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mc:AlternateContent xmlns:mc="http://schemas.openxmlformats.org/markup-compatibility/2006">
    <mc:Choice Requires="x15">
      <x15ac:absPath xmlns:x15ac="http://schemas.microsoft.com/office/spreadsheetml/2010/11/ac" url="https://unisabanaedu-my.sharepoint.com/personal/mariadom_unisabana_edu_co/Documents/DOCUMENTOS CLOUD/2021/Acreditación/Autoevaluación/"/>
    </mc:Choice>
  </mc:AlternateContent>
  <xr:revisionPtr revIDLastSave="0" documentId="8_{E60C741B-D5B3-44A0-A099-F6788D04E447}" xr6:coauthVersionLast="47" xr6:coauthVersionMax="47" xr10:uidLastSave="{00000000-0000-0000-0000-000000000000}"/>
  <bookViews>
    <workbookView showSheetTabs="0" xWindow="-120" yWindow="-120" windowWidth="20730" windowHeight="11160" tabRatio="927" firstSheet="3" xr2:uid="{00000000-000D-0000-FFFF-FFFF00000000}"/>
  </bookViews>
  <sheets>
    <sheet name="Contenido" sheetId="26" r:id="rId1"/>
    <sheet name="Objetivo" sheetId="28" r:id="rId2"/>
    <sheet name="Instrumentos Aplicados" sheetId="29" r:id="rId3"/>
    <sheet name="Ejemplo Instrumento" sheetId="42" r:id="rId4"/>
    <sheet name="Ficha Técnica" sheetId="31" r:id="rId5"/>
    <sheet name="Interpretación de Resultados" sheetId="32" r:id="rId6"/>
    <sheet name="IntResu EJEMPLO (Escala)" sheetId="33" r:id="rId7"/>
    <sheet name="IntResu EJEMPLO" sheetId="35" r:id="rId8"/>
    <sheet name="EQUIVALENCIAS CALIFICACIONES" sheetId="36" r:id="rId9"/>
    <sheet name="Resultados" sheetId="47" r:id="rId10"/>
    <sheet name="Tabulados" sheetId="43" r:id="rId11"/>
    <sheet name="Razones de recomendación" sheetId="48" r:id="rId12"/>
    <sheet name="Factores" sheetId="50" state="hidden" r:id="rId13"/>
    <sheet name="TAB_" sheetId="44" r:id="rId14"/>
    <sheet name="Universos" sheetId="49" r:id="rId15"/>
  </sheets>
  <definedNames>
    <definedName name="_xlnm._FilterDatabase" localSheetId="3" hidden="1">'Ejemplo Instrumento'!#REF!</definedName>
    <definedName name="_xlnm._FilterDatabase" localSheetId="11" hidden="1">'Razones de recomendación'!$B$11:$H$73</definedName>
    <definedName name="_xlnm._FilterDatabase" localSheetId="10" hidden="1">Tabulados!$B$9:$H$5467</definedName>
    <definedName name="asd" localSheetId="3">#REF!</definedName>
    <definedName name="asd" localSheetId="8">#REF!</definedName>
    <definedName name="asd" localSheetId="4">#REF!</definedName>
    <definedName name="asd" localSheetId="2">#REF!</definedName>
    <definedName name="asd" localSheetId="5">#REF!</definedName>
    <definedName name="asd" localSheetId="7">#REF!</definedName>
    <definedName name="asd" localSheetId="6">#REF!</definedName>
    <definedName name="asd" localSheetId="11">#REF!</definedName>
    <definedName name="asd" localSheetId="9">#REF!</definedName>
    <definedName name="asd" localSheetId="10">#REF!</definedName>
    <definedName name="asd">#REF!</definedName>
    <definedName name="SPSS" localSheetId="3">#REF!</definedName>
    <definedName name="SPSS" localSheetId="8">#REF!</definedName>
    <definedName name="SPSS" localSheetId="4">#REF!</definedName>
    <definedName name="SPSS" localSheetId="2">#REF!</definedName>
    <definedName name="SPSS" localSheetId="5">#REF!</definedName>
    <definedName name="SPSS" localSheetId="7">#REF!</definedName>
    <definedName name="SPSS" localSheetId="6">#REF!</definedName>
    <definedName name="SPSS" localSheetId="11">#REF!</definedName>
    <definedName name="SPSS" localSheetId="9">#REF!</definedName>
    <definedName name="SPSS" localSheetId="10">#REF!</definedName>
    <definedName name="SPSS">#REF!</definedName>
    <definedName name="ss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 i="49" l="1"/>
  <c r="F21" i="49"/>
  <c r="F22" i="49"/>
  <c r="F23" i="49"/>
  <c r="F24" i="49"/>
  <c r="F25" i="49"/>
  <c r="F26" i="49"/>
  <c r="F27" i="49"/>
  <c r="F28" i="49"/>
  <c r="F29" i="49"/>
  <c r="F30" i="49"/>
  <c r="F31" i="49"/>
  <c r="F32" i="49"/>
  <c r="F33" i="49"/>
  <c r="F20" i="49"/>
  <c r="E24" i="31" l="1"/>
  <c r="O5" i="31"/>
  <c r="H23" i="31" s="1"/>
  <c r="F23" i="31" l="1"/>
  <c r="E23" i="31"/>
  <c r="G23" i="31"/>
  <c r="D23" i="31"/>
  <c r="F24" i="31"/>
  <c r="G24" i="31"/>
  <c r="H24" i="31"/>
  <c r="D24" i="31"/>
  <c r="F26" i="31" l="1"/>
  <c r="F27" i="31" s="1"/>
  <c r="B11" i="43"/>
  <c r="B12" i="43"/>
  <c r="C12" i="43"/>
  <c r="D12" i="43"/>
  <c r="E12" i="43"/>
  <c r="F12" i="43"/>
  <c r="G12" i="43"/>
  <c r="H12" i="43"/>
  <c r="B13" i="43"/>
  <c r="C13" i="43"/>
  <c r="D13" i="43"/>
  <c r="E13" i="43"/>
  <c r="F13" i="43"/>
  <c r="G13" i="43"/>
  <c r="H13" i="43"/>
  <c r="B14" i="43"/>
  <c r="C14" i="43"/>
  <c r="D14" i="43"/>
  <c r="E14" i="43"/>
  <c r="F14" i="43"/>
  <c r="G14" i="43"/>
  <c r="H14" i="43"/>
  <c r="B15" i="43"/>
  <c r="C15" i="43"/>
  <c r="D15" i="43"/>
  <c r="E15" i="43"/>
  <c r="F15" i="43"/>
  <c r="G15" i="43"/>
  <c r="H15" i="43"/>
  <c r="B16" i="43"/>
  <c r="C16" i="43"/>
  <c r="D16" i="43"/>
  <c r="E16" i="43"/>
  <c r="F16" i="43"/>
  <c r="G16" i="43"/>
  <c r="H16" i="43"/>
  <c r="B17" i="43"/>
  <c r="C17" i="43"/>
  <c r="D17" i="43"/>
  <c r="E17" i="43"/>
  <c r="F17" i="43"/>
  <c r="G17" i="43"/>
  <c r="H17" i="43"/>
  <c r="B18" i="43"/>
  <c r="C18" i="43"/>
  <c r="D18" i="43"/>
  <c r="E18" i="43"/>
  <c r="F18" i="43"/>
  <c r="G18" i="43"/>
  <c r="H18" i="43"/>
  <c r="B19" i="43"/>
  <c r="C19" i="43"/>
  <c r="D19" i="43"/>
  <c r="E19" i="43"/>
  <c r="F19" i="43"/>
  <c r="G19" i="43"/>
  <c r="H19" i="43"/>
  <c r="B20" i="43"/>
  <c r="C20" i="43"/>
  <c r="D20" i="43"/>
  <c r="E20" i="43"/>
  <c r="F20" i="43"/>
  <c r="G20" i="43"/>
  <c r="H20" i="43"/>
  <c r="B21" i="43"/>
  <c r="C21" i="43"/>
  <c r="D21" i="43"/>
  <c r="E21" i="43"/>
  <c r="F21" i="43"/>
  <c r="G21" i="43"/>
  <c r="H21" i="43"/>
  <c r="B22" i="43"/>
  <c r="C22" i="43"/>
  <c r="D22" i="43"/>
  <c r="E22" i="43"/>
  <c r="F22" i="43"/>
  <c r="G22" i="43"/>
  <c r="H22" i="43"/>
  <c r="B23" i="43"/>
  <c r="C23" i="43"/>
  <c r="D23" i="43"/>
  <c r="E23" i="43"/>
  <c r="F23" i="43"/>
  <c r="G23" i="43"/>
  <c r="H23" i="43"/>
  <c r="B26" i="43"/>
  <c r="B27" i="43"/>
  <c r="B28" i="43"/>
  <c r="C28" i="43"/>
  <c r="D28" i="43"/>
  <c r="E28" i="43"/>
  <c r="F28" i="43"/>
  <c r="G28" i="43"/>
  <c r="H28" i="43"/>
  <c r="B29" i="43"/>
  <c r="C29" i="43"/>
  <c r="D29" i="43"/>
  <c r="E29" i="43"/>
  <c r="F29" i="43"/>
  <c r="G29" i="43"/>
  <c r="H29" i="43"/>
  <c r="B30" i="43"/>
  <c r="C30" i="43"/>
  <c r="D30" i="43"/>
  <c r="E30" i="43"/>
  <c r="F30" i="43"/>
  <c r="G30" i="43"/>
  <c r="H30" i="43"/>
  <c r="B31" i="43"/>
  <c r="C31" i="43"/>
  <c r="D31" i="43"/>
  <c r="E31" i="43"/>
  <c r="F31" i="43"/>
  <c r="G31" i="43"/>
  <c r="H31" i="43"/>
  <c r="B32" i="43"/>
  <c r="C32" i="43"/>
  <c r="D32" i="43"/>
  <c r="E32" i="43"/>
  <c r="F32" i="43"/>
  <c r="G32" i="43"/>
  <c r="H32" i="43"/>
  <c r="B33" i="43"/>
  <c r="C33" i="43"/>
  <c r="D33" i="43"/>
  <c r="E33" i="43"/>
  <c r="F33" i="43"/>
  <c r="G33" i="43"/>
  <c r="H33" i="43"/>
  <c r="B34" i="43"/>
  <c r="C34" i="43"/>
  <c r="D34" i="43"/>
  <c r="E34" i="43"/>
  <c r="F34" i="43"/>
  <c r="G34" i="43"/>
  <c r="H34" i="43"/>
  <c r="B35" i="43"/>
  <c r="C35" i="43"/>
  <c r="D35" i="43"/>
  <c r="E35" i="43"/>
  <c r="F35" i="43"/>
  <c r="G35" i="43"/>
  <c r="H35" i="43"/>
  <c r="B36" i="43"/>
  <c r="C36" i="43"/>
  <c r="D36" i="43"/>
  <c r="E36" i="43"/>
  <c r="F36" i="43"/>
  <c r="G36" i="43"/>
  <c r="H36" i="43"/>
  <c r="B37" i="43"/>
  <c r="C37" i="43"/>
  <c r="D37" i="43"/>
  <c r="E37" i="43"/>
  <c r="F37" i="43"/>
  <c r="G37" i="43"/>
  <c r="H37" i="43"/>
  <c r="B38" i="43"/>
  <c r="C38" i="43"/>
  <c r="D38" i="43"/>
  <c r="E38" i="43"/>
  <c r="F38" i="43"/>
  <c r="G38" i="43"/>
  <c r="H38" i="43"/>
  <c r="B39" i="43"/>
  <c r="C39" i="43"/>
  <c r="D39" i="43"/>
  <c r="E39" i="43"/>
  <c r="F39" i="43"/>
  <c r="G39" i="43"/>
  <c r="H39" i="43"/>
  <c r="B42" i="43"/>
  <c r="B43" i="43"/>
  <c r="B44" i="43"/>
  <c r="C44" i="43"/>
  <c r="D44" i="43"/>
  <c r="E44" i="43"/>
  <c r="F44" i="43"/>
  <c r="G44" i="43"/>
  <c r="H44" i="43"/>
  <c r="B45" i="43"/>
  <c r="C45" i="43"/>
  <c r="D45" i="43"/>
  <c r="E45" i="43"/>
  <c r="F45" i="43"/>
  <c r="G45" i="43"/>
  <c r="H45" i="43"/>
  <c r="B46" i="43"/>
  <c r="C46" i="43"/>
  <c r="D46" i="43"/>
  <c r="E46" i="43"/>
  <c r="F46" i="43"/>
  <c r="G46" i="43"/>
  <c r="H46" i="43"/>
  <c r="B47" i="43"/>
  <c r="C47" i="43"/>
  <c r="D47" i="43"/>
  <c r="E47" i="43"/>
  <c r="F47" i="43"/>
  <c r="G47" i="43"/>
  <c r="H47" i="43"/>
  <c r="B48" i="43"/>
  <c r="C48" i="43"/>
  <c r="D48" i="43"/>
  <c r="E48" i="43"/>
  <c r="F48" i="43"/>
  <c r="G48" i="43"/>
  <c r="H48" i="43"/>
  <c r="B49" i="43"/>
  <c r="C49" i="43"/>
  <c r="D49" i="43"/>
  <c r="E49" i="43"/>
  <c r="F49" i="43"/>
  <c r="G49" i="43"/>
  <c r="H49" i="43"/>
  <c r="B50" i="43"/>
  <c r="C50" i="43"/>
  <c r="D50" i="43"/>
  <c r="E50" i="43"/>
  <c r="F50" i="43"/>
  <c r="G50" i="43"/>
  <c r="H50" i="43"/>
  <c r="B51" i="43"/>
  <c r="C51" i="43"/>
  <c r="D51" i="43"/>
  <c r="E51" i="43"/>
  <c r="F51" i="43"/>
  <c r="G51" i="43"/>
  <c r="H51" i="43"/>
  <c r="B52" i="43"/>
  <c r="C52" i="43"/>
  <c r="D52" i="43"/>
  <c r="E52" i="43"/>
  <c r="F52" i="43"/>
  <c r="G52" i="43"/>
  <c r="H52" i="43"/>
  <c r="B53" i="43"/>
  <c r="C53" i="43"/>
  <c r="D53" i="43"/>
  <c r="E53" i="43"/>
  <c r="F53" i="43"/>
  <c r="G53" i="43"/>
  <c r="H53" i="43"/>
  <c r="B54" i="43"/>
  <c r="C54" i="43"/>
  <c r="D54" i="43"/>
  <c r="E54" i="43"/>
  <c r="F54" i="43"/>
  <c r="G54" i="43"/>
  <c r="H54" i="43"/>
  <c r="B55" i="43"/>
  <c r="C55" i="43"/>
  <c r="D55" i="43"/>
  <c r="E55" i="43"/>
  <c r="F55" i="43"/>
  <c r="G55" i="43"/>
  <c r="H55" i="43"/>
  <c r="B58" i="43"/>
  <c r="B59" i="43"/>
  <c r="C59" i="43"/>
  <c r="D59" i="43"/>
  <c r="E59" i="43"/>
  <c r="F59" i="43"/>
  <c r="G59" i="43"/>
  <c r="H59" i="43"/>
  <c r="B60" i="43"/>
  <c r="C60" i="43"/>
  <c r="D60" i="43"/>
  <c r="E60" i="43"/>
  <c r="F60" i="43"/>
  <c r="G60" i="43"/>
  <c r="H60" i="43"/>
  <c r="B61" i="43"/>
  <c r="C61" i="43"/>
  <c r="D61" i="43"/>
  <c r="E61" i="43"/>
  <c r="F61" i="43"/>
  <c r="G61" i="43"/>
  <c r="H61" i="43"/>
  <c r="B62" i="43"/>
  <c r="C62" i="43"/>
  <c r="D62" i="43"/>
  <c r="E62" i="43"/>
  <c r="F62" i="43"/>
  <c r="G62" i="43"/>
  <c r="H62" i="43"/>
  <c r="B63" i="43"/>
  <c r="C63" i="43"/>
  <c r="D63" i="43"/>
  <c r="E63" i="43"/>
  <c r="F63" i="43"/>
  <c r="G63" i="43"/>
  <c r="H63" i="43"/>
  <c r="B64" i="43"/>
  <c r="C64" i="43"/>
  <c r="D64" i="43"/>
  <c r="E64" i="43"/>
  <c r="F64" i="43"/>
  <c r="G64" i="43"/>
  <c r="H64" i="43"/>
  <c r="B65" i="43"/>
  <c r="C65" i="43"/>
  <c r="D65" i="43"/>
  <c r="E65" i="43"/>
  <c r="F65" i="43"/>
  <c r="G65" i="43"/>
  <c r="H65" i="43"/>
  <c r="B66" i="43"/>
  <c r="C66" i="43"/>
  <c r="D66" i="43"/>
  <c r="E66" i="43"/>
  <c r="F66" i="43"/>
  <c r="G66" i="43"/>
  <c r="H66" i="43"/>
  <c r="B67" i="43"/>
  <c r="C67" i="43"/>
  <c r="D67" i="43"/>
  <c r="E67" i="43"/>
  <c r="F67" i="43"/>
  <c r="G67" i="43"/>
  <c r="H67" i="43"/>
  <c r="B68" i="43"/>
  <c r="C68" i="43"/>
  <c r="D68" i="43"/>
  <c r="E68" i="43"/>
  <c r="F68" i="43"/>
  <c r="G68" i="43"/>
  <c r="H68" i="43"/>
  <c r="B69" i="43"/>
  <c r="C69" i="43"/>
  <c r="D69" i="43"/>
  <c r="E69" i="43"/>
  <c r="F69" i="43"/>
  <c r="G69" i="43"/>
  <c r="H69" i="43"/>
  <c r="B70" i="43"/>
  <c r="C70" i="43"/>
  <c r="D70" i="43"/>
  <c r="E70" i="43"/>
  <c r="F70" i="43"/>
  <c r="G70" i="43"/>
  <c r="H70" i="43"/>
  <c r="B71" i="43"/>
  <c r="C71" i="43"/>
  <c r="D71" i="43"/>
  <c r="E71" i="43"/>
  <c r="F71" i="43"/>
  <c r="G71" i="43"/>
  <c r="H71" i="43"/>
  <c r="B74" i="43"/>
  <c r="B75" i="43"/>
  <c r="C75" i="43"/>
  <c r="D75" i="43"/>
  <c r="E75" i="43"/>
  <c r="F75" i="43"/>
  <c r="G75" i="43"/>
  <c r="H75" i="43"/>
  <c r="B76" i="43"/>
  <c r="C76" i="43"/>
  <c r="D76" i="43"/>
  <c r="E76" i="43"/>
  <c r="F76" i="43"/>
  <c r="G76" i="43"/>
  <c r="H76" i="43"/>
  <c r="B77" i="43"/>
  <c r="C77" i="43"/>
  <c r="D77" i="43"/>
  <c r="E77" i="43"/>
  <c r="F77" i="43"/>
  <c r="G77" i="43"/>
  <c r="H77" i="43"/>
  <c r="B78" i="43"/>
  <c r="C78" i="43"/>
  <c r="D78" i="43"/>
  <c r="E78" i="43"/>
  <c r="F78" i="43"/>
  <c r="G78" i="43"/>
  <c r="H78" i="43"/>
  <c r="B79" i="43"/>
  <c r="C79" i="43"/>
  <c r="D79" i="43"/>
  <c r="E79" i="43"/>
  <c r="F79" i="43"/>
  <c r="G79" i="43"/>
  <c r="H79" i="43"/>
  <c r="B80" i="43"/>
  <c r="C80" i="43"/>
  <c r="D80" i="43"/>
  <c r="E80" i="43"/>
  <c r="F80" i="43"/>
  <c r="G80" i="43"/>
  <c r="H80" i="43"/>
  <c r="B81" i="43"/>
  <c r="C81" i="43"/>
  <c r="D81" i="43"/>
  <c r="E81" i="43"/>
  <c r="F81" i="43"/>
  <c r="G81" i="43"/>
  <c r="H81" i="43"/>
  <c r="B82" i="43"/>
  <c r="C82" i="43"/>
  <c r="D82" i="43"/>
  <c r="E82" i="43"/>
  <c r="F82" i="43"/>
  <c r="G82" i="43"/>
  <c r="H82" i="43"/>
  <c r="B83" i="43"/>
  <c r="C83" i="43"/>
  <c r="D83" i="43"/>
  <c r="E83" i="43"/>
  <c r="F83" i="43"/>
  <c r="G83" i="43"/>
  <c r="H83" i="43"/>
  <c r="B84" i="43"/>
  <c r="C84" i="43"/>
  <c r="D84" i="43"/>
  <c r="E84" i="43"/>
  <c r="F84" i="43"/>
  <c r="G84" i="43"/>
  <c r="H84" i="43"/>
  <c r="B85" i="43"/>
  <c r="C85" i="43"/>
  <c r="D85" i="43"/>
  <c r="E85" i="43"/>
  <c r="F85" i="43"/>
  <c r="G85" i="43"/>
  <c r="H85" i="43"/>
  <c r="B86" i="43"/>
  <c r="C86" i="43"/>
  <c r="D86" i="43"/>
  <c r="E86" i="43"/>
  <c r="F86" i="43"/>
  <c r="G86" i="43"/>
  <c r="H86" i="43"/>
  <c r="B87" i="43"/>
  <c r="C87" i="43"/>
  <c r="D87" i="43"/>
  <c r="E87" i="43"/>
  <c r="F87" i="43"/>
  <c r="G87" i="43"/>
  <c r="H87" i="43"/>
  <c r="B90" i="43"/>
  <c r="B91" i="43"/>
  <c r="C91" i="43"/>
  <c r="D91" i="43"/>
  <c r="E91" i="43"/>
  <c r="F91" i="43"/>
  <c r="H91" i="43"/>
  <c r="B92" i="43"/>
  <c r="C92" i="43"/>
  <c r="D92" i="43"/>
  <c r="E92" i="43"/>
  <c r="F92" i="43"/>
  <c r="H92" i="43"/>
  <c r="B93" i="43"/>
  <c r="C93" i="43"/>
  <c r="D93" i="43"/>
  <c r="E93" i="43"/>
  <c r="F93" i="43"/>
  <c r="H93" i="43"/>
  <c r="B94" i="43"/>
  <c r="C94" i="43"/>
  <c r="D94" i="43"/>
  <c r="E94" i="43"/>
  <c r="F94" i="43"/>
  <c r="H94" i="43"/>
  <c r="B95" i="43"/>
  <c r="C95" i="43"/>
  <c r="D95" i="43"/>
  <c r="E95" i="43"/>
  <c r="F95" i="43"/>
  <c r="H95" i="43"/>
  <c r="B96" i="43"/>
  <c r="C96" i="43"/>
  <c r="D96" i="43"/>
  <c r="E96" i="43"/>
  <c r="F96" i="43"/>
  <c r="H96" i="43"/>
  <c r="B97" i="43"/>
  <c r="C97" i="43"/>
  <c r="D97" i="43"/>
  <c r="E97" i="43"/>
  <c r="F97" i="43"/>
  <c r="H97" i="43"/>
  <c r="B98" i="43"/>
  <c r="C98" i="43"/>
  <c r="D98" i="43"/>
  <c r="E98" i="43"/>
  <c r="F98" i="43"/>
  <c r="H98" i="43"/>
  <c r="B99" i="43"/>
  <c r="C99" i="43"/>
  <c r="D99" i="43"/>
  <c r="E99" i="43"/>
  <c r="F99" i="43"/>
  <c r="H99" i="43"/>
  <c r="B100" i="43"/>
  <c r="C100" i="43"/>
  <c r="D100" i="43"/>
  <c r="E100" i="43"/>
  <c r="F100" i="43"/>
  <c r="H100" i="43"/>
  <c r="B101" i="43"/>
  <c r="C101" i="43"/>
  <c r="D101" i="43"/>
  <c r="E101" i="43"/>
  <c r="F101" i="43"/>
  <c r="H101" i="43"/>
  <c r="B102" i="43"/>
  <c r="C102" i="43"/>
  <c r="D102" i="43"/>
  <c r="E102" i="43"/>
  <c r="F102" i="43"/>
  <c r="H102" i="43"/>
  <c r="B103" i="43"/>
  <c r="C103" i="43"/>
  <c r="D103" i="43"/>
  <c r="E103" i="43"/>
  <c r="F103" i="43"/>
  <c r="H103" i="43"/>
  <c r="B110" i="43"/>
  <c r="B111" i="43"/>
  <c r="B112" i="43"/>
  <c r="C112" i="43"/>
  <c r="D112" i="43"/>
  <c r="E112" i="43"/>
  <c r="F112" i="43"/>
  <c r="G112" i="43"/>
  <c r="H112" i="43"/>
  <c r="B113" i="43"/>
  <c r="C113" i="43"/>
  <c r="D113" i="43"/>
  <c r="E113" i="43"/>
  <c r="F113" i="43"/>
  <c r="G113" i="43"/>
  <c r="H113" i="43"/>
  <c r="B114" i="43"/>
  <c r="C114" i="43"/>
  <c r="D114" i="43"/>
  <c r="E114" i="43"/>
  <c r="F114" i="43"/>
  <c r="G114" i="43"/>
  <c r="H114" i="43"/>
  <c r="B115" i="43"/>
  <c r="C115" i="43"/>
  <c r="D115" i="43"/>
  <c r="E115" i="43"/>
  <c r="F115" i="43"/>
  <c r="G115" i="43"/>
  <c r="H115" i="43"/>
  <c r="B116" i="43"/>
  <c r="C116" i="43"/>
  <c r="D116" i="43"/>
  <c r="E116" i="43"/>
  <c r="F116" i="43"/>
  <c r="G116" i="43"/>
  <c r="H116" i="43"/>
  <c r="B117" i="43"/>
  <c r="C117" i="43"/>
  <c r="D117" i="43"/>
  <c r="E117" i="43"/>
  <c r="F117" i="43"/>
  <c r="G117" i="43"/>
  <c r="H117" i="43"/>
  <c r="B118" i="43"/>
  <c r="C118" i="43"/>
  <c r="D118" i="43"/>
  <c r="E118" i="43"/>
  <c r="F118" i="43"/>
  <c r="G118" i="43"/>
  <c r="H118" i="43"/>
  <c r="B119" i="43"/>
  <c r="C119" i="43"/>
  <c r="D119" i="43"/>
  <c r="E119" i="43"/>
  <c r="F119" i="43"/>
  <c r="G119" i="43"/>
  <c r="H119" i="43"/>
  <c r="B120" i="43"/>
  <c r="C120" i="43"/>
  <c r="D120" i="43"/>
  <c r="E120" i="43"/>
  <c r="F120" i="43"/>
  <c r="G120" i="43"/>
  <c r="H120" i="43"/>
  <c r="B121" i="43"/>
  <c r="C121" i="43"/>
  <c r="D121" i="43"/>
  <c r="E121" i="43"/>
  <c r="F121" i="43"/>
  <c r="G121" i="43"/>
  <c r="H121" i="43"/>
  <c r="B122" i="43"/>
  <c r="C122" i="43"/>
  <c r="D122" i="43"/>
  <c r="E122" i="43"/>
  <c r="F122" i="43"/>
  <c r="G122" i="43"/>
  <c r="H122" i="43"/>
  <c r="B123" i="43"/>
  <c r="C123" i="43"/>
  <c r="D123" i="43"/>
  <c r="E123" i="43"/>
  <c r="F123" i="43"/>
  <c r="G123" i="43"/>
  <c r="H123" i="43"/>
  <c r="B126" i="43"/>
  <c r="B127" i="43"/>
  <c r="B128" i="43"/>
  <c r="C128" i="43"/>
  <c r="D128" i="43"/>
  <c r="E128" i="43"/>
  <c r="F128" i="43"/>
  <c r="G128" i="43"/>
  <c r="H128" i="43"/>
  <c r="B129" i="43"/>
  <c r="C129" i="43"/>
  <c r="D129" i="43"/>
  <c r="E129" i="43"/>
  <c r="F129" i="43"/>
  <c r="G129" i="43"/>
  <c r="H129" i="43"/>
  <c r="B130" i="43"/>
  <c r="C130" i="43"/>
  <c r="D130" i="43"/>
  <c r="E130" i="43"/>
  <c r="F130" i="43"/>
  <c r="G130" i="43"/>
  <c r="H130" i="43"/>
  <c r="B131" i="43"/>
  <c r="C131" i="43"/>
  <c r="D131" i="43"/>
  <c r="E131" i="43"/>
  <c r="F131" i="43"/>
  <c r="G131" i="43"/>
  <c r="H131" i="43"/>
  <c r="B132" i="43"/>
  <c r="C132" i="43"/>
  <c r="D132" i="43"/>
  <c r="E132" i="43"/>
  <c r="F132" i="43"/>
  <c r="G132" i="43"/>
  <c r="H132" i="43"/>
  <c r="B133" i="43"/>
  <c r="C133" i="43"/>
  <c r="D133" i="43"/>
  <c r="E133" i="43"/>
  <c r="F133" i="43"/>
  <c r="G133" i="43"/>
  <c r="H133" i="43"/>
  <c r="B134" i="43"/>
  <c r="C134" i="43"/>
  <c r="D134" i="43"/>
  <c r="E134" i="43"/>
  <c r="F134" i="43"/>
  <c r="G134" i="43"/>
  <c r="H134" i="43"/>
  <c r="B135" i="43"/>
  <c r="C135" i="43"/>
  <c r="D135" i="43"/>
  <c r="E135" i="43"/>
  <c r="F135" i="43"/>
  <c r="G135" i="43"/>
  <c r="H135" i="43"/>
  <c r="B136" i="43"/>
  <c r="C136" i="43"/>
  <c r="D136" i="43"/>
  <c r="E136" i="43"/>
  <c r="F136" i="43"/>
  <c r="G136" i="43"/>
  <c r="H136" i="43"/>
  <c r="B137" i="43"/>
  <c r="C137" i="43"/>
  <c r="D137" i="43"/>
  <c r="E137" i="43"/>
  <c r="F137" i="43"/>
  <c r="G137" i="43"/>
  <c r="H137" i="43"/>
  <c r="B138" i="43"/>
  <c r="C138" i="43"/>
  <c r="D138" i="43"/>
  <c r="E138" i="43"/>
  <c r="F138" i="43"/>
  <c r="G138" i="43"/>
  <c r="H138" i="43"/>
  <c r="B139" i="43"/>
  <c r="C139" i="43"/>
  <c r="D139" i="43"/>
  <c r="E139" i="43"/>
  <c r="F139" i="43"/>
  <c r="G139" i="43"/>
  <c r="H139" i="43"/>
  <c r="B142" i="43"/>
  <c r="B143" i="43"/>
  <c r="B144" i="43"/>
  <c r="C144" i="43"/>
  <c r="D144" i="43"/>
  <c r="E144" i="43"/>
  <c r="F144" i="43"/>
  <c r="G144" i="43"/>
  <c r="H144" i="43"/>
  <c r="B145" i="43"/>
  <c r="C145" i="43"/>
  <c r="D145" i="43"/>
  <c r="E145" i="43"/>
  <c r="F145" i="43"/>
  <c r="G145" i="43"/>
  <c r="H145" i="43"/>
  <c r="B146" i="43"/>
  <c r="C146" i="43"/>
  <c r="D146" i="43"/>
  <c r="E146" i="43"/>
  <c r="F146" i="43"/>
  <c r="G146" i="43"/>
  <c r="H146" i="43"/>
  <c r="B147" i="43"/>
  <c r="C147" i="43"/>
  <c r="D147" i="43"/>
  <c r="E147" i="43"/>
  <c r="F147" i="43"/>
  <c r="G147" i="43"/>
  <c r="H147" i="43"/>
  <c r="B148" i="43"/>
  <c r="C148" i="43"/>
  <c r="D148" i="43"/>
  <c r="E148" i="43"/>
  <c r="F148" i="43"/>
  <c r="G148" i="43"/>
  <c r="H148" i="43"/>
  <c r="B149" i="43"/>
  <c r="C149" i="43"/>
  <c r="D149" i="43"/>
  <c r="E149" i="43"/>
  <c r="F149" i="43"/>
  <c r="G149" i="43"/>
  <c r="H149" i="43"/>
  <c r="B150" i="43"/>
  <c r="C150" i="43"/>
  <c r="D150" i="43"/>
  <c r="E150" i="43"/>
  <c r="F150" i="43"/>
  <c r="G150" i="43"/>
  <c r="H150" i="43"/>
  <c r="B151" i="43"/>
  <c r="C151" i="43"/>
  <c r="D151" i="43"/>
  <c r="E151" i="43"/>
  <c r="F151" i="43"/>
  <c r="G151" i="43"/>
  <c r="H151" i="43"/>
  <c r="B152" i="43"/>
  <c r="C152" i="43"/>
  <c r="D152" i="43"/>
  <c r="E152" i="43"/>
  <c r="F152" i="43"/>
  <c r="G152" i="43"/>
  <c r="H152" i="43"/>
  <c r="B153" i="43"/>
  <c r="C153" i="43"/>
  <c r="D153" i="43"/>
  <c r="E153" i="43"/>
  <c r="F153" i="43"/>
  <c r="G153" i="43"/>
  <c r="H153" i="43"/>
  <c r="B154" i="43"/>
  <c r="C154" i="43"/>
  <c r="D154" i="43"/>
  <c r="E154" i="43"/>
  <c r="F154" i="43"/>
  <c r="G154" i="43"/>
  <c r="H154" i="43"/>
  <c r="B155" i="43"/>
  <c r="C155" i="43"/>
  <c r="D155" i="43"/>
  <c r="E155" i="43"/>
  <c r="F155" i="43"/>
  <c r="G155" i="43"/>
  <c r="H155" i="43"/>
  <c r="B158" i="43"/>
  <c r="B159" i="43"/>
  <c r="B160" i="43"/>
  <c r="C160" i="43"/>
  <c r="D160" i="43"/>
  <c r="E160" i="43"/>
  <c r="F160" i="43"/>
  <c r="G160" i="43"/>
  <c r="H160" i="43"/>
  <c r="B161" i="43"/>
  <c r="C161" i="43"/>
  <c r="D161" i="43"/>
  <c r="E161" i="43"/>
  <c r="F161" i="43"/>
  <c r="G161" i="43"/>
  <c r="H161" i="43"/>
  <c r="B162" i="43"/>
  <c r="C162" i="43"/>
  <c r="D162" i="43"/>
  <c r="E162" i="43"/>
  <c r="F162" i="43"/>
  <c r="G162" i="43"/>
  <c r="H162" i="43"/>
  <c r="B163" i="43"/>
  <c r="C163" i="43"/>
  <c r="D163" i="43"/>
  <c r="E163" i="43"/>
  <c r="F163" i="43"/>
  <c r="G163" i="43"/>
  <c r="H163" i="43"/>
  <c r="B164" i="43"/>
  <c r="C164" i="43"/>
  <c r="D164" i="43"/>
  <c r="E164" i="43"/>
  <c r="F164" i="43"/>
  <c r="G164" i="43"/>
  <c r="H164" i="43"/>
  <c r="B165" i="43"/>
  <c r="C165" i="43"/>
  <c r="D165" i="43"/>
  <c r="E165" i="43"/>
  <c r="F165" i="43"/>
  <c r="G165" i="43"/>
  <c r="H165" i="43"/>
  <c r="B166" i="43"/>
  <c r="C166" i="43"/>
  <c r="D166" i="43"/>
  <c r="E166" i="43"/>
  <c r="F166" i="43"/>
  <c r="G166" i="43"/>
  <c r="H166" i="43"/>
  <c r="B167" i="43"/>
  <c r="C167" i="43"/>
  <c r="D167" i="43"/>
  <c r="E167" i="43"/>
  <c r="F167" i="43"/>
  <c r="G167" i="43"/>
  <c r="H167" i="43"/>
  <c r="B168" i="43"/>
  <c r="C168" i="43"/>
  <c r="D168" i="43"/>
  <c r="E168" i="43"/>
  <c r="F168" i="43"/>
  <c r="G168" i="43"/>
  <c r="H168" i="43"/>
  <c r="B169" i="43"/>
  <c r="C169" i="43"/>
  <c r="D169" i="43"/>
  <c r="E169" i="43"/>
  <c r="F169" i="43"/>
  <c r="G169" i="43"/>
  <c r="H169" i="43"/>
  <c r="B170" i="43"/>
  <c r="C170" i="43"/>
  <c r="D170" i="43"/>
  <c r="E170" i="43"/>
  <c r="F170" i="43"/>
  <c r="G170" i="43"/>
  <c r="H170" i="43"/>
  <c r="B171" i="43"/>
  <c r="C171" i="43"/>
  <c r="D171" i="43"/>
  <c r="E171" i="43"/>
  <c r="F171" i="43"/>
  <c r="G171" i="43"/>
  <c r="H171" i="43"/>
  <c r="B174" i="43"/>
  <c r="B175" i="43"/>
  <c r="B176" i="43"/>
  <c r="C176" i="43"/>
  <c r="D176" i="43"/>
  <c r="E176" i="43"/>
  <c r="F176" i="43"/>
  <c r="G176" i="43"/>
  <c r="H176" i="43"/>
  <c r="B177" i="43"/>
  <c r="C177" i="43"/>
  <c r="D177" i="43"/>
  <c r="E177" i="43"/>
  <c r="F177" i="43"/>
  <c r="G177" i="43"/>
  <c r="H177" i="43"/>
  <c r="B178" i="43"/>
  <c r="C178" i="43"/>
  <c r="D178" i="43"/>
  <c r="E178" i="43"/>
  <c r="F178" i="43"/>
  <c r="G178" i="43"/>
  <c r="H178" i="43"/>
  <c r="B179" i="43"/>
  <c r="C179" i="43"/>
  <c r="D179" i="43"/>
  <c r="E179" i="43"/>
  <c r="F179" i="43"/>
  <c r="G179" i="43"/>
  <c r="H179" i="43"/>
  <c r="B180" i="43"/>
  <c r="C180" i="43"/>
  <c r="D180" i="43"/>
  <c r="E180" i="43"/>
  <c r="F180" i="43"/>
  <c r="G180" i="43"/>
  <c r="H180" i="43"/>
  <c r="B181" i="43"/>
  <c r="C181" i="43"/>
  <c r="D181" i="43"/>
  <c r="E181" i="43"/>
  <c r="F181" i="43"/>
  <c r="G181" i="43"/>
  <c r="H181" i="43"/>
  <c r="B182" i="43"/>
  <c r="C182" i="43"/>
  <c r="D182" i="43"/>
  <c r="E182" i="43"/>
  <c r="F182" i="43"/>
  <c r="G182" i="43"/>
  <c r="H182" i="43"/>
  <c r="B183" i="43"/>
  <c r="C183" i="43"/>
  <c r="D183" i="43"/>
  <c r="E183" i="43"/>
  <c r="F183" i="43"/>
  <c r="G183" i="43"/>
  <c r="H183" i="43"/>
  <c r="B184" i="43"/>
  <c r="C184" i="43"/>
  <c r="D184" i="43"/>
  <c r="E184" i="43"/>
  <c r="F184" i="43"/>
  <c r="G184" i="43"/>
  <c r="H184" i="43"/>
  <c r="B185" i="43"/>
  <c r="C185" i="43"/>
  <c r="D185" i="43"/>
  <c r="E185" i="43"/>
  <c r="F185" i="43"/>
  <c r="G185" i="43"/>
  <c r="H185" i="43"/>
  <c r="B186" i="43"/>
  <c r="C186" i="43"/>
  <c r="D186" i="43"/>
  <c r="E186" i="43"/>
  <c r="F186" i="43"/>
  <c r="G186" i="43"/>
  <c r="H186" i="43"/>
  <c r="B187" i="43"/>
  <c r="C187" i="43"/>
  <c r="D187" i="43"/>
  <c r="E187" i="43"/>
  <c r="F187" i="43"/>
  <c r="G187" i="43"/>
  <c r="H187" i="43"/>
  <c r="B190" i="43"/>
  <c r="B191" i="43"/>
  <c r="B192" i="43"/>
  <c r="C192" i="43"/>
  <c r="D192" i="43"/>
  <c r="E192" i="43"/>
  <c r="F192" i="43"/>
  <c r="G192" i="43"/>
  <c r="H192" i="43"/>
  <c r="B193" i="43"/>
  <c r="C193" i="43"/>
  <c r="D193" i="43"/>
  <c r="E193" i="43"/>
  <c r="F193" i="43"/>
  <c r="G193" i="43"/>
  <c r="H193" i="43"/>
  <c r="B194" i="43"/>
  <c r="C194" i="43"/>
  <c r="D194" i="43"/>
  <c r="E194" i="43"/>
  <c r="F194" i="43"/>
  <c r="G194" i="43"/>
  <c r="H194" i="43"/>
  <c r="B195" i="43"/>
  <c r="C195" i="43"/>
  <c r="D195" i="43"/>
  <c r="E195" i="43"/>
  <c r="F195" i="43"/>
  <c r="G195" i="43"/>
  <c r="H195" i="43"/>
  <c r="B196" i="43"/>
  <c r="C196" i="43"/>
  <c r="D196" i="43"/>
  <c r="E196" i="43"/>
  <c r="F196" i="43"/>
  <c r="G196" i="43"/>
  <c r="H196" i="43"/>
  <c r="B197" i="43"/>
  <c r="C197" i="43"/>
  <c r="D197" i="43"/>
  <c r="E197" i="43"/>
  <c r="F197" i="43"/>
  <c r="G197" i="43"/>
  <c r="H197" i="43"/>
  <c r="B198" i="43"/>
  <c r="C198" i="43"/>
  <c r="D198" i="43"/>
  <c r="E198" i="43"/>
  <c r="F198" i="43"/>
  <c r="G198" i="43"/>
  <c r="H198" i="43"/>
  <c r="B199" i="43"/>
  <c r="C199" i="43"/>
  <c r="D199" i="43"/>
  <c r="E199" i="43"/>
  <c r="F199" i="43"/>
  <c r="G199" i="43"/>
  <c r="H199" i="43"/>
  <c r="B200" i="43"/>
  <c r="C200" i="43"/>
  <c r="D200" i="43"/>
  <c r="E200" i="43"/>
  <c r="F200" i="43"/>
  <c r="G200" i="43"/>
  <c r="H200" i="43"/>
  <c r="B201" i="43"/>
  <c r="C201" i="43"/>
  <c r="D201" i="43"/>
  <c r="E201" i="43"/>
  <c r="F201" i="43"/>
  <c r="G201" i="43"/>
  <c r="H201" i="43"/>
  <c r="B202" i="43"/>
  <c r="C202" i="43"/>
  <c r="D202" i="43"/>
  <c r="E202" i="43"/>
  <c r="F202" i="43"/>
  <c r="G202" i="43"/>
  <c r="H202" i="43"/>
  <c r="B203" i="43"/>
  <c r="C203" i="43"/>
  <c r="D203" i="43"/>
  <c r="E203" i="43"/>
  <c r="F203" i="43"/>
  <c r="G203" i="43"/>
  <c r="H203" i="43"/>
  <c r="B206" i="43"/>
  <c r="B207" i="43"/>
  <c r="B208" i="43"/>
  <c r="C208" i="43"/>
  <c r="D208" i="43"/>
  <c r="E208" i="43"/>
  <c r="F208" i="43"/>
  <c r="G208" i="43"/>
  <c r="H208" i="43"/>
  <c r="B209" i="43"/>
  <c r="C209" i="43"/>
  <c r="D209" i="43"/>
  <c r="E209" i="43"/>
  <c r="F209" i="43"/>
  <c r="G209" i="43"/>
  <c r="H209" i="43"/>
  <c r="B210" i="43"/>
  <c r="C210" i="43"/>
  <c r="D210" i="43"/>
  <c r="E210" i="43"/>
  <c r="F210" i="43"/>
  <c r="G210" i="43"/>
  <c r="H210" i="43"/>
  <c r="B211" i="43"/>
  <c r="C211" i="43"/>
  <c r="D211" i="43"/>
  <c r="E211" i="43"/>
  <c r="F211" i="43"/>
  <c r="G211" i="43"/>
  <c r="H211" i="43"/>
  <c r="B212" i="43"/>
  <c r="C212" i="43"/>
  <c r="D212" i="43"/>
  <c r="E212" i="43"/>
  <c r="F212" i="43"/>
  <c r="G212" i="43"/>
  <c r="H212" i="43"/>
  <c r="B213" i="43"/>
  <c r="C213" i="43"/>
  <c r="D213" i="43"/>
  <c r="E213" i="43"/>
  <c r="F213" i="43"/>
  <c r="G213" i="43"/>
  <c r="H213" i="43"/>
  <c r="B214" i="43"/>
  <c r="C214" i="43"/>
  <c r="D214" i="43"/>
  <c r="E214" i="43"/>
  <c r="F214" i="43"/>
  <c r="G214" i="43"/>
  <c r="H214" i="43"/>
  <c r="B215" i="43"/>
  <c r="C215" i="43"/>
  <c r="D215" i="43"/>
  <c r="E215" i="43"/>
  <c r="F215" i="43"/>
  <c r="G215" i="43"/>
  <c r="H215" i="43"/>
  <c r="B216" i="43"/>
  <c r="C216" i="43"/>
  <c r="D216" i="43"/>
  <c r="E216" i="43"/>
  <c r="F216" i="43"/>
  <c r="G216" i="43"/>
  <c r="H216" i="43"/>
  <c r="B217" i="43"/>
  <c r="C217" i="43"/>
  <c r="D217" i="43"/>
  <c r="E217" i="43"/>
  <c r="F217" i="43"/>
  <c r="G217" i="43"/>
  <c r="H217" i="43"/>
  <c r="B218" i="43"/>
  <c r="C218" i="43"/>
  <c r="D218" i="43"/>
  <c r="E218" i="43"/>
  <c r="F218" i="43"/>
  <c r="G218" i="43"/>
  <c r="H218" i="43"/>
  <c r="B219" i="43"/>
  <c r="C219" i="43"/>
  <c r="D219" i="43"/>
  <c r="E219" i="43"/>
  <c r="F219" i="43"/>
  <c r="G219" i="43"/>
  <c r="H219" i="43"/>
  <c r="B222" i="43"/>
  <c r="B223" i="43"/>
  <c r="B224" i="43"/>
  <c r="C224" i="43"/>
  <c r="D224" i="43"/>
  <c r="E224" i="43"/>
  <c r="F224" i="43"/>
  <c r="G224" i="43"/>
  <c r="H224" i="43"/>
  <c r="B225" i="43"/>
  <c r="C225" i="43"/>
  <c r="D225" i="43"/>
  <c r="E225" i="43"/>
  <c r="F225" i="43"/>
  <c r="G225" i="43"/>
  <c r="H225" i="43"/>
  <c r="B226" i="43"/>
  <c r="C226" i="43"/>
  <c r="D226" i="43"/>
  <c r="E226" i="43"/>
  <c r="F226" i="43"/>
  <c r="G226" i="43"/>
  <c r="H226" i="43"/>
  <c r="B227" i="43"/>
  <c r="C227" i="43"/>
  <c r="D227" i="43"/>
  <c r="E227" i="43"/>
  <c r="F227" i="43"/>
  <c r="G227" i="43"/>
  <c r="H227" i="43"/>
  <c r="B228" i="43"/>
  <c r="C228" i="43"/>
  <c r="D228" i="43"/>
  <c r="E228" i="43"/>
  <c r="F228" i="43"/>
  <c r="G228" i="43"/>
  <c r="H228" i="43"/>
  <c r="B229" i="43"/>
  <c r="C229" i="43"/>
  <c r="D229" i="43"/>
  <c r="E229" i="43"/>
  <c r="F229" i="43"/>
  <c r="G229" i="43"/>
  <c r="H229" i="43"/>
  <c r="B230" i="43"/>
  <c r="C230" i="43"/>
  <c r="D230" i="43"/>
  <c r="E230" i="43"/>
  <c r="F230" i="43"/>
  <c r="G230" i="43"/>
  <c r="H230" i="43"/>
  <c r="B231" i="43"/>
  <c r="C231" i="43"/>
  <c r="D231" i="43"/>
  <c r="E231" i="43"/>
  <c r="F231" i="43"/>
  <c r="G231" i="43"/>
  <c r="H231" i="43"/>
  <c r="B232" i="43"/>
  <c r="C232" i="43"/>
  <c r="D232" i="43"/>
  <c r="E232" i="43"/>
  <c r="F232" i="43"/>
  <c r="G232" i="43"/>
  <c r="H232" i="43"/>
  <c r="B233" i="43"/>
  <c r="C233" i="43"/>
  <c r="D233" i="43"/>
  <c r="E233" i="43"/>
  <c r="F233" i="43"/>
  <c r="G233" i="43"/>
  <c r="H233" i="43"/>
  <c r="B234" i="43"/>
  <c r="C234" i="43"/>
  <c r="D234" i="43"/>
  <c r="E234" i="43"/>
  <c r="F234" i="43"/>
  <c r="G234" i="43"/>
  <c r="H234" i="43"/>
  <c r="B235" i="43"/>
  <c r="C235" i="43"/>
  <c r="D235" i="43"/>
  <c r="E235" i="43"/>
  <c r="F235" i="43"/>
  <c r="G235" i="43"/>
  <c r="H235" i="43"/>
  <c r="B238" i="43"/>
  <c r="B239" i="43"/>
  <c r="B240" i="43"/>
  <c r="C240" i="43"/>
  <c r="D240" i="43"/>
  <c r="E240" i="43"/>
  <c r="F240" i="43"/>
  <c r="G240" i="43"/>
  <c r="H240" i="43"/>
  <c r="B241" i="43"/>
  <c r="C241" i="43"/>
  <c r="D241" i="43"/>
  <c r="E241" i="43"/>
  <c r="F241" i="43"/>
  <c r="G241" i="43"/>
  <c r="H241" i="43"/>
  <c r="B242" i="43"/>
  <c r="C242" i="43"/>
  <c r="D242" i="43"/>
  <c r="E242" i="43"/>
  <c r="F242" i="43"/>
  <c r="G242" i="43"/>
  <c r="H242" i="43"/>
  <c r="B243" i="43"/>
  <c r="C243" i="43"/>
  <c r="D243" i="43"/>
  <c r="E243" i="43"/>
  <c r="F243" i="43"/>
  <c r="G243" i="43"/>
  <c r="H243" i="43"/>
  <c r="B244" i="43"/>
  <c r="C244" i="43"/>
  <c r="D244" i="43"/>
  <c r="E244" i="43"/>
  <c r="F244" i="43"/>
  <c r="G244" i="43"/>
  <c r="H244" i="43"/>
  <c r="B245" i="43"/>
  <c r="C245" i="43"/>
  <c r="D245" i="43"/>
  <c r="E245" i="43"/>
  <c r="F245" i="43"/>
  <c r="G245" i="43"/>
  <c r="H245" i="43"/>
  <c r="B246" i="43"/>
  <c r="C246" i="43"/>
  <c r="D246" i="43"/>
  <c r="E246" i="43"/>
  <c r="F246" i="43"/>
  <c r="G246" i="43"/>
  <c r="H246" i="43"/>
  <c r="B247" i="43"/>
  <c r="C247" i="43"/>
  <c r="D247" i="43"/>
  <c r="E247" i="43"/>
  <c r="F247" i="43"/>
  <c r="G247" i="43"/>
  <c r="H247" i="43"/>
  <c r="B248" i="43"/>
  <c r="C248" i="43"/>
  <c r="D248" i="43"/>
  <c r="E248" i="43"/>
  <c r="F248" i="43"/>
  <c r="G248" i="43"/>
  <c r="H248" i="43"/>
  <c r="B249" i="43"/>
  <c r="C249" i="43"/>
  <c r="D249" i="43"/>
  <c r="E249" i="43"/>
  <c r="F249" i="43"/>
  <c r="G249" i="43"/>
  <c r="H249" i="43"/>
  <c r="B250" i="43"/>
  <c r="C250" i="43"/>
  <c r="D250" i="43"/>
  <c r="E250" i="43"/>
  <c r="F250" i="43"/>
  <c r="G250" i="43"/>
  <c r="H250" i="43"/>
  <c r="B251" i="43"/>
  <c r="C251" i="43"/>
  <c r="D251" i="43"/>
  <c r="E251" i="43"/>
  <c r="F251" i="43"/>
  <c r="G251" i="43"/>
  <c r="H251" i="43"/>
  <c r="B254" i="43"/>
  <c r="B255" i="43"/>
  <c r="B256" i="43"/>
  <c r="C256" i="43"/>
  <c r="D256" i="43"/>
  <c r="E256" i="43"/>
  <c r="F256" i="43"/>
  <c r="G256" i="43"/>
  <c r="H256" i="43"/>
  <c r="B257" i="43"/>
  <c r="C257" i="43"/>
  <c r="D257" i="43"/>
  <c r="E257" i="43"/>
  <c r="F257" i="43"/>
  <c r="G257" i="43"/>
  <c r="H257" i="43"/>
  <c r="B258" i="43"/>
  <c r="C258" i="43"/>
  <c r="D258" i="43"/>
  <c r="E258" i="43"/>
  <c r="F258" i="43"/>
  <c r="G258" i="43"/>
  <c r="H258" i="43"/>
  <c r="B259" i="43"/>
  <c r="C259" i="43"/>
  <c r="D259" i="43"/>
  <c r="E259" i="43"/>
  <c r="F259" i="43"/>
  <c r="G259" i="43"/>
  <c r="H259" i="43"/>
  <c r="B260" i="43"/>
  <c r="C260" i="43"/>
  <c r="D260" i="43"/>
  <c r="E260" i="43"/>
  <c r="F260" i="43"/>
  <c r="G260" i="43"/>
  <c r="H260" i="43"/>
  <c r="B261" i="43"/>
  <c r="C261" i="43"/>
  <c r="D261" i="43"/>
  <c r="E261" i="43"/>
  <c r="F261" i="43"/>
  <c r="G261" i="43"/>
  <c r="H261" i="43"/>
  <c r="B262" i="43"/>
  <c r="C262" i="43"/>
  <c r="D262" i="43"/>
  <c r="E262" i="43"/>
  <c r="F262" i="43"/>
  <c r="G262" i="43"/>
  <c r="H262" i="43"/>
  <c r="B263" i="43"/>
  <c r="C263" i="43"/>
  <c r="D263" i="43"/>
  <c r="E263" i="43"/>
  <c r="F263" i="43"/>
  <c r="G263" i="43"/>
  <c r="H263" i="43"/>
  <c r="B264" i="43"/>
  <c r="C264" i="43"/>
  <c r="D264" i="43"/>
  <c r="E264" i="43"/>
  <c r="F264" i="43"/>
  <c r="G264" i="43"/>
  <c r="H264" i="43"/>
  <c r="B265" i="43"/>
  <c r="C265" i="43"/>
  <c r="D265" i="43"/>
  <c r="E265" i="43"/>
  <c r="F265" i="43"/>
  <c r="G265" i="43"/>
  <c r="H265" i="43"/>
  <c r="B266" i="43"/>
  <c r="C266" i="43"/>
  <c r="D266" i="43"/>
  <c r="E266" i="43"/>
  <c r="F266" i="43"/>
  <c r="G266" i="43"/>
  <c r="H266" i="43"/>
  <c r="B267" i="43"/>
  <c r="C267" i="43"/>
  <c r="D267" i="43"/>
  <c r="E267" i="43"/>
  <c r="F267" i="43"/>
  <c r="G267" i="43"/>
  <c r="H267" i="43"/>
  <c r="B270" i="43"/>
  <c r="B271" i="43"/>
  <c r="B272" i="43"/>
  <c r="C272" i="43"/>
  <c r="D272" i="43"/>
  <c r="E272" i="43"/>
  <c r="F272" i="43"/>
  <c r="G272" i="43"/>
  <c r="H272" i="43"/>
  <c r="B273" i="43"/>
  <c r="C273" i="43"/>
  <c r="D273" i="43"/>
  <c r="E273" i="43"/>
  <c r="F273" i="43"/>
  <c r="G273" i="43"/>
  <c r="H273" i="43"/>
  <c r="B274" i="43"/>
  <c r="C274" i="43"/>
  <c r="D274" i="43"/>
  <c r="E274" i="43"/>
  <c r="F274" i="43"/>
  <c r="G274" i="43"/>
  <c r="H274" i="43"/>
  <c r="B275" i="43"/>
  <c r="C275" i="43"/>
  <c r="D275" i="43"/>
  <c r="E275" i="43"/>
  <c r="F275" i="43"/>
  <c r="G275" i="43"/>
  <c r="H275" i="43"/>
  <c r="B276" i="43"/>
  <c r="C276" i="43"/>
  <c r="D276" i="43"/>
  <c r="E276" i="43"/>
  <c r="F276" i="43"/>
  <c r="G276" i="43"/>
  <c r="H276" i="43"/>
  <c r="B277" i="43"/>
  <c r="C277" i="43"/>
  <c r="D277" i="43"/>
  <c r="E277" i="43"/>
  <c r="F277" i="43"/>
  <c r="G277" i="43"/>
  <c r="H277" i="43"/>
  <c r="B278" i="43"/>
  <c r="C278" i="43"/>
  <c r="D278" i="43"/>
  <c r="E278" i="43"/>
  <c r="F278" i="43"/>
  <c r="G278" i="43"/>
  <c r="H278" i="43"/>
  <c r="B279" i="43"/>
  <c r="C279" i="43"/>
  <c r="D279" i="43"/>
  <c r="E279" i="43"/>
  <c r="F279" i="43"/>
  <c r="G279" i="43"/>
  <c r="H279" i="43"/>
  <c r="B280" i="43"/>
  <c r="C280" i="43"/>
  <c r="D280" i="43"/>
  <c r="E280" i="43"/>
  <c r="F280" i="43"/>
  <c r="G280" i="43"/>
  <c r="H280" i="43"/>
  <c r="B281" i="43"/>
  <c r="C281" i="43"/>
  <c r="D281" i="43"/>
  <c r="E281" i="43"/>
  <c r="F281" i="43"/>
  <c r="G281" i="43"/>
  <c r="H281" i="43"/>
  <c r="B282" i="43"/>
  <c r="C282" i="43"/>
  <c r="D282" i="43"/>
  <c r="E282" i="43"/>
  <c r="F282" i="43"/>
  <c r="G282" i="43"/>
  <c r="H282" i="43"/>
  <c r="B283" i="43"/>
  <c r="C283" i="43"/>
  <c r="D283" i="43"/>
  <c r="E283" i="43"/>
  <c r="F283" i="43"/>
  <c r="G283" i="43"/>
  <c r="H283" i="43"/>
  <c r="B286" i="43"/>
  <c r="B287" i="43"/>
  <c r="B288" i="43"/>
  <c r="C288" i="43"/>
  <c r="D288" i="43"/>
  <c r="E288" i="43"/>
  <c r="F288" i="43"/>
  <c r="G288" i="43"/>
  <c r="H288" i="43"/>
  <c r="B289" i="43"/>
  <c r="C289" i="43"/>
  <c r="D289" i="43"/>
  <c r="E289" i="43"/>
  <c r="F289" i="43"/>
  <c r="G289" i="43"/>
  <c r="H289" i="43"/>
  <c r="B290" i="43"/>
  <c r="C290" i="43"/>
  <c r="D290" i="43"/>
  <c r="E290" i="43"/>
  <c r="F290" i="43"/>
  <c r="G290" i="43"/>
  <c r="H290" i="43"/>
  <c r="B291" i="43"/>
  <c r="C291" i="43"/>
  <c r="D291" i="43"/>
  <c r="E291" i="43"/>
  <c r="F291" i="43"/>
  <c r="G291" i="43"/>
  <c r="H291" i="43"/>
  <c r="B292" i="43"/>
  <c r="C292" i="43"/>
  <c r="D292" i="43"/>
  <c r="E292" i="43"/>
  <c r="F292" i="43"/>
  <c r="G292" i="43"/>
  <c r="H292" i="43"/>
  <c r="B293" i="43"/>
  <c r="C293" i="43"/>
  <c r="D293" i="43"/>
  <c r="E293" i="43"/>
  <c r="F293" i="43"/>
  <c r="G293" i="43"/>
  <c r="H293" i="43"/>
  <c r="B294" i="43"/>
  <c r="C294" i="43"/>
  <c r="D294" i="43"/>
  <c r="E294" i="43"/>
  <c r="F294" i="43"/>
  <c r="G294" i="43"/>
  <c r="H294" i="43"/>
  <c r="B295" i="43"/>
  <c r="C295" i="43"/>
  <c r="D295" i="43"/>
  <c r="E295" i="43"/>
  <c r="F295" i="43"/>
  <c r="G295" i="43"/>
  <c r="H295" i="43"/>
  <c r="B296" i="43"/>
  <c r="C296" i="43"/>
  <c r="D296" i="43"/>
  <c r="E296" i="43"/>
  <c r="F296" i="43"/>
  <c r="G296" i="43"/>
  <c r="H296" i="43"/>
  <c r="B297" i="43"/>
  <c r="C297" i="43"/>
  <c r="D297" i="43"/>
  <c r="E297" i="43"/>
  <c r="F297" i="43"/>
  <c r="G297" i="43"/>
  <c r="H297" i="43"/>
  <c r="B298" i="43"/>
  <c r="C298" i="43"/>
  <c r="D298" i="43"/>
  <c r="E298" i="43"/>
  <c r="F298" i="43"/>
  <c r="G298" i="43"/>
  <c r="H298" i="43"/>
  <c r="B299" i="43"/>
  <c r="C299" i="43"/>
  <c r="D299" i="43"/>
  <c r="E299" i="43"/>
  <c r="F299" i="43"/>
  <c r="G299" i="43"/>
  <c r="H299" i="43"/>
  <c r="B302" i="43"/>
  <c r="B303" i="43"/>
  <c r="B304" i="43"/>
  <c r="C304" i="43"/>
  <c r="D304" i="43"/>
  <c r="E304" i="43"/>
  <c r="F304" i="43"/>
  <c r="G304" i="43"/>
  <c r="H304" i="43"/>
  <c r="B305" i="43"/>
  <c r="C305" i="43"/>
  <c r="D305" i="43"/>
  <c r="E305" i="43"/>
  <c r="F305" i="43"/>
  <c r="G305" i="43"/>
  <c r="H305" i="43"/>
  <c r="B306" i="43"/>
  <c r="C306" i="43"/>
  <c r="D306" i="43"/>
  <c r="E306" i="43"/>
  <c r="F306" i="43"/>
  <c r="G306" i="43"/>
  <c r="H306" i="43"/>
  <c r="B307" i="43"/>
  <c r="C307" i="43"/>
  <c r="D307" i="43"/>
  <c r="E307" i="43"/>
  <c r="F307" i="43"/>
  <c r="G307" i="43"/>
  <c r="H307" i="43"/>
  <c r="B308" i="43"/>
  <c r="C308" i="43"/>
  <c r="D308" i="43"/>
  <c r="E308" i="43"/>
  <c r="F308" i="43"/>
  <c r="G308" i="43"/>
  <c r="H308" i="43"/>
  <c r="B309" i="43"/>
  <c r="C309" i="43"/>
  <c r="D309" i="43"/>
  <c r="E309" i="43"/>
  <c r="F309" i="43"/>
  <c r="G309" i="43"/>
  <c r="H309" i="43"/>
  <c r="B310" i="43"/>
  <c r="C310" i="43"/>
  <c r="D310" i="43"/>
  <c r="E310" i="43"/>
  <c r="F310" i="43"/>
  <c r="G310" i="43"/>
  <c r="H310" i="43"/>
  <c r="B311" i="43"/>
  <c r="C311" i="43"/>
  <c r="D311" i="43"/>
  <c r="E311" i="43"/>
  <c r="F311" i="43"/>
  <c r="G311" i="43"/>
  <c r="H311" i="43"/>
  <c r="B312" i="43"/>
  <c r="C312" i="43"/>
  <c r="D312" i="43"/>
  <c r="E312" i="43"/>
  <c r="F312" i="43"/>
  <c r="G312" i="43"/>
  <c r="H312" i="43"/>
  <c r="B313" i="43"/>
  <c r="C313" i="43"/>
  <c r="D313" i="43"/>
  <c r="E313" i="43"/>
  <c r="F313" i="43"/>
  <c r="G313" i="43"/>
  <c r="H313" i="43"/>
  <c r="B314" i="43"/>
  <c r="C314" i="43"/>
  <c r="D314" i="43"/>
  <c r="E314" i="43"/>
  <c r="F314" i="43"/>
  <c r="G314" i="43"/>
  <c r="H314" i="43"/>
  <c r="B315" i="43"/>
  <c r="C315" i="43"/>
  <c r="D315" i="43"/>
  <c r="E315" i="43"/>
  <c r="F315" i="43"/>
  <c r="G315" i="43"/>
  <c r="H315" i="43"/>
  <c r="B318" i="43"/>
  <c r="B319" i="43"/>
  <c r="B320" i="43"/>
  <c r="C320" i="43"/>
  <c r="D320" i="43"/>
  <c r="E320" i="43"/>
  <c r="F320" i="43"/>
  <c r="G320" i="43"/>
  <c r="H320" i="43"/>
  <c r="B321" i="43"/>
  <c r="C321" i="43"/>
  <c r="D321" i="43"/>
  <c r="E321" i="43"/>
  <c r="F321" i="43"/>
  <c r="G321" i="43"/>
  <c r="H321" i="43"/>
  <c r="B322" i="43"/>
  <c r="C322" i="43"/>
  <c r="D322" i="43"/>
  <c r="E322" i="43"/>
  <c r="F322" i="43"/>
  <c r="G322" i="43"/>
  <c r="H322" i="43"/>
  <c r="B323" i="43"/>
  <c r="C323" i="43"/>
  <c r="D323" i="43"/>
  <c r="E323" i="43"/>
  <c r="F323" i="43"/>
  <c r="G323" i="43"/>
  <c r="H323" i="43"/>
  <c r="B324" i="43"/>
  <c r="C324" i="43"/>
  <c r="D324" i="43"/>
  <c r="E324" i="43"/>
  <c r="F324" i="43"/>
  <c r="G324" i="43"/>
  <c r="H324" i="43"/>
  <c r="B325" i="43"/>
  <c r="C325" i="43"/>
  <c r="D325" i="43"/>
  <c r="E325" i="43"/>
  <c r="F325" i="43"/>
  <c r="G325" i="43"/>
  <c r="H325" i="43"/>
  <c r="B326" i="43"/>
  <c r="C326" i="43"/>
  <c r="D326" i="43"/>
  <c r="E326" i="43"/>
  <c r="F326" i="43"/>
  <c r="G326" i="43"/>
  <c r="H326" i="43"/>
  <c r="B327" i="43"/>
  <c r="C327" i="43"/>
  <c r="D327" i="43"/>
  <c r="E327" i="43"/>
  <c r="F327" i="43"/>
  <c r="G327" i="43"/>
  <c r="H327" i="43"/>
  <c r="B328" i="43"/>
  <c r="C328" i="43"/>
  <c r="D328" i="43"/>
  <c r="E328" i="43"/>
  <c r="F328" i="43"/>
  <c r="G328" i="43"/>
  <c r="H328" i="43"/>
  <c r="B329" i="43"/>
  <c r="C329" i="43"/>
  <c r="D329" i="43"/>
  <c r="E329" i="43"/>
  <c r="F329" i="43"/>
  <c r="G329" i="43"/>
  <c r="H329" i="43"/>
  <c r="B330" i="43"/>
  <c r="C330" i="43"/>
  <c r="D330" i="43"/>
  <c r="E330" i="43"/>
  <c r="F330" i="43"/>
  <c r="G330" i="43"/>
  <c r="H330" i="43"/>
  <c r="B331" i="43"/>
  <c r="C331" i="43"/>
  <c r="D331" i="43"/>
  <c r="E331" i="43"/>
  <c r="F331" i="43"/>
  <c r="G331" i="43"/>
  <c r="H331" i="43"/>
  <c r="B334" i="43"/>
  <c r="B335" i="43"/>
  <c r="B336" i="43"/>
  <c r="C336" i="43"/>
  <c r="D336" i="43"/>
  <c r="E336" i="43"/>
  <c r="F336" i="43"/>
  <c r="G336" i="43"/>
  <c r="H336" i="43"/>
  <c r="B337" i="43"/>
  <c r="C337" i="43"/>
  <c r="D337" i="43"/>
  <c r="E337" i="43"/>
  <c r="F337" i="43"/>
  <c r="G337" i="43"/>
  <c r="H337" i="43"/>
  <c r="B338" i="43"/>
  <c r="C338" i="43"/>
  <c r="D338" i="43"/>
  <c r="E338" i="43"/>
  <c r="F338" i="43"/>
  <c r="G338" i="43"/>
  <c r="H338" i="43"/>
  <c r="B339" i="43"/>
  <c r="C339" i="43"/>
  <c r="D339" i="43"/>
  <c r="E339" i="43"/>
  <c r="F339" i="43"/>
  <c r="G339" i="43"/>
  <c r="H339" i="43"/>
  <c r="B340" i="43"/>
  <c r="C340" i="43"/>
  <c r="D340" i="43"/>
  <c r="E340" i="43"/>
  <c r="F340" i="43"/>
  <c r="G340" i="43"/>
  <c r="H340" i="43"/>
  <c r="B341" i="43"/>
  <c r="C341" i="43"/>
  <c r="D341" i="43"/>
  <c r="E341" i="43"/>
  <c r="F341" i="43"/>
  <c r="G341" i="43"/>
  <c r="H341" i="43"/>
  <c r="B342" i="43"/>
  <c r="C342" i="43"/>
  <c r="D342" i="43"/>
  <c r="E342" i="43"/>
  <c r="F342" i="43"/>
  <c r="G342" i="43"/>
  <c r="H342" i="43"/>
  <c r="B343" i="43"/>
  <c r="C343" i="43"/>
  <c r="D343" i="43"/>
  <c r="E343" i="43"/>
  <c r="F343" i="43"/>
  <c r="G343" i="43"/>
  <c r="H343" i="43"/>
  <c r="B344" i="43"/>
  <c r="C344" i="43"/>
  <c r="D344" i="43"/>
  <c r="E344" i="43"/>
  <c r="F344" i="43"/>
  <c r="G344" i="43"/>
  <c r="H344" i="43"/>
  <c r="B345" i="43"/>
  <c r="C345" i="43"/>
  <c r="D345" i="43"/>
  <c r="E345" i="43"/>
  <c r="F345" i="43"/>
  <c r="G345" i="43"/>
  <c r="H345" i="43"/>
  <c r="B346" i="43"/>
  <c r="C346" i="43"/>
  <c r="D346" i="43"/>
  <c r="E346" i="43"/>
  <c r="F346" i="43"/>
  <c r="G346" i="43"/>
  <c r="H346" i="43"/>
  <c r="B347" i="43"/>
  <c r="C347" i="43"/>
  <c r="D347" i="43"/>
  <c r="E347" i="43"/>
  <c r="F347" i="43"/>
  <c r="G347" i="43"/>
  <c r="H347" i="43"/>
  <c r="B350" i="43"/>
  <c r="B351" i="43"/>
  <c r="B352" i="43"/>
  <c r="C352" i="43"/>
  <c r="D352" i="43"/>
  <c r="E352" i="43"/>
  <c r="F352" i="43"/>
  <c r="G352" i="43"/>
  <c r="H352" i="43"/>
  <c r="B353" i="43"/>
  <c r="C353" i="43"/>
  <c r="D353" i="43"/>
  <c r="E353" i="43"/>
  <c r="F353" i="43"/>
  <c r="G353" i="43"/>
  <c r="H353" i="43"/>
  <c r="B354" i="43"/>
  <c r="C354" i="43"/>
  <c r="D354" i="43"/>
  <c r="E354" i="43"/>
  <c r="F354" i="43"/>
  <c r="G354" i="43"/>
  <c r="H354" i="43"/>
  <c r="B355" i="43"/>
  <c r="C355" i="43"/>
  <c r="D355" i="43"/>
  <c r="E355" i="43"/>
  <c r="F355" i="43"/>
  <c r="G355" i="43"/>
  <c r="H355" i="43"/>
  <c r="B356" i="43"/>
  <c r="C356" i="43"/>
  <c r="D356" i="43"/>
  <c r="E356" i="43"/>
  <c r="F356" i="43"/>
  <c r="G356" i="43"/>
  <c r="H356" i="43"/>
  <c r="B357" i="43"/>
  <c r="C357" i="43"/>
  <c r="D357" i="43"/>
  <c r="E357" i="43"/>
  <c r="F357" i="43"/>
  <c r="G357" i="43"/>
  <c r="H357" i="43"/>
  <c r="B358" i="43"/>
  <c r="C358" i="43"/>
  <c r="D358" i="43"/>
  <c r="E358" i="43"/>
  <c r="F358" i="43"/>
  <c r="G358" i="43"/>
  <c r="H358" i="43"/>
  <c r="B359" i="43"/>
  <c r="C359" i="43"/>
  <c r="D359" i="43"/>
  <c r="E359" i="43"/>
  <c r="F359" i="43"/>
  <c r="G359" i="43"/>
  <c r="H359" i="43"/>
  <c r="B360" i="43"/>
  <c r="C360" i="43"/>
  <c r="D360" i="43"/>
  <c r="E360" i="43"/>
  <c r="F360" i="43"/>
  <c r="G360" i="43"/>
  <c r="H360" i="43"/>
  <c r="B361" i="43"/>
  <c r="C361" i="43"/>
  <c r="D361" i="43"/>
  <c r="E361" i="43"/>
  <c r="F361" i="43"/>
  <c r="G361" i="43"/>
  <c r="H361" i="43"/>
  <c r="B362" i="43"/>
  <c r="C362" i="43"/>
  <c r="D362" i="43"/>
  <c r="E362" i="43"/>
  <c r="F362" i="43"/>
  <c r="G362" i="43"/>
  <c r="H362" i="43"/>
  <c r="B363" i="43"/>
  <c r="C363" i="43"/>
  <c r="D363" i="43"/>
  <c r="E363" i="43"/>
  <c r="F363" i="43"/>
  <c r="G363" i="43"/>
  <c r="H363" i="43"/>
  <c r="B366" i="43"/>
  <c r="B367" i="43"/>
  <c r="B368" i="43"/>
  <c r="C368" i="43"/>
  <c r="D368" i="43"/>
  <c r="E368" i="43"/>
  <c r="F368" i="43"/>
  <c r="G368" i="43"/>
  <c r="H368" i="43"/>
  <c r="B369" i="43"/>
  <c r="C369" i="43"/>
  <c r="D369" i="43"/>
  <c r="E369" i="43"/>
  <c r="F369" i="43"/>
  <c r="G369" i="43"/>
  <c r="H369" i="43"/>
  <c r="B370" i="43"/>
  <c r="C370" i="43"/>
  <c r="D370" i="43"/>
  <c r="E370" i="43"/>
  <c r="F370" i="43"/>
  <c r="G370" i="43"/>
  <c r="H370" i="43"/>
  <c r="B371" i="43"/>
  <c r="C371" i="43"/>
  <c r="D371" i="43"/>
  <c r="E371" i="43"/>
  <c r="F371" i="43"/>
  <c r="G371" i="43"/>
  <c r="H371" i="43"/>
  <c r="B372" i="43"/>
  <c r="C372" i="43"/>
  <c r="D372" i="43"/>
  <c r="E372" i="43"/>
  <c r="F372" i="43"/>
  <c r="G372" i="43"/>
  <c r="H372" i="43"/>
  <c r="B373" i="43"/>
  <c r="C373" i="43"/>
  <c r="D373" i="43"/>
  <c r="E373" i="43"/>
  <c r="F373" i="43"/>
  <c r="G373" i="43"/>
  <c r="H373" i="43"/>
  <c r="B374" i="43"/>
  <c r="C374" i="43"/>
  <c r="D374" i="43"/>
  <c r="E374" i="43"/>
  <c r="F374" i="43"/>
  <c r="G374" i="43"/>
  <c r="H374" i="43"/>
  <c r="B375" i="43"/>
  <c r="C375" i="43"/>
  <c r="D375" i="43"/>
  <c r="E375" i="43"/>
  <c r="F375" i="43"/>
  <c r="G375" i="43"/>
  <c r="H375" i="43"/>
  <c r="B376" i="43"/>
  <c r="C376" i="43"/>
  <c r="D376" i="43"/>
  <c r="E376" i="43"/>
  <c r="F376" i="43"/>
  <c r="G376" i="43"/>
  <c r="H376" i="43"/>
  <c r="B377" i="43"/>
  <c r="C377" i="43"/>
  <c r="D377" i="43"/>
  <c r="E377" i="43"/>
  <c r="F377" i="43"/>
  <c r="G377" i="43"/>
  <c r="H377" i="43"/>
  <c r="B378" i="43"/>
  <c r="C378" i="43"/>
  <c r="D378" i="43"/>
  <c r="E378" i="43"/>
  <c r="F378" i="43"/>
  <c r="G378" i="43"/>
  <c r="H378" i="43"/>
  <c r="B379" i="43"/>
  <c r="C379" i="43"/>
  <c r="D379" i="43"/>
  <c r="E379" i="43"/>
  <c r="F379" i="43"/>
  <c r="G379" i="43"/>
  <c r="H379" i="43"/>
  <c r="B382" i="43"/>
  <c r="B383" i="43"/>
  <c r="B384" i="43"/>
  <c r="C384" i="43"/>
  <c r="D384" i="43"/>
  <c r="E384" i="43"/>
  <c r="F384" i="43"/>
  <c r="G384" i="43"/>
  <c r="H384" i="43"/>
  <c r="B385" i="43"/>
  <c r="C385" i="43"/>
  <c r="D385" i="43"/>
  <c r="E385" i="43"/>
  <c r="F385" i="43"/>
  <c r="G385" i="43"/>
  <c r="H385" i="43"/>
  <c r="B386" i="43"/>
  <c r="C386" i="43"/>
  <c r="D386" i="43"/>
  <c r="E386" i="43"/>
  <c r="F386" i="43"/>
  <c r="G386" i="43"/>
  <c r="H386" i="43"/>
  <c r="B387" i="43"/>
  <c r="C387" i="43"/>
  <c r="D387" i="43"/>
  <c r="E387" i="43"/>
  <c r="F387" i="43"/>
  <c r="G387" i="43"/>
  <c r="H387" i="43"/>
  <c r="B388" i="43"/>
  <c r="C388" i="43"/>
  <c r="D388" i="43"/>
  <c r="E388" i="43"/>
  <c r="F388" i="43"/>
  <c r="G388" i="43"/>
  <c r="H388" i="43"/>
  <c r="B389" i="43"/>
  <c r="C389" i="43"/>
  <c r="D389" i="43"/>
  <c r="E389" i="43"/>
  <c r="F389" i="43"/>
  <c r="G389" i="43"/>
  <c r="H389" i="43"/>
  <c r="B390" i="43"/>
  <c r="C390" i="43"/>
  <c r="D390" i="43"/>
  <c r="E390" i="43"/>
  <c r="F390" i="43"/>
  <c r="G390" i="43"/>
  <c r="H390" i="43"/>
  <c r="B391" i="43"/>
  <c r="C391" i="43"/>
  <c r="D391" i="43"/>
  <c r="E391" i="43"/>
  <c r="F391" i="43"/>
  <c r="G391" i="43"/>
  <c r="H391" i="43"/>
  <c r="B392" i="43"/>
  <c r="C392" i="43"/>
  <c r="D392" i="43"/>
  <c r="E392" i="43"/>
  <c r="F392" i="43"/>
  <c r="G392" i="43"/>
  <c r="H392" i="43"/>
  <c r="B393" i="43"/>
  <c r="C393" i="43"/>
  <c r="D393" i="43"/>
  <c r="E393" i="43"/>
  <c r="F393" i="43"/>
  <c r="G393" i="43"/>
  <c r="H393" i="43"/>
  <c r="B394" i="43"/>
  <c r="C394" i="43"/>
  <c r="D394" i="43"/>
  <c r="E394" i="43"/>
  <c r="F394" i="43"/>
  <c r="G394" i="43"/>
  <c r="H394" i="43"/>
  <c r="B395" i="43"/>
  <c r="C395" i="43"/>
  <c r="D395" i="43"/>
  <c r="E395" i="43"/>
  <c r="F395" i="43"/>
  <c r="G395" i="43"/>
  <c r="H395" i="43"/>
  <c r="B398" i="43"/>
  <c r="B399" i="43"/>
  <c r="C399" i="43"/>
  <c r="D399" i="43"/>
  <c r="E399" i="43"/>
  <c r="F399" i="43"/>
  <c r="G399" i="43"/>
  <c r="H399" i="43"/>
  <c r="B400" i="43"/>
  <c r="C400" i="43"/>
  <c r="D400" i="43"/>
  <c r="E400" i="43"/>
  <c r="F400" i="43"/>
  <c r="G400" i="43"/>
  <c r="H400" i="43"/>
  <c r="B401" i="43"/>
  <c r="C401" i="43"/>
  <c r="D401" i="43"/>
  <c r="E401" i="43"/>
  <c r="F401" i="43"/>
  <c r="G401" i="43"/>
  <c r="H401" i="43"/>
  <c r="B402" i="43"/>
  <c r="C402" i="43"/>
  <c r="D402" i="43"/>
  <c r="E402" i="43"/>
  <c r="F402" i="43"/>
  <c r="G402" i="43"/>
  <c r="H402" i="43"/>
  <c r="B403" i="43"/>
  <c r="C403" i="43"/>
  <c r="D403" i="43"/>
  <c r="E403" i="43"/>
  <c r="F403" i="43"/>
  <c r="G403" i="43"/>
  <c r="H403" i="43"/>
  <c r="B404" i="43"/>
  <c r="C404" i="43"/>
  <c r="D404" i="43"/>
  <c r="E404" i="43"/>
  <c r="F404" i="43"/>
  <c r="G404" i="43"/>
  <c r="H404" i="43"/>
  <c r="B405" i="43"/>
  <c r="C405" i="43"/>
  <c r="D405" i="43"/>
  <c r="E405" i="43"/>
  <c r="F405" i="43"/>
  <c r="G405" i="43"/>
  <c r="H405" i="43"/>
  <c r="B406" i="43"/>
  <c r="C406" i="43"/>
  <c r="D406" i="43"/>
  <c r="E406" i="43"/>
  <c r="F406" i="43"/>
  <c r="G406" i="43"/>
  <c r="H406" i="43"/>
  <c r="B407" i="43"/>
  <c r="C407" i="43"/>
  <c r="D407" i="43"/>
  <c r="E407" i="43"/>
  <c r="F407" i="43"/>
  <c r="G407" i="43"/>
  <c r="H407" i="43"/>
  <c r="B408" i="43"/>
  <c r="C408" i="43"/>
  <c r="D408" i="43"/>
  <c r="E408" i="43"/>
  <c r="F408" i="43"/>
  <c r="G408" i="43"/>
  <c r="H408" i="43"/>
  <c r="B409" i="43"/>
  <c r="C409" i="43"/>
  <c r="D409" i="43"/>
  <c r="E409" i="43"/>
  <c r="F409" i="43"/>
  <c r="G409" i="43"/>
  <c r="H409" i="43"/>
  <c r="B410" i="43"/>
  <c r="C410" i="43"/>
  <c r="D410" i="43"/>
  <c r="E410" i="43"/>
  <c r="F410" i="43"/>
  <c r="G410" i="43"/>
  <c r="H410" i="43"/>
  <c r="B413" i="43"/>
  <c r="B414" i="43"/>
  <c r="C414" i="43"/>
  <c r="D414" i="43"/>
  <c r="E414" i="43"/>
  <c r="F414" i="43"/>
  <c r="G414" i="43"/>
  <c r="H414" i="43"/>
  <c r="B415" i="43"/>
  <c r="C415" i="43"/>
  <c r="D415" i="43"/>
  <c r="E415" i="43"/>
  <c r="F415" i="43"/>
  <c r="G415" i="43"/>
  <c r="H415" i="43"/>
  <c r="B416" i="43"/>
  <c r="C416" i="43"/>
  <c r="D416" i="43"/>
  <c r="E416" i="43"/>
  <c r="F416" i="43"/>
  <c r="G416" i="43"/>
  <c r="H416" i="43"/>
  <c r="B417" i="43"/>
  <c r="C417" i="43"/>
  <c r="D417" i="43"/>
  <c r="E417" i="43"/>
  <c r="F417" i="43"/>
  <c r="G417" i="43"/>
  <c r="H417" i="43"/>
  <c r="B418" i="43"/>
  <c r="C418" i="43"/>
  <c r="D418" i="43"/>
  <c r="E418" i="43"/>
  <c r="F418" i="43"/>
  <c r="G418" i="43"/>
  <c r="H418" i="43"/>
  <c r="B419" i="43"/>
  <c r="C419" i="43"/>
  <c r="D419" i="43"/>
  <c r="E419" i="43"/>
  <c r="F419" i="43"/>
  <c r="G419" i="43"/>
  <c r="H419" i="43"/>
  <c r="B420" i="43"/>
  <c r="C420" i="43"/>
  <c r="D420" i="43"/>
  <c r="E420" i="43"/>
  <c r="F420" i="43"/>
  <c r="G420" i="43"/>
  <c r="H420" i="43"/>
  <c r="B421" i="43"/>
  <c r="C421" i="43"/>
  <c r="D421" i="43"/>
  <c r="E421" i="43"/>
  <c r="F421" i="43"/>
  <c r="G421" i="43"/>
  <c r="H421" i="43"/>
  <c r="B422" i="43"/>
  <c r="C422" i="43"/>
  <c r="D422" i="43"/>
  <c r="E422" i="43"/>
  <c r="F422" i="43"/>
  <c r="G422" i="43"/>
  <c r="H422" i="43"/>
  <c r="B423" i="43"/>
  <c r="C423" i="43"/>
  <c r="D423" i="43"/>
  <c r="E423" i="43"/>
  <c r="F423" i="43"/>
  <c r="G423" i="43"/>
  <c r="H423" i="43"/>
  <c r="B424" i="43"/>
  <c r="C424" i="43"/>
  <c r="D424" i="43"/>
  <c r="E424" i="43"/>
  <c r="F424" i="43"/>
  <c r="G424" i="43"/>
  <c r="H424" i="43"/>
  <c r="B425" i="43"/>
  <c r="C425" i="43"/>
  <c r="D425" i="43"/>
  <c r="E425" i="43"/>
  <c r="F425" i="43"/>
  <c r="G425" i="43"/>
  <c r="H425" i="43"/>
  <c r="B428" i="43"/>
  <c r="B429" i="43"/>
  <c r="C429" i="43"/>
  <c r="D429" i="43"/>
  <c r="E429" i="43"/>
  <c r="F429" i="43"/>
  <c r="G429" i="43"/>
  <c r="H429" i="43"/>
  <c r="B430" i="43"/>
  <c r="C430" i="43"/>
  <c r="D430" i="43"/>
  <c r="E430" i="43"/>
  <c r="F430" i="43"/>
  <c r="G430" i="43"/>
  <c r="H430" i="43"/>
  <c r="B431" i="43"/>
  <c r="C431" i="43"/>
  <c r="D431" i="43"/>
  <c r="E431" i="43"/>
  <c r="F431" i="43"/>
  <c r="G431" i="43"/>
  <c r="H431" i="43"/>
  <c r="B432" i="43"/>
  <c r="C432" i="43"/>
  <c r="D432" i="43"/>
  <c r="E432" i="43"/>
  <c r="F432" i="43"/>
  <c r="G432" i="43"/>
  <c r="H432" i="43"/>
  <c r="B433" i="43"/>
  <c r="C433" i="43"/>
  <c r="D433" i="43"/>
  <c r="E433" i="43"/>
  <c r="F433" i="43"/>
  <c r="G433" i="43"/>
  <c r="H433" i="43"/>
  <c r="B434" i="43"/>
  <c r="C434" i="43"/>
  <c r="D434" i="43"/>
  <c r="E434" i="43"/>
  <c r="F434" i="43"/>
  <c r="G434" i="43"/>
  <c r="H434" i="43"/>
  <c r="B435" i="43"/>
  <c r="C435" i="43"/>
  <c r="D435" i="43"/>
  <c r="E435" i="43"/>
  <c r="F435" i="43"/>
  <c r="G435" i="43"/>
  <c r="H435" i="43"/>
  <c r="B436" i="43"/>
  <c r="C436" i="43"/>
  <c r="D436" i="43"/>
  <c r="E436" i="43"/>
  <c r="F436" i="43"/>
  <c r="G436" i="43"/>
  <c r="H436" i="43"/>
  <c r="B437" i="43"/>
  <c r="C437" i="43"/>
  <c r="D437" i="43"/>
  <c r="E437" i="43"/>
  <c r="F437" i="43"/>
  <c r="G437" i="43"/>
  <c r="H437" i="43"/>
  <c r="B438" i="43"/>
  <c r="C438" i="43"/>
  <c r="D438" i="43"/>
  <c r="E438" i="43"/>
  <c r="F438" i="43"/>
  <c r="G438" i="43"/>
  <c r="H438" i="43"/>
  <c r="B439" i="43"/>
  <c r="C439" i="43"/>
  <c r="D439" i="43"/>
  <c r="E439" i="43"/>
  <c r="F439" i="43"/>
  <c r="G439" i="43"/>
  <c r="H439" i="43"/>
  <c r="B440" i="43"/>
  <c r="C440" i="43"/>
  <c r="D440" i="43"/>
  <c r="E440" i="43"/>
  <c r="F440" i="43"/>
  <c r="G440" i="43"/>
  <c r="H440" i="43"/>
  <c r="B443" i="43"/>
  <c r="B444" i="43"/>
  <c r="C444" i="43"/>
  <c r="D444" i="43"/>
  <c r="E444" i="43"/>
  <c r="F444" i="43"/>
  <c r="G444" i="43"/>
  <c r="H444" i="43"/>
  <c r="B445" i="43"/>
  <c r="C445" i="43"/>
  <c r="D445" i="43"/>
  <c r="E445" i="43"/>
  <c r="F445" i="43"/>
  <c r="G445" i="43"/>
  <c r="H445" i="43"/>
  <c r="B446" i="43"/>
  <c r="C446" i="43"/>
  <c r="D446" i="43"/>
  <c r="E446" i="43"/>
  <c r="F446" i="43"/>
  <c r="G446" i="43"/>
  <c r="H446" i="43"/>
  <c r="B447" i="43"/>
  <c r="C447" i="43"/>
  <c r="D447" i="43"/>
  <c r="E447" i="43"/>
  <c r="F447" i="43"/>
  <c r="G447" i="43"/>
  <c r="H447" i="43"/>
  <c r="B448" i="43"/>
  <c r="C448" i="43"/>
  <c r="D448" i="43"/>
  <c r="E448" i="43"/>
  <c r="F448" i="43"/>
  <c r="G448" i="43"/>
  <c r="H448" i="43"/>
  <c r="B449" i="43"/>
  <c r="C449" i="43"/>
  <c r="D449" i="43"/>
  <c r="E449" i="43"/>
  <c r="F449" i="43"/>
  <c r="G449" i="43"/>
  <c r="H449" i="43"/>
  <c r="B450" i="43"/>
  <c r="C450" i="43"/>
  <c r="D450" i="43"/>
  <c r="E450" i="43"/>
  <c r="F450" i="43"/>
  <c r="G450" i="43"/>
  <c r="H450" i="43"/>
  <c r="B451" i="43"/>
  <c r="C451" i="43"/>
  <c r="D451" i="43"/>
  <c r="E451" i="43"/>
  <c r="F451" i="43"/>
  <c r="G451" i="43"/>
  <c r="H451" i="43"/>
  <c r="B452" i="43"/>
  <c r="C452" i="43"/>
  <c r="D452" i="43"/>
  <c r="E452" i="43"/>
  <c r="F452" i="43"/>
  <c r="G452" i="43"/>
  <c r="H452" i="43"/>
  <c r="B453" i="43"/>
  <c r="C453" i="43"/>
  <c r="D453" i="43"/>
  <c r="E453" i="43"/>
  <c r="F453" i="43"/>
  <c r="G453" i="43"/>
  <c r="H453" i="43"/>
  <c r="B454" i="43"/>
  <c r="C454" i="43"/>
  <c r="D454" i="43"/>
  <c r="E454" i="43"/>
  <c r="F454" i="43"/>
  <c r="G454" i="43"/>
  <c r="H454" i="43"/>
  <c r="B455" i="43"/>
  <c r="C455" i="43"/>
  <c r="D455" i="43"/>
  <c r="E455" i="43"/>
  <c r="F455" i="43"/>
  <c r="G455" i="43"/>
  <c r="H455" i="43"/>
  <c r="B458" i="43"/>
  <c r="B459" i="43"/>
  <c r="C459" i="43"/>
  <c r="D459" i="43"/>
  <c r="E459" i="43"/>
  <c r="F459" i="43"/>
  <c r="G459" i="43"/>
  <c r="H459" i="43"/>
  <c r="B460" i="43"/>
  <c r="C460" i="43"/>
  <c r="D460" i="43"/>
  <c r="E460" i="43"/>
  <c r="F460" i="43"/>
  <c r="G460" i="43"/>
  <c r="H460" i="43"/>
  <c r="B461" i="43"/>
  <c r="C461" i="43"/>
  <c r="D461" i="43"/>
  <c r="E461" i="43"/>
  <c r="F461" i="43"/>
  <c r="G461" i="43"/>
  <c r="H461" i="43"/>
  <c r="B462" i="43"/>
  <c r="C462" i="43"/>
  <c r="D462" i="43"/>
  <c r="E462" i="43"/>
  <c r="F462" i="43"/>
  <c r="G462" i="43"/>
  <c r="H462" i="43"/>
  <c r="B463" i="43"/>
  <c r="C463" i="43"/>
  <c r="D463" i="43"/>
  <c r="E463" i="43"/>
  <c r="F463" i="43"/>
  <c r="G463" i="43"/>
  <c r="H463" i="43"/>
  <c r="B464" i="43"/>
  <c r="C464" i="43"/>
  <c r="D464" i="43"/>
  <c r="E464" i="43"/>
  <c r="F464" i="43"/>
  <c r="G464" i="43"/>
  <c r="H464" i="43"/>
  <c r="B465" i="43"/>
  <c r="C465" i="43"/>
  <c r="D465" i="43"/>
  <c r="E465" i="43"/>
  <c r="F465" i="43"/>
  <c r="G465" i="43"/>
  <c r="H465" i="43"/>
  <c r="B466" i="43"/>
  <c r="C466" i="43"/>
  <c r="D466" i="43"/>
  <c r="E466" i="43"/>
  <c r="F466" i="43"/>
  <c r="G466" i="43"/>
  <c r="H466" i="43"/>
  <c r="B467" i="43"/>
  <c r="C467" i="43"/>
  <c r="D467" i="43"/>
  <c r="E467" i="43"/>
  <c r="F467" i="43"/>
  <c r="G467" i="43"/>
  <c r="H467" i="43"/>
  <c r="B468" i="43"/>
  <c r="C468" i="43"/>
  <c r="D468" i="43"/>
  <c r="E468" i="43"/>
  <c r="F468" i="43"/>
  <c r="G468" i="43"/>
  <c r="H468" i="43"/>
  <c r="B469" i="43"/>
  <c r="C469" i="43"/>
  <c r="D469" i="43"/>
  <c r="E469" i="43"/>
  <c r="F469" i="43"/>
  <c r="G469" i="43"/>
  <c r="H469" i="43"/>
  <c r="B470" i="43"/>
  <c r="C470" i="43"/>
  <c r="D470" i="43"/>
  <c r="E470" i="43"/>
  <c r="F470" i="43"/>
  <c r="G470" i="43"/>
  <c r="H470" i="43"/>
  <c r="B473" i="43"/>
  <c r="B474" i="43"/>
  <c r="C474" i="43"/>
  <c r="D474" i="43"/>
  <c r="E474" i="43"/>
  <c r="F474" i="43"/>
  <c r="G474" i="43"/>
  <c r="H474" i="43"/>
  <c r="B475" i="43"/>
  <c r="C475" i="43"/>
  <c r="D475" i="43"/>
  <c r="E475" i="43"/>
  <c r="F475" i="43"/>
  <c r="G475" i="43"/>
  <c r="H475" i="43"/>
  <c r="B476" i="43"/>
  <c r="C476" i="43"/>
  <c r="D476" i="43"/>
  <c r="E476" i="43"/>
  <c r="F476" i="43"/>
  <c r="G476" i="43"/>
  <c r="H476" i="43"/>
  <c r="B477" i="43"/>
  <c r="C477" i="43"/>
  <c r="D477" i="43"/>
  <c r="E477" i="43"/>
  <c r="F477" i="43"/>
  <c r="G477" i="43"/>
  <c r="H477" i="43"/>
  <c r="B478" i="43"/>
  <c r="C478" i="43"/>
  <c r="D478" i="43"/>
  <c r="E478" i="43"/>
  <c r="F478" i="43"/>
  <c r="G478" i="43"/>
  <c r="H478" i="43"/>
  <c r="B479" i="43"/>
  <c r="C479" i="43"/>
  <c r="D479" i="43"/>
  <c r="E479" i="43"/>
  <c r="F479" i="43"/>
  <c r="G479" i="43"/>
  <c r="H479" i="43"/>
  <c r="B480" i="43"/>
  <c r="C480" i="43"/>
  <c r="D480" i="43"/>
  <c r="E480" i="43"/>
  <c r="F480" i="43"/>
  <c r="G480" i="43"/>
  <c r="H480" i="43"/>
  <c r="B481" i="43"/>
  <c r="C481" i="43"/>
  <c r="D481" i="43"/>
  <c r="E481" i="43"/>
  <c r="F481" i="43"/>
  <c r="G481" i="43"/>
  <c r="H481" i="43"/>
  <c r="B482" i="43"/>
  <c r="C482" i="43"/>
  <c r="D482" i="43"/>
  <c r="E482" i="43"/>
  <c r="F482" i="43"/>
  <c r="G482" i="43"/>
  <c r="H482" i="43"/>
  <c r="B483" i="43"/>
  <c r="C483" i="43"/>
  <c r="D483" i="43"/>
  <c r="E483" i="43"/>
  <c r="F483" i="43"/>
  <c r="G483" i="43"/>
  <c r="H483" i="43"/>
  <c r="B484" i="43"/>
  <c r="C484" i="43"/>
  <c r="D484" i="43"/>
  <c r="E484" i="43"/>
  <c r="F484" i="43"/>
  <c r="G484" i="43"/>
  <c r="H484" i="43"/>
  <c r="B485" i="43"/>
  <c r="C485" i="43"/>
  <c r="D485" i="43"/>
  <c r="E485" i="43"/>
  <c r="F485" i="43"/>
  <c r="G485" i="43"/>
  <c r="H485" i="43"/>
  <c r="B488" i="43"/>
  <c r="B489" i="43"/>
  <c r="B490" i="43"/>
  <c r="C490" i="43"/>
  <c r="D490" i="43"/>
  <c r="E490" i="43"/>
  <c r="F490" i="43"/>
  <c r="G490" i="43"/>
  <c r="H490" i="43"/>
  <c r="B491" i="43"/>
  <c r="C491" i="43"/>
  <c r="D491" i="43"/>
  <c r="E491" i="43"/>
  <c r="F491" i="43"/>
  <c r="G491" i="43"/>
  <c r="H491" i="43"/>
  <c r="B492" i="43"/>
  <c r="C492" i="43"/>
  <c r="D492" i="43"/>
  <c r="E492" i="43"/>
  <c r="F492" i="43"/>
  <c r="G492" i="43"/>
  <c r="H492" i="43"/>
  <c r="B493" i="43"/>
  <c r="C493" i="43"/>
  <c r="D493" i="43"/>
  <c r="E493" i="43"/>
  <c r="F493" i="43"/>
  <c r="G493" i="43"/>
  <c r="H493" i="43"/>
  <c r="B494" i="43"/>
  <c r="C494" i="43"/>
  <c r="D494" i="43"/>
  <c r="E494" i="43"/>
  <c r="F494" i="43"/>
  <c r="G494" i="43"/>
  <c r="H494" i="43"/>
  <c r="B495" i="43"/>
  <c r="C495" i="43"/>
  <c r="D495" i="43"/>
  <c r="E495" i="43"/>
  <c r="F495" i="43"/>
  <c r="G495" i="43"/>
  <c r="H495" i="43"/>
  <c r="B496" i="43"/>
  <c r="C496" i="43"/>
  <c r="D496" i="43"/>
  <c r="E496" i="43"/>
  <c r="F496" i="43"/>
  <c r="G496" i="43"/>
  <c r="H496" i="43"/>
  <c r="B497" i="43"/>
  <c r="C497" i="43"/>
  <c r="D497" i="43"/>
  <c r="E497" i="43"/>
  <c r="F497" i="43"/>
  <c r="G497" i="43"/>
  <c r="H497" i="43"/>
  <c r="B498" i="43"/>
  <c r="C498" i="43"/>
  <c r="D498" i="43"/>
  <c r="E498" i="43"/>
  <c r="F498" i="43"/>
  <c r="G498" i="43"/>
  <c r="H498" i="43"/>
  <c r="B499" i="43"/>
  <c r="C499" i="43"/>
  <c r="D499" i="43"/>
  <c r="E499" i="43"/>
  <c r="F499" i="43"/>
  <c r="G499" i="43"/>
  <c r="H499" i="43"/>
  <c r="B500" i="43"/>
  <c r="C500" i="43"/>
  <c r="D500" i="43"/>
  <c r="E500" i="43"/>
  <c r="F500" i="43"/>
  <c r="G500" i="43"/>
  <c r="H500" i="43"/>
  <c r="B501" i="43"/>
  <c r="C501" i="43"/>
  <c r="D501" i="43"/>
  <c r="E501" i="43"/>
  <c r="F501" i="43"/>
  <c r="G501" i="43"/>
  <c r="H501" i="43"/>
  <c r="B504" i="43"/>
  <c r="B505" i="43"/>
  <c r="B506" i="43"/>
  <c r="C506" i="43"/>
  <c r="D506" i="43"/>
  <c r="E506" i="43"/>
  <c r="F506" i="43"/>
  <c r="G506" i="43"/>
  <c r="H506" i="43"/>
  <c r="B507" i="43"/>
  <c r="C507" i="43"/>
  <c r="D507" i="43"/>
  <c r="E507" i="43"/>
  <c r="F507" i="43"/>
  <c r="G507" i="43"/>
  <c r="H507" i="43"/>
  <c r="B508" i="43"/>
  <c r="C508" i="43"/>
  <c r="D508" i="43"/>
  <c r="E508" i="43"/>
  <c r="F508" i="43"/>
  <c r="G508" i="43"/>
  <c r="H508" i="43"/>
  <c r="B509" i="43"/>
  <c r="C509" i="43"/>
  <c r="D509" i="43"/>
  <c r="E509" i="43"/>
  <c r="F509" i="43"/>
  <c r="G509" i="43"/>
  <c r="H509" i="43"/>
  <c r="B510" i="43"/>
  <c r="C510" i="43"/>
  <c r="D510" i="43"/>
  <c r="E510" i="43"/>
  <c r="F510" i="43"/>
  <c r="G510" i="43"/>
  <c r="H510" i="43"/>
  <c r="B511" i="43"/>
  <c r="C511" i="43"/>
  <c r="D511" i="43"/>
  <c r="E511" i="43"/>
  <c r="F511" i="43"/>
  <c r="G511" i="43"/>
  <c r="H511" i="43"/>
  <c r="B512" i="43"/>
  <c r="C512" i="43"/>
  <c r="D512" i="43"/>
  <c r="E512" i="43"/>
  <c r="F512" i="43"/>
  <c r="G512" i="43"/>
  <c r="H512" i="43"/>
  <c r="B513" i="43"/>
  <c r="C513" i="43"/>
  <c r="D513" i="43"/>
  <c r="E513" i="43"/>
  <c r="F513" i="43"/>
  <c r="G513" i="43"/>
  <c r="H513" i="43"/>
  <c r="B514" i="43"/>
  <c r="C514" i="43"/>
  <c r="D514" i="43"/>
  <c r="E514" i="43"/>
  <c r="F514" i="43"/>
  <c r="G514" i="43"/>
  <c r="H514" i="43"/>
  <c r="B515" i="43"/>
  <c r="C515" i="43"/>
  <c r="D515" i="43"/>
  <c r="E515" i="43"/>
  <c r="F515" i="43"/>
  <c r="G515" i="43"/>
  <c r="H515" i="43"/>
  <c r="B516" i="43"/>
  <c r="C516" i="43"/>
  <c r="D516" i="43"/>
  <c r="E516" i="43"/>
  <c r="F516" i="43"/>
  <c r="G516" i="43"/>
  <c r="H516" i="43"/>
  <c r="B517" i="43"/>
  <c r="C517" i="43"/>
  <c r="D517" i="43"/>
  <c r="E517" i="43"/>
  <c r="F517" i="43"/>
  <c r="G517" i="43"/>
  <c r="H517" i="43"/>
  <c r="B520" i="43"/>
  <c r="B521" i="43"/>
  <c r="B522" i="43"/>
  <c r="C522" i="43"/>
  <c r="D522" i="43"/>
  <c r="E522" i="43"/>
  <c r="F522" i="43"/>
  <c r="G522" i="43"/>
  <c r="H522" i="43"/>
  <c r="B523" i="43"/>
  <c r="C523" i="43"/>
  <c r="D523" i="43"/>
  <c r="E523" i="43"/>
  <c r="F523" i="43"/>
  <c r="G523" i="43"/>
  <c r="H523" i="43"/>
  <c r="B524" i="43"/>
  <c r="C524" i="43"/>
  <c r="D524" i="43"/>
  <c r="E524" i="43"/>
  <c r="F524" i="43"/>
  <c r="G524" i="43"/>
  <c r="H524" i="43"/>
  <c r="B525" i="43"/>
  <c r="C525" i="43"/>
  <c r="D525" i="43"/>
  <c r="E525" i="43"/>
  <c r="F525" i="43"/>
  <c r="G525" i="43"/>
  <c r="H525" i="43"/>
  <c r="B526" i="43"/>
  <c r="C526" i="43"/>
  <c r="D526" i="43"/>
  <c r="E526" i="43"/>
  <c r="F526" i="43"/>
  <c r="G526" i="43"/>
  <c r="H526" i="43"/>
  <c r="B527" i="43"/>
  <c r="C527" i="43"/>
  <c r="D527" i="43"/>
  <c r="E527" i="43"/>
  <c r="F527" i="43"/>
  <c r="G527" i="43"/>
  <c r="H527" i="43"/>
  <c r="B528" i="43"/>
  <c r="C528" i="43"/>
  <c r="D528" i="43"/>
  <c r="E528" i="43"/>
  <c r="F528" i="43"/>
  <c r="G528" i="43"/>
  <c r="H528" i="43"/>
  <c r="B529" i="43"/>
  <c r="C529" i="43"/>
  <c r="D529" i="43"/>
  <c r="E529" i="43"/>
  <c r="F529" i="43"/>
  <c r="G529" i="43"/>
  <c r="H529" i="43"/>
  <c r="B530" i="43"/>
  <c r="C530" i="43"/>
  <c r="D530" i="43"/>
  <c r="E530" i="43"/>
  <c r="F530" i="43"/>
  <c r="G530" i="43"/>
  <c r="H530" i="43"/>
  <c r="B531" i="43"/>
  <c r="C531" i="43"/>
  <c r="D531" i="43"/>
  <c r="E531" i="43"/>
  <c r="F531" i="43"/>
  <c r="G531" i="43"/>
  <c r="H531" i="43"/>
  <c r="B532" i="43"/>
  <c r="C532" i="43"/>
  <c r="D532" i="43"/>
  <c r="E532" i="43"/>
  <c r="F532" i="43"/>
  <c r="G532" i="43"/>
  <c r="H532" i="43"/>
  <c r="B533" i="43"/>
  <c r="C533" i="43"/>
  <c r="D533" i="43"/>
  <c r="E533" i="43"/>
  <c r="F533" i="43"/>
  <c r="G533" i="43"/>
  <c r="H533" i="43"/>
  <c r="B536" i="43"/>
  <c r="B537" i="43"/>
  <c r="B538" i="43"/>
  <c r="C538" i="43"/>
  <c r="D538" i="43"/>
  <c r="E538" i="43"/>
  <c r="F538" i="43"/>
  <c r="G538" i="43"/>
  <c r="H538" i="43"/>
  <c r="B539" i="43"/>
  <c r="C539" i="43"/>
  <c r="D539" i="43"/>
  <c r="E539" i="43"/>
  <c r="F539" i="43"/>
  <c r="G539" i="43"/>
  <c r="H539" i="43"/>
  <c r="B540" i="43"/>
  <c r="C540" i="43"/>
  <c r="D540" i="43"/>
  <c r="E540" i="43"/>
  <c r="F540" i="43"/>
  <c r="G540" i="43"/>
  <c r="H540" i="43"/>
  <c r="B541" i="43"/>
  <c r="C541" i="43"/>
  <c r="D541" i="43"/>
  <c r="E541" i="43"/>
  <c r="F541" i="43"/>
  <c r="G541" i="43"/>
  <c r="H541" i="43"/>
  <c r="B542" i="43"/>
  <c r="C542" i="43"/>
  <c r="D542" i="43"/>
  <c r="E542" i="43"/>
  <c r="F542" i="43"/>
  <c r="G542" i="43"/>
  <c r="H542" i="43"/>
  <c r="B543" i="43"/>
  <c r="C543" i="43"/>
  <c r="D543" i="43"/>
  <c r="E543" i="43"/>
  <c r="F543" i="43"/>
  <c r="G543" i="43"/>
  <c r="H543" i="43"/>
  <c r="B544" i="43"/>
  <c r="C544" i="43"/>
  <c r="D544" i="43"/>
  <c r="E544" i="43"/>
  <c r="F544" i="43"/>
  <c r="G544" i="43"/>
  <c r="H544" i="43"/>
  <c r="B545" i="43"/>
  <c r="C545" i="43"/>
  <c r="D545" i="43"/>
  <c r="E545" i="43"/>
  <c r="F545" i="43"/>
  <c r="G545" i="43"/>
  <c r="H545" i="43"/>
  <c r="B546" i="43"/>
  <c r="C546" i="43"/>
  <c r="D546" i="43"/>
  <c r="E546" i="43"/>
  <c r="F546" i="43"/>
  <c r="G546" i="43"/>
  <c r="H546" i="43"/>
  <c r="B547" i="43"/>
  <c r="C547" i="43"/>
  <c r="D547" i="43"/>
  <c r="E547" i="43"/>
  <c r="F547" i="43"/>
  <c r="G547" i="43"/>
  <c r="H547" i="43"/>
  <c r="B548" i="43"/>
  <c r="C548" i="43"/>
  <c r="D548" i="43"/>
  <c r="E548" i="43"/>
  <c r="F548" i="43"/>
  <c r="G548" i="43"/>
  <c r="H548" i="43"/>
  <c r="B549" i="43"/>
  <c r="C549" i="43"/>
  <c r="D549" i="43"/>
  <c r="E549" i="43"/>
  <c r="F549" i="43"/>
  <c r="G549" i="43"/>
  <c r="H549" i="43"/>
  <c r="B552" i="43"/>
  <c r="B553" i="43"/>
  <c r="B554" i="43"/>
  <c r="C554" i="43"/>
  <c r="D554" i="43"/>
  <c r="E554" i="43"/>
  <c r="F554" i="43"/>
  <c r="G554" i="43"/>
  <c r="H554" i="43"/>
  <c r="B555" i="43"/>
  <c r="C555" i="43"/>
  <c r="D555" i="43"/>
  <c r="E555" i="43"/>
  <c r="F555" i="43"/>
  <c r="G555" i="43"/>
  <c r="H555" i="43"/>
  <c r="B556" i="43"/>
  <c r="C556" i="43"/>
  <c r="D556" i="43"/>
  <c r="E556" i="43"/>
  <c r="F556" i="43"/>
  <c r="G556" i="43"/>
  <c r="H556" i="43"/>
  <c r="B557" i="43"/>
  <c r="C557" i="43"/>
  <c r="D557" i="43"/>
  <c r="E557" i="43"/>
  <c r="F557" i="43"/>
  <c r="G557" i="43"/>
  <c r="H557" i="43"/>
  <c r="B558" i="43"/>
  <c r="C558" i="43"/>
  <c r="D558" i="43"/>
  <c r="E558" i="43"/>
  <c r="F558" i="43"/>
  <c r="G558" i="43"/>
  <c r="H558" i="43"/>
  <c r="B559" i="43"/>
  <c r="C559" i="43"/>
  <c r="D559" i="43"/>
  <c r="E559" i="43"/>
  <c r="F559" i="43"/>
  <c r="G559" i="43"/>
  <c r="H559" i="43"/>
  <c r="B560" i="43"/>
  <c r="C560" i="43"/>
  <c r="D560" i="43"/>
  <c r="E560" i="43"/>
  <c r="F560" i="43"/>
  <c r="G560" i="43"/>
  <c r="H560" i="43"/>
  <c r="B561" i="43"/>
  <c r="C561" i="43"/>
  <c r="D561" i="43"/>
  <c r="E561" i="43"/>
  <c r="F561" i="43"/>
  <c r="G561" i="43"/>
  <c r="H561" i="43"/>
  <c r="B562" i="43"/>
  <c r="C562" i="43"/>
  <c r="D562" i="43"/>
  <c r="E562" i="43"/>
  <c r="F562" i="43"/>
  <c r="G562" i="43"/>
  <c r="H562" i="43"/>
  <c r="B563" i="43"/>
  <c r="C563" i="43"/>
  <c r="D563" i="43"/>
  <c r="E563" i="43"/>
  <c r="F563" i="43"/>
  <c r="G563" i="43"/>
  <c r="H563" i="43"/>
  <c r="B564" i="43"/>
  <c r="C564" i="43"/>
  <c r="D564" i="43"/>
  <c r="E564" i="43"/>
  <c r="F564" i="43"/>
  <c r="G564" i="43"/>
  <c r="H564" i="43"/>
  <c r="B565" i="43"/>
  <c r="C565" i="43"/>
  <c r="D565" i="43"/>
  <c r="E565" i="43"/>
  <c r="F565" i="43"/>
  <c r="G565" i="43"/>
  <c r="H565" i="43"/>
  <c r="B568" i="43"/>
  <c r="B569" i="43"/>
  <c r="B570" i="43"/>
  <c r="C570" i="43"/>
  <c r="D570" i="43"/>
  <c r="E570" i="43"/>
  <c r="F570" i="43"/>
  <c r="G570" i="43"/>
  <c r="H570" i="43"/>
  <c r="B571" i="43"/>
  <c r="C571" i="43"/>
  <c r="D571" i="43"/>
  <c r="E571" i="43"/>
  <c r="F571" i="43"/>
  <c r="G571" i="43"/>
  <c r="H571" i="43"/>
  <c r="B572" i="43"/>
  <c r="C572" i="43"/>
  <c r="D572" i="43"/>
  <c r="E572" i="43"/>
  <c r="F572" i="43"/>
  <c r="G572" i="43"/>
  <c r="H572" i="43"/>
  <c r="B573" i="43"/>
  <c r="C573" i="43"/>
  <c r="D573" i="43"/>
  <c r="E573" i="43"/>
  <c r="F573" i="43"/>
  <c r="G573" i="43"/>
  <c r="H573" i="43"/>
  <c r="B574" i="43"/>
  <c r="C574" i="43"/>
  <c r="D574" i="43"/>
  <c r="E574" i="43"/>
  <c r="F574" i="43"/>
  <c r="G574" i="43"/>
  <c r="H574" i="43"/>
  <c r="B575" i="43"/>
  <c r="C575" i="43"/>
  <c r="D575" i="43"/>
  <c r="E575" i="43"/>
  <c r="F575" i="43"/>
  <c r="G575" i="43"/>
  <c r="H575" i="43"/>
  <c r="B576" i="43"/>
  <c r="C576" i="43"/>
  <c r="D576" i="43"/>
  <c r="E576" i="43"/>
  <c r="F576" i="43"/>
  <c r="G576" i="43"/>
  <c r="H576" i="43"/>
  <c r="B577" i="43"/>
  <c r="C577" i="43"/>
  <c r="D577" i="43"/>
  <c r="E577" i="43"/>
  <c r="F577" i="43"/>
  <c r="G577" i="43"/>
  <c r="H577" i="43"/>
  <c r="B578" i="43"/>
  <c r="C578" i="43"/>
  <c r="D578" i="43"/>
  <c r="E578" i="43"/>
  <c r="F578" i="43"/>
  <c r="G578" i="43"/>
  <c r="H578" i="43"/>
  <c r="B579" i="43"/>
  <c r="C579" i="43"/>
  <c r="D579" i="43"/>
  <c r="E579" i="43"/>
  <c r="F579" i="43"/>
  <c r="G579" i="43"/>
  <c r="H579" i="43"/>
  <c r="B580" i="43"/>
  <c r="C580" i="43"/>
  <c r="D580" i="43"/>
  <c r="E580" i="43"/>
  <c r="F580" i="43"/>
  <c r="G580" i="43"/>
  <c r="H580" i="43"/>
  <c r="B581" i="43"/>
  <c r="C581" i="43"/>
  <c r="D581" i="43"/>
  <c r="E581" i="43"/>
  <c r="F581" i="43"/>
  <c r="G581" i="43"/>
  <c r="H581" i="43"/>
  <c r="B584" i="43"/>
  <c r="B585" i="43"/>
  <c r="B586" i="43"/>
  <c r="C586" i="43"/>
  <c r="D586" i="43"/>
  <c r="E586" i="43"/>
  <c r="F586" i="43"/>
  <c r="G586" i="43"/>
  <c r="H586" i="43"/>
  <c r="B587" i="43"/>
  <c r="C587" i="43"/>
  <c r="D587" i="43"/>
  <c r="E587" i="43"/>
  <c r="F587" i="43"/>
  <c r="G587" i="43"/>
  <c r="H587" i="43"/>
  <c r="B588" i="43"/>
  <c r="C588" i="43"/>
  <c r="D588" i="43"/>
  <c r="E588" i="43"/>
  <c r="F588" i="43"/>
  <c r="G588" i="43"/>
  <c r="H588" i="43"/>
  <c r="B589" i="43"/>
  <c r="C589" i="43"/>
  <c r="D589" i="43"/>
  <c r="E589" i="43"/>
  <c r="F589" i="43"/>
  <c r="G589" i="43"/>
  <c r="H589" i="43"/>
  <c r="B590" i="43"/>
  <c r="C590" i="43"/>
  <c r="D590" i="43"/>
  <c r="E590" i="43"/>
  <c r="F590" i="43"/>
  <c r="G590" i="43"/>
  <c r="H590" i="43"/>
  <c r="B591" i="43"/>
  <c r="C591" i="43"/>
  <c r="D591" i="43"/>
  <c r="E591" i="43"/>
  <c r="F591" i="43"/>
  <c r="G591" i="43"/>
  <c r="H591" i="43"/>
  <c r="B592" i="43"/>
  <c r="C592" i="43"/>
  <c r="D592" i="43"/>
  <c r="E592" i="43"/>
  <c r="F592" i="43"/>
  <c r="G592" i="43"/>
  <c r="H592" i="43"/>
  <c r="B593" i="43"/>
  <c r="C593" i="43"/>
  <c r="D593" i="43"/>
  <c r="E593" i="43"/>
  <c r="F593" i="43"/>
  <c r="G593" i="43"/>
  <c r="H593" i="43"/>
  <c r="B594" i="43"/>
  <c r="C594" i="43"/>
  <c r="D594" i="43"/>
  <c r="E594" i="43"/>
  <c r="F594" i="43"/>
  <c r="G594" i="43"/>
  <c r="H594" i="43"/>
  <c r="B595" i="43"/>
  <c r="C595" i="43"/>
  <c r="D595" i="43"/>
  <c r="E595" i="43"/>
  <c r="F595" i="43"/>
  <c r="G595" i="43"/>
  <c r="H595" i="43"/>
  <c r="B596" i="43"/>
  <c r="C596" i="43"/>
  <c r="D596" i="43"/>
  <c r="E596" i="43"/>
  <c r="F596" i="43"/>
  <c r="G596" i="43"/>
  <c r="H596" i="43"/>
  <c r="B597" i="43"/>
  <c r="C597" i="43"/>
  <c r="D597" i="43"/>
  <c r="E597" i="43"/>
  <c r="F597" i="43"/>
  <c r="G597" i="43"/>
  <c r="H597" i="43"/>
  <c r="B600" i="43"/>
  <c r="B601" i="43"/>
  <c r="C601" i="43"/>
  <c r="D601" i="43"/>
  <c r="E601" i="43"/>
  <c r="F601" i="43"/>
  <c r="G601" i="43"/>
  <c r="H601" i="43"/>
  <c r="B602" i="43"/>
  <c r="C602" i="43"/>
  <c r="D602" i="43"/>
  <c r="E602" i="43"/>
  <c r="F602" i="43"/>
  <c r="G602" i="43"/>
  <c r="H602" i="43"/>
  <c r="B603" i="43"/>
  <c r="C603" i="43"/>
  <c r="D603" i="43"/>
  <c r="E603" i="43"/>
  <c r="F603" i="43"/>
  <c r="G603" i="43"/>
  <c r="H603" i="43"/>
  <c r="B604" i="43"/>
  <c r="C604" i="43"/>
  <c r="D604" i="43"/>
  <c r="E604" i="43"/>
  <c r="F604" i="43"/>
  <c r="G604" i="43"/>
  <c r="H604" i="43"/>
  <c r="B605" i="43"/>
  <c r="C605" i="43"/>
  <c r="D605" i="43"/>
  <c r="E605" i="43"/>
  <c r="F605" i="43"/>
  <c r="G605" i="43"/>
  <c r="H605" i="43"/>
  <c r="B606" i="43"/>
  <c r="C606" i="43"/>
  <c r="D606" i="43"/>
  <c r="E606" i="43"/>
  <c r="F606" i="43"/>
  <c r="G606" i="43"/>
  <c r="H606" i="43"/>
  <c r="B607" i="43"/>
  <c r="C607" i="43"/>
  <c r="D607" i="43"/>
  <c r="E607" i="43"/>
  <c r="F607" i="43"/>
  <c r="G607" i="43"/>
  <c r="H607" i="43"/>
  <c r="B608" i="43"/>
  <c r="C608" i="43"/>
  <c r="D608" i="43"/>
  <c r="E608" i="43"/>
  <c r="F608" i="43"/>
  <c r="G608" i="43"/>
  <c r="H608" i="43"/>
  <c r="B609" i="43"/>
  <c r="C609" i="43"/>
  <c r="D609" i="43"/>
  <c r="E609" i="43"/>
  <c r="F609" i="43"/>
  <c r="G609" i="43"/>
  <c r="H609" i="43"/>
  <c r="B610" i="43"/>
  <c r="C610" i="43"/>
  <c r="D610" i="43"/>
  <c r="E610" i="43"/>
  <c r="F610" i="43"/>
  <c r="G610" i="43"/>
  <c r="H610" i="43"/>
  <c r="B611" i="43"/>
  <c r="C611" i="43"/>
  <c r="D611" i="43"/>
  <c r="E611" i="43"/>
  <c r="F611" i="43"/>
  <c r="G611" i="43"/>
  <c r="H611" i="43"/>
  <c r="B612" i="43"/>
  <c r="C612" i="43"/>
  <c r="D612" i="43"/>
  <c r="E612" i="43"/>
  <c r="F612" i="43"/>
  <c r="G612" i="43"/>
  <c r="H612" i="43"/>
  <c r="B615" i="43"/>
  <c r="B616" i="43"/>
  <c r="C616" i="43"/>
  <c r="D616" i="43"/>
  <c r="E616" i="43"/>
  <c r="F616" i="43"/>
  <c r="G616" i="43"/>
  <c r="H616" i="43"/>
  <c r="B617" i="43"/>
  <c r="C617" i="43"/>
  <c r="D617" i="43"/>
  <c r="E617" i="43"/>
  <c r="F617" i="43"/>
  <c r="G617" i="43"/>
  <c r="H617" i="43"/>
  <c r="B618" i="43"/>
  <c r="C618" i="43"/>
  <c r="D618" i="43"/>
  <c r="E618" i="43"/>
  <c r="F618" i="43"/>
  <c r="G618" i="43"/>
  <c r="H618" i="43"/>
  <c r="B619" i="43"/>
  <c r="C619" i="43"/>
  <c r="D619" i="43"/>
  <c r="E619" i="43"/>
  <c r="F619" i="43"/>
  <c r="G619" i="43"/>
  <c r="H619" i="43"/>
  <c r="B620" i="43"/>
  <c r="C620" i="43"/>
  <c r="D620" i="43"/>
  <c r="E620" i="43"/>
  <c r="F620" i="43"/>
  <c r="G620" i="43"/>
  <c r="H620" i="43"/>
  <c r="B621" i="43"/>
  <c r="C621" i="43"/>
  <c r="D621" i="43"/>
  <c r="E621" i="43"/>
  <c r="F621" i="43"/>
  <c r="G621" i="43"/>
  <c r="H621" i="43"/>
  <c r="B622" i="43"/>
  <c r="C622" i="43"/>
  <c r="D622" i="43"/>
  <c r="E622" i="43"/>
  <c r="F622" i="43"/>
  <c r="G622" i="43"/>
  <c r="H622" i="43"/>
  <c r="B623" i="43"/>
  <c r="C623" i="43"/>
  <c r="D623" i="43"/>
  <c r="E623" i="43"/>
  <c r="F623" i="43"/>
  <c r="G623" i="43"/>
  <c r="H623" i="43"/>
  <c r="B624" i="43"/>
  <c r="C624" i="43"/>
  <c r="D624" i="43"/>
  <c r="E624" i="43"/>
  <c r="F624" i="43"/>
  <c r="G624" i="43"/>
  <c r="H624" i="43"/>
  <c r="B625" i="43"/>
  <c r="C625" i="43"/>
  <c r="D625" i="43"/>
  <c r="E625" i="43"/>
  <c r="F625" i="43"/>
  <c r="G625" i="43"/>
  <c r="H625" i="43"/>
  <c r="B626" i="43"/>
  <c r="C626" i="43"/>
  <c r="D626" i="43"/>
  <c r="E626" i="43"/>
  <c r="F626" i="43"/>
  <c r="G626" i="43"/>
  <c r="H626" i="43"/>
  <c r="B627" i="43"/>
  <c r="C627" i="43"/>
  <c r="D627" i="43"/>
  <c r="E627" i="43"/>
  <c r="F627" i="43"/>
  <c r="G627" i="43"/>
  <c r="H627" i="43"/>
  <c r="B630" i="43"/>
  <c r="B631" i="43"/>
  <c r="C631" i="43"/>
  <c r="D631" i="43"/>
  <c r="E631" i="43"/>
  <c r="F631" i="43"/>
  <c r="G631" i="43"/>
  <c r="H631" i="43"/>
  <c r="B632" i="43"/>
  <c r="C632" i="43"/>
  <c r="D632" i="43"/>
  <c r="E632" i="43"/>
  <c r="F632" i="43"/>
  <c r="G632" i="43"/>
  <c r="H632" i="43"/>
  <c r="B633" i="43"/>
  <c r="C633" i="43"/>
  <c r="D633" i="43"/>
  <c r="E633" i="43"/>
  <c r="F633" i="43"/>
  <c r="G633" i="43"/>
  <c r="H633" i="43"/>
  <c r="B634" i="43"/>
  <c r="C634" i="43"/>
  <c r="D634" i="43"/>
  <c r="E634" i="43"/>
  <c r="F634" i="43"/>
  <c r="G634" i="43"/>
  <c r="H634" i="43"/>
  <c r="B635" i="43"/>
  <c r="C635" i="43"/>
  <c r="D635" i="43"/>
  <c r="E635" i="43"/>
  <c r="F635" i="43"/>
  <c r="G635" i="43"/>
  <c r="H635" i="43"/>
  <c r="B636" i="43"/>
  <c r="C636" i="43"/>
  <c r="D636" i="43"/>
  <c r="E636" i="43"/>
  <c r="F636" i="43"/>
  <c r="G636" i="43"/>
  <c r="H636" i="43"/>
  <c r="B637" i="43"/>
  <c r="C637" i="43"/>
  <c r="D637" i="43"/>
  <c r="E637" i="43"/>
  <c r="F637" i="43"/>
  <c r="G637" i="43"/>
  <c r="H637" i="43"/>
  <c r="B638" i="43"/>
  <c r="C638" i="43"/>
  <c r="D638" i="43"/>
  <c r="E638" i="43"/>
  <c r="F638" i="43"/>
  <c r="G638" i="43"/>
  <c r="H638" i="43"/>
  <c r="B639" i="43"/>
  <c r="C639" i="43"/>
  <c r="D639" i="43"/>
  <c r="E639" i="43"/>
  <c r="F639" i="43"/>
  <c r="G639" i="43"/>
  <c r="H639" i="43"/>
  <c r="B640" i="43"/>
  <c r="C640" i="43"/>
  <c r="D640" i="43"/>
  <c r="E640" i="43"/>
  <c r="F640" i="43"/>
  <c r="G640" i="43"/>
  <c r="H640" i="43"/>
  <c r="B641" i="43"/>
  <c r="C641" i="43"/>
  <c r="D641" i="43"/>
  <c r="E641" i="43"/>
  <c r="F641" i="43"/>
  <c r="G641" i="43"/>
  <c r="H641" i="43"/>
  <c r="B642" i="43"/>
  <c r="C642" i="43"/>
  <c r="D642" i="43"/>
  <c r="E642" i="43"/>
  <c r="F642" i="43"/>
  <c r="G642" i="43"/>
  <c r="H642" i="43"/>
  <c r="B649" i="43"/>
  <c r="B650" i="43"/>
  <c r="C650" i="43"/>
  <c r="D650" i="43"/>
  <c r="E650" i="43"/>
  <c r="F650" i="43"/>
  <c r="G650" i="43"/>
  <c r="H650" i="43"/>
  <c r="B651" i="43"/>
  <c r="C651" i="43"/>
  <c r="D651" i="43"/>
  <c r="E651" i="43"/>
  <c r="F651" i="43"/>
  <c r="G651" i="43"/>
  <c r="H651" i="43"/>
  <c r="B652" i="43"/>
  <c r="C652" i="43"/>
  <c r="D652" i="43"/>
  <c r="E652" i="43"/>
  <c r="F652" i="43"/>
  <c r="G652" i="43"/>
  <c r="H652" i="43"/>
  <c r="B653" i="43"/>
  <c r="C653" i="43"/>
  <c r="D653" i="43"/>
  <c r="E653" i="43"/>
  <c r="F653" i="43"/>
  <c r="G653" i="43"/>
  <c r="H653" i="43"/>
  <c r="B654" i="43"/>
  <c r="C654" i="43"/>
  <c r="D654" i="43"/>
  <c r="E654" i="43"/>
  <c r="F654" i="43"/>
  <c r="G654" i="43"/>
  <c r="H654" i="43"/>
  <c r="B655" i="43"/>
  <c r="C655" i="43"/>
  <c r="D655" i="43"/>
  <c r="E655" i="43"/>
  <c r="F655" i="43"/>
  <c r="G655" i="43"/>
  <c r="H655" i="43"/>
  <c r="B656" i="43"/>
  <c r="C656" i="43"/>
  <c r="D656" i="43"/>
  <c r="E656" i="43"/>
  <c r="F656" i="43"/>
  <c r="G656" i="43"/>
  <c r="H656" i="43"/>
  <c r="B657" i="43"/>
  <c r="C657" i="43"/>
  <c r="D657" i="43"/>
  <c r="E657" i="43"/>
  <c r="F657" i="43"/>
  <c r="G657" i="43"/>
  <c r="H657" i="43"/>
  <c r="B658" i="43"/>
  <c r="C658" i="43"/>
  <c r="D658" i="43"/>
  <c r="E658" i="43"/>
  <c r="F658" i="43"/>
  <c r="G658" i="43"/>
  <c r="H658" i="43"/>
  <c r="B659" i="43"/>
  <c r="C659" i="43"/>
  <c r="D659" i="43"/>
  <c r="E659" i="43"/>
  <c r="F659" i="43"/>
  <c r="G659" i="43"/>
  <c r="H659" i="43"/>
  <c r="B660" i="43"/>
  <c r="C660" i="43"/>
  <c r="D660" i="43"/>
  <c r="E660" i="43"/>
  <c r="F660" i="43"/>
  <c r="G660" i="43"/>
  <c r="H660" i="43"/>
  <c r="B661" i="43"/>
  <c r="C661" i="43"/>
  <c r="D661" i="43"/>
  <c r="E661" i="43"/>
  <c r="F661" i="43"/>
  <c r="G661" i="43"/>
  <c r="H661" i="43"/>
  <c r="B664" i="43"/>
  <c r="B665" i="43"/>
  <c r="C665" i="43"/>
  <c r="D665" i="43"/>
  <c r="E665" i="43"/>
  <c r="F665" i="43"/>
  <c r="G665" i="43"/>
  <c r="H665" i="43"/>
  <c r="B666" i="43"/>
  <c r="C666" i="43"/>
  <c r="D666" i="43"/>
  <c r="E666" i="43"/>
  <c r="F666" i="43"/>
  <c r="G666" i="43"/>
  <c r="H666" i="43"/>
  <c r="B667" i="43"/>
  <c r="C667" i="43"/>
  <c r="D667" i="43"/>
  <c r="E667" i="43"/>
  <c r="F667" i="43"/>
  <c r="G667" i="43"/>
  <c r="H667" i="43"/>
  <c r="B668" i="43"/>
  <c r="C668" i="43"/>
  <c r="D668" i="43"/>
  <c r="E668" i="43"/>
  <c r="F668" i="43"/>
  <c r="G668" i="43"/>
  <c r="H668" i="43"/>
  <c r="B669" i="43"/>
  <c r="C669" i="43"/>
  <c r="D669" i="43"/>
  <c r="E669" i="43"/>
  <c r="F669" i="43"/>
  <c r="G669" i="43"/>
  <c r="H669" i="43"/>
  <c r="B670" i="43"/>
  <c r="C670" i="43"/>
  <c r="D670" i="43"/>
  <c r="E670" i="43"/>
  <c r="F670" i="43"/>
  <c r="G670" i="43"/>
  <c r="H670" i="43"/>
  <c r="B671" i="43"/>
  <c r="C671" i="43"/>
  <c r="D671" i="43"/>
  <c r="E671" i="43"/>
  <c r="F671" i="43"/>
  <c r="G671" i="43"/>
  <c r="H671" i="43"/>
  <c r="B672" i="43"/>
  <c r="C672" i="43"/>
  <c r="D672" i="43"/>
  <c r="E672" i="43"/>
  <c r="F672" i="43"/>
  <c r="G672" i="43"/>
  <c r="H672" i="43"/>
  <c r="B673" i="43"/>
  <c r="C673" i="43"/>
  <c r="D673" i="43"/>
  <c r="E673" i="43"/>
  <c r="F673" i="43"/>
  <c r="G673" i="43"/>
  <c r="H673" i="43"/>
  <c r="B674" i="43"/>
  <c r="C674" i="43"/>
  <c r="D674" i="43"/>
  <c r="E674" i="43"/>
  <c r="F674" i="43"/>
  <c r="G674" i="43"/>
  <c r="H674" i="43"/>
  <c r="B675" i="43"/>
  <c r="C675" i="43"/>
  <c r="D675" i="43"/>
  <c r="E675" i="43"/>
  <c r="F675" i="43"/>
  <c r="G675" i="43"/>
  <c r="H675" i="43"/>
  <c r="B676" i="43"/>
  <c r="C676" i="43"/>
  <c r="D676" i="43"/>
  <c r="E676" i="43"/>
  <c r="F676" i="43"/>
  <c r="G676" i="43"/>
  <c r="H676" i="43"/>
  <c r="B679" i="43"/>
  <c r="B680" i="43"/>
  <c r="B681" i="43"/>
  <c r="C681" i="43"/>
  <c r="D681" i="43"/>
  <c r="E681" i="43"/>
  <c r="F681" i="43"/>
  <c r="G681" i="43"/>
  <c r="H681" i="43"/>
  <c r="B682" i="43"/>
  <c r="C682" i="43"/>
  <c r="D682" i="43"/>
  <c r="E682" i="43"/>
  <c r="F682" i="43"/>
  <c r="G682" i="43"/>
  <c r="H682" i="43"/>
  <c r="B683" i="43"/>
  <c r="C683" i="43"/>
  <c r="D683" i="43"/>
  <c r="E683" i="43"/>
  <c r="F683" i="43"/>
  <c r="G683" i="43"/>
  <c r="H683" i="43"/>
  <c r="B684" i="43"/>
  <c r="C684" i="43"/>
  <c r="D684" i="43"/>
  <c r="E684" i="43"/>
  <c r="F684" i="43"/>
  <c r="G684" i="43"/>
  <c r="H684" i="43"/>
  <c r="B685" i="43"/>
  <c r="C685" i="43"/>
  <c r="D685" i="43"/>
  <c r="E685" i="43"/>
  <c r="F685" i="43"/>
  <c r="G685" i="43"/>
  <c r="H685" i="43"/>
  <c r="B686" i="43"/>
  <c r="C686" i="43"/>
  <c r="D686" i="43"/>
  <c r="E686" i="43"/>
  <c r="F686" i="43"/>
  <c r="G686" i="43"/>
  <c r="H686" i="43"/>
  <c r="B687" i="43"/>
  <c r="C687" i="43"/>
  <c r="D687" i="43"/>
  <c r="E687" i="43"/>
  <c r="F687" i="43"/>
  <c r="G687" i="43"/>
  <c r="H687" i="43"/>
  <c r="B688" i="43"/>
  <c r="C688" i="43"/>
  <c r="D688" i="43"/>
  <c r="E688" i="43"/>
  <c r="F688" i="43"/>
  <c r="G688" i="43"/>
  <c r="H688" i="43"/>
  <c r="B689" i="43"/>
  <c r="C689" i="43"/>
  <c r="D689" i="43"/>
  <c r="E689" i="43"/>
  <c r="F689" i="43"/>
  <c r="G689" i="43"/>
  <c r="H689" i="43"/>
  <c r="B690" i="43"/>
  <c r="C690" i="43"/>
  <c r="D690" i="43"/>
  <c r="E690" i="43"/>
  <c r="F690" i="43"/>
  <c r="G690" i="43"/>
  <c r="H690" i="43"/>
  <c r="B691" i="43"/>
  <c r="C691" i="43"/>
  <c r="D691" i="43"/>
  <c r="E691" i="43"/>
  <c r="F691" i="43"/>
  <c r="G691" i="43"/>
  <c r="H691" i="43"/>
  <c r="B692" i="43"/>
  <c r="C692" i="43"/>
  <c r="D692" i="43"/>
  <c r="E692" i="43"/>
  <c r="F692" i="43"/>
  <c r="G692" i="43"/>
  <c r="H692" i="43"/>
  <c r="B695" i="43"/>
  <c r="B696" i="43"/>
  <c r="B697" i="43"/>
  <c r="C697" i="43"/>
  <c r="D697" i="43"/>
  <c r="E697" i="43"/>
  <c r="F697" i="43"/>
  <c r="G697" i="43"/>
  <c r="H697" i="43"/>
  <c r="B698" i="43"/>
  <c r="C698" i="43"/>
  <c r="D698" i="43"/>
  <c r="E698" i="43"/>
  <c r="F698" i="43"/>
  <c r="G698" i="43"/>
  <c r="H698" i="43"/>
  <c r="B699" i="43"/>
  <c r="C699" i="43"/>
  <c r="D699" i="43"/>
  <c r="E699" i="43"/>
  <c r="F699" i="43"/>
  <c r="G699" i="43"/>
  <c r="H699" i="43"/>
  <c r="B700" i="43"/>
  <c r="C700" i="43"/>
  <c r="D700" i="43"/>
  <c r="E700" i="43"/>
  <c r="F700" i="43"/>
  <c r="G700" i="43"/>
  <c r="H700" i="43"/>
  <c r="B701" i="43"/>
  <c r="C701" i="43"/>
  <c r="D701" i="43"/>
  <c r="E701" i="43"/>
  <c r="F701" i="43"/>
  <c r="G701" i="43"/>
  <c r="H701" i="43"/>
  <c r="B702" i="43"/>
  <c r="C702" i="43"/>
  <c r="D702" i="43"/>
  <c r="E702" i="43"/>
  <c r="F702" i="43"/>
  <c r="G702" i="43"/>
  <c r="H702" i="43"/>
  <c r="B703" i="43"/>
  <c r="C703" i="43"/>
  <c r="D703" i="43"/>
  <c r="E703" i="43"/>
  <c r="F703" i="43"/>
  <c r="G703" i="43"/>
  <c r="H703" i="43"/>
  <c r="B704" i="43"/>
  <c r="C704" i="43"/>
  <c r="D704" i="43"/>
  <c r="E704" i="43"/>
  <c r="F704" i="43"/>
  <c r="G704" i="43"/>
  <c r="H704" i="43"/>
  <c r="B705" i="43"/>
  <c r="C705" i="43"/>
  <c r="D705" i="43"/>
  <c r="E705" i="43"/>
  <c r="F705" i="43"/>
  <c r="G705" i="43"/>
  <c r="H705" i="43"/>
  <c r="B706" i="43"/>
  <c r="C706" i="43"/>
  <c r="D706" i="43"/>
  <c r="E706" i="43"/>
  <c r="F706" i="43"/>
  <c r="G706" i="43"/>
  <c r="H706" i="43"/>
  <c r="B707" i="43"/>
  <c r="C707" i="43"/>
  <c r="D707" i="43"/>
  <c r="E707" i="43"/>
  <c r="F707" i="43"/>
  <c r="G707" i="43"/>
  <c r="H707" i="43"/>
  <c r="B708" i="43"/>
  <c r="C708" i="43"/>
  <c r="D708" i="43"/>
  <c r="E708" i="43"/>
  <c r="F708" i="43"/>
  <c r="G708" i="43"/>
  <c r="H708" i="43"/>
  <c r="B711" i="43"/>
  <c r="B712" i="43"/>
  <c r="B713" i="43"/>
  <c r="C713" i="43"/>
  <c r="D713" i="43"/>
  <c r="E713" i="43"/>
  <c r="F713" i="43"/>
  <c r="G713" i="43"/>
  <c r="H713" i="43"/>
  <c r="B714" i="43"/>
  <c r="C714" i="43"/>
  <c r="D714" i="43"/>
  <c r="E714" i="43"/>
  <c r="F714" i="43"/>
  <c r="G714" i="43"/>
  <c r="H714" i="43"/>
  <c r="B715" i="43"/>
  <c r="C715" i="43"/>
  <c r="D715" i="43"/>
  <c r="E715" i="43"/>
  <c r="F715" i="43"/>
  <c r="G715" i="43"/>
  <c r="H715" i="43"/>
  <c r="B716" i="43"/>
  <c r="C716" i="43"/>
  <c r="D716" i="43"/>
  <c r="E716" i="43"/>
  <c r="F716" i="43"/>
  <c r="G716" i="43"/>
  <c r="H716" i="43"/>
  <c r="B717" i="43"/>
  <c r="C717" i="43"/>
  <c r="D717" i="43"/>
  <c r="E717" i="43"/>
  <c r="F717" i="43"/>
  <c r="G717" i="43"/>
  <c r="H717" i="43"/>
  <c r="B718" i="43"/>
  <c r="C718" i="43"/>
  <c r="D718" i="43"/>
  <c r="E718" i="43"/>
  <c r="F718" i="43"/>
  <c r="G718" i="43"/>
  <c r="H718" i="43"/>
  <c r="B719" i="43"/>
  <c r="C719" i="43"/>
  <c r="D719" i="43"/>
  <c r="E719" i="43"/>
  <c r="F719" i="43"/>
  <c r="G719" i="43"/>
  <c r="H719" i="43"/>
  <c r="B720" i="43"/>
  <c r="C720" i="43"/>
  <c r="D720" i="43"/>
  <c r="E720" i="43"/>
  <c r="F720" i="43"/>
  <c r="G720" i="43"/>
  <c r="H720" i="43"/>
  <c r="B721" i="43"/>
  <c r="C721" i="43"/>
  <c r="D721" i="43"/>
  <c r="E721" i="43"/>
  <c r="F721" i="43"/>
  <c r="G721" i="43"/>
  <c r="H721" i="43"/>
  <c r="B722" i="43"/>
  <c r="C722" i="43"/>
  <c r="D722" i="43"/>
  <c r="E722" i="43"/>
  <c r="F722" i="43"/>
  <c r="G722" i="43"/>
  <c r="H722" i="43"/>
  <c r="B723" i="43"/>
  <c r="C723" i="43"/>
  <c r="D723" i="43"/>
  <c r="E723" i="43"/>
  <c r="F723" i="43"/>
  <c r="G723" i="43"/>
  <c r="H723" i="43"/>
  <c r="B724" i="43"/>
  <c r="C724" i="43"/>
  <c r="D724" i="43"/>
  <c r="E724" i="43"/>
  <c r="F724" i="43"/>
  <c r="G724" i="43"/>
  <c r="H724" i="43"/>
  <c r="B727" i="43"/>
  <c r="B728" i="43"/>
  <c r="B729" i="43"/>
  <c r="C729" i="43"/>
  <c r="D729" i="43"/>
  <c r="E729" i="43"/>
  <c r="F729" i="43"/>
  <c r="G729" i="43"/>
  <c r="H729" i="43"/>
  <c r="B730" i="43"/>
  <c r="C730" i="43"/>
  <c r="D730" i="43"/>
  <c r="E730" i="43"/>
  <c r="F730" i="43"/>
  <c r="G730" i="43"/>
  <c r="H730" i="43"/>
  <c r="B731" i="43"/>
  <c r="C731" i="43"/>
  <c r="D731" i="43"/>
  <c r="E731" i="43"/>
  <c r="F731" i="43"/>
  <c r="G731" i="43"/>
  <c r="H731" i="43"/>
  <c r="B732" i="43"/>
  <c r="C732" i="43"/>
  <c r="D732" i="43"/>
  <c r="E732" i="43"/>
  <c r="F732" i="43"/>
  <c r="G732" i="43"/>
  <c r="H732" i="43"/>
  <c r="B733" i="43"/>
  <c r="C733" i="43"/>
  <c r="D733" i="43"/>
  <c r="E733" i="43"/>
  <c r="F733" i="43"/>
  <c r="G733" i="43"/>
  <c r="H733" i="43"/>
  <c r="B734" i="43"/>
  <c r="C734" i="43"/>
  <c r="D734" i="43"/>
  <c r="E734" i="43"/>
  <c r="F734" i="43"/>
  <c r="G734" i="43"/>
  <c r="H734" i="43"/>
  <c r="B735" i="43"/>
  <c r="C735" i="43"/>
  <c r="D735" i="43"/>
  <c r="E735" i="43"/>
  <c r="F735" i="43"/>
  <c r="G735" i="43"/>
  <c r="H735" i="43"/>
  <c r="B736" i="43"/>
  <c r="C736" i="43"/>
  <c r="D736" i="43"/>
  <c r="E736" i="43"/>
  <c r="F736" i="43"/>
  <c r="G736" i="43"/>
  <c r="H736" i="43"/>
  <c r="B737" i="43"/>
  <c r="C737" i="43"/>
  <c r="D737" i="43"/>
  <c r="E737" i="43"/>
  <c r="F737" i="43"/>
  <c r="G737" i="43"/>
  <c r="H737" i="43"/>
  <c r="B738" i="43"/>
  <c r="C738" i="43"/>
  <c r="D738" i="43"/>
  <c r="E738" i="43"/>
  <c r="F738" i="43"/>
  <c r="G738" i="43"/>
  <c r="H738" i="43"/>
  <c r="B739" i="43"/>
  <c r="C739" i="43"/>
  <c r="D739" i="43"/>
  <c r="E739" i="43"/>
  <c r="F739" i="43"/>
  <c r="G739" i="43"/>
  <c r="H739" i="43"/>
  <c r="B740" i="43"/>
  <c r="C740" i="43"/>
  <c r="D740" i="43"/>
  <c r="E740" i="43"/>
  <c r="F740" i="43"/>
  <c r="G740" i="43"/>
  <c r="H740" i="43"/>
  <c r="B743" i="43"/>
  <c r="B744" i="43"/>
  <c r="B745" i="43"/>
  <c r="C745" i="43"/>
  <c r="D745" i="43"/>
  <c r="E745" i="43"/>
  <c r="F745" i="43"/>
  <c r="G745" i="43"/>
  <c r="H745" i="43"/>
  <c r="B746" i="43"/>
  <c r="C746" i="43"/>
  <c r="D746" i="43"/>
  <c r="E746" i="43"/>
  <c r="F746" i="43"/>
  <c r="G746" i="43"/>
  <c r="H746" i="43"/>
  <c r="B747" i="43"/>
  <c r="C747" i="43"/>
  <c r="D747" i="43"/>
  <c r="E747" i="43"/>
  <c r="F747" i="43"/>
  <c r="G747" i="43"/>
  <c r="H747" i="43"/>
  <c r="B748" i="43"/>
  <c r="C748" i="43"/>
  <c r="D748" i="43"/>
  <c r="E748" i="43"/>
  <c r="F748" i="43"/>
  <c r="G748" i="43"/>
  <c r="H748" i="43"/>
  <c r="B749" i="43"/>
  <c r="C749" i="43"/>
  <c r="D749" i="43"/>
  <c r="E749" i="43"/>
  <c r="F749" i="43"/>
  <c r="G749" i="43"/>
  <c r="H749" i="43"/>
  <c r="B750" i="43"/>
  <c r="C750" i="43"/>
  <c r="D750" i="43"/>
  <c r="E750" i="43"/>
  <c r="F750" i="43"/>
  <c r="G750" i="43"/>
  <c r="H750" i="43"/>
  <c r="B751" i="43"/>
  <c r="C751" i="43"/>
  <c r="D751" i="43"/>
  <c r="E751" i="43"/>
  <c r="F751" i="43"/>
  <c r="G751" i="43"/>
  <c r="H751" i="43"/>
  <c r="B752" i="43"/>
  <c r="C752" i="43"/>
  <c r="D752" i="43"/>
  <c r="E752" i="43"/>
  <c r="F752" i="43"/>
  <c r="G752" i="43"/>
  <c r="H752" i="43"/>
  <c r="B753" i="43"/>
  <c r="C753" i="43"/>
  <c r="D753" i="43"/>
  <c r="E753" i="43"/>
  <c r="F753" i="43"/>
  <c r="G753" i="43"/>
  <c r="H753" i="43"/>
  <c r="B754" i="43"/>
  <c r="C754" i="43"/>
  <c r="D754" i="43"/>
  <c r="E754" i="43"/>
  <c r="F754" i="43"/>
  <c r="G754" i="43"/>
  <c r="H754" i="43"/>
  <c r="B755" i="43"/>
  <c r="C755" i="43"/>
  <c r="D755" i="43"/>
  <c r="E755" i="43"/>
  <c r="F755" i="43"/>
  <c r="G755" i="43"/>
  <c r="H755" i="43"/>
  <c r="B756" i="43"/>
  <c r="C756" i="43"/>
  <c r="D756" i="43"/>
  <c r="E756" i="43"/>
  <c r="F756" i="43"/>
  <c r="G756" i="43"/>
  <c r="H756" i="43"/>
  <c r="B759" i="43"/>
  <c r="B760" i="43"/>
  <c r="B761" i="43"/>
  <c r="C761" i="43"/>
  <c r="D761" i="43"/>
  <c r="E761" i="43"/>
  <c r="F761" i="43"/>
  <c r="G761" i="43"/>
  <c r="H761" i="43"/>
  <c r="B762" i="43"/>
  <c r="C762" i="43"/>
  <c r="D762" i="43"/>
  <c r="E762" i="43"/>
  <c r="F762" i="43"/>
  <c r="G762" i="43"/>
  <c r="H762" i="43"/>
  <c r="B763" i="43"/>
  <c r="C763" i="43"/>
  <c r="D763" i="43"/>
  <c r="E763" i="43"/>
  <c r="F763" i="43"/>
  <c r="G763" i="43"/>
  <c r="H763" i="43"/>
  <c r="B764" i="43"/>
  <c r="C764" i="43"/>
  <c r="D764" i="43"/>
  <c r="E764" i="43"/>
  <c r="F764" i="43"/>
  <c r="G764" i="43"/>
  <c r="H764" i="43"/>
  <c r="B765" i="43"/>
  <c r="C765" i="43"/>
  <c r="D765" i="43"/>
  <c r="E765" i="43"/>
  <c r="F765" i="43"/>
  <c r="G765" i="43"/>
  <c r="H765" i="43"/>
  <c r="B766" i="43"/>
  <c r="C766" i="43"/>
  <c r="D766" i="43"/>
  <c r="E766" i="43"/>
  <c r="F766" i="43"/>
  <c r="G766" i="43"/>
  <c r="H766" i="43"/>
  <c r="B767" i="43"/>
  <c r="C767" i="43"/>
  <c r="D767" i="43"/>
  <c r="E767" i="43"/>
  <c r="F767" i="43"/>
  <c r="G767" i="43"/>
  <c r="H767" i="43"/>
  <c r="B768" i="43"/>
  <c r="C768" i="43"/>
  <c r="D768" i="43"/>
  <c r="E768" i="43"/>
  <c r="F768" i="43"/>
  <c r="G768" i="43"/>
  <c r="H768" i="43"/>
  <c r="B769" i="43"/>
  <c r="C769" i="43"/>
  <c r="D769" i="43"/>
  <c r="E769" i="43"/>
  <c r="F769" i="43"/>
  <c r="G769" i="43"/>
  <c r="H769" i="43"/>
  <c r="B770" i="43"/>
  <c r="C770" i="43"/>
  <c r="D770" i="43"/>
  <c r="E770" i="43"/>
  <c r="F770" i="43"/>
  <c r="G770" i="43"/>
  <c r="H770" i="43"/>
  <c r="B771" i="43"/>
  <c r="C771" i="43"/>
  <c r="D771" i="43"/>
  <c r="E771" i="43"/>
  <c r="F771" i="43"/>
  <c r="G771" i="43"/>
  <c r="H771" i="43"/>
  <c r="B772" i="43"/>
  <c r="C772" i="43"/>
  <c r="D772" i="43"/>
  <c r="E772" i="43"/>
  <c r="F772" i="43"/>
  <c r="G772" i="43"/>
  <c r="H772" i="43"/>
  <c r="B775" i="43"/>
  <c r="B776" i="43"/>
  <c r="B777" i="43"/>
  <c r="C777" i="43"/>
  <c r="D777" i="43"/>
  <c r="E777" i="43"/>
  <c r="F777" i="43"/>
  <c r="G777" i="43"/>
  <c r="H777" i="43"/>
  <c r="B778" i="43"/>
  <c r="C778" i="43"/>
  <c r="D778" i="43"/>
  <c r="E778" i="43"/>
  <c r="F778" i="43"/>
  <c r="G778" i="43"/>
  <c r="H778" i="43"/>
  <c r="B779" i="43"/>
  <c r="C779" i="43"/>
  <c r="D779" i="43"/>
  <c r="E779" i="43"/>
  <c r="F779" i="43"/>
  <c r="G779" i="43"/>
  <c r="H779" i="43"/>
  <c r="B780" i="43"/>
  <c r="C780" i="43"/>
  <c r="D780" i="43"/>
  <c r="E780" i="43"/>
  <c r="F780" i="43"/>
  <c r="G780" i="43"/>
  <c r="H780" i="43"/>
  <c r="B781" i="43"/>
  <c r="C781" i="43"/>
  <c r="D781" i="43"/>
  <c r="E781" i="43"/>
  <c r="F781" i="43"/>
  <c r="G781" i="43"/>
  <c r="H781" i="43"/>
  <c r="B782" i="43"/>
  <c r="C782" i="43"/>
  <c r="D782" i="43"/>
  <c r="E782" i="43"/>
  <c r="F782" i="43"/>
  <c r="G782" i="43"/>
  <c r="H782" i="43"/>
  <c r="B783" i="43"/>
  <c r="C783" i="43"/>
  <c r="D783" i="43"/>
  <c r="E783" i="43"/>
  <c r="F783" i="43"/>
  <c r="G783" i="43"/>
  <c r="H783" i="43"/>
  <c r="B784" i="43"/>
  <c r="C784" i="43"/>
  <c r="D784" i="43"/>
  <c r="E784" i="43"/>
  <c r="F784" i="43"/>
  <c r="G784" i="43"/>
  <c r="H784" i="43"/>
  <c r="B785" i="43"/>
  <c r="C785" i="43"/>
  <c r="D785" i="43"/>
  <c r="E785" i="43"/>
  <c r="F785" i="43"/>
  <c r="G785" i="43"/>
  <c r="H785" i="43"/>
  <c r="B786" i="43"/>
  <c r="C786" i="43"/>
  <c r="D786" i="43"/>
  <c r="E786" i="43"/>
  <c r="F786" i="43"/>
  <c r="G786" i="43"/>
  <c r="H786" i="43"/>
  <c r="B787" i="43"/>
  <c r="C787" i="43"/>
  <c r="D787" i="43"/>
  <c r="E787" i="43"/>
  <c r="F787" i="43"/>
  <c r="G787" i="43"/>
  <c r="H787" i="43"/>
  <c r="B788" i="43"/>
  <c r="C788" i="43"/>
  <c r="D788" i="43"/>
  <c r="E788" i="43"/>
  <c r="F788" i="43"/>
  <c r="G788" i="43"/>
  <c r="H788" i="43"/>
  <c r="B791" i="43"/>
  <c r="B792" i="43"/>
  <c r="B793" i="43"/>
  <c r="C793" i="43"/>
  <c r="D793" i="43"/>
  <c r="E793" i="43"/>
  <c r="F793" i="43"/>
  <c r="G793" i="43"/>
  <c r="H793" i="43"/>
  <c r="B794" i="43"/>
  <c r="C794" i="43"/>
  <c r="D794" i="43"/>
  <c r="E794" i="43"/>
  <c r="F794" i="43"/>
  <c r="G794" i="43"/>
  <c r="H794" i="43"/>
  <c r="B795" i="43"/>
  <c r="C795" i="43"/>
  <c r="D795" i="43"/>
  <c r="E795" i="43"/>
  <c r="F795" i="43"/>
  <c r="G795" i="43"/>
  <c r="H795" i="43"/>
  <c r="B796" i="43"/>
  <c r="C796" i="43"/>
  <c r="D796" i="43"/>
  <c r="E796" i="43"/>
  <c r="F796" i="43"/>
  <c r="G796" i="43"/>
  <c r="H796" i="43"/>
  <c r="B797" i="43"/>
  <c r="C797" i="43"/>
  <c r="D797" i="43"/>
  <c r="E797" i="43"/>
  <c r="F797" i="43"/>
  <c r="G797" i="43"/>
  <c r="H797" i="43"/>
  <c r="B798" i="43"/>
  <c r="C798" i="43"/>
  <c r="D798" i="43"/>
  <c r="E798" i="43"/>
  <c r="F798" i="43"/>
  <c r="G798" i="43"/>
  <c r="H798" i="43"/>
  <c r="B799" i="43"/>
  <c r="C799" i="43"/>
  <c r="D799" i="43"/>
  <c r="E799" i="43"/>
  <c r="F799" i="43"/>
  <c r="G799" i="43"/>
  <c r="H799" i="43"/>
  <c r="B800" i="43"/>
  <c r="C800" i="43"/>
  <c r="D800" i="43"/>
  <c r="E800" i="43"/>
  <c r="F800" i="43"/>
  <c r="G800" i="43"/>
  <c r="H800" i="43"/>
  <c r="B801" i="43"/>
  <c r="C801" i="43"/>
  <c r="D801" i="43"/>
  <c r="E801" i="43"/>
  <c r="F801" i="43"/>
  <c r="G801" i="43"/>
  <c r="H801" i="43"/>
  <c r="B802" i="43"/>
  <c r="C802" i="43"/>
  <c r="D802" i="43"/>
  <c r="E802" i="43"/>
  <c r="F802" i="43"/>
  <c r="G802" i="43"/>
  <c r="H802" i="43"/>
  <c r="B803" i="43"/>
  <c r="C803" i="43"/>
  <c r="D803" i="43"/>
  <c r="E803" i="43"/>
  <c r="F803" i="43"/>
  <c r="G803" i="43"/>
  <c r="H803" i="43"/>
  <c r="B804" i="43"/>
  <c r="C804" i="43"/>
  <c r="D804" i="43"/>
  <c r="E804" i="43"/>
  <c r="F804" i="43"/>
  <c r="G804" i="43"/>
  <c r="H804" i="43"/>
  <c r="B807" i="43"/>
  <c r="B808" i="43"/>
  <c r="B809" i="43"/>
  <c r="C809" i="43"/>
  <c r="D809" i="43"/>
  <c r="E809" i="43"/>
  <c r="F809" i="43"/>
  <c r="G809" i="43"/>
  <c r="H809" i="43"/>
  <c r="B810" i="43"/>
  <c r="C810" i="43"/>
  <c r="D810" i="43"/>
  <c r="E810" i="43"/>
  <c r="F810" i="43"/>
  <c r="G810" i="43"/>
  <c r="H810" i="43"/>
  <c r="B811" i="43"/>
  <c r="C811" i="43"/>
  <c r="D811" i="43"/>
  <c r="E811" i="43"/>
  <c r="F811" i="43"/>
  <c r="G811" i="43"/>
  <c r="H811" i="43"/>
  <c r="B812" i="43"/>
  <c r="C812" i="43"/>
  <c r="D812" i="43"/>
  <c r="E812" i="43"/>
  <c r="F812" i="43"/>
  <c r="G812" i="43"/>
  <c r="H812" i="43"/>
  <c r="B813" i="43"/>
  <c r="C813" i="43"/>
  <c r="D813" i="43"/>
  <c r="E813" i="43"/>
  <c r="F813" i="43"/>
  <c r="G813" i="43"/>
  <c r="H813" i="43"/>
  <c r="B814" i="43"/>
  <c r="C814" i="43"/>
  <c r="D814" i="43"/>
  <c r="E814" i="43"/>
  <c r="F814" i="43"/>
  <c r="G814" i="43"/>
  <c r="H814" i="43"/>
  <c r="B815" i="43"/>
  <c r="C815" i="43"/>
  <c r="D815" i="43"/>
  <c r="E815" i="43"/>
  <c r="F815" i="43"/>
  <c r="G815" i="43"/>
  <c r="H815" i="43"/>
  <c r="B816" i="43"/>
  <c r="C816" i="43"/>
  <c r="D816" i="43"/>
  <c r="E816" i="43"/>
  <c r="F816" i="43"/>
  <c r="G816" i="43"/>
  <c r="H816" i="43"/>
  <c r="B817" i="43"/>
  <c r="C817" i="43"/>
  <c r="D817" i="43"/>
  <c r="E817" i="43"/>
  <c r="F817" i="43"/>
  <c r="G817" i="43"/>
  <c r="H817" i="43"/>
  <c r="B818" i="43"/>
  <c r="C818" i="43"/>
  <c r="D818" i="43"/>
  <c r="E818" i="43"/>
  <c r="F818" i="43"/>
  <c r="G818" i="43"/>
  <c r="H818" i="43"/>
  <c r="B819" i="43"/>
  <c r="C819" i="43"/>
  <c r="D819" i="43"/>
  <c r="E819" i="43"/>
  <c r="F819" i="43"/>
  <c r="G819" i="43"/>
  <c r="H819" i="43"/>
  <c r="B820" i="43"/>
  <c r="C820" i="43"/>
  <c r="D820" i="43"/>
  <c r="E820" i="43"/>
  <c r="F820" i="43"/>
  <c r="G820" i="43"/>
  <c r="H820" i="43"/>
  <c r="B823" i="43"/>
  <c r="B824" i="43"/>
  <c r="B825" i="43"/>
  <c r="C825" i="43"/>
  <c r="D825" i="43"/>
  <c r="E825" i="43"/>
  <c r="F825" i="43"/>
  <c r="G825" i="43"/>
  <c r="H825" i="43"/>
  <c r="B826" i="43"/>
  <c r="C826" i="43"/>
  <c r="D826" i="43"/>
  <c r="E826" i="43"/>
  <c r="F826" i="43"/>
  <c r="G826" i="43"/>
  <c r="H826" i="43"/>
  <c r="B827" i="43"/>
  <c r="C827" i="43"/>
  <c r="D827" i="43"/>
  <c r="E827" i="43"/>
  <c r="F827" i="43"/>
  <c r="G827" i="43"/>
  <c r="H827" i="43"/>
  <c r="B828" i="43"/>
  <c r="C828" i="43"/>
  <c r="D828" i="43"/>
  <c r="E828" i="43"/>
  <c r="F828" i="43"/>
  <c r="G828" i="43"/>
  <c r="H828" i="43"/>
  <c r="B829" i="43"/>
  <c r="C829" i="43"/>
  <c r="D829" i="43"/>
  <c r="E829" i="43"/>
  <c r="F829" i="43"/>
  <c r="G829" i="43"/>
  <c r="H829" i="43"/>
  <c r="B830" i="43"/>
  <c r="C830" i="43"/>
  <c r="D830" i="43"/>
  <c r="E830" i="43"/>
  <c r="F830" i="43"/>
  <c r="G830" i="43"/>
  <c r="H830" i="43"/>
  <c r="B831" i="43"/>
  <c r="C831" i="43"/>
  <c r="D831" i="43"/>
  <c r="E831" i="43"/>
  <c r="F831" i="43"/>
  <c r="G831" i="43"/>
  <c r="H831" i="43"/>
  <c r="B832" i="43"/>
  <c r="C832" i="43"/>
  <c r="D832" i="43"/>
  <c r="E832" i="43"/>
  <c r="F832" i="43"/>
  <c r="G832" i="43"/>
  <c r="H832" i="43"/>
  <c r="B833" i="43"/>
  <c r="C833" i="43"/>
  <c r="D833" i="43"/>
  <c r="E833" i="43"/>
  <c r="F833" i="43"/>
  <c r="G833" i="43"/>
  <c r="H833" i="43"/>
  <c r="B834" i="43"/>
  <c r="C834" i="43"/>
  <c r="D834" i="43"/>
  <c r="E834" i="43"/>
  <c r="F834" i="43"/>
  <c r="G834" i="43"/>
  <c r="H834" i="43"/>
  <c r="B835" i="43"/>
  <c r="C835" i="43"/>
  <c r="D835" i="43"/>
  <c r="E835" i="43"/>
  <c r="F835" i="43"/>
  <c r="G835" i="43"/>
  <c r="H835" i="43"/>
  <c r="B836" i="43"/>
  <c r="C836" i="43"/>
  <c r="D836" i="43"/>
  <c r="E836" i="43"/>
  <c r="F836" i="43"/>
  <c r="G836" i="43"/>
  <c r="H836" i="43"/>
  <c r="B839" i="43"/>
  <c r="B840" i="43"/>
  <c r="B841" i="43"/>
  <c r="C841" i="43"/>
  <c r="D841" i="43"/>
  <c r="E841" i="43"/>
  <c r="F841" i="43"/>
  <c r="G841" i="43"/>
  <c r="H841" i="43"/>
  <c r="B842" i="43"/>
  <c r="C842" i="43"/>
  <c r="D842" i="43"/>
  <c r="E842" i="43"/>
  <c r="F842" i="43"/>
  <c r="G842" i="43"/>
  <c r="H842" i="43"/>
  <c r="B843" i="43"/>
  <c r="C843" i="43"/>
  <c r="D843" i="43"/>
  <c r="E843" i="43"/>
  <c r="F843" i="43"/>
  <c r="G843" i="43"/>
  <c r="H843" i="43"/>
  <c r="B844" i="43"/>
  <c r="C844" i="43"/>
  <c r="D844" i="43"/>
  <c r="E844" i="43"/>
  <c r="F844" i="43"/>
  <c r="G844" i="43"/>
  <c r="H844" i="43"/>
  <c r="B845" i="43"/>
  <c r="C845" i="43"/>
  <c r="D845" i="43"/>
  <c r="E845" i="43"/>
  <c r="F845" i="43"/>
  <c r="G845" i="43"/>
  <c r="H845" i="43"/>
  <c r="B846" i="43"/>
  <c r="C846" i="43"/>
  <c r="D846" i="43"/>
  <c r="E846" i="43"/>
  <c r="F846" i="43"/>
  <c r="G846" i="43"/>
  <c r="H846" i="43"/>
  <c r="B847" i="43"/>
  <c r="C847" i="43"/>
  <c r="D847" i="43"/>
  <c r="E847" i="43"/>
  <c r="F847" i="43"/>
  <c r="G847" i="43"/>
  <c r="H847" i="43"/>
  <c r="B848" i="43"/>
  <c r="C848" i="43"/>
  <c r="D848" i="43"/>
  <c r="E848" i="43"/>
  <c r="F848" i="43"/>
  <c r="G848" i="43"/>
  <c r="H848" i="43"/>
  <c r="B849" i="43"/>
  <c r="C849" i="43"/>
  <c r="D849" i="43"/>
  <c r="E849" i="43"/>
  <c r="F849" i="43"/>
  <c r="G849" i="43"/>
  <c r="H849" i="43"/>
  <c r="B850" i="43"/>
  <c r="C850" i="43"/>
  <c r="D850" i="43"/>
  <c r="E850" i="43"/>
  <c r="F850" i="43"/>
  <c r="G850" i="43"/>
  <c r="H850" i="43"/>
  <c r="B851" i="43"/>
  <c r="C851" i="43"/>
  <c r="D851" i="43"/>
  <c r="E851" i="43"/>
  <c r="F851" i="43"/>
  <c r="G851" i="43"/>
  <c r="H851" i="43"/>
  <c r="B852" i="43"/>
  <c r="C852" i="43"/>
  <c r="D852" i="43"/>
  <c r="E852" i="43"/>
  <c r="F852" i="43"/>
  <c r="G852" i="43"/>
  <c r="H852" i="43"/>
  <c r="B855" i="43"/>
  <c r="B856" i="43"/>
  <c r="B857" i="43"/>
  <c r="C857" i="43"/>
  <c r="D857" i="43"/>
  <c r="E857" i="43"/>
  <c r="F857" i="43"/>
  <c r="G857" i="43"/>
  <c r="H857" i="43"/>
  <c r="B858" i="43"/>
  <c r="C858" i="43"/>
  <c r="D858" i="43"/>
  <c r="E858" i="43"/>
  <c r="F858" i="43"/>
  <c r="G858" i="43"/>
  <c r="H858" i="43"/>
  <c r="B859" i="43"/>
  <c r="C859" i="43"/>
  <c r="D859" i="43"/>
  <c r="E859" i="43"/>
  <c r="F859" i="43"/>
  <c r="G859" i="43"/>
  <c r="H859" i="43"/>
  <c r="B860" i="43"/>
  <c r="C860" i="43"/>
  <c r="D860" i="43"/>
  <c r="E860" i="43"/>
  <c r="F860" i="43"/>
  <c r="G860" i="43"/>
  <c r="H860" i="43"/>
  <c r="B861" i="43"/>
  <c r="C861" i="43"/>
  <c r="D861" i="43"/>
  <c r="E861" i="43"/>
  <c r="F861" i="43"/>
  <c r="G861" i="43"/>
  <c r="H861" i="43"/>
  <c r="B862" i="43"/>
  <c r="C862" i="43"/>
  <c r="D862" i="43"/>
  <c r="E862" i="43"/>
  <c r="F862" i="43"/>
  <c r="G862" i="43"/>
  <c r="H862" i="43"/>
  <c r="B863" i="43"/>
  <c r="C863" i="43"/>
  <c r="D863" i="43"/>
  <c r="E863" i="43"/>
  <c r="F863" i="43"/>
  <c r="G863" i="43"/>
  <c r="H863" i="43"/>
  <c r="B864" i="43"/>
  <c r="C864" i="43"/>
  <c r="D864" i="43"/>
  <c r="E864" i="43"/>
  <c r="F864" i="43"/>
  <c r="G864" i="43"/>
  <c r="H864" i="43"/>
  <c r="B865" i="43"/>
  <c r="C865" i="43"/>
  <c r="D865" i="43"/>
  <c r="E865" i="43"/>
  <c r="F865" i="43"/>
  <c r="G865" i="43"/>
  <c r="H865" i="43"/>
  <c r="B866" i="43"/>
  <c r="C866" i="43"/>
  <c r="D866" i="43"/>
  <c r="E866" i="43"/>
  <c r="F866" i="43"/>
  <c r="G866" i="43"/>
  <c r="H866" i="43"/>
  <c r="B867" i="43"/>
  <c r="C867" i="43"/>
  <c r="D867" i="43"/>
  <c r="E867" i="43"/>
  <c r="F867" i="43"/>
  <c r="G867" i="43"/>
  <c r="H867" i="43"/>
  <c r="B868" i="43"/>
  <c r="C868" i="43"/>
  <c r="D868" i="43"/>
  <c r="E868" i="43"/>
  <c r="F868" i="43"/>
  <c r="G868" i="43"/>
  <c r="H868" i="43"/>
  <c r="B871" i="43"/>
  <c r="B872" i="43"/>
  <c r="B873" i="43"/>
  <c r="C873" i="43"/>
  <c r="D873" i="43"/>
  <c r="E873" i="43"/>
  <c r="F873" i="43"/>
  <c r="G873" i="43"/>
  <c r="H873" i="43"/>
  <c r="B874" i="43"/>
  <c r="C874" i="43"/>
  <c r="D874" i="43"/>
  <c r="E874" i="43"/>
  <c r="F874" i="43"/>
  <c r="G874" i="43"/>
  <c r="H874" i="43"/>
  <c r="B875" i="43"/>
  <c r="C875" i="43"/>
  <c r="D875" i="43"/>
  <c r="E875" i="43"/>
  <c r="F875" i="43"/>
  <c r="G875" i="43"/>
  <c r="H875" i="43"/>
  <c r="B876" i="43"/>
  <c r="C876" i="43"/>
  <c r="D876" i="43"/>
  <c r="E876" i="43"/>
  <c r="F876" i="43"/>
  <c r="G876" i="43"/>
  <c r="H876" i="43"/>
  <c r="B877" i="43"/>
  <c r="C877" i="43"/>
  <c r="D877" i="43"/>
  <c r="E877" i="43"/>
  <c r="F877" i="43"/>
  <c r="G877" i="43"/>
  <c r="H877" i="43"/>
  <c r="B878" i="43"/>
  <c r="C878" i="43"/>
  <c r="D878" i="43"/>
  <c r="E878" i="43"/>
  <c r="F878" i="43"/>
  <c r="G878" i="43"/>
  <c r="H878" i="43"/>
  <c r="B879" i="43"/>
  <c r="C879" i="43"/>
  <c r="D879" i="43"/>
  <c r="E879" i="43"/>
  <c r="F879" i="43"/>
  <c r="G879" i="43"/>
  <c r="H879" i="43"/>
  <c r="B880" i="43"/>
  <c r="C880" i="43"/>
  <c r="D880" i="43"/>
  <c r="E880" i="43"/>
  <c r="F880" i="43"/>
  <c r="G880" i="43"/>
  <c r="H880" i="43"/>
  <c r="B881" i="43"/>
  <c r="C881" i="43"/>
  <c r="D881" i="43"/>
  <c r="E881" i="43"/>
  <c r="F881" i="43"/>
  <c r="G881" i="43"/>
  <c r="H881" i="43"/>
  <c r="B882" i="43"/>
  <c r="C882" i="43"/>
  <c r="D882" i="43"/>
  <c r="E882" i="43"/>
  <c r="F882" i="43"/>
  <c r="G882" i="43"/>
  <c r="H882" i="43"/>
  <c r="B883" i="43"/>
  <c r="C883" i="43"/>
  <c r="D883" i="43"/>
  <c r="E883" i="43"/>
  <c r="F883" i="43"/>
  <c r="G883" i="43"/>
  <c r="H883" i="43"/>
  <c r="B884" i="43"/>
  <c r="C884" i="43"/>
  <c r="D884" i="43"/>
  <c r="E884" i="43"/>
  <c r="F884" i="43"/>
  <c r="G884" i="43"/>
  <c r="H884" i="43"/>
  <c r="B887" i="43"/>
  <c r="B888" i="43"/>
  <c r="C888" i="43"/>
  <c r="D888" i="43"/>
  <c r="E888" i="43"/>
  <c r="F888" i="43"/>
  <c r="G888" i="43"/>
  <c r="H888" i="43"/>
  <c r="B889" i="43"/>
  <c r="C889" i="43"/>
  <c r="D889" i="43"/>
  <c r="E889" i="43"/>
  <c r="F889" i="43"/>
  <c r="G889" i="43"/>
  <c r="H889" i="43"/>
  <c r="B890" i="43"/>
  <c r="C890" i="43"/>
  <c r="D890" i="43"/>
  <c r="E890" i="43"/>
  <c r="F890" i="43"/>
  <c r="G890" i="43"/>
  <c r="H890" i="43"/>
  <c r="B891" i="43"/>
  <c r="C891" i="43"/>
  <c r="D891" i="43"/>
  <c r="E891" i="43"/>
  <c r="F891" i="43"/>
  <c r="G891" i="43"/>
  <c r="H891" i="43"/>
  <c r="B892" i="43"/>
  <c r="C892" i="43"/>
  <c r="D892" i="43"/>
  <c r="E892" i="43"/>
  <c r="F892" i="43"/>
  <c r="G892" i="43"/>
  <c r="H892" i="43"/>
  <c r="B893" i="43"/>
  <c r="C893" i="43"/>
  <c r="D893" i="43"/>
  <c r="E893" i="43"/>
  <c r="F893" i="43"/>
  <c r="G893" i="43"/>
  <c r="H893" i="43"/>
  <c r="B894" i="43"/>
  <c r="C894" i="43"/>
  <c r="D894" i="43"/>
  <c r="E894" i="43"/>
  <c r="F894" i="43"/>
  <c r="G894" i="43"/>
  <c r="H894" i="43"/>
  <c r="B895" i="43"/>
  <c r="C895" i="43"/>
  <c r="D895" i="43"/>
  <c r="E895" i="43"/>
  <c r="F895" i="43"/>
  <c r="G895" i="43"/>
  <c r="H895" i="43"/>
  <c r="B896" i="43"/>
  <c r="C896" i="43"/>
  <c r="D896" i="43"/>
  <c r="E896" i="43"/>
  <c r="F896" i="43"/>
  <c r="G896" i="43"/>
  <c r="H896" i="43"/>
  <c r="B897" i="43"/>
  <c r="C897" i="43"/>
  <c r="D897" i="43"/>
  <c r="E897" i="43"/>
  <c r="F897" i="43"/>
  <c r="G897" i="43"/>
  <c r="H897" i="43"/>
  <c r="B898" i="43"/>
  <c r="C898" i="43"/>
  <c r="D898" i="43"/>
  <c r="E898" i="43"/>
  <c r="F898" i="43"/>
  <c r="G898" i="43"/>
  <c r="H898" i="43"/>
  <c r="B899" i="43"/>
  <c r="C899" i="43"/>
  <c r="D899" i="43"/>
  <c r="E899" i="43"/>
  <c r="F899" i="43"/>
  <c r="G899" i="43"/>
  <c r="H899" i="43"/>
  <c r="B902" i="43"/>
  <c r="B903" i="43"/>
  <c r="C903" i="43"/>
  <c r="D903" i="43"/>
  <c r="E903" i="43"/>
  <c r="F903" i="43"/>
  <c r="G903" i="43"/>
  <c r="H903" i="43"/>
  <c r="B904" i="43"/>
  <c r="C904" i="43"/>
  <c r="D904" i="43"/>
  <c r="E904" i="43"/>
  <c r="F904" i="43"/>
  <c r="G904" i="43"/>
  <c r="H904" i="43"/>
  <c r="B905" i="43"/>
  <c r="C905" i="43"/>
  <c r="D905" i="43"/>
  <c r="E905" i="43"/>
  <c r="F905" i="43"/>
  <c r="G905" i="43"/>
  <c r="H905" i="43"/>
  <c r="B906" i="43"/>
  <c r="C906" i="43"/>
  <c r="D906" i="43"/>
  <c r="E906" i="43"/>
  <c r="F906" i="43"/>
  <c r="G906" i="43"/>
  <c r="H906" i="43"/>
  <c r="B907" i="43"/>
  <c r="C907" i="43"/>
  <c r="D907" i="43"/>
  <c r="E907" i="43"/>
  <c r="F907" i="43"/>
  <c r="G907" i="43"/>
  <c r="H907" i="43"/>
  <c r="B908" i="43"/>
  <c r="C908" i="43"/>
  <c r="D908" i="43"/>
  <c r="E908" i="43"/>
  <c r="F908" i="43"/>
  <c r="G908" i="43"/>
  <c r="H908" i="43"/>
  <c r="B909" i="43"/>
  <c r="C909" i="43"/>
  <c r="D909" i="43"/>
  <c r="E909" i="43"/>
  <c r="F909" i="43"/>
  <c r="G909" i="43"/>
  <c r="H909" i="43"/>
  <c r="B910" i="43"/>
  <c r="C910" i="43"/>
  <c r="D910" i="43"/>
  <c r="E910" i="43"/>
  <c r="F910" i="43"/>
  <c r="G910" i="43"/>
  <c r="H910" i="43"/>
  <c r="B911" i="43"/>
  <c r="C911" i="43"/>
  <c r="D911" i="43"/>
  <c r="E911" i="43"/>
  <c r="F911" i="43"/>
  <c r="G911" i="43"/>
  <c r="H911" i="43"/>
  <c r="B912" i="43"/>
  <c r="C912" i="43"/>
  <c r="D912" i="43"/>
  <c r="E912" i="43"/>
  <c r="F912" i="43"/>
  <c r="G912" i="43"/>
  <c r="H912" i="43"/>
  <c r="B913" i="43"/>
  <c r="C913" i="43"/>
  <c r="D913" i="43"/>
  <c r="E913" i="43"/>
  <c r="F913" i="43"/>
  <c r="G913" i="43"/>
  <c r="H913" i="43"/>
  <c r="B914" i="43"/>
  <c r="C914" i="43"/>
  <c r="D914" i="43"/>
  <c r="E914" i="43"/>
  <c r="F914" i="43"/>
  <c r="G914" i="43"/>
  <c r="H914" i="43"/>
  <c r="B917" i="43"/>
  <c r="B918" i="43"/>
  <c r="C918" i="43"/>
  <c r="D918" i="43"/>
  <c r="E918" i="43"/>
  <c r="F918" i="43"/>
  <c r="G918" i="43"/>
  <c r="H918" i="43"/>
  <c r="B919" i="43"/>
  <c r="C919" i="43"/>
  <c r="D919" i="43"/>
  <c r="E919" i="43"/>
  <c r="F919" i="43"/>
  <c r="G919" i="43"/>
  <c r="H919" i="43"/>
  <c r="B920" i="43"/>
  <c r="C920" i="43"/>
  <c r="D920" i="43"/>
  <c r="E920" i="43"/>
  <c r="F920" i="43"/>
  <c r="G920" i="43"/>
  <c r="H920" i="43"/>
  <c r="B921" i="43"/>
  <c r="C921" i="43"/>
  <c r="D921" i="43"/>
  <c r="E921" i="43"/>
  <c r="F921" i="43"/>
  <c r="G921" i="43"/>
  <c r="H921" i="43"/>
  <c r="B922" i="43"/>
  <c r="C922" i="43"/>
  <c r="D922" i="43"/>
  <c r="E922" i="43"/>
  <c r="F922" i="43"/>
  <c r="G922" i="43"/>
  <c r="H922" i="43"/>
  <c r="B923" i="43"/>
  <c r="C923" i="43"/>
  <c r="D923" i="43"/>
  <c r="E923" i="43"/>
  <c r="F923" i="43"/>
  <c r="G923" i="43"/>
  <c r="H923" i="43"/>
  <c r="B924" i="43"/>
  <c r="C924" i="43"/>
  <c r="D924" i="43"/>
  <c r="E924" i="43"/>
  <c r="F924" i="43"/>
  <c r="G924" i="43"/>
  <c r="H924" i="43"/>
  <c r="B925" i="43"/>
  <c r="C925" i="43"/>
  <c r="D925" i="43"/>
  <c r="E925" i="43"/>
  <c r="F925" i="43"/>
  <c r="G925" i="43"/>
  <c r="H925" i="43"/>
  <c r="B926" i="43"/>
  <c r="C926" i="43"/>
  <c r="D926" i="43"/>
  <c r="E926" i="43"/>
  <c r="F926" i="43"/>
  <c r="G926" i="43"/>
  <c r="H926" i="43"/>
  <c r="B927" i="43"/>
  <c r="C927" i="43"/>
  <c r="D927" i="43"/>
  <c r="E927" i="43"/>
  <c r="F927" i="43"/>
  <c r="G927" i="43"/>
  <c r="H927" i="43"/>
  <c r="B928" i="43"/>
  <c r="C928" i="43"/>
  <c r="D928" i="43"/>
  <c r="E928" i="43"/>
  <c r="F928" i="43"/>
  <c r="G928" i="43"/>
  <c r="H928" i="43"/>
  <c r="B929" i="43"/>
  <c r="C929" i="43"/>
  <c r="D929" i="43"/>
  <c r="E929" i="43"/>
  <c r="F929" i="43"/>
  <c r="G929" i="43"/>
  <c r="H929" i="43"/>
  <c r="B936" i="43"/>
  <c r="B937" i="43"/>
  <c r="B938" i="43"/>
  <c r="C938" i="43"/>
  <c r="D938" i="43"/>
  <c r="E938" i="43"/>
  <c r="F938" i="43"/>
  <c r="G938" i="43"/>
  <c r="H938" i="43"/>
  <c r="B939" i="43"/>
  <c r="C939" i="43"/>
  <c r="D939" i="43"/>
  <c r="E939" i="43"/>
  <c r="F939" i="43"/>
  <c r="G939" i="43"/>
  <c r="H939" i="43"/>
  <c r="B940" i="43"/>
  <c r="C940" i="43"/>
  <c r="D940" i="43"/>
  <c r="E940" i="43"/>
  <c r="F940" i="43"/>
  <c r="G940" i="43"/>
  <c r="H940" i="43"/>
  <c r="B941" i="43"/>
  <c r="C941" i="43"/>
  <c r="D941" i="43"/>
  <c r="E941" i="43"/>
  <c r="F941" i="43"/>
  <c r="G941" i="43"/>
  <c r="H941" i="43"/>
  <c r="B942" i="43"/>
  <c r="C942" i="43"/>
  <c r="D942" i="43"/>
  <c r="E942" i="43"/>
  <c r="F942" i="43"/>
  <c r="G942" i="43"/>
  <c r="H942" i="43"/>
  <c r="B943" i="43"/>
  <c r="C943" i="43"/>
  <c r="D943" i="43"/>
  <c r="E943" i="43"/>
  <c r="F943" i="43"/>
  <c r="G943" i="43"/>
  <c r="H943" i="43"/>
  <c r="B944" i="43"/>
  <c r="C944" i="43"/>
  <c r="D944" i="43"/>
  <c r="E944" i="43"/>
  <c r="F944" i="43"/>
  <c r="G944" i="43"/>
  <c r="H944" i="43"/>
  <c r="B945" i="43"/>
  <c r="C945" i="43"/>
  <c r="D945" i="43"/>
  <c r="E945" i="43"/>
  <c r="F945" i="43"/>
  <c r="G945" i="43"/>
  <c r="H945" i="43"/>
  <c r="B946" i="43"/>
  <c r="C946" i="43"/>
  <c r="D946" i="43"/>
  <c r="E946" i="43"/>
  <c r="F946" i="43"/>
  <c r="G946" i="43"/>
  <c r="H946" i="43"/>
  <c r="B947" i="43"/>
  <c r="C947" i="43"/>
  <c r="D947" i="43"/>
  <c r="E947" i="43"/>
  <c r="F947" i="43"/>
  <c r="G947" i="43"/>
  <c r="H947" i="43"/>
  <c r="B948" i="43"/>
  <c r="C948" i="43"/>
  <c r="D948" i="43"/>
  <c r="E948" i="43"/>
  <c r="F948" i="43"/>
  <c r="G948" i="43"/>
  <c r="H948" i="43"/>
  <c r="B949" i="43"/>
  <c r="C949" i="43"/>
  <c r="D949" i="43"/>
  <c r="E949" i="43"/>
  <c r="F949" i="43"/>
  <c r="G949" i="43"/>
  <c r="H949" i="43"/>
  <c r="B952" i="43"/>
  <c r="B953" i="43"/>
  <c r="B954" i="43"/>
  <c r="C954" i="43"/>
  <c r="D954" i="43"/>
  <c r="E954" i="43"/>
  <c r="F954" i="43"/>
  <c r="G954" i="43"/>
  <c r="H954" i="43"/>
  <c r="B955" i="43"/>
  <c r="C955" i="43"/>
  <c r="D955" i="43"/>
  <c r="E955" i="43"/>
  <c r="F955" i="43"/>
  <c r="G955" i="43"/>
  <c r="H955" i="43"/>
  <c r="B956" i="43"/>
  <c r="C956" i="43"/>
  <c r="D956" i="43"/>
  <c r="E956" i="43"/>
  <c r="F956" i="43"/>
  <c r="G956" i="43"/>
  <c r="H956" i="43"/>
  <c r="B957" i="43"/>
  <c r="C957" i="43"/>
  <c r="D957" i="43"/>
  <c r="E957" i="43"/>
  <c r="F957" i="43"/>
  <c r="G957" i="43"/>
  <c r="H957" i="43"/>
  <c r="B958" i="43"/>
  <c r="C958" i="43"/>
  <c r="D958" i="43"/>
  <c r="E958" i="43"/>
  <c r="F958" i="43"/>
  <c r="G958" i="43"/>
  <c r="H958" i="43"/>
  <c r="B959" i="43"/>
  <c r="C959" i="43"/>
  <c r="D959" i="43"/>
  <c r="E959" i="43"/>
  <c r="F959" i="43"/>
  <c r="G959" i="43"/>
  <c r="H959" i="43"/>
  <c r="B960" i="43"/>
  <c r="C960" i="43"/>
  <c r="D960" i="43"/>
  <c r="E960" i="43"/>
  <c r="F960" i="43"/>
  <c r="G960" i="43"/>
  <c r="H960" i="43"/>
  <c r="B961" i="43"/>
  <c r="C961" i="43"/>
  <c r="D961" i="43"/>
  <c r="E961" i="43"/>
  <c r="F961" i="43"/>
  <c r="G961" i="43"/>
  <c r="H961" i="43"/>
  <c r="B962" i="43"/>
  <c r="C962" i="43"/>
  <c r="D962" i="43"/>
  <c r="E962" i="43"/>
  <c r="F962" i="43"/>
  <c r="G962" i="43"/>
  <c r="H962" i="43"/>
  <c r="B963" i="43"/>
  <c r="C963" i="43"/>
  <c r="D963" i="43"/>
  <c r="E963" i="43"/>
  <c r="F963" i="43"/>
  <c r="G963" i="43"/>
  <c r="H963" i="43"/>
  <c r="B964" i="43"/>
  <c r="C964" i="43"/>
  <c r="D964" i="43"/>
  <c r="E964" i="43"/>
  <c r="F964" i="43"/>
  <c r="G964" i="43"/>
  <c r="H964" i="43"/>
  <c r="B965" i="43"/>
  <c r="C965" i="43"/>
  <c r="D965" i="43"/>
  <c r="E965" i="43"/>
  <c r="F965" i="43"/>
  <c r="G965" i="43"/>
  <c r="H965" i="43"/>
  <c r="B968" i="43"/>
  <c r="B969" i="43"/>
  <c r="B970" i="43"/>
  <c r="C970" i="43"/>
  <c r="D970" i="43"/>
  <c r="E970" i="43"/>
  <c r="F970" i="43"/>
  <c r="G970" i="43"/>
  <c r="H970" i="43"/>
  <c r="B971" i="43"/>
  <c r="C971" i="43"/>
  <c r="D971" i="43"/>
  <c r="E971" i="43"/>
  <c r="F971" i="43"/>
  <c r="G971" i="43"/>
  <c r="H971" i="43"/>
  <c r="B972" i="43"/>
  <c r="C972" i="43"/>
  <c r="D972" i="43"/>
  <c r="E972" i="43"/>
  <c r="F972" i="43"/>
  <c r="G972" i="43"/>
  <c r="H972" i="43"/>
  <c r="B973" i="43"/>
  <c r="C973" i="43"/>
  <c r="D973" i="43"/>
  <c r="E973" i="43"/>
  <c r="F973" i="43"/>
  <c r="G973" i="43"/>
  <c r="H973" i="43"/>
  <c r="B974" i="43"/>
  <c r="C974" i="43"/>
  <c r="D974" i="43"/>
  <c r="E974" i="43"/>
  <c r="F974" i="43"/>
  <c r="G974" i="43"/>
  <c r="H974" i="43"/>
  <c r="B975" i="43"/>
  <c r="C975" i="43"/>
  <c r="D975" i="43"/>
  <c r="E975" i="43"/>
  <c r="F975" i="43"/>
  <c r="G975" i="43"/>
  <c r="H975" i="43"/>
  <c r="B976" i="43"/>
  <c r="C976" i="43"/>
  <c r="D976" i="43"/>
  <c r="E976" i="43"/>
  <c r="F976" i="43"/>
  <c r="G976" i="43"/>
  <c r="H976" i="43"/>
  <c r="B977" i="43"/>
  <c r="C977" i="43"/>
  <c r="D977" i="43"/>
  <c r="E977" i="43"/>
  <c r="F977" i="43"/>
  <c r="G977" i="43"/>
  <c r="H977" i="43"/>
  <c r="B978" i="43"/>
  <c r="C978" i="43"/>
  <c r="D978" i="43"/>
  <c r="E978" i="43"/>
  <c r="F978" i="43"/>
  <c r="G978" i="43"/>
  <c r="H978" i="43"/>
  <c r="B979" i="43"/>
  <c r="C979" i="43"/>
  <c r="D979" i="43"/>
  <c r="E979" i="43"/>
  <c r="F979" i="43"/>
  <c r="G979" i="43"/>
  <c r="H979" i="43"/>
  <c r="B980" i="43"/>
  <c r="C980" i="43"/>
  <c r="D980" i="43"/>
  <c r="E980" i="43"/>
  <c r="F980" i="43"/>
  <c r="G980" i="43"/>
  <c r="H980" i="43"/>
  <c r="B981" i="43"/>
  <c r="C981" i="43"/>
  <c r="D981" i="43"/>
  <c r="E981" i="43"/>
  <c r="F981" i="43"/>
  <c r="G981" i="43"/>
  <c r="H981" i="43"/>
  <c r="B984" i="43"/>
  <c r="B985" i="43"/>
  <c r="B986" i="43"/>
  <c r="C986" i="43"/>
  <c r="D986" i="43"/>
  <c r="E986" i="43"/>
  <c r="F986" i="43"/>
  <c r="G986" i="43"/>
  <c r="H986" i="43"/>
  <c r="B987" i="43"/>
  <c r="C987" i="43"/>
  <c r="D987" i="43"/>
  <c r="E987" i="43"/>
  <c r="F987" i="43"/>
  <c r="G987" i="43"/>
  <c r="H987" i="43"/>
  <c r="B988" i="43"/>
  <c r="C988" i="43"/>
  <c r="D988" i="43"/>
  <c r="E988" i="43"/>
  <c r="F988" i="43"/>
  <c r="G988" i="43"/>
  <c r="H988" i="43"/>
  <c r="B989" i="43"/>
  <c r="C989" i="43"/>
  <c r="D989" i="43"/>
  <c r="E989" i="43"/>
  <c r="F989" i="43"/>
  <c r="G989" i="43"/>
  <c r="H989" i="43"/>
  <c r="B990" i="43"/>
  <c r="C990" i="43"/>
  <c r="D990" i="43"/>
  <c r="E990" i="43"/>
  <c r="F990" i="43"/>
  <c r="G990" i="43"/>
  <c r="H990" i="43"/>
  <c r="B991" i="43"/>
  <c r="C991" i="43"/>
  <c r="D991" i="43"/>
  <c r="E991" i="43"/>
  <c r="F991" i="43"/>
  <c r="G991" i="43"/>
  <c r="H991" i="43"/>
  <c r="B992" i="43"/>
  <c r="C992" i="43"/>
  <c r="D992" i="43"/>
  <c r="E992" i="43"/>
  <c r="F992" i="43"/>
  <c r="G992" i="43"/>
  <c r="H992" i="43"/>
  <c r="B993" i="43"/>
  <c r="C993" i="43"/>
  <c r="D993" i="43"/>
  <c r="E993" i="43"/>
  <c r="F993" i="43"/>
  <c r="G993" i="43"/>
  <c r="H993" i="43"/>
  <c r="B994" i="43"/>
  <c r="C994" i="43"/>
  <c r="D994" i="43"/>
  <c r="E994" i="43"/>
  <c r="F994" i="43"/>
  <c r="G994" i="43"/>
  <c r="H994" i="43"/>
  <c r="B995" i="43"/>
  <c r="C995" i="43"/>
  <c r="D995" i="43"/>
  <c r="E995" i="43"/>
  <c r="F995" i="43"/>
  <c r="G995" i="43"/>
  <c r="H995" i="43"/>
  <c r="B996" i="43"/>
  <c r="C996" i="43"/>
  <c r="D996" i="43"/>
  <c r="E996" i="43"/>
  <c r="F996" i="43"/>
  <c r="G996" i="43"/>
  <c r="H996" i="43"/>
  <c r="B997" i="43"/>
  <c r="C997" i="43"/>
  <c r="D997" i="43"/>
  <c r="E997" i="43"/>
  <c r="F997" i="43"/>
  <c r="G997" i="43"/>
  <c r="H997" i="43"/>
  <c r="B1000" i="43"/>
  <c r="B1001" i="43"/>
  <c r="B1002" i="43"/>
  <c r="C1002" i="43"/>
  <c r="D1002" i="43"/>
  <c r="E1002" i="43"/>
  <c r="F1002" i="43"/>
  <c r="G1002" i="43"/>
  <c r="H1002" i="43"/>
  <c r="B1003" i="43"/>
  <c r="C1003" i="43"/>
  <c r="D1003" i="43"/>
  <c r="E1003" i="43"/>
  <c r="F1003" i="43"/>
  <c r="G1003" i="43"/>
  <c r="H1003" i="43"/>
  <c r="B1004" i="43"/>
  <c r="C1004" i="43"/>
  <c r="D1004" i="43"/>
  <c r="E1004" i="43"/>
  <c r="F1004" i="43"/>
  <c r="G1004" i="43"/>
  <c r="H1004" i="43"/>
  <c r="B1005" i="43"/>
  <c r="C1005" i="43"/>
  <c r="D1005" i="43"/>
  <c r="E1005" i="43"/>
  <c r="F1005" i="43"/>
  <c r="G1005" i="43"/>
  <c r="H1005" i="43"/>
  <c r="B1006" i="43"/>
  <c r="C1006" i="43"/>
  <c r="D1006" i="43"/>
  <c r="E1006" i="43"/>
  <c r="F1006" i="43"/>
  <c r="G1006" i="43"/>
  <c r="H1006" i="43"/>
  <c r="B1007" i="43"/>
  <c r="C1007" i="43"/>
  <c r="D1007" i="43"/>
  <c r="E1007" i="43"/>
  <c r="F1007" i="43"/>
  <c r="G1007" i="43"/>
  <c r="H1007" i="43"/>
  <c r="B1008" i="43"/>
  <c r="C1008" i="43"/>
  <c r="D1008" i="43"/>
  <c r="E1008" i="43"/>
  <c r="F1008" i="43"/>
  <c r="G1008" i="43"/>
  <c r="H1008" i="43"/>
  <c r="B1009" i="43"/>
  <c r="C1009" i="43"/>
  <c r="D1009" i="43"/>
  <c r="E1009" i="43"/>
  <c r="F1009" i="43"/>
  <c r="G1009" i="43"/>
  <c r="H1009" i="43"/>
  <c r="B1010" i="43"/>
  <c r="C1010" i="43"/>
  <c r="D1010" i="43"/>
  <c r="E1010" i="43"/>
  <c r="F1010" i="43"/>
  <c r="G1010" i="43"/>
  <c r="H1010" i="43"/>
  <c r="B1011" i="43"/>
  <c r="C1011" i="43"/>
  <c r="D1011" i="43"/>
  <c r="E1011" i="43"/>
  <c r="F1011" i="43"/>
  <c r="G1011" i="43"/>
  <c r="H1011" i="43"/>
  <c r="B1012" i="43"/>
  <c r="C1012" i="43"/>
  <c r="D1012" i="43"/>
  <c r="E1012" i="43"/>
  <c r="F1012" i="43"/>
  <c r="G1012" i="43"/>
  <c r="H1012" i="43"/>
  <c r="B1013" i="43"/>
  <c r="C1013" i="43"/>
  <c r="D1013" i="43"/>
  <c r="E1013" i="43"/>
  <c r="F1013" i="43"/>
  <c r="G1013" i="43"/>
  <c r="H1013" i="43"/>
  <c r="B1016" i="43"/>
  <c r="B1017" i="43"/>
  <c r="B1018" i="43"/>
  <c r="C1018" i="43"/>
  <c r="D1018" i="43"/>
  <c r="E1018" i="43"/>
  <c r="F1018" i="43"/>
  <c r="G1018" i="43"/>
  <c r="H1018" i="43"/>
  <c r="B1019" i="43"/>
  <c r="C1019" i="43"/>
  <c r="D1019" i="43"/>
  <c r="E1019" i="43"/>
  <c r="F1019" i="43"/>
  <c r="G1019" i="43"/>
  <c r="H1019" i="43"/>
  <c r="B1020" i="43"/>
  <c r="C1020" i="43"/>
  <c r="D1020" i="43"/>
  <c r="E1020" i="43"/>
  <c r="F1020" i="43"/>
  <c r="G1020" i="43"/>
  <c r="H1020" i="43"/>
  <c r="B1021" i="43"/>
  <c r="C1021" i="43"/>
  <c r="D1021" i="43"/>
  <c r="E1021" i="43"/>
  <c r="F1021" i="43"/>
  <c r="G1021" i="43"/>
  <c r="H1021" i="43"/>
  <c r="B1022" i="43"/>
  <c r="C1022" i="43"/>
  <c r="D1022" i="43"/>
  <c r="E1022" i="43"/>
  <c r="F1022" i="43"/>
  <c r="G1022" i="43"/>
  <c r="H1022" i="43"/>
  <c r="B1023" i="43"/>
  <c r="C1023" i="43"/>
  <c r="D1023" i="43"/>
  <c r="E1023" i="43"/>
  <c r="F1023" i="43"/>
  <c r="G1023" i="43"/>
  <c r="H1023" i="43"/>
  <c r="B1024" i="43"/>
  <c r="C1024" i="43"/>
  <c r="D1024" i="43"/>
  <c r="E1024" i="43"/>
  <c r="F1024" i="43"/>
  <c r="G1024" i="43"/>
  <c r="H1024" i="43"/>
  <c r="B1025" i="43"/>
  <c r="C1025" i="43"/>
  <c r="D1025" i="43"/>
  <c r="E1025" i="43"/>
  <c r="F1025" i="43"/>
  <c r="G1025" i="43"/>
  <c r="H1025" i="43"/>
  <c r="B1026" i="43"/>
  <c r="C1026" i="43"/>
  <c r="D1026" i="43"/>
  <c r="E1026" i="43"/>
  <c r="F1026" i="43"/>
  <c r="G1026" i="43"/>
  <c r="H1026" i="43"/>
  <c r="B1027" i="43"/>
  <c r="C1027" i="43"/>
  <c r="D1027" i="43"/>
  <c r="E1027" i="43"/>
  <c r="F1027" i="43"/>
  <c r="G1027" i="43"/>
  <c r="H1027" i="43"/>
  <c r="B1028" i="43"/>
  <c r="C1028" i="43"/>
  <c r="D1028" i="43"/>
  <c r="E1028" i="43"/>
  <c r="F1028" i="43"/>
  <c r="G1028" i="43"/>
  <c r="H1028" i="43"/>
  <c r="B1029" i="43"/>
  <c r="C1029" i="43"/>
  <c r="D1029" i="43"/>
  <c r="E1029" i="43"/>
  <c r="F1029" i="43"/>
  <c r="G1029" i="43"/>
  <c r="H1029" i="43"/>
  <c r="B1032" i="43"/>
  <c r="B1033" i="43"/>
  <c r="B1034" i="43"/>
  <c r="C1034" i="43"/>
  <c r="D1034" i="43"/>
  <c r="E1034" i="43"/>
  <c r="F1034" i="43"/>
  <c r="G1034" i="43"/>
  <c r="H1034" i="43"/>
  <c r="B1035" i="43"/>
  <c r="C1035" i="43"/>
  <c r="D1035" i="43"/>
  <c r="E1035" i="43"/>
  <c r="F1035" i="43"/>
  <c r="G1035" i="43"/>
  <c r="H1035" i="43"/>
  <c r="B1036" i="43"/>
  <c r="C1036" i="43"/>
  <c r="D1036" i="43"/>
  <c r="E1036" i="43"/>
  <c r="F1036" i="43"/>
  <c r="G1036" i="43"/>
  <c r="H1036" i="43"/>
  <c r="B1037" i="43"/>
  <c r="C1037" i="43"/>
  <c r="D1037" i="43"/>
  <c r="E1037" i="43"/>
  <c r="F1037" i="43"/>
  <c r="G1037" i="43"/>
  <c r="H1037" i="43"/>
  <c r="B1038" i="43"/>
  <c r="C1038" i="43"/>
  <c r="D1038" i="43"/>
  <c r="E1038" i="43"/>
  <c r="F1038" i="43"/>
  <c r="G1038" i="43"/>
  <c r="H1038" i="43"/>
  <c r="B1039" i="43"/>
  <c r="C1039" i="43"/>
  <c r="D1039" i="43"/>
  <c r="E1039" i="43"/>
  <c r="F1039" i="43"/>
  <c r="G1039" i="43"/>
  <c r="H1039" i="43"/>
  <c r="B1040" i="43"/>
  <c r="C1040" i="43"/>
  <c r="D1040" i="43"/>
  <c r="E1040" i="43"/>
  <c r="F1040" i="43"/>
  <c r="G1040" i="43"/>
  <c r="H1040" i="43"/>
  <c r="B1041" i="43"/>
  <c r="C1041" i="43"/>
  <c r="D1041" i="43"/>
  <c r="E1041" i="43"/>
  <c r="F1041" i="43"/>
  <c r="G1041" i="43"/>
  <c r="H1041" i="43"/>
  <c r="B1042" i="43"/>
  <c r="C1042" i="43"/>
  <c r="D1042" i="43"/>
  <c r="E1042" i="43"/>
  <c r="F1042" i="43"/>
  <c r="G1042" i="43"/>
  <c r="H1042" i="43"/>
  <c r="B1043" i="43"/>
  <c r="C1043" i="43"/>
  <c r="D1043" i="43"/>
  <c r="E1043" i="43"/>
  <c r="F1043" i="43"/>
  <c r="G1043" i="43"/>
  <c r="H1043" i="43"/>
  <c r="B1044" i="43"/>
  <c r="C1044" i="43"/>
  <c r="D1044" i="43"/>
  <c r="E1044" i="43"/>
  <c r="F1044" i="43"/>
  <c r="G1044" i="43"/>
  <c r="H1044" i="43"/>
  <c r="B1045" i="43"/>
  <c r="C1045" i="43"/>
  <c r="D1045" i="43"/>
  <c r="E1045" i="43"/>
  <c r="F1045" i="43"/>
  <c r="G1045" i="43"/>
  <c r="H1045" i="43"/>
  <c r="B1048" i="43"/>
  <c r="B1049" i="43"/>
  <c r="B1050" i="43"/>
  <c r="C1050" i="43"/>
  <c r="D1050" i="43"/>
  <c r="E1050" i="43"/>
  <c r="F1050" i="43"/>
  <c r="G1050" i="43"/>
  <c r="H1050" i="43"/>
  <c r="B1051" i="43"/>
  <c r="C1051" i="43"/>
  <c r="D1051" i="43"/>
  <c r="E1051" i="43"/>
  <c r="F1051" i="43"/>
  <c r="G1051" i="43"/>
  <c r="H1051" i="43"/>
  <c r="B1052" i="43"/>
  <c r="C1052" i="43"/>
  <c r="D1052" i="43"/>
  <c r="E1052" i="43"/>
  <c r="F1052" i="43"/>
  <c r="G1052" i="43"/>
  <c r="H1052" i="43"/>
  <c r="B1053" i="43"/>
  <c r="C1053" i="43"/>
  <c r="D1053" i="43"/>
  <c r="E1053" i="43"/>
  <c r="F1053" i="43"/>
  <c r="G1053" i="43"/>
  <c r="H1053" i="43"/>
  <c r="B1054" i="43"/>
  <c r="C1054" i="43"/>
  <c r="D1054" i="43"/>
  <c r="E1054" i="43"/>
  <c r="F1054" i="43"/>
  <c r="G1054" i="43"/>
  <c r="H1054" i="43"/>
  <c r="B1055" i="43"/>
  <c r="C1055" i="43"/>
  <c r="D1055" i="43"/>
  <c r="E1055" i="43"/>
  <c r="F1055" i="43"/>
  <c r="G1055" i="43"/>
  <c r="H1055" i="43"/>
  <c r="B1056" i="43"/>
  <c r="C1056" i="43"/>
  <c r="D1056" i="43"/>
  <c r="E1056" i="43"/>
  <c r="F1056" i="43"/>
  <c r="G1056" i="43"/>
  <c r="H1056" i="43"/>
  <c r="B1057" i="43"/>
  <c r="C1057" i="43"/>
  <c r="D1057" i="43"/>
  <c r="E1057" i="43"/>
  <c r="F1057" i="43"/>
  <c r="G1057" i="43"/>
  <c r="H1057" i="43"/>
  <c r="B1058" i="43"/>
  <c r="C1058" i="43"/>
  <c r="D1058" i="43"/>
  <c r="E1058" i="43"/>
  <c r="F1058" i="43"/>
  <c r="G1058" i="43"/>
  <c r="H1058" i="43"/>
  <c r="B1059" i="43"/>
  <c r="C1059" i="43"/>
  <c r="D1059" i="43"/>
  <c r="E1059" i="43"/>
  <c r="F1059" i="43"/>
  <c r="G1059" i="43"/>
  <c r="H1059" i="43"/>
  <c r="B1060" i="43"/>
  <c r="C1060" i="43"/>
  <c r="D1060" i="43"/>
  <c r="E1060" i="43"/>
  <c r="F1060" i="43"/>
  <c r="G1060" i="43"/>
  <c r="H1060" i="43"/>
  <c r="B1061" i="43"/>
  <c r="C1061" i="43"/>
  <c r="D1061" i="43"/>
  <c r="E1061" i="43"/>
  <c r="F1061" i="43"/>
  <c r="G1061" i="43"/>
  <c r="H1061" i="43"/>
  <c r="B1064" i="43"/>
  <c r="B1065" i="43"/>
  <c r="B1066" i="43"/>
  <c r="C1066" i="43"/>
  <c r="D1066" i="43"/>
  <c r="E1066" i="43"/>
  <c r="F1066" i="43"/>
  <c r="G1066" i="43"/>
  <c r="H1066" i="43"/>
  <c r="B1067" i="43"/>
  <c r="C1067" i="43"/>
  <c r="D1067" i="43"/>
  <c r="E1067" i="43"/>
  <c r="F1067" i="43"/>
  <c r="G1067" i="43"/>
  <c r="H1067" i="43"/>
  <c r="B1068" i="43"/>
  <c r="C1068" i="43"/>
  <c r="D1068" i="43"/>
  <c r="E1068" i="43"/>
  <c r="F1068" i="43"/>
  <c r="G1068" i="43"/>
  <c r="H1068" i="43"/>
  <c r="B1069" i="43"/>
  <c r="C1069" i="43"/>
  <c r="D1069" i="43"/>
  <c r="E1069" i="43"/>
  <c r="F1069" i="43"/>
  <c r="G1069" i="43"/>
  <c r="H1069" i="43"/>
  <c r="B1070" i="43"/>
  <c r="C1070" i="43"/>
  <c r="D1070" i="43"/>
  <c r="E1070" i="43"/>
  <c r="F1070" i="43"/>
  <c r="G1070" i="43"/>
  <c r="H1070" i="43"/>
  <c r="B1071" i="43"/>
  <c r="C1071" i="43"/>
  <c r="D1071" i="43"/>
  <c r="E1071" i="43"/>
  <c r="F1071" i="43"/>
  <c r="G1071" i="43"/>
  <c r="H1071" i="43"/>
  <c r="B1072" i="43"/>
  <c r="C1072" i="43"/>
  <c r="D1072" i="43"/>
  <c r="E1072" i="43"/>
  <c r="F1072" i="43"/>
  <c r="G1072" i="43"/>
  <c r="H1072" i="43"/>
  <c r="B1073" i="43"/>
  <c r="C1073" i="43"/>
  <c r="D1073" i="43"/>
  <c r="E1073" i="43"/>
  <c r="F1073" i="43"/>
  <c r="G1073" i="43"/>
  <c r="H1073" i="43"/>
  <c r="B1074" i="43"/>
  <c r="C1074" i="43"/>
  <c r="D1074" i="43"/>
  <c r="E1074" i="43"/>
  <c r="F1074" i="43"/>
  <c r="G1074" i="43"/>
  <c r="H1074" i="43"/>
  <c r="B1075" i="43"/>
  <c r="C1075" i="43"/>
  <c r="D1075" i="43"/>
  <c r="E1075" i="43"/>
  <c r="F1075" i="43"/>
  <c r="G1075" i="43"/>
  <c r="H1075" i="43"/>
  <c r="B1076" i="43"/>
  <c r="C1076" i="43"/>
  <c r="D1076" i="43"/>
  <c r="E1076" i="43"/>
  <c r="F1076" i="43"/>
  <c r="G1076" i="43"/>
  <c r="H1076" i="43"/>
  <c r="B1077" i="43"/>
  <c r="C1077" i="43"/>
  <c r="D1077" i="43"/>
  <c r="E1077" i="43"/>
  <c r="F1077" i="43"/>
  <c r="G1077" i="43"/>
  <c r="H1077" i="43"/>
  <c r="B1080" i="43"/>
  <c r="B1081" i="43"/>
  <c r="B1082" i="43"/>
  <c r="C1082" i="43"/>
  <c r="D1082" i="43"/>
  <c r="E1082" i="43"/>
  <c r="F1082" i="43"/>
  <c r="G1082" i="43"/>
  <c r="H1082" i="43"/>
  <c r="B1083" i="43"/>
  <c r="C1083" i="43"/>
  <c r="D1083" i="43"/>
  <c r="E1083" i="43"/>
  <c r="F1083" i="43"/>
  <c r="G1083" i="43"/>
  <c r="H1083" i="43"/>
  <c r="B1084" i="43"/>
  <c r="C1084" i="43"/>
  <c r="D1084" i="43"/>
  <c r="E1084" i="43"/>
  <c r="F1084" i="43"/>
  <c r="G1084" i="43"/>
  <c r="H1084" i="43"/>
  <c r="B1085" i="43"/>
  <c r="C1085" i="43"/>
  <c r="D1085" i="43"/>
  <c r="E1085" i="43"/>
  <c r="F1085" i="43"/>
  <c r="G1085" i="43"/>
  <c r="H1085" i="43"/>
  <c r="B1086" i="43"/>
  <c r="C1086" i="43"/>
  <c r="D1086" i="43"/>
  <c r="E1086" i="43"/>
  <c r="F1086" i="43"/>
  <c r="G1086" i="43"/>
  <c r="H1086" i="43"/>
  <c r="B1087" i="43"/>
  <c r="C1087" i="43"/>
  <c r="D1087" i="43"/>
  <c r="E1087" i="43"/>
  <c r="F1087" i="43"/>
  <c r="G1087" i="43"/>
  <c r="H1087" i="43"/>
  <c r="B1088" i="43"/>
  <c r="C1088" i="43"/>
  <c r="D1088" i="43"/>
  <c r="E1088" i="43"/>
  <c r="F1088" i="43"/>
  <c r="G1088" i="43"/>
  <c r="H1088" i="43"/>
  <c r="B1089" i="43"/>
  <c r="C1089" i="43"/>
  <c r="D1089" i="43"/>
  <c r="E1089" i="43"/>
  <c r="F1089" i="43"/>
  <c r="G1089" i="43"/>
  <c r="H1089" i="43"/>
  <c r="B1090" i="43"/>
  <c r="C1090" i="43"/>
  <c r="D1090" i="43"/>
  <c r="E1090" i="43"/>
  <c r="F1090" i="43"/>
  <c r="G1090" i="43"/>
  <c r="H1090" i="43"/>
  <c r="B1091" i="43"/>
  <c r="C1091" i="43"/>
  <c r="D1091" i="43"/>
  <c r="E1091" i="43"/>
  <c r="F1091" i="43"/>
  <c r="G1091" i="43"/>
  <c r="H1091" i="43"/>
  <c r="B1092" i="43"/>
  <c r="C1092" i="43"/>
  <c r="D1092" i="43"/>
  <c r="E1092" i="43"/>
  <c r="F1092" i="43"/>
  <c r="G1092" i="43"/>
  <c r="H1092" i="43"/>
  <c r="B1093" i="43"/>
  <c r="C1093" i="43"/>
  <c r="D1093" i="43"/>
  <c r="E1093" i="43"/>
  <c r="F1093" i="43"/>
  <c r="G1093" i="43"/>
  <c r="H1093" i="43"/>
  <c r="B1096" i="43"/>
  <c r="B1097" i="43"/>
  <c r="B1098" i="43"/>
  <c r="C1098" i="43"/>
  <c r="D1098" i="43"/>
  <c r="E1098" i="43"/>
  <c r="F1098" i="43"/>
  <c r="G1098" i="43"/>
  <c r="H1098" i="43"/>
  <c r="B1099" i="43"/>
  <c r="C1099" i="43"/>
  <c r="D1099" i="43"/>
  <c r="E1099" i="43"/>
  <c r="F1099" i="43"/>
  <c r="G1099" i="43"/>
  <c r="H1099" i="43"/>
  <c r="B1100" i="43"/>
  <c r="C1100" i="43"/>
  <c r="D1100" i="43"/>
  <c r="E1100" i="43"/>
  <c r="F1100" i="43"/>
  <c r="G1100" i="43"/>
  <c r="H1100" i="43"/>
  <c r="B1101" i="43"/>
  <c r="C1101" i="43"/>
  <c r="D1101" i="43"/>
  <c r="E1101" i="43"/>
  <c r="F1101" i="43"/>
  <c r="G1101" i="43"/>
  <c r="H1101" i="43"/>
  <c r="B1102" i="43"/>
  <c r="C1102" i="43"/>
  <c r="D1102" i="43"/>
  <c r="E1102" i="43"/>
  <c r="F1102" i="43"/>
  <c r="G1102" i="43"/>
  <c r="H1102" i="43"/>
  <c r="B1103" i="43"/>
  <c r="C1103" i="43"/>
  <c r="D1103" i="43"/>
  <c r="E1103" i="43"/>
  <c r="F1103" i="43"/>
  <c r="G1103" i="43"/>
  <c r="H1103" i="43"/>
  <c r="B1104" i="43"/>
  <c r="C1104" i="43"/>
  <c r="D1104" i="43"/>
  <c r="E1104" i="43"/>
  <c r="F1104" i="43"/>
  <c r="G1104" i="43"/>
  <c r="H1104" i="43"/>
  <c r="B1105" i="43"/>
  <c r="C1105" i="43"/>
  <c r="D1105" i="43"/>
  <c r="E1105" i="43"/>
  <c r="F1105" i="43"/>
  <c r="G1105" i="43"/>
  <c r="H1105" i="43"/>
  <c r="B1106" i="43"/>
  <c r="C1106" i="43"/>
  <c r="D1106" i="43"/>
  <c r="E1106" i="43"/>
  <c r="F1106" i="43"/>
  <c r="G1106" i="43"/>
  <c r="H1106" i="43"/>
  <c r="B1107" i="43"/>
  <c r="C1107" i="43"/>
  <c r="D1107" i="43"/>
  <c r="E1107" i="43"/>
  <c r="F1107" i="43"/>
  <c r="G1107" i="43"/>
  <c r="H1107" i="43"/>
  <c r="B1108" i="43"/>
  <c r="C1108" i="43"/>
  <c r="D1108" i="43"/>
  <c r="E1108" i="43"/>
  <c r="F1108" i="43"/>
  <c r="G1108" i="43"/>
  <c r="H1108" i="43"/>
  <c r="B1109" i="43"/>
  <c r="C1109" i="43"/>
  <c r="D1109" i="43"/>
  <c r="E1109" i="43"/>
  <c r="F1109" i="43"/>
  <c r="G1109" i="43"/>
  <c r="H1109" i="43"/>
  <c r="B1112" i="43"/>
  <c r="B1113" i="43"/>
  <c r="B1114" i="43"/>
  <c r="C1114" i="43"/>
  <c r="D1114" i="43"/>
  <c r="E1114" i="43"/>
  <c r="F1114" i="43"/>
  <c r="G1114" i="43"/>
  <c r="H1114" i="43"/>
  <c r="B1115" i="43"/>
  <c r="C1115" i="43"/>
  <c r="D1115" i="43"/>
  <c r="E1115" i="43"/>
  <c r="F1115" i="43"/>
  <c r="G1115" i="43"/>
  <c r="H1115" i="43"/>
  <c r="B1116" i="43"/>
  <c r="C1116" i="43"/>
  <c r="D1116" i="43"/>
  <c r="E1116" i="43"/>
  <c r="F1116" i="43"/>
  <c r="G1116" i="43"/>
  <c r="H1116" i="43"/>
  <c r="B1117" i="43"/>
  <c r="C1117" i="43"/>
  <c r="D1117" i="43"/>
  <c r="E1117" i="43"/>
  <c r="F1117" i="43"/>
  <c r="G1117" i="43"/>
  <c r="H1117" i="43"/>
  <c r="B1118" i="43"/>
  <c r="C1118" i="43"/>
  <c r="D1118" i="43"/>
  <c r="E1118" i="43"/>
  <c r="F1118" i="43"/>
  <c r="G1118" i="43"/>
  <c r="H1118" i="43"/>
  <c r="B1119" i="43"/>
  <c r="C1119" i="43"/>
  <c r="D1119" i="43"/>
  <c r="E1119" i="43"/>
  <c r="F1119" i="43"/>
  <c r="G1119" i="43"/>
  <c r="H1119" i="43"/>
  <c r="B1120" i="43"/>
  <c r="C1120" i="43"/>
  <c r="D1120" i="43"/>
  <c r="E1120" i="43"/>
  <c r="F1120" i="43"/>
  <c r="G1120" i="43"/>
  <c r="H1120" i="43"/>
  <c r="B1121" i="43"/>
  <c r="C1121" i="43"/>
  <c r="D1121" i="43"/>
  <c r="E1121" i="43"/>
  <c r="F1121" i="43"/>
  <c r="G1121" i="43"/>
  <c r="H1121" i="43"/>
  <c r="B1122" i="43"/>
  <c r="C1122" i="43"/>
  <c r="D1122" i="43"/>
  <c r="E1122" i="43"/>
  <c r="F1122" i="43"/>
  <c r="G1122" i="43"/>
  <c r="H1122" i="43"/>
  <c r="B1123" i="43"/>
  <c r="C1123" i="43"/>
  <c r="D1123" i="43"/>
  <c r="E1123" i="43"/>
  <c r="F1123" i="43"/>
  <c r="G1123" i="43"/>
  <c r="H1123" i="43"/>
  <c r="B1124" i="43"/>
  <c r="C1124" i="43"/>
  <c r="D1124" i="43"/>
  <c r="E1124" i="43"/>
  <c r="F1124" i="43"/>
  <c r="G1124" i="43"/>
  <c r="H1124" i="43"/>
  <c r="B1125" i="43"/>
  <c r="C1125" i="43"/>
  <c r="D1125" i="43"/>
  <c r="E1125" i="43"/>
  <c r="F1125" i="43"/>
  <c r="G1125" i="43"/>
  <c r="H1125" i="43"/>
  <c r="B1128" i="43"/>
  <c r="B1129" i="43"/>
  <c r="B1130" i="43"/>
  <c r="C1130" i="43"/>
  <c r="D1130" i="43"/>
  <c r="E1130" i="43"/>
  <c r="F1130" i="43"/>
  <c r="G1130" i="43"/>
  <c r="H1130" i="43"/>
  <c r="B1131" i="43"/>
  <c r="C1131" i="43"/>
  <c r="D1131" i="43"/>
  <c r="E1131" i="43"/>
  <c r="F1131" i="43"/>
  <c r="G1131" i="43"/>
  <c r="H1131" i="43"/>
  <c r="B1132" i="43"/>
  <c r="C1132" i="43"/>
  <c r="D1132" i="43"/>
  <c r="E1132" i="43"/>
  <c r="F1132" i="43"/>
  <c r="G1132" i="43"/>
  <c r="H1132" i="43"/>
  <c r="B1133" i="43"/>
  <c r="C1133" i="43"/>
  <c r="D1133" i="43"/>
  <c r="E1133" i="43"/>
  <c r="F1133" i="43"/>
  <c r="G1133" i="43"/>
  <c r="H1133" i="43"/>
  <c r="B1134" i="43"/>
  <c r="C1134" i="43"/>
  <c r="D1134" i="43"/>
  <c r="E1134" i="43"/>
  <c r="F1134" i="43"/>
  <c r="G1134" i="43"/>
  <c r="H1134" i="43"/>
  <c r="B1135" i="43"/>
  <c r="C1135" i="43"/>
  <c r="D1135" i="43"/>
  <c r="E1135" i="43"/>
  <c r="F1135" i="43"/>
  <c r="G1135" i="43"/>
  <c r="H1135" i="43"/>
  <c r="B1136" i="43"/>
  <c r="C1136" i="43"/>
  <c r="D1136" i="43"/>
  <c r="E1136" i="43"/>
  <c r="F1136" i="43"/>
  <c r="G1136" i="43"/>
  <c r="H1136" i="43"/>
  <c r="B1137" i="43"/>
  <c r="C1137" i="43"/>
  <c r="D1137" i="43"/>
  <c r="E1137" i="43"/>
  <c r="F1137" i="43"/>
  <c r="G1137" i="43"/>
  <c r="H1137" i="43"/>
  <c r="B1138" i="43"/>
  <c r="C1138" i="43"/>
  <c r="D1138" i="43"/>
  <c r="E1138" i="43"/>
  <c r="F1138" i="43"/>
  <c r="G1138" i="43"/>
  <c r="H1138" i="43"/>
  <c r="B1139" i="43"/>
  <c r="C1139" i="43"/>
  <c r="D1139" i="43"/>
  <c r="E1139" i="43"/>
  <c r="F1139" i="43"/>
  <c r="G1139" i="43"/>
  <c r="H1139" i="43"/>
  <c r="B1140" i="43"/>
  <c r="C1140" i="43"/>
  <c r="D1140" i="43"/>
  <c r="E1140" i="43"/>
  <c r="F1140" i="43"/>
  <c r="G1140" i="43"/>
  <c r="H1140" i="43"/>
  <c r="B1141" i="43"/>
  <c r="C1141" i="43"/>
  <c r="D1141" i="43"/>
  <c r="E1141" i="43"/>
  <c r="F1141" i="43"/>
  <c r="G1141" i="43"/>
  <c r="H1141" i="43"/>
  <c r="B1144" i="43"/>
  <c r="B1145" i="43"/>
  <c r="B1146" i="43"/>
  <c r="C1146" i="43"/>
  <c r="D1146" i="43"/>
  <c r="E1146" i="43"/>
  <c r="F1146" i="43"/>
  <c r="G1146" i="43"/>
  <c r="H1146" i="43"/>
  <c r="B1147" i="43"/>
  <c r="C1147" i="43"/>
  <c r="D1147" i="43"/>
  <c r="E1147" i="43"/>
  <c r="F1147" i="43"/>
  <c r="G1147" i="43"/>
  <c r="H1147" i="43"/>
  <c r="B1148" i="43"/>
  <c r="C1148" i="43"/>
  <c r="D1148" i="43"/>
  <c r="E1148" i="43"/>
  <c r="F1148" i="43"/>
  <c r="G1148" i="43"/>
  <c r="H1148" i="43"/>
  <c r="B1149" i="43"/>
  <c r="C1149" i="43"/>
  <c r="D1149" i="43"/>
  <c r="E1149" i="43"/>
  <c r="F1149" i="43"/>
  <c r="G1149" i="43"/>
  <c r="H1149" i="43"/>
  <c r="B1150" i="43"/>
  <c r="C1150" i="43"/>
  <c r="D1150" i="43"/>
  <c r="E1150" i="43"/>
  <c r="F1150" i="43"/>
  <c r="G1150" i="43"/>
  <c r="H1150" i="43"/>
  <c r="B1151" i="43"/>
  <c r="C1151" i="43"/>
  <c r="D1151" i="43"/>
  <c r="E1151" i="43"/>
  <c r="F1151" i="43"/>
  <c r="G1151" i="43"/>
  <c r="H1151" i="43"/>
  <c r="B1152" i="43"/>
  <c r="C1152" i="43"/>
  <c r="D1152" i="43"/>
  <c r="E1152" i="43"/>
  <c r="F1152" i="43"/>
  <c r="G1152" i="43"/>
  <c r="H1152" i="43"/>
  <c r="B1153" i="43"/>
  <c r="C1153" i="43"/>
  <c r="D1153" i="43"/>
  <c r="E1153" i="43"/>
  <c r="F1153" i="43"/>
  <c r="G1153" i="43"/>
  <c r="H1153" i="43"/>
  <c r="B1154" i="43"/>
  <c r="C1154" i="43"/>
  <c r="D1154" i="43"/>
  <c r="E1154" i="43"/>
  <c r="F1154" i="43"/>
  <c r="G1154" i="43"/>
  <c r="H1154" i="43"/>
  <c r="B1155" i="43"/>
  <c r="C1155" i="43"/>
  <c r="D1155" i="43"/>
  <c r="E1155" i="43"/>
  <c r="F1155" i="43"/>
  <c r="G1155" i="43"/>
  <c r="H1155" i="43"/>
  <c r="B1156" i="43"/>
  <c r="C1156" i="43"/>
  <c r="D1156" i="43"/>
  <c r="E1156" i="43"/>
  <c r="F1156" i="43"/>
  <c r="G1156" i="43"/>
  <c r="H1156" i="43"/>
  <c r="B1157" i="43"/>
  <c r="C1157" i="43"/>
  <c r="D1157" i="43"/>
  <c r="E1157" i="43"/>
  <c r="F1157" i="43"/>
  <c r="G1157" i="43"/>
  <c r="H1157" i="43"/>
  <c r="B1160" i="43"/>
  <c r="B1161" i="43"/>
  <c r="B1162" i="43"/>
  <c r="C1162" i="43"/>
  <c r="D1162" i="43"/>
  <c r="E1162" i="43"/>
  <c r="F1162" i="43"/>
  <c r="G1162" i="43"/>
  <c r="H1162" i="43"/>
  <c r="B1163" i="43"/>
  <c r="C1163" i="43"/>
  <c r="D1163" i="43"/>
  <c r="E1163" i="43"/>
  <c r="F1163" i="43"/>
  <c r="G1163" i="43"/>
  <c r="H1163" i="43"/>
  <c r="B1164" i="43"/>
  <c r="C1164" i="43"/>
  <c r="D1164" i="43"/>
  <c r="E1164" i="43"/>
  <c r="F1164" i="43"/>
  <c r="G1164" i="43"/>
  <c r="H1164" i="43"/>
  <c r="B1165" i="43"/>
  <c r="C1165" i="43"/>
  <c r="D1165" i="43"/>
  <c r="E1165" i="43"/>
  <c r="F1165" i="43"/>
  <c r="G1165" i="43"/>
  <c r="H1165" i="43"/>
  <c r="B1166" i="43"/>
  <c r="C1166" i="43"/>
  <c r="D1166" i="43"/>
  <c r="E1166" i="43"/>
  <c r="F1166" i="43"/>
  <c r="G1166" i="43"/>
  <c r="H1166" i="43"/>
  <c r="B1167" i="43"/>
  <c r="C1167" i="43"/>
  <c r="D1167" i="43"/>
  <c r="E1167" i="43"/>
  <c r="F1167" i="43"/>
  <c r="G1167" i="43"/>
  <c r="H1167" i="43"/>
  <c r="B1168" i="43"/>
  <c r="C1168" i="43"/>
  <c r="D1168" i="43"/>
  <c r="E1168" i="43"/>
  <c r="F1168" i="43"/>
  <c r="G1168" i="43"/>
  <c r="H1168" i="43"/>
  <c r="B1169" i="43"/>
  <c r="C1169" i="43"/>
  <c r="D1169" i="43"/>
  <c r="E1169" i="43"/>
  <c r="F1169" i="43"/>
  <c r="G1169" i="43"/>
  <c r="H1169" i="43"/>
  <c r="B1170" i="43"/>
  <c r="C1170" i="43"/>
  <c r="D1170" i="43"/>
  <c r="E1170" i="43"/>
  <c r="F1170" i="43"/>
  <c r="G1170" i="43"/>
  <c r="H1170" i="43"/>
  <c r="B1171" i="43"/>
  <c r="C1171" i="43"/>
  <c r="D1171" i="43"/>
  <c r="E1171" i="43"/>
  <c r="F1171" i="43"/>
  <c r="G1171" i="43"/>
  <c r="H1171" i="43"/>
  <c r="B1172" i="43"/>
  <c r="C1172" i="43"/>
  <c r="D1172" i="43"/>
  <c r="E1172" i="43"/>
  <c r="F1172" i="43"/>
  <c r="G1172" i="43"/>
  <c r="H1172" i="43"/>
  <c r="B1173" i="43"/>
  <c r="C1173" i="43"/>
  <c r="D1173" i="43"/>
  <c r="E1173" i="43"/>
  <c r="F1173" i="43"/>
  <c r="G1173" i="43"/>
  <c r="H1173" i="43"/>
  <c r="B1176" i="43"/>
  <c r="B1177" i="43"/>
  <c r="B1178" i="43"/>
  <c r="C1178" i="43"/>
  <c r="D1178" i="43"/>
  <c r="E1178" i="43"/>
  <c r="F1178" i="43"/>
  <c r="G1178" i="43"/>
  <c r="H1178" i="43"/>
  <c r="B1179" i="43"/>
  <c r="C1179" i="43"/>
  <c r="D1179" i="43"/>
  <c r="E1179" i="43"/>
  <c r="F1179" i="43"/>
  <c r="G1179" i="43"/>
  <c r="H1179" i="43"/>
  <c r="B1180" i="43"/>
  <c r="C1180" i="43"/>
  <c r="D1180" i="43"/>
  <c r="E1180" i="43"/>
  <c r="F1180" i="43"/>
  <c r="G1180" i="43"/>
  <c r="H1180" i="43"/>
  <c r="B1181" i="43"/>
  <c r="C1181" i="43"/>
  <c r="D1181" i="43"/>
  <c r="E1181" i="43"/>
  <c r="F1181" i="43"/>
  <c r="G1181" i="43"/>
  <c r="H1181" i="43"/>
  <c r="B1182" i="43"/>
  <c r="C1182" i="43"/>
  <c r="D1182" i="43"/>
  <c r="E1182" i="43"/>
  <c r="F1182" i="43"/>
  <c r="G1182" i="43"/>
  <c r="H1182" i="43"/>
  <c r="B1183" i="43"/>
  <c r="C1183" i="43"/>
  <c r="D1183" i="43"/>
  <c r="E1183" i="43"/>
  <c r="F1183" i="43"/>
  <c r="G1183" i="43"/>
  <c r="H1183" i="43"/>
  <c r="B1184" i="43"/>
  <c r="C1184" i="43"/>
  <c r="D1184" i="43"/>
  <c r="E1184" i="43"/>
  <c r="F1184" i="43"/>
  <c r="G1184" i="43"/>
  <c r="H1184" i="43"/>
  <c r="B1185" i="43"/>
  <c r="C1185" i="43"/>
  <c r="D1185" i="43"/>
  <c r="E1185" i="43"/>
  <c r="F1185" i="43"/>
  <c r="G1185" i="43"/>
  <c r="H1185" i="43"/>
  <c r="B1186" i="43"/>
  <c r="C1186" i="43"/>
  <c r="D1186" i="43"/>
  <c r="E1186" i="43"/>
  <c r="F1186" i="43"/>
  <c r="G1186" i="43"/>
  <c r="H1186" i="43"/>
  <c r="B1187" i="43"/>
  <c r="C1187" i="43"/>
  <c r="D1187" i="43"/>
  <c r="E1187" i="43"/>
  <c r="F1187" i="43"/>
  <c r="G1187" i="43"/>
  <c r="H1187" i="43"/>
  <c r="B1188" i="43"/>
  <c r="C1188" i="43"/>
  <c r="D1188" i="43"/>
  <c r="E1188" i="43"/>
  <c r="F1188" i="43"/>
  <c r="G1188" i="43"/>
  <c r="H1188" i="43"/>
  <c r="B1189" i="43"/>
  <c r="C1189" i="43"/>
  <c r="D1189" i="43"/>
  <c r="E1189" i="43"/>
  <c r="F1189" i="43"/>
  <c r="G1189" i="43"/>
  <c r="H1189" i="43"/>
  <c r="B1192" i="43"/>
  <c r="B1193" i="43"/>
  <c r="B1194" i="43"/>
  <c r="C1194" i="43"/>
  <c r="D1194" i="43"/>
  <c r="E1194" i="43"/>
  <c r="F1194" i="43"/>
  <c r="G1194" i="43"/>
  <c r="H1194" i="43"/>
  <c r="B1195" i="43"/>
  <c r="C1195" i="43"/>
  <c r="D1195" i="43"/>
  <c r="E1195" i="43"/>
  <c r="F1195" i="43"/>
  <c r="G1195" i="43"/>
  <c r="H1195" i="43"/>
  <c r="B1196" i="43"/>
  <c r="C1196" i="43"/>
  <c r="D1196" i="43"/>
  <c r="E1196" i="43"/>
  <c r="F1196" i="43"/>
  <c r="G1196" i="43"/>
  <c r="H1196" i="43"/>
  <c r="B1197" i="43"/>
  <c r="C1197" i="43"/>
  <c r="D1197" i="43"/>
  <c r="E1197" i="43"/>
  <c r="F1197" i="43"/>
  <c r="G1197" i="43"/>
  <c r="H1197" i="43"/>
  <c r="B1198" i="43"/>
  <c r="C1198" i="43"/>
  <c r="D1198" i="43"/>
  <c r="E1198" i="43"/>
  <c r="F1198" i="43"/>
  <c r="G1198" i="43"/>
  <c r="H1198" i="43"/>
  <c r="B1199" i="43"/>
  <c r="C1199" i="43"/>
  <c r="D1199" i="43"/>
  <c r="E1199" i="43"/>
  <c r="F1199" i="43"/>
  <c r="G1199" i="43"/>
  <c r="H1199" i="43"/>
  <c r="B1200" i="43"/>
  <c r="C1200" i="43"/>
  <c r="D1200" i="43"/>
  <c r="E1200" i="43"/>
  <c r="F1200" i="43"/>
  <c r="G1200" i="43"/>
  <c r="H1200" i="43"/>
  <c r="B1201" i="43"/>
  <c r="C1201" i="43"/>
  <c r="D1201" i="43"/>
  <c r="E1201" i="43"/>
  <c r="F1201" i="43"/>
  <c r="G1201" i="43"/>
  <c r="H1201" i="43"/>
  <c r="B1202" i="43"/>
  <c r="C1202" i="43"/>
  <c r="D1202" i="43"/>
  <c r="E1202" i="43"/>
  <c r="F1202" i="43"/>
  <c r="G1202" i="43"/>
  <c r="H1202" i="43"/>
  <c r="B1203" i="43"/>
  <c r="C1203" i="43"/>
  <c r="D1203" i="43"/>
  <c r="E1203" i="43"/>
  <c r="F1203" i="43"/>
  <c r="G1203" i="43"/>
  <c r="H1203" i="43"/>
  <c r="B1204" i="43"/>
  <c r="C1204" i="43"/>
  <c r="D1204" i="43"/>
  <c r="E1204" i="43"/>
  <c r="F1204" i="43"/>
  <c r="G1204" i="43"/>
  <c r="H1204" i="43"/>
  <c r="B1205" i="43"/>
  <c r="C1205" i="43"/>
  <c r="D1205" i="43"/>
  <c r="E1205" i="43"/>
  <c r="F1205" i="43"/>
  <c r="G1205" i="43"/>
  <c r="H1205" i="43"/>
  <c r="B1208" i="43"/>
  <c r="B1209" i="43"/>
  <c r="B1210" i="43"/>
  <c r="C1210" i="43"/>
  <c r="D1210" i="43"/>
  <c r="E1210" i="43"/>
  <c r="F1210" i="43"/>
  <c r="G1210" i="43"/>
  <c r="H1210" i="43"/>
  <c r="B1211" i="43"/>
  <c r="C1211" i="43"/>
  <c r="D1211" i="43"/>
  <c r="E1211" i="43"/>
  <c r="F1211" i="43"/>
  <c r="G1211" i="43"/>
  <c r="H1211" i="43"/>
  <c r="B1212" i="43"/>
  <c r="C1212" i="43"/>
  <c r="D1212" i="43"/>
  <c r="E1212" i="43"/>
  <c r="F1212" i="43"/>
  <c r="G1212" i="43"/>
  <c r="H1212" i="43"/>
  <c r="B1213" i="43"/>
  <c r="C1213" i="43"/>
  <c r="D1213" i="43"/>
  <c r="E1213" i="43"/>
  <c r="F1213" i="43"/>
  <c r="G1213" i="43"/>
  <c r="H1213" i="43"/>
  <c r="B1214" i="43"/>
  <c r="C1214" i="43"/>
  <c r="D1214" i="43"/>
  <c r="E1214" i="43"/>
  <c r="F1214" i="43"/>
  <c r="G1214" i="43"/>
  <c r="H1214" i="43"/>
  <c r="B1215" i="43"/>
  <c r="C1215" i="43"/>
  <c r="D1215" i="43"/>
  <c r="E1215" i="43"/>
  <c r="F1215" i="43"/>
  <c r="G1215" i="43"/>
  <c r="H1215" i="43"/>
  <c r="B1216" i="43"/>
  <c r="C1216" i="43"/>
  <c r="D1216" i="43"/>
  <c r="E1216" i="43"/>
  <c r="F1216" i="43"/>
  <c r="G1216" i="43"/>
  <c r="H1216" i="43"/>
  <c r="B1217" i="43"/>
  <c r="C1217" i="43"/>
  <c r="D1217" i="43"/>
  <c r="E1217" i="43"/>
  <c r="F1217" i="43"/>
  <c r="G1217" i="43"/>
  <c r="H1217" i="43"/>
  <c r="B1218" i="43"/>
  <c r="C1218" i="43"/>
  <c r="D1218" i="43"/>
  <c r="E1218" i="43"/>
  <c r="F1218" i="43"/>
  <c r="G1218" i="43"/>
  <c r="H1218" i="43"/>
  <c r="B1219" i="43"/>
  <c r="C1219" i="43"/>
  <c r="D1219" i="43"/>
  <c r="E1219" i="43"/>
  <c r="F1219" i="43"/>
  <c r="G1219" i="43"/>
  <c r="H1219" i="43"/>
  <c r="B1220" i="43"/>
  <c r="C1220" i="43"/>
  <c r="D1220" i="43"/>
  <c r="E1220" i="43"/>
  <c r="F1220" i="43"/>
  <c r="G1220" i="43"/>
  <c r="H1220" i="43"/>
  <c r="B1221" i="43"/>
  <c r="C1221" i="43"/>
  <c r="D1221" i="43"/>
  <c r="E1221" i="43"/>
  <c r="F1221" i="43"/>
  <c r="G1221" i="43"/>
  <c r="H1221" i="43"/>
  <c r="B1224" i="43"/>
  <c r="B1225" i="43"/>
  <c r="B1226" i="43"/>
  <c r="C1226" i="43"/>
  <c r="D1226" i="43"/>
  <c r="E1226" i="43"/>
  <c r="F1226" i="43"/>
  <c r="G1226" i="43"/>
  <c r="H1226" i="43"/>
  <c r="B1227" i="43"/>
  <c r="C1227" i="43"/>
  <c r="D1227" i="43"/>
  <c r="E1227" i="43"/>
  <c r="F1227" i="43"/>
  <c r="G1227" i="43"/>
  <c r="H1227" i="43"/>
  <c r="B1228" i="43"/>
  <c r="C1228" i="43"/>
  <c r="D1228" i="43"/>
  <c r="E1228" i="43"/>
  <c r="F1228" i="43"/>
  <c r="G1228" i="43"/>
  <c r="H1228" i="43"/>
  <c r="B1229" i="43"/>
  <c r="C1229" i="43"/>
  <c r="D1229" i="43"/>
  <c r="E1229" i="43"/>
  <c r="F1229" i="43"/>
  <c r="G1229" i="43"/>
  <c r="H1229" i="43"/>
  <c r="B1230" i="43"/>
  <c r="C1230" i="43"/>
  <c r="D1230" i="43"/>
  <c r="E1230" i="43"/>
  <c r="F1230" i="43"/>
  <c r="G1230" i="43"/>
  <c r="H1230" i="43"/>
  <c r="B1231" i="43"/>
  <c r="C1231" i="43"/>
  <c r="D1231" i="43"/>
  <c r="E1231" i="43"/>
  <c r="F1231" i="43"/>
  <c r="G1231" i="43"/>
  <c r="H1231" i="43"/>
  <c r="B1232" i="43"/>
  <c r="C1232" i="43"/>
  <c r="D1232" i="43"/>
  <c r="E1232" i="43"/>
  <c r="F1232" i="43"/>
  <c r="G1232" i="43"/>
  <c r="H1232" i="43"/>
  <c r="B1233" i="43"/>
  <c r="C1233" i="43"/>
  <c r="D1233" i="43"/>
  <c r="E1233" i="43"/>
  <c r="F1233" i="43"/>
  <c r="G1233" i="43"/>
  <c r="H1233" i="43"/>
  <c r="B1234" i="43"/>
  <c r="C1234" i="43"/>
  <c r="D1234" i="43"/>
  <c r="E1234" i="43"/>
  <c r="F1234" i="43"/>
  <c r="G1234" i="43"/>
  <c r="H1234" i="43"/>
  <c r="B1235" i="43"/>
  <c r="C1235" i="43"/>
  <c r="D1235" i="43"/>
  <c r="E1235" i="43"/>
  <c r="F1235" i="43"/>
  <c r="G1235" i="43"/>
  <c r="H1235" i="43"/>
  <c r="B1236" i="43"/>
  <c r="C1236" i="43"/>
  <c r="D1236" i="43"/>
  <c r="E1236" i="43"/>
  <c r="F1236" i="43"/>
  <c r="G1236" i="43"/>
  <c r="H1236" i="43"/>
  <c r="B1237" i="43"/>
  <c r="C1237" i="43"/>
  <c r="D1237" i="43"/>
  <c r="E1237" i="43"/>
  <c r="F1237" i="43"/>
  <c r="G1237" i="43"/>
  <c r="H1237" i="43"/>
  <c r="B1240" i="43"/>
  <c r="B1241" i="43"/>
  <c r="B1242" i="43"/>
  <c r="C1242" i="43"/>
  <c r="D1242" i="43"/>
  <c r="E1242" i="43"/>
  <c r="F1242" i="43"/>
  <c r="G1242" i="43"/>
  <c r="H1242" i="43"/>
  <c r="B1243" i="43"/>
  <c r="C1243" i="43"/>
  <c r="D1243" i="43"/>
  <c r="E1243" i="43"/>
  <c r="F1243" i="43"/>
  <c r="G1243" i="43"/>
  <c r="H1243" i="43"/>
  <c r="B1244" i="43"/>
  <c r="C1244" i="43"/>
  <c r="D1244" i="43"/>
  <c r="E1244" i="43"/>
  <c r="F1244" i="43"/>
  <c r="G1244" i="43"/>
  <c r="H1244" i="43"/>
  <c r="B1245" i="43"/>
  <c r="C1245" i="43"/>
  <c r="D1245" i="43"/>
  <c r="E1245" i="43"/>
  <c r="F1245" i="43"/>
  <c r="G1245" i="43"/>
  <c r="H1245" i="43"/>
  <c r="B1246" i="43"/>
  <c r="C1246" i="43"/>
  <c r="D1246" i="43"/>
  <c r="E1246" i="43"/>
  <c r="F1246" i="43"/>
  <c r="G1246" i="43"/>
  <c r="H1246" i="43"/>
  <c r="B1247" i="43"/>
  <c r="C1247" i="43"/>
  <c r="D1247" i="43"/>
  <c r="E1247" i="43"/>
  <c r="F1247" i="43"/>
  <c r="G1247" i="43"/>
  <c r="H1247" i="43"/>
  <c r="B1248" i="43"/>
  <c r="C1248" i="43"/>
  <c r="D1248" i="43"/>
  <c r="E1248" i="43"/>
  <c r="F1248" i="43"/>
  <c r="G1248" i="43"/>
  <c r="H1248" i="43"/>
  <c r="B1249" i="43"/>
  <c r="C1249" i="43"/>
  <c r="D1249" i="43"/>
  <c r="E1249" i="43"/>
  <c r="F1249" i="43"/>
  <c r="G1249" i="43"/>
  <c r="H1249" i="43"/>
  <c r="B1250" i="43"/>
  <c r="C1250" i="43"/>
  <c r="D1250" i="43"/>
  <c r="E1250" i="43"/>
  <c r="F1250" i="43"/>
  <c r="G1250" i="43"/>
  <c r="H1250" i="43"/>
  <c r="B1251" i="43"/>
  <c r="C1251" i="43"/>
  <c r="D1251" i="43"/>
  <c r="E1251" i="43"/>
  <c r="F1251" i="43"/>
  <c r="G1251" i="43"/>
  <c r="H1251" i="43"/>
  <c r="B1252" i="43"/>
  <c r="C1252" i="43"/>
  <c r="D1252" i="43"/>
  <c r="E1252" i="43"/>
  <c r="F1252" i="43"/>
  <c r="G1252" i="43"/>
  <c r="H1252" i="43"/>
  <c r="B1253" i="43"/>
  <c r="C1253" i="43"/>
  <c r="D1253" i="43"/>
  <c r="E1253" i="43"/>
  <c r="F1253" i="43"/>
  <c r="G1253" i="43"/>
  <c r="H1253" i="43"/>
  <c r="B1256" i="43"/>
  <c r="B1257" i="43"/>
  <c r="B1258" i="43"/>
  <c r="B1259" i="43"/>
  <c r="B1260" i="43"/>
  <c r="C1260" i="43"/>
  <c r="D1260" i="43"/>
  <c r="E1260" i="43"/>
  <c r="F1260" i="43"/>
  <c r="G1260" i="43"/>
  <c r="H1260" i="43"/>
  <c r="B1261" i="43"/>
  <c r="C1261" i="43"/>
  <c r="D1261" i="43"/>
  <c r="E1261" i="43"/>
  <c r="F1261" i="43"/>
  <c r="G1261" i="43"/>
  <c r="H1261" i="43"/>
  <c r="B1262" i="43"/>
  <c r="C1262" i="43"/>
  <c r="D1262" i="43"/>
  <c r="E1262" i="43"/>
  <c r="F1262" i="43"/>
  <c r="G1262" i="43"/>
  <c r="H1262" i="43"/>
  <c r="B1263" i="43"/>
  <c r="C1263" i="43"/>
  <c r="D1263" i="43"/>
  <c r="E1263" i="43"/>
  <c r="F1263" i="43"/>
  <c r="G1263" i="43"/>
  <c r="H1263" i="43"/>
  <c r="B1264" i="43"/>
  <c r="C1264" i="43"/>
  <c r="D1264" i="43"/>
  <c r="E1264" i="43"/>
  <c r="F1264" i="43"/>
  <c r="G1264" i="43"/>
  <c r="H1264" i="43"/>
  <c r="B1265" i="43"/>
  <c r="C1265" i="43"/>
  <c r="D1265" i="43"/>
  <c r="E1265" i="43"/>
  <c r="F1265" i="43"/>
  <c r="G1265" i="43"/>
  <c r="H1265" i="43"/>
  <c r="B1266" i="43"/>
  <c r="C1266" i="43"/>
  <c r="D1266" i="43"/>
  <c r="E1266" i="43"/>
  <c r="F1266" i="43"/>
  <c r="G1266" i="43"/>
  <c r="H1266" i="43"/>
  <c r="B1267" i="43"/>
  <c r="C1267" i="43"/>
  <c r="D1267" i="43"/>
  <c r="E1267" i="43"/>
  <c r="F1267" i="43"/>
  <c r="G1267" i="43"/>
  <c r="H1267" i="43"/>
  <c r="B1268" i="43"/>
  <c r="C1268" i="43"/>
  <c r="D1268" i="43"/>
  <c r="E1268" i="43"/>
  <c r="F1268" i="43"/>
  <c r="G1268" i="43"/>
  <c r="H1268" i="43"/>
  <c r="B1269" i="43"/>
  <c r="C1269" i="43"/>
  <c r="D1269" i="43"/>
  <c r="E1269" i="43"/>
  <c r="F1269" i="43"/>
  <c r="G1269" i="43"/>
  <c r="H1269" i="43"/>
  <c r="B1270" i="43"/>
  <c r="C1270" i="43"/>
  <c r="D1270" i="43"/>
  <c r="E1270" i="43"/>
  <c r="F1270" i="43"/>
  <c r="G1270" i="43"/>
  <c r="H1270" i="43"/>
  <c r="B1271" i="43"/>
  <c r="C1271" i="43"/>
  <c r="D1271" i="43"/>
  <c r="E1271" i="43"/>
  <c r="F1271" i="43"/>
  <c r="G1271" i="43"/>
  <c r="H1271" i="43"/>
  <c r="B1274" i="43"/>
  <c r="B1275" i="43"/>
  <c r="B1276" i="43"/>
  <c r="B1277" i="43"/>
  <c r="B1278" i="43"/>
  <c r="C1278" i="43"/>
  <c r="D1278" i="43"/>
  <c r="E1278" i="43"/>
  <c r="F1278" i="43"/>
  <c r="G1278" i="43"/>
  <c r="H1278" i="43"/>
  <c r="B1279" i="43"/>
  <c r="C1279" i="43"/>
  <c r="D1279" i="43"/>
  <c r="E1279" i="43"/>
  <c r="F1279" i="43"/>
  <c r="G1279" i="43"/>
  <c r="H1279" i="43"/>
  <c r="B1280" i="43"/>
  <c r="C1280" i="43"/>
  <c r="D1280" i="43"/>
  <c r="E1280" i="43"/>
  <c r="F1280" i="43"/>
  <c r="G1280" i="43"/>
  <c r="H1280" i="43"/>
  <c r="B1281" i="43"/>
  <c r="C1281" i="43"/>
  <c r="D1281" i="43"/>
  <c r="E1281" i="43"/>
  <c r="F1281" i="43"/>
  <c r="G1281" i="43"/>
  <c r="H1281" i="43"/>
  <c r="B1282" i="43"/>
  <c r="C1282" i="43"/>
  <c r="D1282" i="43"/>
  <c r="E1282" i="43"/>
  <c r="F1282" i="43"/>
  <c r="G1282" i="43"/>
  <c r="H1282" i="43"/>
  <c r="B1283" i="43"/>
  <c r="C1283" i="43"/>
  <c r="D1283" i="43"/>
  <c r="E1283" i="43"/>
  <c r="F1283" i="43"/>
  <c r="G1283" i="43"/>
  <c r="H1283" i="43"/>
  <c r="B1284" i="43"/>
  <c r="C1284" i="43"/>
  <c r="D1284" i="43"/>
  <c r="E1284" i="43"/>
  <c r="F1284" i="43"/>
  <c r="G1284" i="43"/>
  <c r="H1284" i="43"/>
  <c r="B1285" i="43"/>
  <c r="C1285" i="43"/>
  <c r="D1285" i="43"/>
  <c r="E1285" i="43"/>
  <c r="F1285" i="43"/>
  <c r="G1285" i="43"/>
  <c r="H1285" i="43"/>
  <c r="B1286" i="43"/>
  <c r="C1286" i="43"/>
  <c r="D1286" i="43"/>
  <c r="E1286" i="43"/>
  <c r="F1286" i="43"/>
  <c r="G1286" i="43"/>
  <c r="H1286" i="43"/>
  <c r="B1287" i="43"/>
  <c r="C1287" i="43"/>
  <c r="D1287" i="43"/>
  <c r="E1287" i="43"/>
  <c r="F1287" i="43"/>
  <c r="G1287" i="43"/>
  <c r="H1287" i="43"/>
  <c r="B1288" i="43"/>
  <c r="C1288" i="43"/>
  <c r="D1288" i="43"/>
  <c r="E1288" i="43"/>
  <c r="F1288" i="43"/>
  <c r="G1288" i="43"/>
  <c r="H1288" i="43"/>
  <c r="B1289" i="43"/>
  <c r="C1289" i="43"/>
  <c r="D1289" i="43"/>
  <c r="E1289" i="43"/>
  <c r="F1289" i="43"/>
  <c r="G1289" i="43"/>
  <c r="H1289" i="43"/>
  <c r="B1292" i="43"/>
  <c r="B1293" i="43"/>
  <c r="B1294" i="43"/>
  <c r="B1295" i="43"/>
  <c r="B1296" i="43"/>
  <c r="C1296" i="43"/>
  <c r="D1296" i="43"/>
  <c r="E1296" i="43"/>
  <c r="F1296" i="43"/>
  <c r="G1296" i="43"/>
  <c r="H1296" i="43"/>
  <c r="B1297" i="43"/>
  <c r="C1297" i="43"/>
  <c r="D1297" i="43"/>
  <c r="E1297" i="43"/>
  <c r="F1297" i="43"/>
  <c r="G1297" i="43"/>
  <c r="H1297" i="43"/>
  <c r="B1298" i="43"/>
  <c r="C1298" i="43"/>
  <c r="D1298" i="43"/>
  <c r="E1298" i="43"/>
  <c r="F1298" i="43"/>
  <c r="G1298" i="43"/>
  <c r="H1298" i="43"/>
  <c r="B1299" i="43"/>
  <c r="C1299" i="43"/>
  <c r="D1299" i="43"/>
  <c r="E1299" i="43"/>
  <c r="F1299" i="43"/>
  <c r="G1299" i="43"/>
  <c r="H1299" i="43"/>
  <c r="B1300" i="43"/>
  <c r="C1300" i="43"/>
  <c r="D1300" i="43"/>
  <c r="E1300" i="43"/>
  <c r="F1300" i="43"/>
  <c r="G1300" i="43"/>
  <c r="H1300" i="43"/>
  <c r="B1301" i="43"/>
  <c r="C1301" i="43"/>
  <c r="D1301" i="43"/>
  <c r="E1301" i="43"/>
  <c r="F1301" i="43"/>
  <c r="G1301" i="43"/>
  <c r="H1301" i="43"/>
  <c r="B1302" i="43"/>
  <c r="C1302" i="43"/>
  <c r="D1302" i="43"/>
  <c r="E1302" i="43"/>
  <c r="F1302" i="43"/>
  <c r="G1302" i="43"/>
  <c r="H1302" i="43"/>
  <c r="B1303" i="43"/>
  <c r="C1303" i="43"/>
  <c r="D1303" i="43"/>
  <c r="E1303" i="43"/>
  <c r="F1303" i="43"/>
  <c r="G1303" i="43"/>
  <c r="H1303" i="43"/>
  <c r="B1304" i="43"/>
  <c r="C1304" i="43"/>
  <c r="D1304" i="43"/>
  <c r="E1304" i="43"/>
  <c r="F1304" i="43"/>
  <c r="G1304" i="43"/>
  <c r="H1304" i="43"/>
  <c r="B1305" i="43"/>
  <c r="C1305" i="43"/>
  <c r="D1305" i="43"/>
  <c r="E1305" i="43"/>
  <c r="F1305" i="43"/>
  <c r="G1305" i="43"/>
  <c r="H1305" i="43"/>
  <c r="B1306" i="43"/>
  <c r="C1306" i="43"/>
  <c r="D1306" i="43"/>
  <c r="E1306" i="43"/>
  <c r="F1306" i="43"/>
  <c r="G1306" i="43"/>
  <c r="H1306" i="43"/>
  <c r="B1307" i="43"/>
  <c r="C1307" i="43"/>
  <c r="D1307" i="43"/>
  <c r="E1307" i="43"/>
  <c r="F1307" i="43"/>
  <c r="G1307" i="43"/>
  <c r="H1307" i="43"/>
  <c r="B1310" i="43"/>
  <c r="B1311" i="43"/>
  <c r="B1312" i="43"/>
  <c r="B1313" i="43"/>
  <c r="B1314" i="43"/>
  <c r="C1314" i="43"/>
  <c r="D1314" i="43"/>
  <c r="E1314" i="43"/>
  <c r="F1314" i="43"/>
  <c r="G1314" i="43"/>
  <c r="H1314" i="43"/>
  <c r="B1315" i="43"/>
  <c r="C1315" i="43"/>
  <c r="D1315" i="43"/>
  <c r="E1315" i="43"/>
  <c r="F1315" i="43"/>
  <c r="G1315" i="43"/>
  <c r="H1315" i="43"/>
  <c r="B1316" i="43"/>
  <c r="C1316" i="43"/>
  <c r="D1316" i="43"/>
  <c r="E1316" i="43"/>
  <c r="F1316" i="43"/>
  <c r="G1316" i="43"/>
  <c r="H1316" i="43"/>
  <c r="B1317" i="43"/>
  <c r="C1317" i="43"/>
  <c r="D1317" i="43"/>
  <c r="E1317" i="43"/>
  <c r="F1317" i="43"/>
  <c r="G1317" i="43"/>
  <c r="H1317" i="43"/>
  <c r="B1318" i="43"/>
  <c r="C1318" i="43"/>
  <c r="D1318" i="43"/>
  <c r="E1318" i="43"/>
  <c r="F1318" i="43"/>
  <c r="G1318" i="43"/>
  <c r="H1318" i="43"/>
  <c r="B1319" i="43"/>
  <c r="C1319" i="43"/>
  <c r="D1319" i="43"/>
  <c r="E1319" i="43"/>
  <c r="F1319" i="43"/>
  <c r="G1319" i="43"/>
  <c r="H1319" i="43"/>
  <c r="B1320" i="43"/>
  <c r="C1320" i="43"/>
  <c r="D1320" i="43"/>
  <c r="E1320" i="43"/>
  <c r="F1320" i="43"/>
  <c r="G1320" i="43"/>
  <c r="H1320" i="43"/>
  <c r="B1321" i="43"/>
  <c r="C1321" i="43"/>
  <c r="D1321" i="43"/>
  <c r="E1321" i="43"/>
  <c r="F1321" i="43"/>
  <c r="G1321" i="43"/>
  <c r="H1321" i="43"/>
  <c r="B1322" i="43"/>
  <c r="C1322" i="43"/>
  <c r="D1322" i="43"/>
  <c r="E1322" i="43"/>
  <c r="F1322" i="43"/>
  <c r="G1322" i="43"/>
  <c r="H1322" i="43"/>
  <c r="B1323" i="43"/>
  <c r="C1323" i="43"/>
  <c r="D1323" i="43"/>
  <c r="E1323" i="43"/>
  <c r="F1323" i="43"/>
  <c r="G1323" i="43"/>
  <c r="H1323" i="43"/>
  <c r="B1324" i="43"/>
  <c r="C1324" i="43"/>
  <c r="D1324" i="43"/>
  <c r="E1324" i="43"/>
  <c r="F1324" i="43"/>
  <c r="G1324" i="43"/>
  <c r="H1324" i="43"/>
  <c r="B1325" i="43"/>
  <c r="C1325" i="43"/>
  <c r="D1325" i="43"/>
  <c r="E1325" i="43"/>
  <c r="F1325" i="43"/>
  <c r="G1325" i="43"/>
  <c r="H1325" i="43"/>
  <c r="B1328" i="43"/>
  <c r="B1329" i="43"/>
  <c r="B1330" i="43"/>
  <c r="B1331" i="43"/>
  <c r="B1332" i="43"/>
  <c r="C1332" i="43"/>
  <c r="D1332" i="43"/>
  <c r="E1332" i="43"/>
  <c r="F1332" i="43"/>
  <c r="G1332" i="43"/>
  <c r="H1332" i="43"/>
  <c r="B1333" i="43"/>
  <c r="C1333" i="43"/>
  <c r="D1333" i="43"/>
  <c r="E1333" i="43"/>
  <c r="F1333" i="43"/>
  <c r="G1333" i="43"/>
  <c r="H1333" i="43"/>
  <c r="B1334" i="43"/>
  <c r="C1334" i="43"/>
  <c r="D1334" i="43"/>
  <c r="E1334" i="43"/>
  <c r="F1334" i="43"/>
  <c r="G1334" i="43"/>
  <c r="H1334" i="43"/>
  <c r="B1335" i="43"/>
  <c r="C1335" i="43"/>
  <c r="D1335" i="43"/>
  <c r="E1335" i="43"/>
  <c r="F1335" i="43"/>
  <c r="G1335" i="43"/>
  <c r="H1335" i="43"/>
  <c r="B1336" i="43"/>
  <c r="C1336" i="43"/>
  <c r="D1336" i="43"/>
  <c r="E1336" i="43"/>
  <c r="F1336" i="43"/>
  <c r="G1336" i="43"/>
  <c r="H1336" i="43"/>
  <c r="B1337" i="43"/>
  <c r="C1337" i="43"/>
  <c r="D1337" i="43"/>
  <c r="E1337" i="43"/>
  <c r="F1337" i="43"/>
  <c r="G1337" i="43"/>
  <c r="H1337" i="43"/>
  <c r="B1338" i="43"/>
  <c r="C1338" i="43"/>
  <c r="D1338" i="43"/>
  <c r="E1338" i="43"/>
  <c r="F1338" i="43"/>
  <c r="G1338" i="43"/>
  <c r="H1338" i="43"/>
  <c r="B1339" i="43"/>
  <c r="C1339" i="43"/>
  <c r="D1339" i="43"/>
  <c r="E1339" i="43"/>
  <c r="F1339" i="43"/>
  <c r="G1339" i="43"/>
  <c r="H1339" i="43"/>
  <c r="B1340" i="43"/>
  <c r="C1340" i="43"/>
  <c r="D1340" i="43"/>
  <c r="E1340" i="43"/>
  <c r="F1340" i="43"/>
  <c r="G1340" i="43"/>
  <c r="H1340" i="43"/>
  <c r="B1341" i="43"/>
  <c r="C1341" i="43"/>
  <c r="D1341" i="43"/>
  <c r="E1341" i="43"/>
  <c r="F1341" i="43"/>
  <c r="G1341" i="43"/>
  <c r="H1341" i="43"/>
  <c r="B1342" i="43"/>
  <c r="C1342" i="43"/>
  <c r="D1342" i="43"/>
  <c r="E1342" i="43"/>
  <c r="F1342" i="43"/>
  <c r="G1342" i="43"/>
  <c r="H1342" i="43"/>
  <c r="B1343" i="43"/>
  <c r="C1343" i="43"/>
  <c r="D1343" i="43"/>
  <c r="E1343" i="43"/>
  <c r="F1343" i="43"/>
  <c r="G1343" i="43"/>
  <c r="H1343" i="43"/>
  <c r="B1346" i="43"/>
  <c r="B1347" i="43"/>
  <c r="B1348" i="43"/>
  <c r="B1349" i="43"/>
  <c r="C1349" i="43"/>
  <c r="D1349" i="43"/>
  <c r="E1349" i="43"/>
  <c r="F1349" i="43"/>
  <c r="G1349" i="43"/>
  <c r="H1349" i="43"/>
  <c r="B1350" i="43"/>
  <c r="C1350" i="43"/>
  <c r="D1350" i="43"/>
  <c r="E1350" i="43"/>
  <c r="F1350" i="43"/>
  <c r="G1350" i="43"/>
  <c r="H1350" i="43"/>
  <c r="B1351" i="43"/>
  <c r="C1351" i="43"/>
  <c r="D1351" i="43"/>
  <c r="E1351" i="43"/>
  <c r="F1351" i="43"/>
  <c r="G1351" i="43"/>
  <c r="H1351" i="43"/>
  <c r="B1352" i="43"/>
  <c r="C1352" i="43"/>
  <c r="D1352" i="43"/>
  <c r="E1352" i="43"/>
  <c r="F1352" i="43"/>
  <c r="G1352" i="43"/>
  <c r="H1352" i="43"/>
  <c r="B1353" i="43"/>
  <c r="C1353" i="43"/>
  <c r="D1353" i="43"/>
  <c r="E1353" i="43"/>
  <c r="F1353" i="43"/>
  <c r="G1353" i="43"/>
  <c r="H1353" i="43"/>
  <c r="B1354" i="43"/>
  <c r="C1354" i="43"/>
  <c r="D1354" i="43"/>
  <c r="E1354" i="43"/>
  <c r="F1354" i="43"/>
  <c r="G1354" i="43"/>
  <c r="H1354" i="43"/>
  <c r="B1355" i="43"/>
  <c r="C1355" i="43"/>
  <c r="D1355" i="43"/>
  <c r="E1355" i="43"/>
  <c r="F1355" i="43"/>
  <c r="G1355" i="43"/>
  <c r="H1355" i="43"/>
  <c r="B1356" i="43"/>
  <c r="C1356" i="43"/>
  <c r="D1356" i="43"/>
  <c r="E1356" i="43"/>
  <c r="F1356" i="43"/>
  <c r="G1356" i="43"/>
  <c r="H1356" i="43"/>
  <c r="B1357" i="43"/>
  <c r="C1357" i="43"/>
  <c r="D1357" i="43"/>
  <c r="E1357" i="43"/>
  <c r="F1357" i="43"/>
  <c r="G1357" i="43"/>
  <c r="H1357" i="43"/>
  <c r="B1358" i="43"/>
  <c r="C1358" i="43"/>
  <c r="D1358" i="43"/>
  <c r="E1358" i="43"/>
  <c r="F1358" i="43"/>
  <c r="G1358" i="43"/>
  <c r="H1358" i="43"/>
  <c r="B1359" i="43"/>
  <c r="C1359" i="43"/>
  <c r="D1359" i="43"/>
  <c r="E1359" i="43"/>
  <c r="F1359" i="43"/>
  <c r="G1359" i="43"/>
  <c r="H1359" i="43"/>
  <c r="B1360" i="43"/>
  <c r="C1360" i="43"/>
  <c r="D1360" i="43"/>
  <c r="E1360" i="43"/>
  <c r="F1360" i="43"/>
  <c r="G1360" i="43"/>
  <c r="H1360" i="43"/>
  <c r="B1363" i="43"/>
  <c r="B1364" i="43"/>
  <c r="B1365" i="43"/>
  <c r="B1366" i="43"/>
  <c r="C1366" i="43"/>
  <c r="D1366" i="43"/>
  <c r="E1366" i="43"/>
  <c r="F1366" i="43"/>
  <c r="G1366" i="43"/>
  <c r="H1366" i="43"/>
  <c r="B1367" i="43"/>
  <c r="C1367" i="43"/>
  <c r="D1367" i="43"/>
  <c r="E1367" i="43"/>
  <c r="F1367" i="43"/>
  <c r="G1367" i="43"/>
  <c r="H1367" i="43"/>
  <c r="B1368" i="43"/>
  <c r="C1368" i="43"/>
  <c r="D1368" i="43"/>
  <c r="E1368" i="43"/>
  <c r="F1368" i="43"/>
  <c r="G1368" i="43"/>
  <c r="H1368" i="43"/>
  <c r="B1369" i="43"/>
  <c r="C1369" i="43"/>
  <c r="D1369" i="43"/>
  <c r="E1369" i="43"/>
  <c r="F1369" i="43"/>
  <c r="G1369" i="43"/>
  <c r="H1369" i="43"/>
  <c r="B1370" i="43"/>
  <c r="C1370" i="43"/>
  <c r="D1370" i="43"/>
  <c r="E1370" i="43"/>
  <c r="F1370" i="43"/>
  <c r="G1370" i="43"/>
  <c r="H1370" i="43"/>
  <c r="B1371" i="43"/>
  <c r="C1371" i="43"/>
  <c r="D1371" i="43"/>
  <c r="E1371" i="43"/>
  <c r="F1371" i="43"/>
  <c r="G1371" i="43"/>
  <c r="H1371" i="43"/>
  <c r="B1372" i="43"/>
  <c r="C1372" i="43"/>
  <c r="D1372" i="43"/>
  <c r="E1372" i="43"/>
  <c r="F1372" i="43"/>
  <c r="G1372" i="43"/>
  <c r="H1372" i="43"/>
  <c r="B1373" i="43"/>
  <c r="C1373" i="43"/>
  <c r="D1373" i="43"/>
  <c r="E1373" i="43"/>
  <c r="F1373" i="43"/>
  <c r="G1373" i="43"/>
  <c r="H1373" i="43"/>
  <c r="B1374" i="43"/>
  <c r="C1374" i="43"/>
  <c r="D1374" i="43"/>
  <c r="E1374" i="43"/>
  <c r="F1374" i="43"/>
  <c r="G1374" i="43"/>
  <c r="H1374" i="43"/>
  <c r="B1375" i="43"/>
  <c r="C1375" i="43"/>
  <c r="D1375" i="43"/>
  <c r="E1375" i="43"/>
  <c r="F1375" i="43"/>
  <c r="G1375" i="43"/>
  <c r="H1375" i="43"/>
  <c r="B1376" i="43"/>
  <c r="C1376" i="43"/>
  <c r="D1376" i="43"/>
  <c r="E1376" i="43"/>
  <c r="F1376" i="43"/>
  <c r="G1376" i="43"/>
  <c r="H1376" i="43"/>
  <c r="B1377" i="43"/>
  <c r="C1377" i="43"/>
  <c r="D1377" i="43"/>
  <c r="E1377" i="43"/>
  <c r="F1377" i="43"/>
  <c r="G1377" i="43"/>
  <c r="H1377" i="43"/>
  <c r="B1380" i="43"/>
  <c r="B1381" i="43"/>
  <c r="B1382" i="43"/>
  <c r="B1383" i="43"/>
  <c r="C1383" i="43"/>
  <c r="D1383" i="43"/>
  <c r="E1383" i="43"/>
  <c r="F1383" i="43"/>
  <c r="G1383" i="43"/>
  <c r="H1383" i="43"/>
  <c r="B1384" i="43"/>
  <c r="C1384" i="43"/>
  <c r="D1384" i="43"/>
  <c r="E1384" i="43"/>
  <c r="F1384" i="43"/>
  <c r="G1384" i="43"/>
  <c r="H1384" i="43"/>
  <c r="B1385" i="43"/>
  <c r="C1385" i="43"/>
  <c r="D1385" i="43"/>
  <c r="E1385" i="43"/>
  <c r="F1385" i="43"/>
  <c r="G1385" i="43"/>
  <c r="H1385" i="43"/>
  <c r="B1386" i="43"/>
  <c r="C1386" i="43"/>
  <c r="D1386" i="43"/>
  <c r="E1386" i="43"/>
  <c r="F1386" i="43"/>
  <c r="G1386" i="43"/>
  <c r="H1386" i="43"/>
  <c r="B1387" i="43"/>
  <c r="C1387" i="43"/>
  <c r="D1387" i="43"/>
  <c r="E1387" i="43"/>
  <c r="F1387" i="43"/>
  <c r="G1387" i="43"/>
  <c r="H1387" i="43"/>
  <c r="B1388" i="43"/>
  <c r="C1388" i="43"/>
  <c r="D1388" i="43"/>
  <c r="E1388" i="43"/>
  <c r="F1388" i="43"/>
  <c r="G1388" i="43"/>
  <c r="H1388" i="43"/>
  <c r="B1389" i="43"/>
  <c r="C1389" i="43"/>
  <c r="D1389" i="43"/>
  <c r="E1389" i="43"/>
  <c r="F1389" i="43"/>
  <c r="G1389" i="43"/>
  <c r="H1389" i="43"/>
  <c r="B1390" i="43"/>
  <c r="C1390" i="43"/>
  <c r="D1390" i="43"/>
  <c r="E1390" i="43"/>
  <c r="F1390" i="43"/>
  <c r="G1390" i="43"/>
  <c r="H1390" i="43"/>
  <c r="B1391" i="43"/>
  <c r="C1391" i="43"/>
  <c r="D1391" i="43"/>
  <c r="E1391" i="43"/>
  <c r="F1391" i="43"/>
  <c r="G1391" i="43"/>
  <c r="H1391" i="43"/>
  <c r="B1392" i="43"/>
  <c r="C1392" i="43"/>
  <c r="D1392" i="43"/>
  <c r="E1392" i="43"/>
  <c r="F1392" i="43"/>
  <c r="G1392" i="43"/>
  <c r="H1392" i="43"/>
  <c r="B1393" i="43"/>
  <c r="C1393" i="43"/>
  <c r="D1393" i="43"/>
  <c r="E1393" i="43"/>
  <c r="F1393" i="43"/>
  <c r="G1393" i="43"/>
  <c r="H1393" i="43"/>
  <c r="B1394" i="43"/>
  <c r="C1394" i="43"/>
  <c r="D1394" i="43"/>
  <c r="E1394" i="43"/>
  <c r="F1394" i="43"/>
  <c r="G1394" i="43"/>
  <c r="H1394" i="43"/>
  <c r="B1397" i="43"/>
  <c r="B1398" i="43"/>
  <c r="B1399" i="43"/>
  <c r="B1400" i="43"/>
  <c r="C1400" i="43"/>
  <c r="D1400" i="43"/>
  <c r="E1400" i="43"/>
  <c r="F1400" i="43"/>
  <c r="G1400" i="43"/>
  <c r="H1400" i="43"/>
  <c r="B1401" i="43"/>
  <c r="C1401" i="43"/>
  <c r="D1401" i="43"/>
  <c r="E1401" i="43"/>
  <c r="F1401" i="43"/>
  <c r="G1401" i="43"/>
  <c r="H1401" i="43"/>
  <c r="B1402" i="43"/>
  <c r="C1402" i="43"/>
  <c r="D1402" i="43"/>
  <c r="E1402" i="43"/>
  <c r="F1402" i="43"/>
  <c r="G1402" i="43"/>
  <c r="H1402" i="43"/>
  <c r="B1403" i="43"/>
  <c r="C1403" i="43"/>
  <c r="D1403" i="43"/>
  <c r="E1403" i="43"/>
  <c r="F1403" i="43"/>
  <c r="G1403" i="43"/>
  <c r="H1403" i="43"/>
  <c r="B1404" i="43"/>
  <c r="C1404" i="43"/>
  <c r="D1404" i="43"/>
  <c r="E1404" i="43"/>
  <c r="F1404" i="43"/>
  <c r="G1404" i="43"/>
  <c r="H1404" i="43"/>
  <c r="B1405" i="43"/>
  <c r="C1405" i="43"/>
  <c r="D1405" i="43"/>
  <c r="E1405" i="43"/>
  <c r="F1405" i="43"/>
  <c r="G1405" i="43"/>
  <c r="H1405" i="43"/>
  <c r="B1406" i="43"/>
  <c r="C1406" i="43"/>
  <c r="D1406" i="43"/>
  <c r="E1406" i="43"/>
  <c r="F1406" i="43"/>
  <c r="G1406" i="43"/>
  <c r="H1406" i="43"/>
  <c r="B1407" i="43"/>
  <c r="C1407" i="43"/>
  <c r="D1407" i="43"/>
  <c r="E1407" i="43"/>
  <c r="F1407" i="43"/>
  <c r="G1407" i="43"/>
  <c r="H1407" i="43"/>
  <c r="B1408" i="43"/>
  <c r="C1408" i="43"/>
  <c r="D1408" i="43"/>
  <c r="E1408" i="43"/>
  <c r="F1408" i="43"/>
  <c r="G1408" i="43"/>
  <c r="H1408" i="43"/>
  <c r="B1409" i="43"/>
  <c r="C1409" i="43"/>
  <c r="D1409" i="43"/>
  <c r="E1409" i="43"/>
  <c r="F1409" i="43"/>
  <c r="G1409" i="43"/>
  <c r="H1409" i="43"/>
  <c r="B1410" i="43"/>
  <c r="C1410" i="43"/>
  <c r="D1410" i="43"/>
  <c r="E1410" i="43"/>
  <c r="F1410" i="43"/>
  <c r="G1410" i="43"/>
  <c r="H1410" i="43"/>
  <c r="B1411" i="43"/>
  <c r="C1411" i="43"/>
  <c r="D1411" i="43"/>
  <c r="E1411" i="43"/>
  <c r="F1411" i="43"/>
  <c r="G1411" i="43"/>
  <c r="H1411" i="43"/>
  <c r="B1414" i="43"/>
  <c r="B1415" i="43"/>
  <c r="B1416" i="43"/>
  <c r="B1417" i="43"/>
  <c r="C1417" i="43"/>
  <c r="D1417" i="43"/>
  <c r="E1417" i="43"/>
  <c r="F1417" i="43"/>
  <c r="G1417" i="43"/>
  <c r="H1417" i="43"/>
  <c r="B1418" i="43"/>
  <c r="C1418" i="43"/>
  <c r="D1418" i="43"/>
  <c r="E1418" i="43"/>
  <c r="F1418" i="43"/>
  <c r="G1418" i="43"/>
  <c r="H1418" i="43"/>
  <c r="B1419" i="43"/>
  <c r="C1419" i="43"/>
  <c r="D1419" i="43"/>
  <c r="E1419" i="43"/>
  <c r="F1419" i="43"/>
  <c r="G1419" i="43"/>
  <c r="H1419" i="43"/>
  <c r="B1420" i="43"/>
  <c r="C1420" i="43"/>
  <c r="D1420" i="43"/>
  <c r="E1420" i="43"/>
  <c r="F1420" i="43"/>
  <c r="G1420" i="43"/>
  <c r="H1420" i="43"/>
  <c r="B1421" i="43"/>
  <c r="C1421" i="43"/>
  <c r="D1421" i="43"/>
  <c r="E1421" i="43"/>
  <c r="F1421" i="43"/>
  <c r="G1421" i="43"/>
  <c r="H1421" i="43"/>
  <c r="B1422" i="43"/>
  <c r="C1422" i="43"/>
  <c r="D1422" i="43"/>
  <c r="E1422" i="43"/>
  <c r="F1422" i="43"/>
  <c r="G1422" i="43"/>
  <c r="H1422" i="43"/>
  <c r="B1423" i="43"/>
  <c r="C1423" i="43"/>
  <c r="D1423" i="43"/>
  <c r="E1423" i="43"/>
  <c r="F1423" i="43"/>
  <c r="G1423" i="43"/>
  <c r="H1423" i="43"/>
  <c r="B1424" i="43"/>
  <c r="C1424" i="43"/>
  <c r="D1424" i="43"/>
  <c r="E1424" i="43"/>
  <c r="F1424" i="43"/>
  <c r="G1424" i="43"/>
  <c r="H1424" i="43"/>
  <c r="B1425" i="43"/>
  <c r="C1425" i="43"/>
  <c r="D1425" i="43"/>
  <c r="E1425" i="43"/>
  <c r="F1425" i="43"/>
  <c r="G1425" i="43"/>
  <c r="H1425" i="43"/>
  <c r="B1426" i="43"/>
  <c r="C1426" i="43"/>
  <c r="D1426" i="43"/>
  <c r="E1426" i="43"/>
  <c r="F1426" i="43"/>
  <c r="G1426" i="43"/>
  <c r="H1426" i="43"/>
  <c r="B1427" i="43"/>
  <c r="C1427" i="43"/>
  <c r="D1427" i="43"/>
  <c r="E1427" i="43"/>
  <c r="F1427" i="43"/>
  <c r="G1427" i="43"/>
  <c r="H1427" i="43"/>
  <c r="B1428" i="43"/>
  <c r="C1428" i="43"/>
  <c r="D1428" i="43"/>
  <c r="E1428" i="43"/>
  <c r="F1428" i="43"/>
  <c r="G1428" i="43"/>
  <c r="H1428" i="43"/>
  <c r="B1431" i="43"/>
  <c r="B1432" i="43"/>
  <c r="B1433" i="43"/>
  <c r="B1434" i="43"/>
  <c r="C1434" i="43"/>
  <c r="D1434" i="43"/>
  <c r="E1434" i="43"/>
  <c r="F1434" i="43"/>
  <c r="G1434" i="43"/>
  <c r="H1434" i="43"/>
  <c r="B1435" i="43"/>
  <c r="C1435" i="43"/>
  <c r="D1435" i="43"/>
  <c r="E1435" i="43"/>
  <c r="F1435" i="43"/>
  <c r="G1435" i="43"/>
  <c r="H1435" i="43"/>
  <c r="B1436" i="43"/>
  <c r="C1436" i="43"/>
  <c r="D1436" i="43"/>
  <c r="E1436" i="43"/>
  <c r="F1436" i="43"/>
  <c r="G1436" i="43"/>
  <c r="H1436" i="43"/>
  <c r="B1437" i="43"/>
  <c r="C1437" i="43"/>
  <c r="D1437" i="43"/>
  <c r="E1437" i="43"/>
  <c r="F1437" i="43"/>
  <c r="G1437" i="43"/>
  <c r="H1437" i="43"/>
  <c r="B1438" i="43"/>
  <c r="C1438" i="43"/>
  <c r="D1438" i="43"/>
  <c r="E1438" i="43"/>
  <c r="F1438" i="43"/>
  <c r="G1438" i="43"/>
  <c r="H1438" i="43"/>
  <c r="B1439" i="43"/>
  <c r="C1439" i="43"/>
  <c r="D1439" i="43"/>
  <c r="E1439" i="43"/>
  <c r="F1439" i="43"/>
  <c r="G1439" i="43"/>
  <c r="H1439" i="43"/>
  <c r="B1440" i="43"/>
  <c r="C1440" i="43"/>
  <c r="D1440" i="43"/>
  <c r="E1440" i="43"/>
  <c r="F1440" i="43"/>
  <c r="G1440" i="43"/>
  <c r="H1440" i="43"/>
  <c r="B1441" i="43"/>
  <c r="C1441" i="43"/>
  <c r="D1441" i="43"/>
  <c r="E1441" i="43"/>
  <c r="F1441" i="43"/>
  <c r="G1441" i="43"/>
  <c r="H1441" i="43"/>
  <c r="B1442" i="43"/>
  <c r="C1442" i="43"/>
  <c r="D1442" i="43"/>
  <c r="E1442" i="43"/>
  <c r="F1442" i="43"/>
  <c r="G1442" i="43"/>
  <c r="H1442" i="43"/>
  <c r="B1443" i="43"/>
  <c r="C1443" i="43"/>
  <c r="D1443" i="43"/>
  <c r="E1443" i="43"/>
  <c r="F1443" i="43"/>
  <c r="G1443" i="43"/>
  <c r="H1443" i="43"/>
  <c r="B1444" i="43"/>
  <c r="C1444" i="43"/>
  <c r="D1444" i="43"/>
  <c r="E1444" i="43"/>
  <c r="F1444" i="43"/>
  <c r="G1444" i="43"/>
  <c r="H1444" i="43"/>
  <c r="B1445" i="43"/>
  <c r="C1445" i="43"/>
  <c r="D1445" i="43"/>
  <c r="E1445" i="43"/>
  <c r="F1445" i="43"/>
  <c r="G1445" i="43"/>
  <c r="H1445" i="43"/>
  <c r="B1448" i="43"/>
  <c r="B1449" i="43"/>
  <c r="B1450" i="43"/>
  <c r="B1451" i="43"/>
  <c r="C1451" i="43"/>
  <c r="D1451" i="43"/>
  <c r="E1451" i="43"/>
  <c r="F1451" i="43"/>
  <c r="G1451" i="43"/>
  <c r="H1451" i="43"/>
  <c r="B1452" i="43"/>
  <c r="C1452" i="43"/>
  <c r="D1452" i="43"/>
  <c r="E1452" i="43"/>
  <c r="F1452" i="43"/>
  <c r="G1452" i="43"/>
  <c r="H1452" i="43"/>
  <c r="B1453" i="43"/>
  <c r="C1453" i="43"/>
  <c r="D1453" i="43"/>
  <c r="E1453" i="43"/>
  <c r="F1453" i="43"/>
  <c r="G1453" i="43"/>
  <c r="H1453" i="43"/>
  <c r="B1454" i="43"/>
  <c r="C1454" i="43"/>
  <c r="D1454" i="43"/>
  <c r="E1454" i="43"/>
  <c r="F1454" i="43"/>
  <c r="G1454" i="43"/>
  <c r="H1454" i="43"/>
  <c r="B1455" i="43"/>
  <c r="C1455" i="43"/>
  <c r="D1455" i="43"/>
  <c r="E1455" i="43"/>
  <c r="F1455" i="43"/>
  <c r="G1455" i="43"/>
  <c r="H1455" i="43"/>
  <c r="B1456" i="43"/>
  <c r="C1456" i="43"/>
  <c r="D1456" i="43"/>
  <c r="E1456" i="43"/>
  <c r="F1456" i="43"/>
  <c r="G1456" i="43"/>
  <c r="H1456" i="43"/>
  <c r="B1457" i="43"/>
  <c r="C1457" i="43"/>
  <c r="D1457" i="43"/>
  <c r="E1457" i="43"/>
  <c r="F1457" i="43"/>
  <c r="G1457" i="43"/>
  <c r="H1457" i="43"/>
  <c r="B1458" i="43"/>
  <c r="C1458" i="43"/>
  <c r="D1458" i="43"/>
  <c r="E1458" i="43"/>
  <c r="F1458" i="43"/>
  <c r="G1458" i="43"/>
  <c r="H1458" i="43"/>
  <c r="B1459" i="43"/>
  <c r="C1459" i="43"/>
  <c r="D1459" i="43"/>
  <c r="E1459" i="43"/>
  <c r="F1459" i="43"/>
  <c r="G1459" i="43"/>
  <c r="H1459" i="43"/>
  <c r="B1460" i="43"/>
  <c r="C1460" i="43"/>
  <c r="D1460" i="43"/>
  <c r="E1460" i="43"/>
  <c r="F1460" i="43"/>
  <c r="G1460" i="43"/>
  <c r="H1460" i="43"/>
  <c r="B1461" i="43"/>
  <c r="C1461" i="43"/>
  <c r="D1461" i="43"/>
  <c r="E1461" i="43"/>
  <c r="F1461" i="43"/>
  <c r="G1461" i="43"/>
  <c r="H1461" i="43"/>
  <c r="B1462" i="43"/>
  <c r="C1462" i="43"/>
  <c r="D1462" i="43"/>
  <c r="E1462" i="43"/>
  <c r="F1462" i="43"/>
  <c r="G1462" i="43"/>
  <c r="H1462" i="43"/>
  <c r="B1465" i="43"/>
  <c r="B1466" i="43"/>
  <c r="B1467" i="43"/>
  <c r="B1468" i="43"/>
  <c r="C1468" i="43"/>
  <c r="D1468" i="43"/>
  <c r="E1468" i="43"/>
  <c r="F1468" i="43"/>
  <c r="G1468" i="43"/>
  <c r="H1468" i="43"/>
  <c r="B1469" i="43"/>
  <c r="C1469" i="43"/>
  <c r="D1469" i="43"/>
  <c r="E1469" i="43"/>
  <c r="F1469" i="43"/>
  <c r="G1469" i="43"/>
  <c r="H1469" i="43"/>
  <c r="B1470" i="43"/>
  <c r="C1470" i="43"/>
  <c r="D1470" i="43"/>
  <c r="E1470" i="43"/>
  <c r="F1470" i="43"/>
  <c r="G1470" i="43"/>
  <c r="H1470" i="43"/>
  <c r="B1471" i="43"/>
  <c r="C1471" i="43"/>
  <c r="D1471" i="43"/>
  <c r="E1471" i="43"/>
  <c r="F1471" i="43"/>
  <c r="G1471" i="43"/>
  <c r="H1471" i="43"/>
  <c r="B1472" i="43"/>
  <c r="C1472" i="43"/>
  <c r="D1472" i="43"/>
  <c r="E1472" i="43"/>
  <c r="F1472" i="43"/>
  <c r="G1472" i="43"/>
  <c r="H1472" i="43"/>
  <c r="B1473" i="43"/>
  <c r="C1473" i="43"/>
  <c r="D1473" i="43"/>
  <c r="E1473" i="43"/>
  <c r="F1473" i="43"/>
  <c r="G1473" i="43"/>
  <c r="H1473" i="43"/>
  <c r="B1474" i="43"/>
  <c r="C1474" i="43"/>
  <c r="D1474" i="43"/>
  <c r="E1474" i="43"/>
  <c r="F1474" i="43"/>
  <c r="G1474" i="43"/>
  <c r="H1474" i="43"/>
  <c r="B1475" i="43"/>
  <c r="C1475" i="43"/>
  <c r="D1475" i="43"/>
  <c r="E1475" i="43"/>
  <c r="F1475" i="43"/>
  <c r="G1475" i="43"/>
  <c r="H1475" i="43"/>
  <c r="B1476" i="43"/>
  <c r="C1476" i="43"/>
  <c r="D1476" i="43"/>
  <c r="E1476" i="43"/>
  <c r="F1476" i="43"/>
  <c r="G1476" i="43"/>
  <c r="H1476" i="43"/>
  <c r="B1477" i="43"/>
  <c r="C1477" i="43"/>
  <c r="D1477" i="43"/>
  <c r="E1477" i="43"/>
  <c r="F1477" i="43"/>
  <c r="G1477" i="43"/>
  <c r="H1477" i="43"/>
  <c r="B1478" i="43"/>
  <c r="C1478" i="43"/>
  <c r="D1478" i="43"/>
  <c r="E1478" i="43"/>
  <c r="F1478" i="43"/>
  <c r="G1478" i="43"/>
  <c r="H1478" i="43"/>
  <c r="B1479" i="43"/>
  <c r="C1479" i="43"/>
  <c r="D1479" i="43"/>
  <c r="E1479" i="43"/>
  <c r="F1479" i="43"/>
  <c r="G1479" i="43"/>
  <c r="H1479" i="43"/>
  <c r="B1482" i="43"/>
  <c r="B1483" i="43"/>
  <c r="B1484" i="43"/>
  <c r="B1485" i="43"/>
  <c r="C1485" i="43"/>
  <c r="D1485" i="43"/>
  <c r="E1485" i="43"/>
  <c r="F1485" i="43"/>
  <c r="G1485" i="43"/>
  <c r="H1485" i="43"/>
  <c r="B1486" i="43"/>
  <c r="C1486" i="43"/>
  <c r="D1486" i="43"/>
  <c r="E1486" i="43"/>
  <c r="F1486" i="43"/>
  <c r="G1486" i="43"/>
  <c r="H1486" i="43"/>
  <c r="B1487" i="43"/>
  <c r="C1487" i="43"/>
  <c r="D1487" i="43"/>
  <c r="E1487" i="43"/>
  <c r="F1487" i="43"/>
  <c r="G1487" i="43"/>
  <c r="H1487" i="43"/>
  <c r="B1488" i="43"/>
  <c r="C1488" i="43"/>
  <c r="D1488" i="43"/>
  <c r="E1488" i="43"/>
  <c r="F1488" i="43"/>
  <c r="G1488" i="43"/>
  <c r="H1488" i="43"/>
  <c r="B1489" i="43"/>
  <c r="C1489" i="43"/>
  <c r="D1489" i="43"/>
  <c r="E1489" i="43"/>
  <c r="F1489" i="43"/>
  <c r="G1489" i="43"/>
  <c r="H1489" i="43"/>
  <c r="B1490" i="43"/>
  <c r="C1490" i="43"/>
  <c r="D1490" i="43"/>
  <c r="E1490" i="43"/>
  <c r="F1490" i="43"/>
  <c r="G1490" i="43"/>
  <c r="H1490" i="43"/>
  <c r="B1491" i="43"/>
  <c r="C1491" i="43"/>
  <c r="D1491" i="43"/>
  <c r="E1491" i="43"/>
  <c r="F1491" i="43"/>
  <c r="G1491" i="43"/>
  <c r="H1491" i="43"/>
  <c r="B1492" i="43"/>
  <c r="C1492" i="43"/>
  <c r="D1492" i="43"/>
  <c r="E1492" i="43"/>
  <c r="F1492" i="43"/>
  <c r="G1492" i="43"/>
  <c r="H1492" i="43"/>
  <c r="B1493" i="43"/>
  <c r="C1493" i="43"/>
  <c r="D1493" i="43"/>
  <c r="E1493" i="43"/>
  <c r="F1493" i="43"/>
  <c r="G1493" i="43"/>
  <c r="H1493" i="43"/>
  <c r="B1494" i="43"/>
  <c r="C1494" i="43"/>
  <c r="D1494" i="43"/>
  <c r="E1494" i="43"/>
  <c r="F1494" i="43"/>
  <c r="G1494" i="43"/>
  <c r="H1494" i="43"/>
  <c r="B1495" i="43"/>
  <c r="C1495" i="43"/>
  <c r="D1495" i="43"/>
  <c r="E1495" i="43"/>
  <c r="F1495" i="43"/>
  <c r="G1495" i="43"/>
  <c r="H1495" i="43"/>
  <c r="B1496" i="43"/>
  <c r="C1496" i="43"/>
  <c r="D1496" i="43"/>
  <c r="E1496" i="43"/>
  <c r="F1496" i="43"/>
  <c r="G1496" i="43"/>
  <c r="H1496" i="43"/>
  <c r="B1499" i="43"/>
  <c r="B1500" i="43"/>
  <c r="B1501" i="43"/>
  <c r="B1502" i="43"/>
  <c r="C1502" i="43"/>
  <c r="D1502" i="43"/>
  <c r="E1502" i="43"/>
  <c r="F1502" i="43"/>
  <c r="G1502" i="43"/>
  <c r="H1502" i="43"/>
  <c r="B1503" i="43"/>
  <c r="C1503" i="43"/>
  <c r="D1503" i="43"/>
  <c r="E1503" i="43"/>
  <c r="F1503" i="43"/>
  <c r="G1503" i="43"/>
  <c r="H1503" i="43"/>
  <c r="B1504" i="43"/>
  <c r="C1504" i="43"/>
  <c r="D1504" i="43"/>
  <c r="E1504" i="43"/>
  <c r="F1504" i="43"/>
  <c r="G1504" i="43"/>
  <c r="H1504" i="43"/>
  <c r="B1505" i="43"/>
  <c r="C1505" i="43"/>
  <c r="D1505" i="43"/>
  <c r="E1505" i="43"/>
  <c r="F1505" i="43"/>
  <c r="G1505" i="43"/>
  <c r="H1505" i="43"/>
  <c r="B1506" i="43"/>
  <c r="C1506" i="43"/>
  <c r="D1506" i="43"/>
  <c r="E1506" i="43"/>
  <c r="F1506" i="43"/>
  <c r="G1506" i="43"/>
  <c r="H1506" i="43"/>
  <c r="B1507" i="43"/>
  <c r="C1507" i="43"/>
  <c r="D1507" i="43"/>
  <c r="E1507" i="43"/>
  <c r="F1507" i="43"/>
  <c r="G1507" i="43"/>
  <c r="H1507" i="43"/>
  <c r="B1508" i="43"/>
  <c r="C1508" i="43"/>
  <c r="D1508" i="43"/>
  <c r="E1508" i="43"/>
  <c r="F1508" i="43"/>
  <c r="G1508" i="43"/>
  <c r="H1508" i="43"/>
  <c r="B1509" i="43"/>
  <c r="C1509" i="43"/>
  <c r="D1509" i="43"/>
  <c r="E1509" i="43"/>
  <c r="F1509" i="43"/>
  <c r="G1509" i="43"/>
  <c r="H1509" i="43"/>
  <c r="B1510" i="43"/>
  <c r="C1510" i="43"/>
  <c r="D1510" i="43"/>
  <c r="E1510" i="43"/>
  <c r="F1510" i="43"/>
  <c r="G1510" i="43"/>
  <c r="H1510" i="43"/>
  <c r="B1511" i="43"/>
  <c r="C1511" i="43"/>
  <c r="D1511" i="43"/>
  <c r="E1511" i="43"/>
  <c r="F1511" i="43"/>
  <c r="G1511" i="43"/>
  <c r="H1511" i="43"/>
  <c r="B1512" i="43"/>
  <c r="C1512" i="43"/>
  <c r="D1512" i="43"/>
  <c r="E1512" i="43"/>
  <c r="F1512" i="43"/>
  <c r="G1512" i="43"/>
  <c r="H1512" i="43"/>
  <c r="B1513" i="43"/>
  <c r="C1513" i="43"/>
  <c r="D1513" i="43"/>
  <c r="E1513" i="43"/>
  <c r="F1513" i="43"/>
  <c r="G1513" i="43"/>
  <c r="H1513" i="43"/>
  <c r="B1516" i="43"/>
  <c r="B1517" i="43"/>
  <c r="B1518" i="43"/>
  <c r="C1518" i="43"/>
  <c r="D1518" i="43"/>
  <c r="E1518" i="43"/>
  <c r="F1518" i="43"/>
  <c r="G1518" i="43"/>
  <c r="H1518" i="43"/>
  <c r="B1519" i="43"/>
  <c r="C1519" i="43"/>
  <c r="D1519" i="43"/>
  <c r="E1519" i="43"/>
  <c r="F1519" i="43"/>
  <c r="G1519" i="43"/>
  <c r="H1519" i="43"/>
  <c r="B1520" i="43"/>
  <c r="C1520" i="43"/>
  <c r="D1520" i="43"/>
  <c r="E1520" i="43"/>
  <c r="F1520" i="43"/>
  <c r="G1520" i="43"/>
  <c r="H1520" i="43"/>
  <c r="B1521" i="43"/>
  <c r="C1521" i="43"/>
  <c r="D1521" i="43"/>
  <c r="E1521" i="43"/>
  <c r="F1521" i="43"/>
  <c r="G1521" i="43"/>
  <c r="H1521" i="43"/>
  <c r="B1522" i="43"/>
  <c r="C1522" i="43"/>
  <c r="D1522" i="43"/>
  <c r="E1522" i="43"/>
  <c r="F1522" i="43"/>
  <c r="G1522" i="43"/>
  <c r="H1522" i="43"/>
  <c r="B1523" i="43"/>
  <c r="C1523" i="43"/>
  <c r="D1523" i="43"/>
  <c r="E1523" i="43"/>
  <c r="F1523" i="43"/>
  <c r="G1523" i="43"/>
  <c r="H1523" i="43"/>
  <c r="B1524" i="43"/>
  <c r="C1524" i="43"/>
  <c r="D1524" i="43"/>
  <c r="E1524" i="43"/>
  <c r="F1524" i="43"/>
  <c r="G1524" i="43"/>
  <c r="H1524" i="43"/>
  <c r="B1525" i="43"/>
  <c r="C1525" i="43"/>
  <c r="D1525" i="43"/>
  <c r="E1525" i="43"/>
  <c r="F1525" i="43"/>
  <c r="G1525" i="43"/>
  <c r="H1525" i="43"/>
  <c r="B1526" i="43"/>
  <c r="C1526" i="43"/>
  <c r="D1526" i="43"/>
  <c r="E1526" i="43"/>
  <c r="F1526" i="43"/>
  <c r="G1526" i="43"/>
  <c r="H1526" i="43"/>
  <c r="B1527" i="43"/>
  <c r="C1527" i="43"/>
  <c r="D1527" i="43"/>
  <c r="E1527" i="43"/>
  <c r="F1527" i="43"/>
  <c r="G1527" i="43"/>
  <c r="H1527" i="43"/>
  <c r="B1528" i="43"/>
  <c r="C1528" i="43"/>
  <c r="D1528" i="43"/>
  <c r="E1528" i="43"/>
  <c r="F1528" i="43"/>
  <c r="G1528" i="43"/>
  <c r="H1528" i="43"/>
  <c r="B1529" i="43"/>
  <c r="C1529" i="43"/>
  <c r="D1529" i="43"/>
  <c r="E1529" i="43"/>
  <c r="F1529" i="43"/>
  <c r="G1529" i="43"/>
  <c r="H1529" i="43"/>
  <c r="B1532" i="43"/>
  <c r="B1533" i="43"/>
  <c r="B1534" i="43"/>
  <c r="C1534" i="43"/>
  <c r="D1534" i="43"/>
  <c r="E1534" i="43"/>
  <c r="F1534" i="43"/>
  <c r="G1534" i="43"/>
  <c r="H1534" i="43"/>
  <c r="B1535" i="43"/>
  <c r="C1535" i="43"/>
  <c r="D1535" i="43"/>
  <c r="E1535" i="43"/>
  <c r="F1535" i="43"/>
  <c r="G1535" i="43"/>
  <c r="H1535" i="43"/>
  <c r="B1536" i="43"/>
  <c r="C1536" i="43"/>
  <c r="D1536" i="43"/>
  <c r="E1536" i="43"/>
  <c r="F1536" i="43"/>
  <c r="G1536" i="43"/>
  <c r="H1536" i="43"/>
  <c r="B1537" i="43"/>
  <c r="C1537" i="43"/>
  <c r="D1537" i="43"/>
  <c r="E1537" i="43"/>
  <c r="F1537" i="43"/>
  <c r="G1537" i="43"/>
  <c r="H1537" i="43"/>
  <c r="B1538" i="43"/>
  <c r="C1538" i="43"/>
  <c r="D1538" i="43"/>
  <c r="E1538" i="43"/>
  <c r="F1538" i="43"/>
  <c r="G1538" i="43"/>
  <c r="H1538" i="43"/>
  <c r="B1539" i="43"/>
  <c r="C1539" i="43"/>
  <c r="D1539" i="43"/>
  <c r="E1539" i="43"/>
  <c r="F1539" i="43"/>
  <c r="G1539" i="43"/>
  <c r="H1539" i="43"/>
  <c r="B1540" i="43"/>
  <c r="C1540" i="43"/>
  <c r="D1540" i="43"/>
  <c r="E1540" i="43"/>
  <c r="F1540" i="43"/>
  <c r="G1540" i="43"/>
  <c r="H1540" i="43"/>
  <c r="B1541" i="43"/>
  <c r="C1541" i="43"/>
  <c r="D1541" i="43"/>
  <c r="E1541" i="43"/>
  <c r="F1541" i="43"/>
  <c r="G1541" i="43"/>
  <c r="H1541" i="43"/>
  <c r="B1542" i="43"/>
  <c r="C1542" i="43"/>
  <c r="D1542" i="43"/>
  <c r="E1542" i="43"/>
  <c r="F1542" i="43"/>
  <c r="G1542" i="43"/>
  <c r="H1542" i="43"/>
  <c r="B1543" i="43"/>
  <c r="C1543" i="43"/>
  <c r="D1543" i="43"/>
  <c r="E1543" i="43"/>
  <c r="F1543" i="43"/>
  <c r="G1543" i="43"/>
  <c r="H1543" i="43"/>
  <c r="B1544" i="43"/>
  <c r="C1544" i="43"/>
  <c r="D1544" i="43"/>
  <c r="E1544" i="43"/>
  <c r="F1544" i="43"/>
  <c r="G1544" i="43"/>
  <c r="H1544" i="43"/>
  <c r="B1545" i="43"/>
  <c r="C1545" i="43"/>
  <c r="D1545" i="43"/>
  <c r="E1545" i="43"/>
  <c r="F1545" i="43"/>
  <c r="G1545" i="43"/>
  <c r="H1545" i="43"/>
  <c r="B1548" i="43"/>
  <c r="B1549" i="43"/>
  <c r="C1549" i="43"/>
  <c r="D1549" i="43"/>
  <c r="E1549" i="43"/>
  <c r="F1549" i="43"/>
  <c r="G1549" i="43"/>
  <c r="H1549" i="43"/>
  <c r="B1550" i="43"/>
  <c r="C1550" i="43"/>
  <c r="D1550" i="43"/>
  <c r="E1550" i="43"/>
  <c r="F1550" i="43"/>
  <c r="G1550" i="43"/>
  <c r="H1550" i="43"/>
  <c r="B1551" i="43"/>
  <c r="C1551" i="43"/>
  <c r="D1551" i="43"/>
  <c r="E1551" i="43"/>
  <c r="F1551" i="43"/>
  <c r="G1551" i="43"/>
  <c r="H1551" i="43"/>
  <c r="B1552" i="43"/>
  <c r="C1552" i="43"/>
  <c r="D1552" i="43"/>
  <c r="E1552" i="43"/>
  <c r="F1552" i="43"/>
  <c r="G1552" i="43"/>
  <c r="H1552" i="43"/>
  <c r="B1553" i="43"/>
  <c r="C1553" i="43"/>
  <c r="D1553" i="43"/>
  <c r="E1553" i="43"/>
  <c r="F1553" i="43"/>
  <c r="G1553" i="43"/>
  <c r="H1553" i="43"/>
  <c r="B1554" i="43"/>
  <c r="C1554" i="43"/>
  <c r="D1554" i="43"/>
  <c r="E1554" i="43"/>
  <c r="F1554" i="43"/>
  <c r="G1554" i="43"/>
  <c r="H1554" i="43"/>
  <c r="B1555" i="43"/>
  <c r="C1555" i="43"/>
  <c r="D1555" i="43"/>
  <c r="E1555" i="43"/>
  <c r="F1555" i="43"/>
  <c r="G1555" i="43"/>
  <c r="H1555" i="43"/>
  <c r="B1556" i="43"/>
  <c r="C1556" i="43"/>
  <c r="D1556" i="43"/>
  <c r="E1556" i="43"/>
  <c r="F1556" i="43"/>
  <c r="G1556" i="43"/>
  <c r="H1556" i="43"/>
  <c r="B1557" i="43"/>
  <c r="C1557" i="43"/>
  <c r="D1557" i="43"/>
  <c r="E1557" i="43"/>
  <c r="F1557" i="43"/>
  <c r="G1557" i="43"/>
  <c r="H1557" i="43"/>
  <c r="B1558" i="43"/>
  <c r="C1558" i="43"/>
  <c r="D1558" i="43"/>
  <c r="E1558" i="43"/>
  <c r="F1558" i="43"/>
  <c r="G1558" i="43"/>
  <c r="H1558" i="43"/>
  <c r="B1559" i="43"/>
  <c r="C1559" i="43"/>
  <c r="D1559" i="43"/>
  <c r="E1559" i="43"/>
  <c r="F1559" i="43"/>
  <c r="G1559" i="43"/>
  <c r="H1559" i="43"/>
  <c r="B1560" i="43"/>
  <c r="C1560" i="43"/>
  <c r="D1560" i="43"/>
  <c r="E1560" i="43"/>
  <c r="F1560" i="43"/>
  <c r="G1560" i="43"/>
  <c r="H1560" i="43"/>
  <c r="B1563" i="43"/>
  <c r="B1564" i="43"/>
  <c r="C1564" i="43"/>
  <c r="D1564" i="43"/>
  <c r="E1564" i="43"/>
  <c r="F1564" i="43"/>
  <c r="G1564" i="43"/>
  <c r="H1564" i="43"/>
  <c r="B1565" i="43"/>
  <c r="C1565" i="43"/>
  <c r="D1565" i="43"/>
  <c r="E1565" i="43"/>
  <c r="F1565" i="43"/>
  <c r="G1565" i="43"/>
  <c r="H1565" i="43"/>
  <c r="B1566" i="43"/>
  <c r="C1566" i="43"/>
  <c r="D1566" i="43"/>
  <c r="E1566" i="43"/>
  <c r="F1566" i="43"/>
  <c r="G1566" i="43"/>
  <c r="H1566" i="43"/>
  <c r="B1567" i="43"/>
  <c r="C1567" i="43"/>
  <c r="D1567" i="43"/>
  <c r="E1567" i="43"/>
  <c r="F1567" i="43"/>
  <c r="G1567" i="43"/>
  <c r="H1567" i="43"/>
  <c r="B1568" i="43"/>
  <c r="C1568" i="43"/>
  <c r="D1568" i="43"/>
  <c r="E1568" i="43"/>
  <c r="F1568" i="43"/>
  <c r="G1568" i="43"/>
  <c r="H1568" i="43"/>
  <c r="B1569" i="43"/>
  <c r="C1569" i="43"/>
  <c r="D1569" i="43"/>
  <c r="E1569" i="43"/>
  <c r="F1569" i="43"/>
  <c r="G1569" i="43"/>
  <c r="H1569" i="43"/>
  <c r="B1570" i="43"/>
  <c r="C1570" i="43"/>
  <c r="D1570" i="43"/>
  <c r="E1570" i="43"/>
  <c r="F1570" i="43"/>
  <c r="G1570" i="43"/>
  <c r="H1570" i="43"/>
  <c r="B1571" i="43"/>
  <c r="C1571" i="43"/>
  <c r="D1571" i="43"/>
  <c r="E1571" i="43"/>
  <c r="F1571" i="43"/>
  <c r="G1571" i="43"/>
  <c r="H1571" i="43"/>
  <c r="B1572" i="43"/>
  <c r="C1572" i="43"/>
  <c r="D1572" i="43"/>
  <c r="E1572" i="43"/>
  <c r="F1572" i="43"/>
  <c r="G1572" i="43"/>
  <c r="H1572" i="43"/>
  <c r="B1573" i="43"/>
  <c r="C1573" i="43"/>
  <c r="D1573" i="43"/>
  <c r="E1573" i="43"/>
  <c r="F1573" i="43"/>
  <c r="G1573" i="43"/>
  <c r="H1573" i="43"/>
  <c r="B1574" i="43"/>
  <c r="C1574" i="43"/>
  <c r="D1574" i="43"/>
  <c r="E1574" i="43"/>
  <c r="F1574" i="43"/>
  <c r="G1574" i="43"/>
  <c r="H1574" i="43"/>
  <c r="B1575" i="43"/>
  <c r="C1575" i="43"/>
  <c r="D1575" i="43"/>
  <c r="E1575" i="43"/>
  <c r="F1575" i="43"/>
  <c r="G1575" i="43"/>
  <c r="H1575" i="43"/>
  <c r="B1578" i="43"/>
  <c r="B1579" i="43"/>
  <c r="B1580" i="43"/>
  <c r="C1580" i="43"/>
  <c r="D1580" i="43"/>
  <c r="E1580" i="43"/>
  <c r="F1580" i="43"/>
  <c r="G1580" i="43"/>
  <c r="H1580" i="43"/>
  <c r="B1581" i="43"/>
  <c r="C1581" i="43"/>
  <c r="D1581" i="43"/>
  <c r="E1581" i="43"/>
  <c r="F1581" i="43"/>
  <c r="G1581" i="43"/>
  <c r="H1581" i="43"/>
  <c r="B1582" i="43"/>
  <c r="C1582" i="43"/>
  <c r="D1582" i="43"/>
  <c r="E1582" i="43"/>
  <c r="F1582" i="43"/>
  <c r="G1582" i="43"/>
  <c r="H1582" i="43"/>
  <c r="B1583" i="43"/>
  <c r="C1583" i="43"/>
  <c r="D1583" i="43"/>
  <c r="E1583" i="43"/>
  <c r="F1583" i="43"/>
  <c r="G1583" i="43"/>
  <c r="H1583" i="43"/>
  <c r="B1584" i="43"/>
  <c r="C1584" i="43"/>
  <c r="D1584" i="43"/>
  <c r="E1584" i="43"/>
  <c r="F1584" i="43"/>
  <c r="G1584" i="43"/>
  <c r="H1584" i="43"/>
  <c r="B1585" i="43"/>
  <c r="C1585" i="43"/>
  <c r="D1585" i="43"/>
  <c r="E1585" i="43"/>
  <c r="F1585" i="43"/>
  <c r="G1585" i="43"/>
  <c r="H1585" i="43"/>
  <c r="B1586" i="43"/>
  <c r="C1586" i="43"/>
  <c r="D1586" i="43"/>
  <c r="E1586" i="43"/>
  <c r="F1586" i="43"/>
  <c r="G1586" i="43"/>
  <c r="H1586" i="43"/>
  <c r="B1587" i="43"/>
  <c r="C1587" i="43"/>
  <c r="D1587" i="43"/>
  <c r="E1587" i="43"/>
  <c r="F1587" i="43"/>
  <c r="G1587" i="43"/>
  <c r="H1587" i="43"/>
  <c r="B1588" i="43"/>
  <c r="C1588" i="43"/>
  <c r="D1588" i="43"/>
  <c r="E1588" i="43"/>
  <c r="F1588" i="43"/>
  <c r="G1588" i="43"/>
  <c r="H1588" i="43"/>
  <c r="B1589" i="43"/>
  <c r="C1589" i="43"/>
  <c r="D1589" i="43"/>
  <c r="E1589" i="43"/>
  <c r="F1589" i="43"/>
  <c r="G1589" i="43"/>
  <c r="H1589" i="43"/>
  <c r="B1590" i="43"/>
  <c r="C1590" i="43"/>
  <c r="D1590" i="43"/>
  <c r="E1590" i="43"/>
  <c r="F1590" i="43"/>
  <c r="G1590" i="43"/>
  <c r="H1590" i="43"/>
  <c r="B1591" i="43"/>
  <c r="C1591" i="43"/>
  <c r="D1591" i="43"/>
  <c r="E1591" i="43"/>
  <c r="F1591" i="43"/>
  <c r="G1591" i="43"/>
  <c r="H1591" i="43"/>
  <c r="B1594" i="43"/>
  <c r="B1595" i="43"/>
  <c r="B1596" i="43"/>
  <c r="C1596" i="43"/>
  <c r="D1596" i="43"/>
  <c r="E1596" i="43"/>
  <c r="F1596" i="43"/>
  <c r="G1596" i="43"/>
  <c r="H1596" i="43"/>
  <c r="B1597" i="43"/>
  <c r="C1597" i="43"/>
  <c r="D1597" i="43"/>
  <c r="E1597" i="43"/>
  <c r="F1597" i="43"/>
  <c r="G1597" i="43"/>
  <c r="H1597" i="43"/>
  <c r="B1598" i="43"/>
  <c r="C1598" i="43"/>
  <c r="D1598" i="43"/>
  <c r="E1598" i="43"/>
  <c r="F1598" i="43"/>
  <c r="G1598" i="43"/>
  <c r="H1598" i="43"/>
  <c r="B1599" i="43"/>
  <c r="C1599" i="43"/>
  <c r="D1599" i="43"/>
  <c r="E1599" i="43"/>
  <c r="F1599" i="43"/>
  <c r="G1599" i="43"/>
  <c r="H1599" i="43"/>
  <c r="B1600" i="43"/>
  <c r="C1600" i="43"/>
  <c r="D1600" i="43"/>
  <c r="E1600" i="43"/>
  <c r="F1600" i="43"/>
  <c r="G1600" i="43"/>
  <c r="H1600" i="43"/>
  <c r="B1601" i="43"/>
  <c r="C1601" i="43"/>
  <c r="D1601" i="43"/>
  <c r="E1601" i="43"/>
  <c r="F1601" i="43"/>
  <c r="G1601" i="43"/>
  <c r="H1601" i="43"/>
  <c r="B1602" i="43"/>
  <c r="C1602" i="43"/>
  <c r="D1602" i="43"/>
  <c r="E1602" i="43"/>
  <c r="F1602" i="43"/>
  <c r="G1602" i="43"/>
  <c r="H1602" i="43"/>
  <c r="B1603" i="43"/>
  <c r="C1603" i="43"/>
  <c r="D1603" i="43"/>
  <c r="E1603" i="43"/>
  <c r="F1603" i="43"/>
  <c r="G1603" i="43"/>
  <c r="H1603" i="43"/>
  <c r="B1604" i="43"/>
  <c r="C1604" i="43"/>
  <c r="D1604" i="43"/>
  <c r="E1604" i="43"/>
  <c r="F1604" i="43"/>
  <c r="G1604" i="43"/>
  <c r="H1604" i="43"/>
  <c r="B1605" i="43"/>
  <c r="C1605" i="43"/>
  <c r="D1605" i="43"/>
  <c r="E1605" i="43"/>
  <c r="F1605" i="43"/>
  <c r="G1605" i="43"/>
  <c r="H1605" i="43"/>
  <c r="B1606" i="43"/>
  <c r="C1606" i="43"/>
  <c r="D1606" i="43"/>
  <c r="E1606" i="43"/>
  <c r="F1606" i="43"/>
  <c r="G1606" i="43"/>
  <c r="H1606" i="43"/>
  <c r="B1607" i="43"/>
  <c r="C1607" i="43"/>
  <c r="D1607" i="43"/>
  <c r="E1607" i="43"/>
  <c r="F1607" i="43"/>
  <c r="G1607" i="43"/>
  <c r="H1607" i="43"/>
  <c r="B1610" i="43"/>
  <c r="B1611" i="43"/>
  <c r="B1612" i="43"/>
  <c r="C1612" i="43"/>
  <c r="D1612" i="43"/>
  <c r="E1612" i="43"/>
  <c r="F1612" i="43"/>
  <c r="G1612" i="43"/>
  <c r="H1612" i="43"/>
  <c r="B1613" i="43"/>
  <c r="C1613" i="43"/>
  <c r="D1613" i="43"/>
  <c r="E1613" i="43"/>
  <c r="F1613" i="43"/>
  <c r="G1613" i="43"/>
  <c r="H1613" i="43"/>
  <c r="B1614" i="43"/>
  <c r="C1614" i="43"/>
  <c r="D1614" i="43"/>
  <c r="E1614" i="43"/>
  <c r="F1614" i="43"/>
  <c r="G1614" i="43"/>
  <c r="H1614" i="43"/>
  <c r="B1615" i="43"/>
  <c r="C1615" i="43"/>
  <c r="D1615" i="43"/>
  <c r="E1615" i="43"/>
  <c r="F1615" i="43"/>
  <c r="G1615" i="43"/>
  <c r="H1615" i="43"/>
  <c r="B1616" i="43"/>
  <c r="C1616" i="43"/>
  <c r="D1616" i="43"/>
  <c r="E1616" i="43"/>
  <c r="F1616" i="43"/>
  <c r="G1616" i="43"/>
  <c r="H1616" i="43"/>
  <c r="B1617" i="43"/>
  <c r="C1617" i="43"/>
  <c r="D1617" i="43"/>
  <c r="E1617" i="43"/>
  <c r="F1617" i="43"/>
  <c r="G1617" i="43"/>
  <c r="H1617" i="43"/>
  <c r="B1618" i="43"/>
  <c r="C1618" i="43"/>
  <c r="D1618" i="43"/>
  <c r="E1618" i="43"/>
  <c r="F1618" i="43"/>
  <c r="G1618" i="43"/>
  <c r="H1618" i="43"/>
  <c r="B1619" i="43"/>
  <c r="C1619" i="43"/>
  <c r="D1619" i="43"/>
  <c r="E1619" i="43"/>
  <c r="F1619" i="43"/>
  <c r="G1619" i="43"/>
  <c r="H1619" i="43"/>
  <c r="B1620" i="43"/>
  <c r="C1620" i="43"/>
  <c r="D1620" i="43"/>
  <c r="E1620" i="43"/>
  <c r="F1620" i="43"/>
  <c r="G1620" i="43"/>
  <c r="H1620" i="43"/>
  <c r="B1621" i="43"/>
  <c r="C1621" i="43"/>
  <c r="D1621" i="43"/>
  <c r="E1621" i="43"/>
  <c r="F1621" i="43"/>
  <c r="G1621" i="43"/>
  <c r="H1621" i="43"/>
  <c r="B1622" i="43"/>
  <c r="C1622" i="43"/>
  <c r="D1622" i="43"/>
  <c r="E1622" i="43"/>
  <c r="F1622" i="43"/>
  <c r="G1622" i="43"/>
  <c r="H1622" i="43"/>
  <c r="B1623" i="43"/>
  <c r="C1623" i="43"/>
  <c r="D1623" i="43"/>
  <c r="E1623" i="43"/>
  <c r="F1623" i="43"/>
  <c r="G1623" i="43"/>
  <c r="H1623" i="43"/>
  <c r="B1626" i="43"/>
  <c r="B1627" i="43"/>
  <c r="B1628" i="43"/>
  <c r="C1628" i="43"/>
  <c r="D1628" i="43"/>
  <c r="E1628" i="43"/>
  <c r="F1628" i="43"/>
  <c r="G1628" i="43"/>
  <c r="H1628" i="43"/>
  <c r="B1629" i="43"/>
  <c r="C1629" i="43"/>
  <c r="D1629" i="43"/>
  <c r="E1629" i="43"/>
  <c r="F1629" i="43"/>
  <c r="G1629" i="43"/>
  <c r="H1629" i="43"/>
  <c r="B1630" i="43"/>
  <c r="C1630" i="43"/>
  <c r="D1630" i="43"/>
  <c r="E1630" i="43"/>
  <c r="F1630" i="43"/>
  <c r="G1630" i="43"/>
  <c r="H1630" i="43"/>
  <c r="B1631" i="43"/>
  <c r="C1631" i="43"/>
  <c r="D1631" i="43"/>
  <c r="E1631" i="43"/>
  <c r="F1631" i="43"/>
  <c r="G1631" i="43"/>
  <c r="H1631" i="43"/>
  <c r="B1632" i="43"/>
  <c r="C1632" i="43"/>
  <c r="D1632" i="43"/>
  <c r="E1632" i="43"/>
  <c r="F1632" i="43"/>
  <c r="G1632" i="43"/>
  <c r="H1632" i="43"/>
  <c r="B1633" i="43"/>
  <c r="C1633" i="43"/>
  <c r="D1633" i="43"/>
  <c r="E1633" i="43"/>
  <c r="F1633" i="43"/>
  <c r="G1633" i="43"/>
  <c r="H1633" i="43"/>
  <c r="B1634" i="43"/>
  <c r="C1634" i="43"/>
  <c r="D1634" i="43"/>
  <c r="E1634" i="43"/>
  <c r="F1634" i="43"/>
  <c r="G1634" i="43"/>
  <c r="H1634" i="43"/>
  <c r="B1635" i="43"/>
  <c r="C1635" i="43"/>
  <c r="D1635" i="43"/>
  <c r="E1635" i="43"/>
  <c r="F1635" i="43"/>
  <c r="G1635" i="43"/>
  <c r="H1635" i="43"/>
  <c r="B1636" i="43"/>
  <c r="C1636" i="43"/>
  <c r="D1636" i="43"/>
  <c r="E1636" i="43"/>
  <c r="F1636" i="43"/>
  <c r="G1636" i="43"/>
  <c r="H1636" i="43"/>
  <c r="B1637" i="43"/>
  <c r="C1637" i="43"/>
  <c r="D1637" i="43"/>
  <c r="E1637" i="43"/>
  <c r="F1637" i="43"/>
  <c r="G1637" i="43"/>
  <c r="H1637" i="43"/>
  <c r="B1638" i="43"/>
  <c r="C1638" i="43"/>
  <c r="D1638" i="43"/>
  <c r="E1638" i="43"/>
  <c r="F1638" i="43"/>
  <c r="G1638" i="43"/>
  <c r="H1638" i="43"/>
  <c r="B1639" i="43"/>
  <c r="C1639" i="43"/>
  <c r="D1639" i="43"/>
  <c r="E1639" i="43"/>
  <c r="F1639" i="43"/>
  <c r="G1639" i="43"/>
  <c r="H1639" i="43"/>
  <c r="B1642" i="43"/>
  <c r="B1643" i="43"/>
  <c r="B1644" i="43"/>
  <c r="C1644" i="43"/>
  <c r="D1644" i="43"/>
  <c r="E1644" i="43"/>
  <c r="F1644" i="43"/>
  <c r="G1644" i="43"/>
  <c r="H1644" i="43"/>
  <c r="B1645" i="43"/>
  <c r="C1645" i="43"/>
  <c r="D1645" i="43"/>
  <c r="E1645" i="43"/>
  <c r="F1645" i="43"/>
  <c r="G1645" i="43"/>
  <c r="H1645" i="43"/>
  <c r="B1646" i="43"/>
  <c r="C1646" i="43"/>
  <c r="D1646" i="43"/>
  <c r="E1646" i="43"/>
  <c r="F1646" i="43"/>
  <c r="G1646" i="43"/>
  <c r="H1646" i="43"/>
  <c r="B1647" i="43"/>
  <c r="C1647" i="43"/>
  <c r="D1647" i="43"/>
  <c r="E1647" i="43"/>
  <c r="F1647" i="43"/>
  <c r="G1647" i="43"/>
  <c r="H1647" i="43"/>
  <c r="B1648" i="43"/>
  <c r="C1648" i="43"/>
  <c r="D1648" i="43"/>
  <c r="E1648" i="43"/>
  <c r="F1648" i="43"/>
  <c r="G1648" i="43"/>
  <c r="H1648" i="43"/>
  <c r="B1649" i="43"/>
  <c r="C1649" i="43"/>
  <c r="D1649" i="43"/>
  <c r="E1649" i="43"/>
  <c r="F1649" i="43"/>
  <c r="G1649" i="43"/>
  <c r="H1649" i="43"/>
  <c r="B1650" i="43"/>
  <c r="C1650" i="43"/>
  <c r="D1650" i="43"/>
  <c r="E1650" i="43"/>
  <c r="F1650" i="43"/>
  <c r="G1650" i="43"/>
  <c r="H1650" i="43"/>
  <c r="B1651" i="43"/>
  <c r="C1651" i="43"/>
  <c r="D1651" i="43"/>
  <c r="E1651" i="43"/>
  <c r="F1651" i="43"/>
  <c r="G1651" i="43"/>
  <c r="H1651" i="43"/>
  <c r="B1652" i="43"/>
  <c r="C1652" i="43"/>
  <c r="D1652" i="43"/>
  <c r="E1652" i="43"/>
  <c r="F1652" i="43"/>
  <c r="G1652" i="43"/>
  <c r="H1652" i="43"/>
  <c r="B1653" i="43"/>
  <c r="C1653" i="43"/>
  <c r="D1653" i="43"/>
  <c r="E1653" i="43"/>
  <c r="F1653" i="43"/>
  <c r="G1653" i="43"/>
  <c r="H1653" i="43"/>
  <c r="B1654" i="43"/>
  <c r="C1654" i="43"/>
  <c r="D1654" i="43"/>
  <c r="E1654" i="43"/>
  <c r="F1654" i="43"/>
  <c r="G1654" i="43"/>
  <c r="H1654" i="43"/>
  <c r="B1655" i="43"/>
  <c r="C1655" i="43"/>
  <c r="D1655" i="43"/>
  <c r="E1655" i="43"/>
  <c r="F1655" i="43"/>
  <c r="G1655" i="43"/>
  <c r="H1655" i="43"/>
  <c r="B1658" i="43"/>
  <c r="B1659" i="43"/>
  <c r="B1660" i="43"/>
  <c r="C1660" i="43"/>
  <c r="D1660" i="43"/>
  <c r="E1660" i="43"/>
  <c r="F1660" i="43"/>
  <c r="G1660" i="43"/>
  <c r="H1660" i="43"/>
  <c r="B1661" i="43"/>
  <c r="C1661" i="43"/>
  <c r="D1661" i="43"/>
  <c r="E1661" i="43"/>
  <c r="F1661" i="43"/>
  <c r="G1661" i="43"/>
  <c r="H1661" i="43"/>
  <c r="B1662" i="43"/>
  <c r="C1662" i="43"/>
  <c r="D1662" i="43"/>
  <c r="E1662" i="43"/>
  <c r="F1662" i="43"/>
  <c r="G1662" i="43"/>
  <c r="H1662" i="43"/>
  <c r="B1663" i="43"/>
  <c r="C1663" i="43"/>
  <c r="D1663" i="43"/>
  <c r="E1663" i="43"/>
  <c r="F1663" i="43"/>
  <c r="G1663" i="43"/>
  <c r="H1663" i="43"/>
  <c r="B1664" i="43"/>
  <c r="C1664" i="43"/>
  <c r="D1664" i="43"/>
  <c r="E1664" i="43"/>
  <c r="F1664" i="43"/>
  <c r="G1664" i="43"/>
  <c r="H1664" i="43"/>
  <c r="B1665" i="43"/>
  <c r="C1665" i="43"/>
  <c r="D1665" i="43"/>
  <c r="E1665" i="43"/>
  <c r="F1665" i="43"/>
  <c r="G1665" i="43"/>
  <c r="H1665" i="43"/>
  <c r="B1666" i="43"/>
  <c r="C1666" i="43"/>
  <c r="D1666" i="43"/>
  <c r="E1666" i="43"/>
  <c r="F1666" i="43"/>
  <c r="G1666" i="43"/>
  <c r="H1666" i="43"/>
  <c r="B1667" i="43"/>
  <c r="C1667" i="43"/>
  <c r="D1667" i="43"/>
  <c r="E1667" i="43"/>
  <c r="F1667" i="43"/>
  <c r="G1667" i="43"/>
  <c r="H1667" i="43"/>
  <c r="B1668" i="43"/>
  <c r="C1668" i="43"/>
  <c r="D1668" i="43"/>
  <c r="E1668" i="43"/>
  <c r="F1668" i="43"/>
  <c r="G1668" i="43"/>
  <c r="H1668" i="43"/>
  <c r="B1669" i="43"/>
  <c r="C1669" i="43"/>
  <c r="D1669" i="43"/>
  <c r="E1669" i="43"/>
  <c r="F1669" i="43"/>
  <c r="G1669" i="43"/>
  <c r="H1669" i="43"/>
  <c r="B1670" i="43"/>
  <c r="C1670" i="43"/>
  <c r="D1670" i="43"/>
  <c r="E1670" i="43"/>
  <c r="F1670" i="43"/>
  <c r="G1670" i="43"/>
  <c r="H1670" i="43"/>
  <c r="B1671" i="43"/>
  <c r="C1671" i="43"/>
  <c r="D1671" i="43"/>
  <c r="E1671" i="43"/>
  <c r="F1671" i="43"/>
  <c r="G1671" i="43"/>
  <c r="H1671" i="43"/>
  <c r="B1674" i="43"/>
  <c r="B1675" i="43"/>
  <c r="B1676" i="43"/>
  <c r="C1676" i="43"/>
  <c r="D1676" i="43"/>
  <c r="E1676" i="43"/>
  <c r="F1676" i="43"/>
  <c r="G1676" i="43"/>
  <c r="H1676" i="43"/>
  <c r="B1677" i="43"/>
  <c r="C1677" i="43"/>
  <c r="D1677" i="43"/>
  <c r="E1677" i="43"/>
  <c r="F1677" i="43"/>
  <c r="G1677" i="43"/>
  <c r="H1677" i="43"/>
  <c r="B1678" i="43"/>
  <c r="C1678" i="43"/>
  <c r="D1678" i="43"/>
  <c r="E1678" i="43"/>
  <c r="F1678" i="43"/>
  <c r="G1678" i="43"/>
  <c r="H1678" i="43"/>
  <c r="B1679" i="43"/>
  <c r="C1679" i="43"/>
  <c r="D1679" i="43"/>
  <c r="E1679" i="43"/>
  <c r="F1679" i="43"/>
  <c r="G1679" i="43"/>
  <c r="H1679" i="43"/>
  <c r="B1680" i="43"/>
  <c r="C1680" i="43"/>
  <c r="D1680" i="43"/>
  <c r="E1680" i="43"/>
  <c r="F1680" i="43"/>
  <c r="G1680" i="43"/>
  <c r="H1680" i="43"/>
  <c r="B1681" i="43"/>
  <c r="C1681" i="43"/>
  <c r="D1681" i="43"/>
  <c r="E1681" i="43"/>
  <c r="F1681" i="43"/>
  <c r="G1681" i="43"/>
  <c r="H1681" i="43"/>
  <c r="B1682" i="43"/>
  <c r="C1682" i="43"/>
  <c r="D1682" i="43"/>
  <c r="E1682" i="43"/>
  <c r="F1682" i="43"/>
  <c r="G1682" i="43"/>
  <c r="H1682" i="43"/>
  <c r="B1683" i="43"/>
  <c r="C1683" i="43"/>
  <c r="D1683" i="43"/>
  <c r="E1683" i="43"/>
  <c r="F1683" i="43"/>
  <c r="G1683" i="43"/>
  <c r="H1683" i="43"/>
  <c r="B1684" i="43"/>
  <c r="C1684" i="43"/>
  <c r="D1684" i="43"/>
  <c r="E1684" i="43"/>
  <c r="F1684" i="43"/>
  <c r="G1684" i="43"/>
  <c r="H1684" i="43"/>
  <c r="B1685" i="43"/>
  <c r="C1685" i="43"/>
  <c r="D1685" i="43"/>
  <c r="E1685" i="43"/>
  <c r="F1685" i="43"/>
  <c r="G1685" i="43"/>
  <c r="H1685" i="43"/>
  <c r="B1686" i="43"/>
  <c r="C1686" i="43"/>
  <c r="D1686" i="43"/>
  <c r="E1686" i="43"/>
  <c r="F1686" i="43"/>
  <c r="G1686" i="43"/>
  <c r="H1686" i="43"/>
  <c r="B1687" i="43"/>
  <c r="C1687" i="43"/>
  <c r="D1687" i="43"/>
  <c r="E1687" i="43"/>
  <c r="F1687" i="43"/>
  <c r="G1687" i="43"/>
  <c r="H1687" i="43"/>
  <c r="B1690" i="43"/>
  <c r="B1691" i="43"/>
  <c r="B1692" i="43"/>
  <c r="C1692" i="43"/>
  <c r="D1692" i="43"/>
  <c r="E1692" i="43"/>
  <c r="F1692" i="43"/>
  <c r="G1692" i="43"/>
  <c r="H1692" i="43"/>
  <c r="B1693" i="43"/>
  <c r="C1693" i="43"/>
  <c r="D1693" i="43"/>
  <c r="E1693" i="43"/>
  <c r="F1693" i="43"/>
  <c r="G1693" i="43"/>
  <c r="H1693" i="43"/>
  <c r="B1694" i="43"/>
  <c r="C1694" i="43"/>
  <c r="D1694" i="43"/>
  <c r="E1694" i="43"/>
  <c r="F1694" i="43"/>
  <c r="G1694" i="43"/>
  <c r="H1694" i="43"/>
  <c r="B1695" i="43"/>
  <c r="C1695" i="43"/>
  <c r="D1695" i="43"/>
  <c r="E1695" i="43"/>
  <c r="F1695" i="43"/>
  <c r="G1695" i="43"/>
  <c r="H1695" i="43"/>
  <c r="B1696" i="43"/>
  <c r="C1696" i="43"/>
  <c r="D1696" i="43"/>
  <c r="E1696" i="43"/>
  <c r="F1696" i="43"/>
  <c r="G1696" i="43"/>
  <c r="H1696" i="43"/>
  <c r="B1697" i="43"/>
  <c r="C1697" i="43"/>
  <c r="D1697" i="43"/>
  <c r="E1697" i="43"/>
  <c r="F1697" i="43"/>
  <c r="G1697" i="43"/>
  <c r="H1697" i="43"/>
  <c r="B1698" i="43"/>
  <c r="C1698" i="43"/>
  <c r="D1698" i="43"/>
  <c r="E1698" i="43"/>
  <c r="F1698" i="43"/>
  <c r="G1698" i="43"/>
  <c r="H1698" i="43"/>
  <c r="B1699" i="43"/>
  <c r="C1699" i="43"/>
  <c r="D1699" i="43"/>
  <c r="E1699" i="43"/>
  <c r="F1699" i="43"/>
  <c r="G1699" i="43"/>
  <c r="H1699" i="43"/>
  <c r="B1700" i="43"/>
  <c r="C1700" i="43"/>
  <c r="D1700" i="43"/>
  <c r="E1700" i="43"/>
  <c r="F1700" i="43"/>
  <c r="G1700" i="43"/>
  <c r="H1700" i="43"/>
  <c r="B1701" i="43"/>
  <c r="C1701" i="43"/>
  <c r="D1701" i="43"/>
  <c r="E1701" i="43"/>
  <c r="F1701" i="43"/>
  <c r="G1701" i="43"/>
  <c r="H1701" i="43"/>
  <c r="B1702" i="43"/>
  <c r="C1702" i="43"/>
  <c r="D1702" i="43"/>
  <c r="E1702" i="43"/>
  <c r="F1702" i="43"/>
  <c r="G1702" i="43"/>
  <c r="H1702" i="43"/>
  <c r="B1703" i="43"/>
  <c r="C1703" i="43"/>
  <c r="D1703" i="43"/>
  <c r="E1703" i="43"/>
  <c r="F1703" i="43"/>
  <c r="G1703" i="43"/>
  <c r="H1703" i="43"/>
  <c r="B1706" i="43"/>
  <c r="B1707" i="43"/>
  <c r="B1708" i="43"/>
  <c r="C1708" i="43"/>
  <c r="D1708" i="43"/>
  <c r="E1708" i="43"/>
  <c r="F1708" i="43"/>
  <c r="G1708" i="43"/>
  <c r="H1708" i="43"/>
  <c r="B1709" i="43"/>
  <c r="C1709" i="43"/>
  <c r="D1709" i="43"/>
  <c r="E1709" i="43"/>
  <c r="F1709" i="43"/>
  <c r="G1709" i="43"/>
  <c r="H1709" i="43"/>
  <c r="B1710" i="43"/>
  <c r="C1710" i="43"/>
  <c r="D1710" i="43"/>
  <c r="E1710" i="43"/>
  <c r="F1710" i="43"/>
  <c r="G1710" i="43"/>
  <c r="H1710" i="43"/>
  <c r="B1711" i="43"/>
  <c r="C1711" i="43"/>
  <c r="D1711" i="43"/>
  <c r="E1711" i="43"/>
  <c r="F1711" i="43"/>
  <c r="G1711" i="43"/>
  <c r="H1711" i="43"/>
  <c r="B1712" i="43"/>
  <c r="C1712" i="43"/>
  <c r="D1712" i="43"/>
  <c r="E1712" i="43"/>
  <c r="F1712" i="43"/>
  <c r="G1712" i="43"/>
  <c r="H1712" i="43"/>
  <c r="B1713" i="43"/>
  <c r="C1713" i="43"/>
  <c r="D1713" i="43"/>
  <c r="E1713" i="43"/>
  <c r="F1713" i="43"/>
  <c r="G1713" i="43"/>
  <c r="H1713" i="43"/>
  <c r="B1714" i="43"/>
  <c r="C1714" i="43"/>
  <c r="D1714" i="43"/>
  <c r="E1714" i="43"/>
  <c r="F1714" i="43"/>
  <c r="G1714" i="43"/>
  <c r="H1714" i="43"/>
  <c r="B1715" i="43"/>
  <c r="C1715" i="43"/>
  <c r="D1715" i="43"/>
  <c r="E1715" i="43"/>
  <c r="F1715" i="43"/>
  <c r="G1715" i="43"/>
  <c r="H1715" i="43"/>
  <c r="B1716" i="43"/>
  <c r="C1716" i="43"/>
  <c r="D1716" i="43"/>
  <c r="E1716" i="43"/>
  <c r="F1716" i="43"/>
  <c r="G1716" i="43"/>
  <c r="H1716" i="43"/>
  <c r="B1717" i="43"/>
  <c r="C1717" i="43"/>
  <c r="D1717" i="43"/>
  <c r="E1717" i="43"/>
  <c r="F1717" i="43"/>
  <c r="G1717" i="43"/>
  <c r="H1717" i="43"/>
  <c r="B1718" i="43"/>
  <c r="C1718" i="43"/>
  <c r="D1718" i="43"/>
  <c r="E1718" i="43"/>
  <c r="F1718" i="43"/>
  <c r="G1718" i="43"/>
  <c r="H1718" i="43"/>
  <c r="B1719" i="43"/>
  <c r="C1719" i="43"/>
  <c r="D1719" i="43"/>
  <c r="E1719" i="43"/>
  <c r="F1719" i="43"/>
  <c r="G1719" i="43"/>
  <c r="H1719" i="43"/>
  <c r="B1722" i="43"/>
  <c r="B1723" i="43"/>
  <c r="B1724" i="43"/>
  <c r="C1724" i="43"/>
  <c r="D1724" i="43"/>
  <c r="E1724" i="43"/>
  <c r="F1724" i="43"/>
  <c r="G1724" i="43"/>
  <c r="H1724" i="43"/>
  <c r="B1725" i="43"/>
  <c r="C1725" i="43"/>
  <c r="D1725" i="43"/>
  <c r="E1725" i="43"/>
  <c r="F1725" i="43"/>
  <c r="G1725" i="43"/>
  <c r="H1725" i="43"/>
  <c r="B1726" i="43"/>
  <c r="C1726" i="43"/>
  <c r="D1726" i="43"/>
  <c r="E1726" i="43"/>
  <c r="F1726" i="43"/>
  <c r="G1726" i="43"/>
  <c r="H1726" i="43"/>
  <c r="B1727" i="43"/>
  <c r="C1727" i="43"/>
  <c r="D1727" i="43"/>
  <c r="E1727" i="43"/>
  <c r="F1727" i="43"/>
  <c r="G1727" i="43"/>
  <c r="H1727" i="43"/>
  <c r="B1728" i="43"/>
  <c r="C1728" i="43"/>
  <c r="D1728" i="43"/>
  <c r="E1728" i="43"/>
  <c r="F1728" i="43"/>
  <c r="G1728" i="43"/>
  <c r="H1728" i="43"/>
  <c r="B1729" i="43"/>
  <c r="C1729" i="43"/>
  <c r="D1729" i="43"/>
  <c r="E1729" i="43"/>
  <c r="F1729" i="43"/>
  <c r="G1729" i="43"/>
  <c r="H1729" i="43"/>
  <c r="B1730" i="43"/>
  <c r="C1730" i="43"/>
  <c r="D1730" i="43"/>
  <c r="E1730" i="43"/>
  <c r="F1730" i="43"/>
  <c r="G1730" i="43"/>
  <c r="H1730" i="43"/>
  <c r="B1731" i="43"/>
  <c r="C1731" i="43"/>
  <c r="D1731" i="43"/>
  <c r="E1731" i="43"/>
  <c r="F1731" i="43"/>
  <c r="G1731" i="43"/>
  <c r="H1731" i="43"/>
  <c r="B1732" i="43"/>
  <c r="C1732" i="43"/>
  <c r="D1732" i="43"/>
  <c r="E1732" i="43"/>
  <c r="F1732" i="43"/>
  <c r="G1732" i="43"/>
  <c r="H1732" i="43"/>
  <c r="B1733" i="43"/>
  <c r="C1733" i="43"/>
  <c r="D1733" i="43"/>
  <c r="E1733" i="43"/>
  <c r="F1733" i="43"/>
  <c r="G1733" i="43"/>
  <c r="H1733" i="43"/>
  <c r="B1734" i="43"/>
  <c r="C1734" i="43"/>
  <c r="D1734" i="43"/>
  <c r="E1734" i="43"/>
  <c r="F1734" i="43"/>
  <c r="G1734" i="43"/>
  <c r="H1734" i="43"/>
  <c r="B1735" i="43"/>
  <c r="C1735" i="43"/>
  <c r="D1735" i="43"/>
  <c r="E1735" i="43"/>
  <c r="F1735" i="43"/>
  <c r="G1735" i="43"/>
  <c r="H1735" i="43"/>
  <c r="B1738" i="43"/>
  <c r="B1739" i="43"/>
  <c r="B1740" i="43"/>
  <c r="C1740" i="43"/>
  <c r="D1740" i="43"/>
  <c r="E1740" i="43"/>
  <c r="F1740" i="43"/>
  <c r="G1740" i="43"/>
  <c r="H1740" i="43"/>
  <c r="B1741" i="43"/>
  <c r="C1741" i="43"/>
  <c r="D1741" i="43"/>
  <c r="E1741" i="43"/>
  <c r="F1741" i="43"/>
  <c r="G1741" i="43"/>
  <c r="H1741" i="43"/>
  <c r="B1742" i="43"/>
  <c r="C1742" i="43"/>
  <c r="D1742" i="43"/>
  <c r="E1742" i="43"/>
  <c r="F1742" i="43"/>
  <c r="G1742" i="43"/>
  <c r="H1742" i="43"/>
  <c r="B1743" i="43"/>
  <c r="C1743" i="43"/>
  <c r="D1743" i="43"/>
  <c r="E1743" i="43"/>
  <c r="F1743" i="43"/>
  <c r="G1743" i="43"/>
  <c r="H1743" i="43"/>
  <c r="B1744" i="43"/>
  <c r="C1744" i="43"/>
  <c r="D1744" i="43"/>
  <c r="E1744" i="43"/>
  <c r="F1744" i="43"/>
  <c r="G1744" i="43"/>
  <c r="H1744" i="43"/>
  <c r="B1745" i="43"/>
  <c r="C1745" i="43"/>
  <c r="D1745" i="43"/>
  <c r="E1745" i="43"/>
  <c r="F1745" i="43"/>
  <c r="G1745" i="43"/>
  <c r="H1745" i="43"/>
  <c r="B1746" i="43"/>
  <c r="C1746" i="43"/>
  <c r="D1746" i="43"/>
  <c r="E1746" i="43"/>
  <c r="F1746" i="43"/>
  <c r="G1746" i="43"/>
  <c r="H1746" i="43"/>
  <c r="B1747" i="43"/>
  <c r="C1747" i="43"/>
  <c r="D1747" i="43"/>
  <c r="E1747" i="43"/>
  <c r="F1747" i="43"/>
  <c r="G1747" i="43"/>
  <c r="H1747" i="43"/>
  <c r="B1748" i="43"/>
  <c r="C1748" i="43"/>
  <c r="D1748" i="43"/>
  <c r="E1748" i="43"/>
  <c r="F1748" i="43"/>
  <c r="G1748" i="43"/>
  <c r="H1748" i="43"/>
  <c r="B1749" i="43"/>
  <c r="C1749" i="43"/>
  <c r="D1749" i="43"/>
  <c r="E1749" i="43"/>
  <c r="F1749" i="43"/>
  <c r="G1749" i="43"/>
  <c r="H1749" i="43"/>
  <c r="B1750" i="43"/>
  <c r="C1750" i="43"/>
  <c r="D1750" i="43"/>
  <c r="E1750" i="43"/>
  <c r="F1750" i="43"/>
  <c r="G1750" i="43"/>
  <c r="H1750" i="43"/>
  <c r="B1751" i="43"/>
  <c r="C1751" i="43"/>
  <c r="D1751" i="43"/>
  <c r="E1751" i="43"/>
  <c r="F1751" i="43"/>
  <c r="G1751" i="43"/>
  <c r="H1751" i="43"/>
  <c r="B1754" i="43"/>
  <c r="B1755" i="43"/>
  <c r="B1756" i="43"/>
  <c r="B1757" i="43"/>
  <c r="C1757" i="43"/>
  <c r="D1757" i="43"/>
  <c r="E1757" i="43"/>
  <c r="F1757" i="43"/>
  <c r="G1757" i="43"/>
  <c r="H1757" i="43"/>
  <c r="B1758" i="43"/>
  <c r="C1758" i="43"/>
  <c r="D1758" i="43"/>
  <c r="E1758" i="43"/>
  <c r="F1758" i="43"/>
  <c r="G1758" i="43"/>
  <c r="H1758" i="43"/>
  <c r="B1759" i="43"/>
  <c r="C1759" i="43"/>
  <c r="D1759" i="43"/>
  <c r="E1759" i="43"/>
  <c r="F1759" i="43"/>
  <c r="G1759" i="43"/>
  <c r="H1759" i="43"/>
  <c r="B1760" i="43"/>
  <c r="C1760" i="43"/>
  <c r="D1760" i="43"/>
  <c r="E1760" i="43"/>
  <c r="F1760" i="43"/>
  <c r="G1760" i="43"/>
  <c r="H1760" i="43"/>
  <c r="B1761" i="43"/>
  <c r="C1761" i="43"/>
  <c r="D1761" i="43"/>
  <c r="E1761" i="43"/>
  <c r="F1761" i="43"/>
  <c r="G1761" i="43"/>
  <c r="H1761" i="43"/>
  <c r="B1762" i="43"/>
  <c r="C1762" i="43"/>
  <c r="D1762" i="43"/>
  <c r="E1762" i="43"/>
  <c r="F1762" i="43"/>
  <c r="G1762" i="43"/>
  <c r="H1762" i="43"/>
  <c r="B1763" i="43"/>
  <c r="C1763" i="43"/>
  <c r="D1763" i="43"/>
  <c r="E1763" i="43"/>
  <c r="F1763" i="43"/>
  <c r="G1763" i="43"/>
  <c r="H1763" i="43"/>
  <c r="B1764" i="43"/>
  <c r="C1764" i="43"/>
  <c r="D1764" i="43"/>
  <c r="E1764" i="43"/>
  <c r="F1764" i="43"/>
  <c r="G1764" i="43"/>
  <c r="H1764" i="43"/>
  <c r="B1765" i="43"/>
  <c r="C1765" i="43"/>
  <c r="D1765" i="43"/>
  <c r="E1765" i="43"/>
  <c r="F1765" i="43"/>
  <c r="G1765" i="43"/>
  <c r="H1765" i="43"/>
  <c r="B1766" i="43"/>
  <c r="C1766" i="43"/>
  <c r="D1766" i="43"/>
  <c r="E1766" i="43"/>
  <c r="F1766" i="43"/>
  <c r="G1766" i="43"/>
  <c r="H1766" i="43"/>
  <c r="B1767" i="43"/>
  <c r="C1767" i="43"/>
  <c r="D1767" i="43"/>
  <c r="E1767" i="43"/>
  <c r="F1767" i="43"/>
  <c r="G1767" i="43"/>
  <c r="H1767" i="43"/>
  <c r="B1768" i="43"/>
  <c r="C1768" i="43"/>
  <c r="D1768" i="43"/>
  <c r="E1768" i="43"/>
  <c r="F1768" i="43"/>
  <c r="G1768" i="43"/>
  <c r="H1768" i="43"/>
  <c r="B1771" i="43"/>
  <c r="B1772" i="43"/>
  <c r="B1773" i="43"/>
  <c r="B1774" i="43"/>
  <c r="C1774" i="43"/>
  <c r="D1774" i="43"/>
  <c r="E1774" i="43"/>
  <c r="F1774" i="43"/>
  <c r="G1774" i="43"/>
  <c r="H1774" i="43"/>
  <c r="B1775" i="43"/>
  <c r="C1775" i="43"/>
  <c r="D1775" i="43"/>
  <c r="E1775" i="43"/>
  <c r="F1775" i="43"/>
  <c r="G1775" i="43"/>
  <c r="H1775" i="43"/>
  <c r="B1776" i="43"/>
  <c r="C1776" i="43"/>
  <c r="D1776" i="43"/>
  <c r="E1776" i="43"/>
  <c r="F1776" i="43"/>
  <c r="G1776" i="43"/>
  <c r="H1776" i="43"/>
  <c r="B1777" i="43"/>
  <c r="C1777" i="43"/>
  <c r="D1777" i="43"/>
  <c r="E1777" i="43"/>
  <c r="F1777" i="43"/>
  <c r="G1777" i="43"/>
  <c r="H1777" i="43"/>
  <c r="B1778" i="43"/>
  <c r="C1778" i="43"/>
  <c r="D1778" i="43"/>
  <c r="E1778" i="43"/>
  <c r="F1778" i="43"/>
  <c r="G1778" i="43"/>
  <c r="H1778" i="43"/>
  <c r="B1779" i="43"/>
  <c r="C1779" i="43"/>
  <c r="D1779" i="43"/>
  <c r="E1779" i="43"/>
  <c r="F1779" i="43"/>
  <c r="G1779" i="43"/>
  <c r="H1779" i="43"/>
  <c r="B1780" i="43"/>
  <c r="C1780" i="43"/>
  <c r="D1780" i="43"/>
  <c r="E1780" i="43"/>
  <c r="F1780" i="43"/>
  <c r="G1780" i="43"/>
  <c r="H1780" i="43"/>
  <c r="B1781" i="43"/>
  <c r="C1781" i="43"/>
  <c r="D1781" i="43"/>
  <c r="E1781" i="43"/>
  <c r="F1781" i="43"/>
  <c r="G1781" i="43"/>
  <c r="H1781" i="43"/>
  <c r="B1782" i="43"/>
  <c r="C1782" i="43"/>
  <c r="D1782" i="43"/>
  <c r="E1782" i="43"/>
  <c r="F1782" i="43"/>
  <c r="G1782" i="43"/>
  <c r="H1782" i="43"/>
  <c r="B1783" i="43"/>
  <c r="C1783" i="43"/>
  <c r="D1783" i="43"/>
  <c r="E1783" i="43"/>
  <c r="F1783" i="43"/>
  <c r="G1783" i="43"/>
  <c r="H1783" i="43"/>
  <c r="B1784" i="43"/>
  <c r="C1784" i="43"/>
  <c r="D1784" i="43"/>
  <c r="E1784" i="43"/>
  <c r="F1784" i="43"/>
  <c r="G1784" i="43"/>
  <c r="H1784" i="43"/>
  <c r="B1785" i="43"/>
  <c r="C1785" i="43"/>
  <c r="D1785" i="43"/>
  <c r="E1785" i="43"/>
  <c r="F1785" i="43"/>
  <c r="G1785" i="43"/>
  <c r="H1785" i="43"/>
  <c r="B1788" i="43"/>
  <c r="B1789" i="43"/>
  <c r="B1790" i="43"/>
  <c r="B1791" i="43"/>
  <c r="C1791" i="43"/>
  <c r="D1791" i="43"/>
  <c r="E1791" i="43"/>
  <c r="F1791" i="43"/>
  <c r="G1791" i="43"/>
  <c r="H1791" i="43"/>
  <c r="B1792" i="43"/>
  <c r="C1792" i="43"/>
  <c r="D1792" i="43"/>
  <c r="E1792" i="43"/>
  <c r="F1792" i="43"/>
  <c r="G1792" i="43"/>
  <c r="H1792" i="43"/>
  <c r="B1793" i="43"/>
  <c r="C1793" i="43"/>
  <c r="D1793" i="43"/>
  <c r="E1793" i="43"/>
  <c r="F1793" i="43"/>
  <c r="G1793" i="43"/>
  <c r="H1793" i="43"/>
  <c r="B1794" i="43"/>
  <c r="C1794" i="43"/>
  <c r="D1794" i="43"/>
  <c r="E1794" i="43"/>
  <c r="F1794" i="43"/>
  <c r="G1794" i="43"/>
  <c r="H1794" i="43"/>
  <c r="B1795" i="43"/>
  <c r="C1795" i="43"/>
  <c r="D1795" i="43"/>
  <c r="E1795" i="43"/>
  <c r="F1795" i="43"/>
  <c r="G1795" i="43"/>
  <c r="H1795" i="43"/>
  <c r="B1796" i="43"/>
  <c r="C1796" i="43"/>
  <c r="D1796" i="43"/>
  <c r="E1796" i="43"/>
  <c r="F1796" i="43"/>
  <c r="G1796" i="43"/>
  <c r="H1796" i="43"/>
  <c r="B1797" i="43"/>
  <c r="C1797" i="43"/>
  <c r="D1797" i="43"/>
  <c r="E1797" i="43"/>
  <c r="F1797" i="43"/>
  <c r="G1797" i="43"/>
  <c r="H1797" i="43"/>
  <c r="B1798" i="43"/>
  <c r="C1798" i="43"/>
  <c r="D1798" i="43"/>
  <c r="E1798" i="43"/>
  <c r="F1798" i="43"/>
  <c r="G1798" i="43"/>
  <c r="H1798" i="43"/>
  <c r="B1799" i="43"/>
  <c r="C1799" i="43"/>
  <c r="D1799" i="43"/>
  <c r="E1799" i="43"/>
  <c r="F1799" i="43"/>
  <c r="G1799" i="43"/>
  <c r="H1799" i="43"/>
  <c r="B1800" i="43"/>
  <c r="C1800" i="43"/>
  <c r="D1800" i="43"/>
  <c r="E1800" i="43"/>
  <c r="F1800" i="43"/>
  <c r="G1800" i="43"/>
  <c r="H1800" i="43"/>
  <c r="B1801" i="43"/>
  <c r="C1801" i="43"/>
  <c r="D1801" i="43"/>
  <c r="E1801" i="43"/>
  <c r="F1801" i="43"/>
  <c r="G1801" i="43"/>
  <c r="H1801" i="43"/>
  <c r="B1802" i="43"/>
  <c r="C1802" i="43"/>
  <c r="D1802" i="43"/>
  <c r="E1802" i="43"/>
  <c r="F1802" i="43"/>
  <c r="G1802" i="43"/>
  <c r="H1802" i="43"/>
  <c r="B1805" i="43"/>
  <c r="B1806" i="43"/>
  <c r="B1807" i="43"/>
  <c r="B1808" i="43"/>
  <c r="C1808" i="43"/>
  <c r="D1808" i="43"/>
  <c r="E1808" i="43"/>
  <c r="F1808" i="43"/>
  <c r="G1808" i="43"/>
  <c r="H1808" i="43"/>
  <c r="B1809" i="43"/>
  <c r="C1809" i="43"/>
  <c r="D1809" i="43"/>
  <c r="E1809" i="43"/>
  <c r="F1809" i="43"/>
  <c r="G1809" i="43"/>
  <c r="H1809" i="43"/>
  <c r="B1810" i="43"/>
  <c r="C1810" i="43"/>
  <c r="D1810" i="43"/>
  <c r="E1810" i="43"/>
  <c r="F1810" i="43"/>
  <c r="G1810" i="43"/>
  <c r="H1810" i="43"/>
  <c r="B1811" i="43"/>
  <c r="C1811" i="43"/>
  <c r="D1811" i="43"/>
  <c r="E1811" i="43"/>
  <c r="F1811" i="43"/>
  <c r="G1811" i="43"/>
  <c r="H1811" i="43"/>
  <c r="B1812" i="43"/>
  <c r="C1812" i="43"/>
  <c r="D1812" i="43"/>
  <c r="E1812" i="43"/>
  <c r="F1812" i="43"/>
  <c r="G1812" i="43"/>
  <c r="H1812" i="43"/>
  <c r="B1813" i="43"/>
  <c r="C1813" i="43"/>
  <c r="D1813" i="43"/>
  <c r="E1813" i="43"/>
  <c r="F1813" i="43"/>
  <c r="G1813" i="43"/>
  <c r="H1813" i="43"/>
  <c r="B1814" i="43"/>
  <c r="C1814" i="43"/>
  <c r="D1814" i="43"/>
  <c r="E1814" i="43"/>
  <c r="F1814" i="43"/>
  <c r="G1814" i="43"/>
  <c r="H1814" i="43"/>
  <c r="B1815" i="43"/>
  <c r="C1815" i="43"/>
  <c r="D1815" i="43"/>
  <c r="E1815" i="43"/>
  <c r="F1815" i="43"/>
  <c r="G1815" i="43"/>
  <c r="H1815" i="43"/>
  <c r="B1816" i="43"/>
  <c r="C1816" i="43"/>
  <c r="D1816" i="43"/>
  <c r="E1816" i="43"/>
  <c r="F1816" i="43"/>
  <c r="G1816" i="43"/>
  <c r="H1816" i="43"/>
  <c r="B1817" i="43"/>
  <c r="C1817" i="43"/>
  <c r="D1817" i="43"/>
  <c r="E1817" i="43"/>
  <c r="F1817" i="43"/>
  <c r="G1817" i="43"/>
  <c r="H1817" i="43"/>
  <c r="B1818" i="43"/>
  <c r="C1818" i="43"/>
  <c r="D1818" i="43"/>
  <c r="E1818" i="43"/>
  <c r="F1818" i="43"/>
  <c r="G1818" i="43"/>
  <c r="H1818" i="43"/>
  <c r="B1819" i="43"/>
  <c r="C1819" i="43"/>
  <c r="D1819" i="43"/>
  <c r="E1819" i="43"/>
  <c r="F1819" i="43"/>
  <c r="G1819" i="43"/>
  <c r="H1819" i="43"/>
  <c r="B1822" i="43"/>
  <c r="B1823" i="43"/>
  <c r="B1824" i="43"/>
  <c r="B1825" i="43"/>
  <c r="C1825" i="43"/>
  <c r="D1825" i="43"/>
  <c r="E1825" i="43"/>
  <c r="F1825" i="43"/>
  <c r="G1825" i="43"/>
  <c r="H1825" i="43"/>
  <c r="B1826" i="43"/>
  <c r="C1826" i="43"/>
  <c r="D1826" i="43"/>
  <c r="E1826" i="43"/>
  <c r="F1826" i="43"/>
  <c r="G1826" i="43"/>
  <c r="H1826" i="43"/>
  <c r="B1827" i="43"/>
  <c r="C1827" i="43"/>
  <c r="D1827" i="43"/>
  <c r="E1827" i="43"/>
  <c r="F1827" i="43"/>
  <c r="G1827" i="43"/>
  <c r="H1827" i="43"/>
  <c r="B1828" i="43"/>
  <c r="C1828" i="43"/>
  <c r="D1828" i="43"/>
  <c r="E1828" i="43"/>
  <c r="F1828" i="43"/>
  <c r="G1828" i="43"/>
  <c r="H1828" i="43"/>
  <c r="B1829" i="43"/>
  <c r="C1829" i="43"/>
  <c r="D1829" i="43"/>
  <c r="E1829" i="43"/>
  <c r="F1829" i="43"/>
  <c r="G1829" i="43"/>
  <c r="H1829" i="43"/>
  <c r="B1830" i="43"/>
  <c r="C1830" i="43"/>
  <c r="D1830" i="43"/>
  <c r="E1830" i="43"/>
  <c r="F1830" i="43"/>
  <c r="G1830" i="43"/>
  <c r="H1830" i="43"/>
  <c r="B1831" i="43"/>
  <c r="C1831" i="43"/>
  <c r="D1831" i="43"/>
  <c r="E1831" i="43"/>
  <c r="F1831" i="43"/>
  <c r="G1831" i="43"/>
  <c r="H1831" i="43"/>
  <c r="B1832" i="43"/>
  <c r="C1832" i="43"/>
  <c r="D1832" i="43"/>
  <c r="E1832" i="43"/>
  <c r="F1832" i="43"/>
  <c r="G1832" i="43"/>
  <c r="H1832" i="43"/>
  <c r="B1833" i="43"/>
  <c r="C1833" i="43"/>
  <c r="D1833" i="43"/>
  <c r="E1833" i="43"/>
  <c r="F1833" i="43"/>
  <c r="G1833" i="43"/>
  <c r="H1833" i="43"/>
  <c r="B1834" i="43"/>
  <c r="C1834" i="43"/>
  <c r="D1834" i="43"/>
  <c r="E1834" i="43"/>
  <c r="F1834" i="43"/>
  <c r="G1834" i="43"/>
  <c r="H1834" i="43"/>
  <c r="B1835" i="43"/>
  <c r="C1835" i="43"/>
  <c r="D1835" i="43"/>
  <c r="E1835" i="43"/>
  <c r="F1835" i="43"/>
  <c r="G1835" i="43"/>
  <c r="H1835" i="43"/>
  <c r="B1836" i="43"/>
  <c r="C1836" i="43"/>
  <c r="D1836" i="43"/>
  <c r="E1836" i="43"/>
  <c r="F1836" i="43"/>
  <c r="G1836" i="43"/>
  <c r="H1836" i="43"/>
  <c r="B1839" i="43"/>
  <c r="B1840" i="43"/>
  <c r="B1841" i="43"/>
  <c r="B1842" i="43"/>
  <c r="C1842" i="43"/>
  <c r="D1842" i="43"/>
  <c r="E1842" i="43"/>
  <c r="F1842" i="43"/>
  <c r="G1842" i="43"/>
  <c r="H1842" i="43"/>
  <c r="B1843" i="43"/>
  <c r="C1843" i="43"/>
  <c r="D1843" i="43"/>
  <c r="E1843" i="43"/>
  <c r="F1843" i="43"/>
  <c r="G1843" i="43"/>
  <c r="H1843" i="43"/>
  <c r="B1844" i="43"/>
  <c r="C1844" i="43"/>
  <c r="D1844" i="43"/>
  <c r="E1844" i="43"/>
  <c r="F1844" i="43"/>
  <c r="G1844" i="43"/>
  <c r="H1844" i="43"/>
  <c r="B1845" i="43"/>
  <c r="C1845" i="43"/>
  <c r="D1845" i="43"/>
  <c r="E1845" i="43"/>
  <c r="F1845" i="43"/>
  <c r="G1845" i="43"/>
  <c r="H1845" i="43"/>
  <c r="B1846" i="43"/>
  <c r="C1846" i="43"/>
  <c r="D1846" i="43"/>
  <c r="E1846" i="43"/>
  <c r="F1846" i="43"/>
  <c r="G1846" i="43"/>
  <c r="H1846" i="43"/>
  <c r="B1847" i="43"/>
  <c r="C1847" i="43"/>
  <c r="D1847" i="43"/>
  <c r="E1847" i="43"/>
  <c r="F1847" i="43"/>
  <c r="G1847" i="43"/>
  <c r="H1847" i="43"/>
  <c r="B1848" i="43"/>
  <c r="C1848" i="43"/>
  <c r="D1848" i="43"/>
  <c r="E1848" i="43"/>
  <c r="F1848" i="43"/>
  <c r="G1848" i="43"/>
  <c r="H1848" i="43"/>
  <c r="B1849" i="43"/>
  <c r="C1849" i="43"/>
  <c r="D1849" i="43"/>
  <c r="E1849" i="43"/>
  <c r="F1849" i="43"/>
  <c r="G1849" i="43"/>
  <c r="H1849" i="43"/>
  <c r="B1850" i="43"/>
  <c r="C1850" i="43"/>
  <c r="D1850" i="43"/>
  <c r="E1850" i="43"/>
  <c r="F1850" i="43"/>
  <c r="G1850" i="43"/>
  <c r="H1850" i="43"/>
  <c r="B1851" i="43"/>
  <c r="C1851" i="43"/>
  <c r="D1851" i="43"/>
  <c r="E1851" i="43"/>
  <c r="F1851" i="43"/>
  <c r="G1851" i="43"/>
  <c r="H1851" i="43"/>
  <c r="B1852" i="43"/>
  <c r="C1852" i="43"/>
  <c r="D1852" i="43"/>
  <c r="E1852" i="43"/>
  <c r="F1852" i="43"/>
  <c r="G1852" i="43"/>
  <c r="H1852" i="43"/>
  <c r="B1853" i="43"/>
  <c r="C1853" i="43"/>
  <c r="D1853" i="43"/>
  <c r="E1853" i="43"/>
  <c r="F1853" i="43"/>
  <c r="G1853" i="43"/>
  <c r="H1853" i="43"/>
  <c r="B1856" i="43"/>
  <c r="B1857" i="43"/>
  <c r="B1858" i="43"/>
  <c r="B1859" i="43"/>
  <c r="C1859" i="43"/>
  <c r="D1859" i="43"/>
  <c r="E1859" i="43"/>
  <c r="F1859" i="43"/>
  <c r="G1859" i="43"/>
  <c r="H1859" i="43"/>
  <c r="B1860" i="43"/>
  <c r="C1860" i="43"/>
  <c r="D1860" i="43"/>
  <c r="E1860" i="43"/>
  <c r="F1860" i="43"/>
  <c r="G1860" i="43"/>
  <c r="H1860" i="43"/>
  <c r="B1861" i="43"/>
  <c r="C1861" i="43"/>
  <c r="D1861" i="43"/>
  <c r="E1861" i="43"/>
  <c r="F1861" i="43"/>
  <c r="G1861" i="43"/>
  <c r="H1861" i="43"/>
  <c r="B1862" i="43"/>
  <c r="C1862" i="43"/>
  <c r="D1862" i="43"/>
  <c r="E1862" i="43"/>
  <c r="F1862" i="43"/>
  <c r="G1862" i="43"/>
  <c r="H1862" i="43"/>
  <c r="B1863" i="43"/>
  <c r="C1863" i="43"/>
  <c r="D1863" i="43"/>
  <c r="E1863" i="43"/>
  <c r="F1863" i="43"/>
  <c r="G1863" i="43"/>
  <c r="H1863" i="43"/>
  <c r="B1864" i="43"/>
  <c r="C1864" i="43"/>
  <c r="D1864" i="43"/>
  <c r="E1864" i="43"/>
  <c r="F1864" i="43"/>
  <c r="G1864" i="43"/>
  <c r="H1864" i="43"/>
  <c r="B1865" i="43"/>
  <c r="C1865" i="43"/>
  <c r="D1865" i="43"/>
  <c r="E1865" i="43"/>
  <c r="F1865" i="43"/>
  <c r="G1865" i="43"/>
  <c r="H1865" i="43"/>
  <c r="B1866" i="43"/>
  <c r="C1866" i="43"/>
  <c r="D1866" i="43"/>
  <c r="E1866" i="43"/>
  <c r="F1866" i="43"/>
  <c r="G1866" i="43"/>
  <c r="H1866" i="43"/>
  <c r="B1867" i="43"/>
  <c r="C1867" i="43"/>
  <c r="D1867" i="43"/>
  <c r="E1867" i="43"/>
  <c r="F1867" i="43"/>
  <c r="G1867" i="43"/>
  <c r="H1867" i="43"/>
  <c r="B1868" i="43"/>
  <c r="C1868" i="43"/>
  <c r="D1868" i="43"/>
  <c r="E1868" i="43"/>
  <c r="F1868" i="43"/>
  <c r="G1868" i="43"/>
  <c r="H1868" i="43"/>
  <c r="B1869" i="43"/>
  <c r="C1869" i="43"/>
  <c r="D1869" i="43"/>
  <c r="E1869" i="43"/>
  <c r="F1869" i="43"/>
  <c r="G1869" i="43"/>
  <c r="H1869" i="43"/>
  <c r="B1870" i="43"/>
  <c r="C1870" i="43"/>
  <c r="D1870" i="43"/>
  <c r="E1870" i="43"/>
  <c r="F1870" i="43"/>
  <c r="G1870" i="43"/>
  <c r="H1870" i="43"/>
  <c r="B1873" i="43"/>
  <c r="B1874" i="43"/>
  <c r="C1874" i="43"/>
  <c r="D1874" i="43"/>
  <c r="E1874" i="43"/>
  <c r="F1874" i="43"/>
  <c r="G1874" i="43"/>
  <c r="H1874" i="43"/>
  <c r="B1875" i="43"/>
  <c r="C1875" i="43"/>
  <c r="D1875" i="43"/>
  <c r="E1875" i="43"/>
  <c r="F1875" i="43"/>
  <c r="G1875" i="43"/>
  <c r="H1875" i="43"/>
  <c r="B1876" i="43"/>
  <c r="C1876" i="43"/>
  <c r="D1876" i="43"/>
  <c r="E1876" i="43"/>
  <c r="F1876" i="43"/>
  <c r="G1876" i="43"/>
  <c r="H1876" i="43"/>
  <c r="B1877" i="43"/>
  <c r="C1877" i="43"/>
  <c r="D1877" i="43"/>
  <c r="E1877" i="43"/>
  <c r="F1877" i="43"/>
  <c r="G1877" i="43"/>
  <c r="H1877" i="43"/>
  <c r="B1878" i="43"/>
  <c r="C1878" i="43"/>
  <c r="D1878" i="43"/>
  <c r="E1878" i="43"/>
  <c r="F1878" i="43"/>
  <c r="G1878" i="43"/>
  <c r="H1878" i="43"/>
  <c r="B1879" i="43"/>
  <c r="C1879" i="43"/>
  <c r="D1879" i="43"/>
  <c r="E1879" i="43"/>
  <c r="F1879" i="43"/>
  <c r="G1879" i="43"/>
  <c r="H1879" i="43"/>
  <c r="B1880" i="43"/>
  <c r="C1880" i="43"/>
  <c r="D1880" i="43"/>
  <c r="E1880" i="43"/>
  <c r="F1880" i="43"/>
  <c r="G1880" i="43"/>
  <c r="H1880" i="43"/>
  <c r="B1881" i="43"/>
  <c r="C1881" i="43"/>
  <c r="D1881" i="43"/>
  <c r="E1881" i="43"/>
  <c r="F1881" i="43"/>
  <c r="G1881" i="43"/>
  <c r="H1881" i="43"/>
  <c r="B1882" i="43"/>
  <c r="C1882" i="43"/>
  <c r="D1882" i="43"/>
  <c r="E1882" i="43"/>
  <c r="F1882" i="43"/>
  <c r="G1882" i="43"/>
  <c r="H1882" i="43"/>
  <c r="B1883" i="43"/>
  <c r="C1883" i="43"/>
  <c r="D1883" i="43"/>
  <c r="E1883" i="43"/>
  <c r="F1883" i="43"/>
  <c r="G1883" i="43"/>
  <c r="H1883" i="43"/>
  <c r="B1884" i="43"/>
  <c r="C1884" i="43"/>
  <c r="D1884" i="43"/>
  <c r="E1884" i="43"/>
  <c r="F1884" i="43"/>
  <c r="G1884" i="43"/>
  <c r="H1884" i="43"/>
  <c r="B1885" i="43"/>
  <c r="C1885" i="43"/>
  <c r="D1885" i="43"/>
  <c r="E1885" i="43"/>
  <c r="F1885" i="43"/>
  <c r="G1885" i="43"/>
  <c r="H1885" i="43"/>
  <c r="B1888" i="43"/>
  <c r="B1889" i="43"/>
  <c r="B1890" i="43"/>
  <c r="C1890" i="43"/>
  <c r="D1890" i="43"/>
  <c r="E1890" i="43"/>
  <c r="F1890" i="43"/>
  <c r="G1890" i="43"/>
  <c r="H1890" i="43"/>
  <c r="B1891" i="43"/>
  <c r="C1891" i="43"/>
  <c r="D1891" i="43"/>
  <c r="E1891" i="43"/>
  <c r="F1891" i="43"/>
  <c r="G1891" i="43"/>
  <c r="H1891" i="43"/>
  <c r="B1892" i="43"/>
  <c r="C1892" i="43"/>
  <c r="D1892" i="43"/>
  <c r="E1892" i="43"/>
  <c r="F1892" i="43"/>
  <c r="G1892" i="43"/>
  <c r="H1892" i="43"/>
  <c r="B1893" i="43"/>
  <c r="C1893" i="43"/>
  <c r="D1893" i="43"/>
  <c r="E1893" i="43"/>
  <c r="F1893" i="43"/>
  <c r="G1893" i="43"/>
  <c r="H1893" i="43"/>
  <c r="B1894" i="43"/>
  <c r="C1894" i="43"/>
  <c r="D1894" i="43"/>
  <c r="E1894" i="43"/>
  <c r="F1894" i="43"/>
  <c r="G1894" i="43"/>
  <c r="H1894" i="43"/>
  <c r="B1895" i="43"/>
  <c r="C1895" i="43"/>
  <c r="D1895" i="43"/>
  <c r="E1895" i="43"/>
  <c r="F1895" i="43"/>
  <c r="G1895" i="43"/>
  <c r="H1895" i="43"/>
  <c r="B1896" i="43"/>
  <c r="C1896" i="43"/>
  <c r="D1896" i="43"/>
  <c r="E1896" i="43"/>
  <c r="F1896" i="43"/>
  <c r="G1896" i="43"/>
  <c r="H1896" i="43"/>
  <c r="B1897" i="43"/>
  <c r="C1897" i="43"/>
  <c r="D1897" i="43"/>
  <c r="E1897" i="43"/>
  <c r="F1897" i="43"/>
  <c r="G1897" i="43"/>
  <c r="H1897" i="43"/>
  <c r="B1898" i="43"/>
  <c r="C1898" i="43"/>
  <c r="D1898" i="43"/>
  <c r="E1898" i="43"/>
  <c r="F1898" i="43"/>
  <c r="G1898" i="43"/>
  <c r="H1898" i="43"/>
  <c r="B1899" i="43"/>
  <c r="C1899" i="43"/>
  <c r="D1899" i="43"/>
  <c r="E1899" i="43"/>
  <c r="F1899" i="43"/>
  <c r="G1899" i="43"/>
  <c r="H1899" i="43"/>
  <c r="B1900" i="43"/>
  <c r="C1900" i="43"/>
  <c r="D1900" i="43"/>
  <c r="E1900" i="43"/>
  <c r="F1900" i="43"/>
  <c r="G1900" i="43"/>
  <c r="H1900" i="43"/>
  <c r="B1901" i="43"/>
  <c r="C1901" i="43"/>
  <c r="D1901" i="43"/>
  <c r="E1901" i="43"/>
  <c r="F1901" i="43"/>
  <c r="G1901" i="43"/>
  <c r="H1901" i="43"/>
  <c r="B1904" i="43"/>
  <c r="B1905" i="43"/>
  <c r="B1906" i="43"/>
  <c r="C1906" i="43"/>
  <c r="D1906" i="43"/>
  <c r="E1906" i="43"/>
  <c r="F1906" i="43"/>
  <c r="G1906" i="43"/>
  <c r="H1906" i="43"/>
  <c r="B1907" i="43"/>
  <c r="C1907" i="43"/>
  <c r="D1907" i="43"/>
  <c r="E1907" i="43"/>
  <c r="F1907" i="43"/>
  <c r="G1907" i="43"/>
  <c r="H1907" i="43"/>
  <c r="B1908" i="43"/>
  <c r="C1908" i="43"/>
  <c r="D1908" i="43"/>
  <c r="E1908" i="43"/>
  <c r="F1908" i="43"/>
  <c r="G1908" i="43"/>
  <c r="H1908" i="43"/>
  <c r="B1909" i="43"/>
  <c r="C1909" i="43"/>
  <c r="D1909" i="43"/>
  <c r="E1909" i="43"/>
  <c r="F1909" i="43"/>
  <c r="G1909" i="43"/>
  <c r="H1909" i="43"/>
  <c r="B1910" i="43"/>
  <c r="C1910" i="43"/>
  <c r="D1910" i="43"/>
  <c r="E1910" i="43"/>
  <c r="F1910" i="43"/>
  <c r="G1910" i="43"/>
  <c r="H1910" i="43"/>
  <c r="B1911" i="43"/>
  <c r="C1911" i="43"/>
  <c r="D1911" i="43"/>
  <c r="E1911" i="43"/>
  <c r="F1911" i="43"/>
  <c r="G1911" i="43"/>
  <c r="H1911" i="43"/>
  <c r="B1912" i="43"/>
  <c r="C1912" i="43"/>
  <c r="D1912" i="43"/>
  <c r="E1912" i="43"/>
  <c r="F1912" i="43"/>
  <c r="G1912" i="43"/>
  <c r="H1912" i="43"/>
  <c r="B1913" i="43"/>
  <c r="C1913" i="43"/>
  <c r="D1913" i="43"/>
  <c r="E1913" i="43"/>
  <c r="F1913" i="43"/>
  <c r="G1913" i="43"/>
  <c r="H1913" i="43"/>
  <c r="B1914" i="43"/>
  <c r="C1914" i="43"/>
  <c r="D1914" i="43"/>
  <c r="E1914" i="43"/>
  <c r="F1914" i="43"/>
  <c r="G1914" i="43"/>
  <c r="H1914" i="43"/>
  <c r="B1915" i="43"/>
  <c r="C1915" i="43"/>
  <c r="D1915" i="43"/>
  <c r="E1915" i="43"/>
  <c r="F1915" i="43"/>
  <c r="G1915" i="43"/>
  <c r="H1915" i="43"/>
  <c r="B1916" i="43"/>
  <c r="C1916" i="43"/>
  <c r="D1916" i="43"/>
  <c r="E1916" i="43"/>
  <c r="F1916" i="43"/>
  <c r="G1916" i="43"/>
  <c r="H1916" i="43"/>
  <c r="B1917" i="43"/>
  <c r="C1917" i="43"/>
  <c r="D1917" i="43"/>
  <c r="E1917" i="43"/>
  <c r="F1917" i="43"/>
  <c r="G1917" i="43"/>
  <c r="H1917" i="43"/>
  <c r="B1920" i="43"/>
  <c r="B1921" i="43"/>
  <c r="B1922" i="43"/>
  <c r="C1922" i="43"/>
  <c r="D1922" i="43"/>
  <c r="E1922" i="43"/>
  <c r="F1922" i="43"/>
  <c r="G1922" i="43"/>
  <c r="H1922" i="43"/>
  <c r="B1923" i="43"/>
  <c r="C1923" i="43"/>
  <c r="D1923" i="43"/>
  <c r="E1923" i="43"/>
  <c r="F1923" i="43"/>
  <c r="G1923" i="43"/>
  <c r="H1923" i="43"/>
  <c r="B1924" i="43"/>
  <c r="C1924" i="43"/>
  <c r="D1924" i="43"/>
  <c r="E1924" i="43"/>
  <c r="F1924" i="43"/>
  <c r="G1924" i="43"/>
  <c r="H1924" i="43"/>
  <c r="B1925" i="43"/>
  <c r="C1925" i="43"/>
  <c r="D1925" i="43"/>
  <c r="E1925" i="43"/>
  <c r="F1925" i="43"/>
  <c r="G1925" i="43"/>
  <c r="H1925" i="43"/>
  <c r="B1926" i="43"/>
  <c r="C1926" i="43"/>
  <c r="D1926" i="43"/>
  <c r="E1926" i="43"/>
  <c r="F1926" i="43"/>
  <c r="G1926" i="43"/>
  <c r="H1926" i="43"/>
  <c r="B1927" i="43"/>
  <c r="C1927" i="43"/>
  <c r="D1927" i="43"/>
  <c r="E1927" i="43"/>
  <c r="F1927" i="43"/>
  <c r="G1927" i="43"/>
  <c r="H1927" i="43"/>
  <c r="B1928" i="43"/>
  <c r="C1928" i="43"/>
  <c r="D1928" i="43"/>
  <c r="E1928" i="43"/>
  <c r="F1928" i="43"/>
  <c r="G1928" i="43"/>
  <c r="H1928" i="43"/>
  <c r="B1929" i="43"/>
  <c r="C1929" i="43"/>
  <c r="D1929" i="43"/>
  <c r="E1929" i="43"/>
  <c r="F1929" i="43"/>
  <c r="G1929" i="43"/>
  <c r="H1929" i="43"/>
  <c r="B1930" i="43"/>
  <c r="C1930" i="43"/>
  <c r="D1930" i="43"/>
  <c r="E1930" i="43"/>
  <c r="F1930" i="43"/>
  <c r="G1930" i="43"/>
  <c r="H1930" i="43"/>
  <c r="B1931" i="43"/>
  <c r="C1931" i="43"/>
  <c r="D1931" i="43"/>
  <c r="E1931" i="43"/>
  <c r="F1931" i="43"/>
  <c r="G1931" i="43"/>
  <c r="H1931" i="43"/>
  <c r="B1932" i="43"/>
  <c r="C1932" i="43"/>
  <c r="D1932" i="43"/>
  <c r="E1932" i="43"/>
  <c r="F1932" i="43"/>
  <c r="G1932" i="43"/>
  <c r="H1932" i="43"/>
  <c r="B1933" i="43"/>
  <c r="C1933" i="43"/>
  <c r="D1933" i="43"/>
  <c r="E1933" i="43"/>
  <c r="F1933" i="43"/>
  <c r="G1933" i="43"/>
  <c r="H1933" i="43"/>
  <c r="B1936" i="43"/>
  <c r="B1937" i="43"/>
  <c r="B1938" i="43"/>
  <c r="C1938" i="43"/>
  <c r="D1938" i="43"/>
  <c r="E1938" i="43"/>
  <c r="F1938" i="43"/>
  <c r="G1938" i="43"/>
  <c r="H1938" i="43"/>
  <c r="B1939" i="43"/>
  <c r="C1939" i="43"/>
  <c r="D1939" i="43"/>
  <c r="E1939" i="43"/>
  <c r="F1939" i="43"/>
  <c r="G1939" i="43"/>
  <c r="H1939" i="43"/>
  <c r="B1940" i="43"/>
  <c r="C1940" i="43"/>
  <c r="D1940" i="43"/>
  <c r="E1940" i="43"/>
  <c r="F1940" i="43"/>
  <c r="G1940" i="43"/>
  <c r="H1940" i="43"/>
  <c r="B1941" i="43"/>
  <c r="C1941" i="43"/>
  <c r="D1941" i="43"/>
  <c r="E1941" i="43"/>
  <c r="F1941" i="43"/>
  <c r="G1941" i="43"/>
  <c r="H1941" i="43"/>
  <c r="B1942" i="43"/>
  <c r="C1942" i="43"/>
  <c r="D1942" i="43"/>
  <c r="E1942" i="43"/>
  <c r="F1942" i="43"/>
  <c r="G1942" i="43"/>
  <c r="H1942" i="43"/>
  <c r="B1943" i="43"/>
  <c r="C1943" i="43"/>
  <c r="D1943" i="43"/>
  <c r="E1943" i="43"/>
  <c r="F1943" i="43"/>
  <c r="G1943" i="43"/>
  <c r="H1943" i="43"/>
  <c r="B1944" i="43"/>
  <c r="C1944" i="43"/>
  <c r="D1944" i="43"/>
  <c r="E1944" i="43"/>
  <c r="F1944" i="43"/>
  <c r="G1944" i="43"/>
  <c r="H1944" i="43"/>
  <c r="B1945" i="43"/>
  <c r="C1945" i="43"/>
  <c r="D1945" i="43"/>
  <c r="E1945" i="43"/>
  <c r="F1945" i="43"/>
  <c r="G1945" i="43"/>
  <c r="H1945" i="43"/>
  <c r="B1946" i="43"/>
  <c r="C1946" i="43"/>
  <c r="D1946" i="43"/>
  <c r="E1946" i="43"/>
  <c r="F1946" i="43"/>
  <c r="G1946" i="43"/>
  <c r="H1946" i="43"/>
  <c r="B1947" i="43"/>
  <c r="C1947" i="43"/>
  <c r="D1947" i="43"/>
  <c r="E1947" i="43"/>
  <c r="F1947" i="43"/>
  <c r="G1947" i="43"/>
  <c r="H1947" i="43"/>
  <c r="B1948" i="43"/>
  <c r="C1948" i="43"/>
  <c r="D1948" i="43"/>
  <c r="E1948" i="43"/>
  <c r="F1948" i="43"/>
  <c r="G1948" i="43"/>
  <c r="H1948" i="43"/>
  <c r="B1949" i="43"/>
  <c r="C1949" i="43"/>
  <c r="D1949" i="43"/>
  <c r="E1949" i="43"/>
  <c r="F1949" i="43"/>
  <c r="G1949" i="43"/>
  <c r="H1949" i="43"/>
  <c r="B1952" i="43"/>
  <c r="B1953" i="43"/>
  <c r="B1954" i="43"/>
  <c r="C1954" i="43"/>
  <c r="D1954" i="43"/>
  <c r="E1954" i="43"/>
  <c r="F1954" i="43"/>
  <c r="G1954" i="43"/>
  <c r="H1954" i="43"/>
  <c r="B1955" i="43"/>
  <c r="C1955" i="43"/>
  <c r="D1955" i="43"/>
  <c r="E1955" i="43"/>
  <c r="F1955" i="43"/>
  <c r="G1955" i="43"/>
  <c r="H1955" i="43"/>
  <c r="B1956" i="43"/>
  <c r="C1956" i="43"/>
  <c r="D1956" i="43"/>
  <c r="E1956" i="43"/>
  <c r="F1956" i="43"/>
  <c r="G1956" i="43"/>
  <c r="H1956" i="43"/>
  <c r="B1957" i="43"/>
  <c r="C1957" i="43"/>
  <c r="D1957" i="43"/>
  <c r="E1957" i="43"/>
  <c r="F1957" i="43"/>
  <c r="G1957" i="43"/>
  <c r="H1957" i="43"/>
  <c r="B1958" i="43"/>
  <c r="C1958" i="43"/>
  <c r="D1958" i="43"/>
  <c r="E1958" i="43"/>
  <c r="F1958" i="43"/>
  <c r="G1958" i="43"/>
  <c r="H1958" i="43"/>
  <c r="B1959" i="43"/>
  <c r="C1959" i="43"/>
  <c r="D1959" i="43"/>
  <c r="E1959" i="43"/>
  <c r="F1959" i="43"/>
  <c r="G1959" i="43"/>
  <c r="H1959" i="43"/>
  <c r="B1960" i="43"/>
  <c r="C1960" i="43"/>
  <c r="D1960" i="43"/>
  <c r="E1960" i="43"/>
  <c r="F1960" i="43"/>
  <c r="G1960" i="43"/>
  <c r="H1960" i="43"/>
  <c r="B1961" i="43"/>
  <c r="C1961" i="43"/>
  <c r="D1961" i="43"/>
  <c r="E1961" i="43"/>
  <c r="F1961" i="43"/>
  <c r="G1961" i="43"/>
  <c r="H1961" i="43"/>
  <c r="B1962" i="43"/>
  <c r="C1962" i="43"/>
  <c r="D1962" i="43"/>
  <c r="E1962" i="43"/>
  <c r="F1962" i="43"/>
  <c r="G1962" i="43"/>
  <c r="H1962" i="43"/>
  <c r="B1963" i="43"/>
  <c r="C1963" i="43"/>
  <c r="D1963" i="43"/>
  <c r="E1963" i="43"/>
  <c r="F1963" i="43"/>
  <c r="G1963" i="43"/>
  <c r="H1963" i="43"/>
  <c r="B1964" i="43"/>
  <c r="C1964" i="43"/>
  <c r="D1964" i="43"/>
  <c r="E1964" i="43"/>
  <c r="F1964" i="43"/>
  <c r="G1964" i="43"/>
  <c r="H1964" i="43"/>
  <c r="B1965" i="43"/>
  <c r="C1965" i="43"/>
  <c r="D1965" i="43"/>
  <c r="E1965" i="43"/>
  <c r="F1965" i="43"/>
  <c r="G1965" i="43"/>
  <c r="H1965" i="43"/>
  <c r="B1968" i="43"/>
  <c r="B1969" i="43"/>
  <c r="B1970" i="43"/>
  <c r="C1970" i="43"/>
  <c r="D1970" i="43"/>
  <c r="E1970" i="43"/>
  <c r="F1970" i="43"/>
  <c r="G1970" i="43"/>
  <c r="H1970" i="43"/>
  <c r="B1971" i="43"/>
  <c r="C1971" i="43"/>
  <c r="D1971" i="43"/>
  <c r="E1971" i="43"/>
  <c r="F1971" i="43"/>
  <c r="G1971" i="43"/>
  <c r="H1971" i="43"/>
  <c r="B1972" i="43"/>
  <c r="C1972" i="43"/>
  <c r="D1972" i="43"/>
  <c r="E1972" i="43"/>
  <c r="F1972" i="43"/>
  <c r="G1972" i="43"/>
  <c r="H1972" i="43"/>
  <c r="B1973" i="43"/>
  <c r="C1973" i="43"/>
  <c r="D1973" i="43"/>
  <c r="E1973" i="43"/>
  <c r="F1973" i="43"/>
  <c r="G1973" i="43"/>
  <c r="H1973" i="43"/>
  <c r="B1974" i="43"/>
  <c r="C1974" i="43"/>
  <c r="D1974" i="43"/>
  <c r="E1974" i="43"/>
  <c r="F1974" i="43"/>
  <c r="G1974" i="43"/>
  <c r="H1974" i="43"/>
  <c r="B1975" i="43"/>
  <c r="C1975" i="43"/>
  <c r="D1975" i="43"/>
  <c r="E1975" i="43"/>
  <c r="F1975" i="43"/>
  <c r="G1975" i="43"/>
  <c r="H1975" i="43"/>
  <c r="B1976" i="43"/>
  <c r="C1976" i="43"/>
  <c r="D1976" i="43"/>
  <c r="E1976" i="43"/>
  <c r="F1976" i="43"/>
  <c r="G1976" i="43"/>
  <c r="H1976" i="43"/>
  <c r="B1977" i="43"/>
  <c r="C1977" i="43"/>
  <c r="D1977" i="43"/>
  <c r="E1977" i="43"/>
  <c r="F1977" i="43"/>
  <c r="G1977" i="43"/>
  <c r="H1977" i="43"/>
  <c r="B1978" i="43"/>
  <c r="C1978" i="43"/>
  <c r="D1978" i="43"/>
  <c r="E1978" i="43"/>
  <c r="F1978" i="43"/>
  <c r="G1978" i="43"/>
  <c r="H1978" i="43"/>
  <c r="B1979" i="43"/>
  <c r="C1979" i="43"/>
  <c r="D1979" i="43"/>
  <c r="E1979" i="43"/>
  <c r="F1979" i="43"/>
  <c r="G1979" i="43"/>
  <c r="H1979" i="43"/>
  <c r="B1980" i="43"/>
  <c r="C1980" i="43"/>
  <c r="D1980" i="43"/>
  <c r="E1980" i="43"/>
  <c r="F1980" i="43"/>
  <c r="G1980" i="43"/>
  <c r="H1980" i="43"/>
  <c r="B1981" i="43"/>
  <c r="C1981" i="43"/>
  <c r="D1981" i="43"/>
  <c r="E1981" i="43"/>
  <c r="F1981" i="43"/>
  <c r="G1981" i="43"/>
  <c r="H1981" i="43"/>
  <c r="B1984" i="43"/>
  <c r="B1985" i="43"/>
  <c r="B1986" i="43"/>
  <c r="C1986" i="43"/>
  <c r="D1986" i="43"/>
  <c r="E1986" i="43"/>
  <c r="F1986" i="43"/>
  <c r="G1986" i="43"/>
  <c r="H1986" i="43"/>
  <c r="B1987" i="43"/>
  <c r="C1987" i="43"/>
  <c r="D1987" i="43"/>
  <c r="E1987" i="43"/>
  <c r="F1987" i="43"/>
  <c r="G1987" i="43"/>
  <c r="H1987" i="43"/>
  <c r="B1988" i="43"/>
  <c r="C1988" i="43"/>
  <c r="D1988" i="43"/>
  <c r="E1988" i="43"/>
  <c r="F1988" i="43"/>
  <c r="G1988" i="43"/>
  <c r="H1988" i="43"/>
  <c r="B1989" i="43"/>
  <c r="C1989" i="43"/>
  <c r="D1989" i="43"/>
  <c r="E1989" i="43"/>
  <c r="F1989" i="43"/>
  <c r="G1989" i="43"/>
  <c r="H1989" i="43"/>
  <c r="B1990" i="43"/>
  <c r="C1990" i="43"/>
  <c r="D1990" i="43"/>
  <c r="E1990" i="43"/>
  <c r="F1990" i="43"/>
  <c r="G1990" i="43"/>
  <c r="H1990" i="43"/>
  <c r="B1991" i="43"/>
  <c r="C1991" i="43"/>
  <c r="D1991" i="43"/>
  <c r="E1991" i="43"/>
  <c r="F1991" i="43"/>
  <c r="G1991" i="43"/>
  <c r="H1991" i="43"/>
  <c r="B1992" i="43"/>
  <c r="C1992" i="43"/>
  <c r="D1992" i="43"/>
  <c r="E1992" i="43"/>
  <c r="F1992" i="43"/>
  <c r="G1992" i="43"/>
  <c r="H1992" i="43"/>
  <c r="B1993" i="43"/>
  <c r="C1993" i="43"/>
  <c r="D1993" i="43"/>
  <c r="E1993" i="43"/>
  <c r="F1993" i="43"/>
  <c r="G1993" i="43"/>
  <c r="H1993" i="43"/>
  <c r="B1994" i="43"/>
  <c r="C1994" i="43"/>
  <c r="D1994" i="43"/>
  <c r="E1994" i="43"/>
  <c r="F1994" i="43"/>
  <c r="G1994" i="43"/>
  <c r="H1994" i="43"/>
  <c r="B1995" i="43"/>
  <c r="C1995" i="43"/>
  <c r="D1995" i="43"/>
  <c r="E1995" i="43"/>
  <c r="F1995" i="43"/>
  <c r="G1995" i="43"/>
  <c r="H1995" i="43"/>
  <c r="B1996" i="43"/>
  <c r="C1996" i="43"/>
  <c r="D1996" i="43"/>
  <c r="E1996" i="43"/>
  <c r="F1996" i="43"/>
  <c r="G1996" i="43"/>
  <c r="H1996" i="43"/>
  <c r="B1997" i="43"/>
  <c r="C1997" i="43"/>
  <c r="D1997" i="43"/>
  <c r="E1997" i="43"/>
  <c r="F1997" i="43"/>
  <c r="G1997" i="43"/>
  <c r="H1997" i="43"/>
  <c r="B2000" i="43"/>
  <c r="B2001" i="43"/>
  <c r="B2002" i="43"/>
  <c r="C2002" i="43"/>
  <c r="D2002" i="43"/>
  <c r="E2002" i="43"/>
  <c r="F2002" i="43"/>
  <c r="G2002" i="43"/>
  <c r="H2002" i="43"/>
  <c r="B2003" i="43"/>
  <c r="C2003" i="43"/>
  <c r="D2003" i="43"/>
  <c r="E2003" i="43"/>
  <c r="F2003" i="43"/>
  <c r="G2003" i="43"/>
  <c r="H2003" i="43"/>
  <c r="B2004" i="43"/>
  <c r="C2004" i="43"/>
  <c r="D2004" i="43"/>
  <c r="E2004" i="43"/>
  <c r="F2004" i="43"/>
  <c r="G2004" i="43"/>
  <c r="H2004" i="43"/>
  <c r="B2005" i="43"/>
  <c r="C2005" i="43"/>
  <c r="D2005" i="43"/>
  <c r="E2005" i="43"/>
  <c r="F2005" i="43"/>
  <c r="G2005" i="43"/>
  <c r="H2005" i="43"/>
  <c r="B2006" i="43"/>
  <c r="C2006" i="43"/>
  <c r="D2006" i="43"/>
  <c r="E2006" i="43"/>
  <c r="F2006" i="43"/>
  <c r="G2006" i="43"/>
  <c r="H2006" i="43"/>
  <c r="B2007" i="43"/>
  <c r="C2007" i="43"/>
  <c r="D2007" i="43"/>
  <c r="E2007" i="43"/>
  <c r="F2007" i="43"/>
  <c r="G2007" i="43"/>
  <c r="H2007" i="43"/>
  <c r="B2008" i="43"/>
  <c r="C2008" i="43"/>
  <c r="D2008" i="43"/>
  <c r="E2008" i="43"/>
  <c r="F2008" i="43"/>
  <c r="G2008" i="43"/>
  <c r="H2008" i="43"/>
  <c r="B2009" i="43"/>
  <c r="C2009" i="43"/>
  <c r="D2009" i="43"/>
  <c r="E2009" i="43"/>
  <c r="F2009" i="43"/>
  <c r="G2009" i="43"/>
  <c r="H2009" i="43"/>
  <c r="B2010" i="43"/>
  <c r="C2010" i="43"/>
  <c r="D2010" i="43"/>
  <c r="E2010" i="43"/>
  <c r="F2010" i="43"/>
  <c r="G2010" i="43"/>
  <c r="H2010" i="43"/>
  <c r="B2011" i="43"/>
  <c r="C2011" i="43"/>
  <c r="D2011" i="43"/>
  <c r="E2011" i="43"/>
  <c r="F2011" i="43"/>
  <c r="G2011" i="43"/>
  <c r="H2011" i="43"/>
  <c r="B2012" i="43"/>
  <c r="C2012" i="43"/>
  <c r="D2012" i="43"/>
  <c r="E2012" i="43"/>
  <c r="F2012" i="43"/>
  <c r="G2012" i="43"/>
  <c r="H2012" i="43"/>
  <c r="B2013" i="43"/>
  <c r="C2013" i="43"/>
  <c r="D2013" i="43"/>
  <c r="E2013" i="43"/>
  <c r="F2013" i="43"/>
  <c r="G2013" i="43"/>
  <c r="H2013" i="43"/>
  <c r="B2016" i="43"/>
  <c r="B2017" i="43"/>
  <c r="B2018" i="43"/>
  <c r="C2018" i="43"/>
  <c r="D2018" i="43"/>
  <c r="E2018" i="43"/>
  <c r="F2018" i="43"/>
  <c r="G2018" i="43"/>
  <c r="H2018" i="43"/>
  <c r="B2019" i="43"/>
  <c r="C2019" i="43"/>
  <c r="D2019" i="43"/>
  <c r="E2019" i="43"/>
  <c r="F2019" i="43"/>
  <c r="G2019" i="43"/>
  <c r="H2019" i="43"/>
  <c r="B2020" i="43"/>
  <c r="C2020" i="43"/>
  <c r="D2020" i="43"/>
  <c r="E2020" i="43"/>
  <c r="F2020" i="43"/>
  <c r="G2020" i="43"/>
  <c r="H2020" i="43"/>
  <c r="B2021" i="43"/>
  <c r="C2021" i="43"/>
  <c r="D2021" i="43"/>
  <c r="E2021" i="43"/>
  <c r="F2021" i="43"/>
  <c r="G2021" i="43"/>
  <c r="H2021" i="43"/>
  <c r="B2022" i="43"/>
  <c r="C2022" i="43"/>
  <c r="D2022" i="43"/>
  <c r="E2022" i="43"/>
  <c r="F2022" i="43"/>
  <c r="G2022" i="43"/>
  <c r="H2022" i="43"/>
  <c r="B2023" i="43"/>
  <c r="C2023" i="43"/>
  <c r="D2023" i="43"/>
  <c r="E2023" i="43"/>
  <c r="F2023" i="43"/>
  <c r="G2023" i="43"/>
  <c r="H2023" i="43"/>
  <c r="B2024" i="43"/>
  <c r="C2024" i="43"/>
  <c r="D2024" i="43"/>
  <c r="E2024" i="43"/>
  <c r="F2024" i="43"/>
  <c r="G2024" i="43"/>
  <c r="H2024" i="43"/>
  <c r="B2025" i="43"/>
  <c r="C2025" i="43"/>
  <c r="D2025" i="43"/>
  <c r="E2025" i="43"/>
  <c r="F2025" i="43"/>
  <c r="G2025" i="43"/>
  <c r="H2025" i="43"/>
  <c r="B2026" i="43"/>
  <c r="C2026" i="43"/>
  <c r="D2026" i="43"/>
  <c r="E2026" i="43"/>
  <c r="F2026" i="43"/>
  <c r="G2026" i="43"/>
  <c r="H2026" i="43"/>
  <c r="B2027" i="43"/>
  <c r="C2027" i="43"/>
  <c r="D2027" i="43"/>
  <c r="E2027" i="43"/>
  <c r="F2027" i="43"/>
  <c r="G2027" i="43"/>
  <c r="H2027" i="43"/>
  <c r="B2028" i="43"/>
  <c r="C2028" i="43"/>
  <c r="D2028" i="43"/>
  <c r="E2028" i="43"/>
  <c r="F2028" i="43"/>
  <c r="G2028" i="43"/>
  <c r="H2028" i="43"/>
  <c r="B2029" i="43"/>
  <c r="C2029" i="43"/>
  <c r="D2029" i="43"/>
  <c r="E2029" i="43"/>
  <c r="F2029" i="43"/>
  <c r="G2029" i="43"/>
  <c r="H2029" i="43"/>
  <c r="B2032" i="43"/>
  <c r="B2033" i="43"/>
  <c r="C2033" i="43"/>
  <c r="D2033" i="43"/>
  <c r="E2033" i="43"/>
  <c r="F2033" i="43"/>
  <c r="G2033" i="43"/>
  <c r="H2033" i="43"/>
  <c r="B2034" i="43"/>
  <c r="C2034" i="43"/>
  <c r="D2034" i="43"/>
  <c r="E2034" i="43"/>
  <c r="F2034" i="43"/>
  <c r="G2034" i="43"/>
  <c r="H2034" i="43"/>
  <c r="B2035" i="43"/>
  <c r="C2035" i="43"/>
  <c r="D2035" i="43"/>
  <c r="E2035" i="43"/>
  <c r="F2035" i="43"/>
  <c r="G2035" i="43"/>
  <c r="H2035" i="43"/>
  <c r="B2036" i="43"/>
  <c r="C2036" i="43"/>
  <c r="D2036" i="43"/>
  <c r="E2036" i="43"/>
  <c r="F2036" i="43"/>
  <c r="G2036" i="43"/>
  <c r="H2036" i="43"/>
  <c r="B2037" i="43"/>
  <c r="C2037" i="43"/>
  <c r="D2037" i="43"/>
  <c r="E2037" i="43"/>
  <c r="F2037" i="43"/>
  <c r="G2037" i="43"/>
  <c r="H2037" i="43"/>
  <c r="B2038" i="43"/>
  <c r="C2038" i="43"/>
  <c r="D2038" i="43"/>
  <c r="E2038" i="43"/>
  <c r="F2038" i="43"/>
  <c r="G2038" i="43"/>
  <c r="H2038" i="43"/>
  <c r="B2039" i="43"/>
  <c r="C2039" i="43"/>
  <c r="D2039" i="43"/>
  <c r="E2039" i="43"/>
  <c r="F2039" i="43"/>
  <c r="G2039" i="43"/>
  <c r="H2039" i="43"/>
  <c r="B2040" i="43"/>
  <c r="C2040" i="43"/>
  <c r="D2040" i="43"/>
  <c r="E2040" i="43"/>
  <c r="F2040" i="43"/>
  <c r="G2040" i="43"/>
  <c r="H2040" i="43"/>
  <c r="B2041" i="43"/>
  <c r="C2041" i="43"/>
  <c r="D2041" i="43"/>
  <c r="E2041" i="43"/>
  <c r="F2041" i="43"/>
  <c r="G2041" i="43"/>
  <c r="H2041" i="43"/>
  <c r="B2042" i="43"/>
  <c r="C2042" i="43"/>
  <c r="D2042" i="43"/>
  <c r="E2042" i="43"/>
  <c r="F2042" i="43"/>
  <c r="G2042" i="43"/>
  <c r="H2042" i="43"/>
  <c r="B2043" i="43"/>
  <c r="C2043" i="43"/>
  <c r="D2043" i="43"/>
  <c r="E2043" i="43"/>
  <c r="F2043" i="43"/>
  <c r="G2043" i="43"/>
  <c r="H2043" i="43"/>
  <c r="B2044" i="43"/>
  <c r="C2044" i="43"/>
  <c r="D2044" i="43"/>
  <c r="E2044" i="43"/>
  <c r="F2044" i="43"/>
  <c r="G2044" i="43"/>
  <c r="H2044" i="43"/>
  <c r="B2047" i="43"/>
  <c r="B2048" i="43"/>
  <c r="B2049" i="43"/>
  <c r="C2049" i="43"/>
  <c r="D2049" i="43"/>
  <c r="E2049" i="43"/>
  <c r="F2049" i="43"/>
  <c r="G2049" i="43"/>
  <c r="H2049" i="43"/>
  <c r="B2050" i="43"/>
  <c r="C2050" i="43"/>
  <c r="D2050" i="43"/>
  <c r="E2050" i="43"/>
  <c r="F2050" i="43"/>
  <c r="G2050" i="43"/>
  <c r="H2050" i="43"/>
  <c r="B2051" i="43"/>
  <c r="C2051" i="43"/>
  <c r="D2051" i="43"/>
  <c r="E2051" i="43"/>
  <c r="F2051" i="43"/>
  <c r="G2051" i="43"/>
  <c r="H2051" i="43"/>
  <c r="B2052" i="43"/>
  <c r="C2052" i="43"/>
  <c r="D2052" i="43"/>
  <c r="E2052" i="43"/>
  <c r="F2052" i="43"/>
  <c r="G2052" i="43"/>
  <c r="H2052" i="43"/>
  <c r="B2053" i="43"/>
  <c r="C2053" i="43"/>
  <c r="D2053" i="43"/>
  <c r="E2053" i="43"/>
  <c r="F2053" i="43"/>
  <c r="G2053" i="43"/>
  <c r="H2053" i="43"/>
  <c r="B2054" i="43"/>
  <c r="C2054" i="43"/>
  <c r="D2054" i="43"/>
  <c r="E2054" i="43"/>
  <c r="F2054" i="43"/>
  <c r="G2054" i="43"/>
  <c r="H2054" i="43"/>
  <c r="B2055" i="43"/>
  <c r="C2055" i="43"/>
  <c r="D2055" i="43"/>
  <c r="E2055" i="43"/>
  <c r="F2055" i="43"/>
  <c r="G2055" i="43"/>
  <c r="H2055" i="43"/>
  <c r="B2056" i="43"/>
  <c r="C2056" i="43"/>
  <c r="D2056" i="43"/>
  <c r="E2056" i="43"/>
  <c r="F2056" i="43"/>
  <c r="G2056" i="43"/>
  <c r="H2056" i="43"/>
  <c r="B2057" i="43"/>
  <c r="C2057" i="43"/>
  <c r="D2057" i="43"/>
  <c r="E2057" i="43"/>
  <c r="F2057" i="43"/>
  <c r="G2057" i="43"/>
  <c r="H2057" i="43"/>
  <c r="B2058" i="43"/>
  <c r="C2058" i="43"/>
  <c r="D2058" i="43"/>
  <c r="E2058" i="43"/>
  <c r="F2058" i="43"/>
  <c r="G2058" i="43"/>
  <c r="H2058" i="43"/>
  <c r="B2059" i="43"/>
  <c r="C2059" i="43"/>
  <c r="D2059" i="43"/>
  <c r="E2059" i="43"/>
  <c r="F2059" i="43"/>
  <c r="G2059" i="43"/>
  <c r="H2059" i="43"/>
  <c r="B2060" i="43"/>
  <c r="C2060" i="43"/>
  <c r="D2060" i="43"/>
  <c r="E2060" i="43"/>
  <c r="F2060" i="43"/>
  <c r="G2060" i="43"/>
  <c r="H2060" i="43"/>
  <c r="B2063" i="43"/>
  <c r="B2064" i="43"/>
  <c r="B2065" i="43"/>
  <c r="C2065" i="43"/>
  <c r="D2065" i="43"/>
  <c r="E2065" i="43"/>
  <c r="F2065" i="43"/>
  <c r="G2065" i="43"/>
  <c r="H2065" i="43"/>
  <c r="B2066" i="43"/>
  <c r="C2066" i="43"/>
  <c r="D2066" i="43"/>
  <c r="E2066" i="43"/>
  <c r="F2066" i="43"/>
  <c r="G2066" i="43"/>
  <c r="H2066" i="43"/>
  <c r="B2067" i="43"/>
  <c r="C2067" i="43"/>
  <c r="D2067" i="43"/>
  <c r="E2067" i="43"/>
  <c r="F2067" i="43"/>
  <c r="G2067" i="43"/>
  <c r="H2067" i="43"/>
  <c r="B2068" i="43"/>
  <c r="C2068" i="43"/>
  <c r="D2068" i="43"/>
  <c r="E2068" i="43"/>
  <c r="F2068" i="43"/>
  <c r="G2068" i="43"/>
  <c r="H2068" i="43"/>
  <c r="B2069" i="43"/>
  <c r="C2069" i="43"/>
  <c r="D2069" i="43"/>
  <c r="E2069" i="43"/>
  <c r="F2069" i="43"/>
  <c r="G2069" i="43"/>
  <c r="H2069" i="43"/>
  <c r="B2070" i="43"/>
  <c r="C2070" i="43"/>
  <c r="D2070" i="43"/>
  <c r="E2070" i="43"/>
  <c r="F2070" i="43"/>
  <c r="G2070" i="43"/>
  <c r="H2070" i="43"/>
  <c r="B2071" i="43"/>
  <c r="C2071" i="43"/>
  <c r="D2071" i="43"/>
  <c r="E2071" i="43"/>
  <c r="F2071" i="43"/>
  <c r="G2071" i="43"/>
  <c r="H2071" i="43"/>
  <c r="B2072" i="43"/>
  <c r="C2072" i="43"/>
  <c r="D2072" i="43"/>
  <c r="E2072" i="43"/>
  <c r="F2072" i="43"/>
  <c r="G2072" i="43"/>
  <c r="H2072" i="43"/>
  <c r="B2073" i="43"/>
  <c r="C2073" i="43"/>
  <c r="D2073" i="43"/>
  <c r="E2073" i="43"/>
  <c r="F2073" i="43"/>
  <c r="G2073" i="43"/>
  <c r="H2073" i="43"/>
  <c r="B2074" i="43"/>
  <c r="C2074" i="43"/>
  <c r="D2074" i="43"/>
  <c r="E2074" i="43"/>
  <c r="F2074" i="43"/>
  <c r="G2074" i="43"/>
  <c r="H2074" i="43"/>
  <c r="B2075" i="43"/>
  <c r="C2075" i="43"/>
  <c r="D2075" i="43"/>
  <c r="E2075" i="43"/>
  <c r="F2075" i="43"/>
  <c r="G2075" i="43"/>
  <c r="H2075" i="43"/>
  <c r="B2076" i="43"/>
  <c r="C2076" i="43"/>
  <c r="D2076" i="43"/>
  <c r="E2076" i="43"/>
  <c r="F2076" i="43"/>
  <c r="G2076" i="43"/>
  <c r="H2076" i="43"/>
  <c r="B2079" i="43"/>
  <c r="B2080" i="43"/>
  <c r="B2081" i="43"/>
  <c r="C2081" i="43"/>
  <c r="D2081" i="43"/>
  <c r="E2081" i="43"/>
  <c r="F2081" i="43"/>
  <c r="G2081" i="43"/>
  <c r="H2081" i="43"/>
  <c r="B2082" i="43"/>
  <c r="C2082" i="43"/>
  <c r="D2082" i="43"/>
  <c r="E2082" i="43"/>
  <c r="F2082" i="43"/>
  <c r="G2082" i="43"/>
  <c r="H2082" i="43"/>
  <c r="B2083" i="43"/>
  <c r="C2083" i="43"/>
  <c r="D2083" i="43"/>
  <c r="E2083" i="43"/>
  <c r="F2083" i="43"/>
  <c r="G2083" i="43"/>
  <c r="H2083" i="43"/>
  <c r="B2084" i="43"/>
  <c r="C2084" i="43"/>
  <c r="D2084" i="43"/>
  <c r="E2084" i="43"/>
  <c r="F2084" i="43"/>
  <c r="G2084" i="43"/>
  <c r="H2084" i="43"/>
  <c r="B2085" i="43"/>
  <c r="C2085" i="43"/>
  <c r="D2085" i="43"/>
  <c r="E2085" i="43"/>
  <c r="F2085" i="43"/>
  <c r="G2085" i="43"/>
  <c r="H2085" i="43"/>
  <c r="B2086" i="43"/>
  <c r="C2086" i="43"/>
  <c r="D2086" i="43"/>
  <c r="E2086" i="43"/>
  <c r="F2086" i="43"/>
  <c r="G2086" i="43"/>
  <c r="H2086" i="43"/>
  <c r="B2087" i="43"/>
  <c r="C2087" i="43"/>
  <c r="D2087" i="43"/>
  <c r="E2087" i="43"/>
  <c r="F2087" i="43"/>
  <c r="G2087" i="43"/>
  <c r="H2087" i="43"/>
  <c r="B2088" i="43"/>
  <c r="C2088" i="43"/>
  <c r="D2088" i="43"/>
  <c r="E2088" i="43"/>
  <c r="F2088" i="43"/>
  <c r="G2088" i="43"/>
  <c r="H2088" i="43"/>
  <c r="B2089" i="43"/>
  <c r="C2089" i="43"/>
  <c r="D2089" i="43"/>
  <c r="E2089" i="43"/>
  <c r="F2089" i="43"/>
  <c r="G2089" i="43"/>
  <c r="H2089" i="43"/>
  <c r="B2090" i="43"/>
  <c r="C2090" i="43"/>
  <c r="D2090" i="43"/>
  <c r="E2090" i="43"/>
  <c r="F2090" i="43"/>
  <c r="G2090" i="43"/>
  <c r="H2090" i="43"/>
  <c r="B2091" i="43"/>
  <c r="C2091" i="43"/>
  <c r="D2091" i="43"/>
  <c r="E2091" i="43"/>
  <c r="F2091" i="43"/>
  <c r="G2091" i="43"/>
  <c r="H2091" i="43"/>
  <c r="B2092" i="43"/>
  <c r="C2092" i="43"/>
  <c r="D2092" i="43"/>
  <c r="E2092" i="43"/>
  <c r="F2092" i="43"/>
  <c r="G2092" i="43"/>
  <c r="H2092" i="43"/>
  <c r="B2095" i="43"/>
  <c r="B2096" i="43"/>
  <c r="B2097" i="43"/>
  <c r="C2097" i="43"/>
  <c r="D2097" i="43"/>
  <c r="E2097" i="43"/>
  <c r="F2097" i="43"/>
  <c r="G2097" i="43"/>
  <c r="H2097" i="43"/>
  <c r="B2098" i="43"/>
  <c r="C2098" i="43"/>
  <c r="D2098" i="43"/>
  <c r="E2098" i="43"/>
  <c r="F2098" i="43"/>
  <c r="G2098" i="43"/>
  <c r="H2098" i="43"/>
  <c r="B2099" i="43"/>
  <c r="C2099" i="43"/>
  <c r="D2099" i="43"/>
  <c r="E2099" i="43"/>
  <c r="F2099" i="43"/>
  <c r="G2099" i="43"/>
  <c r="H2099" i="43"/>
  <c r="B2100" i="43"/>
  <c r="C2100" i="43"/>
  <c r="D2100" i="43"/>
  <c r="E2100" i="43"/>
  <c r="F2100" i="43"/>
  <c r="G2100" i="43"/>
  <c r="H2100" i="43"/>
  <c r="B2101" i="43"/>
  <c r="C2101" i="43"/>
  <c r="D2101" i="43"/>
  <c r="E2101" i="43"/>
  <c r="F2101" i="43"/>
  <c r="G2101" i="43"/>
  <c r="H2101" i="43"/>
  <c r="B2102" i="43"/>
  <c r="C2102" i="43"/>
  <c r="D2102" i="43"/>
  <c r="E2102" i="43"/>
  <c r="F2102" i="43"/>
  <c r="G2102" i="43"/>
  <c r="H2102" i="43"/>
  <c r="B2103" i="43"/>
  <c r="C2103" i="43"/>
  <c r="D2103" i="43"/>
  <c r="E2103" i="43"/>
  <c r="F2103" i="43"/>
  <c r="G2103" i="43"/>
  <c r="H2103" i="43"/>
  <c r="B2104" i="43"/>
  <c r="C2104" i="43"/>
  <c r="D2104" i="43"/>
  <c r="E2104" i="43"/>
  <c r="F2104" i="43"/>
  <c r="G2104" i="43"/>
  <c r="H2104" i="43"/>
  <c r="B2105" i="43"/>
  <c r="C2105" i="43"/>
  <c r="D2105" i="43"/>
  <c r="E2105" i="43"/>
  <c r="F2105" i="43"/>
  <c r="G2105" i="43"/>
  <c r="H2105" i="43"/>
  <c r="B2106" i="43"/>
  <c r="C2106" i="43"/>
  <c r="D2106" i="43"/>
  <c r="E2106" i="43"/>
  <c r="F2106" i="43"/>
  <c r="G2106" i="43"/>
  <c r="H2106" i="43"/>
  <c r="B2107" i="43"/>
  <c r="C2107" i="43"/>
  <c r="D2107" i="43"/>
  <c r="E2107" i="43"/>
  <c r="F2107" i="43"/>
  <c r="G2107" i="43"/>
  <c r="H2107" i="43"/>
  <c r="B2108" i="43"/>
  <c r="C2108" i="43"/>
  <c r="D2108" i="43"/>
  <c r="E2108" i="43"/>
  <c r="F2108" i="43"/>
  <c r="G2108" i="43"/>
  <c r="H2108" i="43"/>
  <c r="B2111" i="43"/>
  <c r="B2112" i="43"/>
  <c r="B2113" i="43"/>
  <c r="C2113" i="43"/>
  <c r="D2113" i="43"/>
  <c r="E2113" i="43"/>
  <c r="F2113" i="43"/>
  <c r="G2113" i="43"/>
  <c r="H2113" i="43"/>
  <c r="B2114" i="43"/>
  <c r="C2114" i="43"/>
  <c r="D2114" i="43"/>
  <c r="E2114" i="43"/>
  <c r="F2114" i="43"/>
  <c r="G2114" i="43"/>
  <c r="H2114" i="43"/>
  <c r="B2115" i="43"/>
  <c r="C2115" i="43"/>
  <c r="D2115" i="43"/>
  <c r="E2115" i="43"/>
  <c r="F2115" i="43"/>
  <c r="G2115" i="43"/>
  <c r="H2115" i="43"/>
  <c r="B2116" i="43"/>
  <c r="C2116" i="43"/>
  <c r="D2116" i="43"/>
  <c r="E2116" i="43"/>
  <c r="F2116" i="43"/>
  <c r="G2116" i="43"/>
  <c r="H2116" i="43"/>
  <c r="B2117" i="43"/>
  <c r="C2117" i="43"/>
  <c r="D2117" i="43"/>
  <c r="E2117" i="43"/>
  <c r="F2117" i="43"/>
  <c r="G2117" i="43"/>
  <c r="H2117" i="43"/>
  <c r="B2118" i="43"/>
  <c r="C2118" i="43"/>
  <c r="D2118" i="43"/>
  <c r="E2118" i="43"/>
  <c r="F2118" i="43"/>
  <c r="G2118" i="43"/>
  <c r="H2118" i="43"/>
  <c r="B2119" i="43"/>
  <c r="C2119" i="43"/>
  <c r="D2119" i="43"/>
  <c r="E2119" i="43"/>
  <c r="F2119" i="43"/>
  <c r="G2119" i="43"/>
  <c r="H2119" i="43"/>
  <c r="B2120" i="43"/>
  <c r="C2120" i="43"/>
  <c r="D2120" i="43"/>
  <c r="E2120" i="43"/>
  <c r="F2120" i="43"/>
  <c r="G2120" i="43"/>
  <c r="H2120" i="43"/>
  <c r="B2121" i="43"/>
  <c r="C2121" i="43"/>
  <c r="D2121" i="43"/>
  <c r="E2121" i="43"/>
  <c r="F2121" i="43"/>
  <c r="G2121" i="43"/>
  <c r="H2121" i="43"/>
  <c r="B2122" i="43"/>
  <c r="C2122" i="43"/>
  <c r="D2122" i="43"/>
  <c r="E2122" i="43"/>
  <c r="F2122" i="43"/>
  <c r="G2122" i="43"/>
  <c r="H2122" i="43"/>
  <c r="B2123" i="43"/>
  <c r="C2123" i="43"/>
  <c r="D2123" i="43"/>
  <c r="E2123" i="43"/>
  <c r="F2123" i="43"/>
  <c r="G2123" i="43"/>
  <c r="H2123" i="43"/>
  <c r="B2124" i="43"/>
  <c r="C2124" i="43"/>
  <c r="D2124" i="43"/>
  <c r="E2124" i="43"/>
  <c r="F2124" i="43"/>
  <c r="G2124" i="43"/>
  <c r="H2124" i="43"/>
  <c r="B2127" i="43"/>
  <c r="B2128" i="43"/>
  <c r="B2129" i="43"/>
  <c r="C2129" i="43"/>
  <c r="D2129" i="43"/>
  <c r="E2129" i="43"/>
  <c r="F2129" i="43"/>
  <c r="G2129" i="43"/>
  <c r="H2129" i="43"/>
  <c r="B2130" i="43"/>
  <c r="C2130" i="43"/>
  <c r="D2130" i="43"/>
  <c r="E2130" i="43"/>
  <c r="F2130" i="43"/>
  <c r="G2130" i="43"/>
  <c r="H2130" i="43"/>
  <c r="B2131" i="43"/>
  <c r="C2131" i="43"/>
  <c r="D2131" i="43"/>
  <c r="E2131" i="43"/>
  <c r="F2131" i="43"/>
  <c r="G2131" i="43"/>
  <c r="H2131" i="43"/>
  <c r="B2132" i="43"/>
  <c r="C2132" i="43"/>
  <c r="D2132" i="43"/>
  <c r="E2132" i="43"/>
  <c r="F2132" i="43"/>
  <c r="G2132" i="43"/>
  <c r="H2132" i="43"/>
  <c r="B2133" i="43"/>
  <c r="C2133" i="43"/>
  <c r="D2133" i="43"/>
  <c r="E2133" i="43"/>
  <c r="F2133" i="43"/>
  <c r="G2133" i="43"/>
  <c r="H2133" i="43"/>
  <c r="B2134" i="43"/>
  <c r="C2134" i="43"/>
  <c r="D2134" i="43"/>
  <c r="E2134" i="43"/>
  <c r="F2134" i="43"/>
  <c r="G2134" i="43"/>
  <c r="H2134" i="43"/>
  <c r="B2135" i="43"/>
  <c r="C2135" i="43"/>
  <c r="D2135" i="43"/>
  <c r="E2135" i="43"/>
  <c r="F2135" i="43"/>
  <c r="G2135" i="43"/>
  <c r="H2135" i="43"/>
  <c r="B2136" i="43"/>
  <c r="C2136" i="43"/>
  <c r="D2136" i="43"/>
  <c r="E2136" i="43"/>
  <c r="F2136" i="43"/>
  <c r="G2136" i="43"/>
  <c r="H2136" i="43"/>
  <c r="B2137" i="43"/>
  <c r="C2137" i="43"/>
  <c r="D2137" i="43"/>
  <c r="E2137" i="43"/>
  <c r="F2137" i="43"/>
  <c r="G2137" i="43"/>
  <c r="H2137" i="43"/>
  <c r="B2138" i="43"/>
  <c r="C2138" i="43"/>
  <c r="D2138" i="43"/>
  <c r="E2138" i="43"/>
  <c r="F2138" i="43"/>
  <c r="G2138" i="43"/>
  <c r="H2138" i="43"/>
  <c r="B2139" i="43"/>
  <c r="C2139" i="43"/>
  <c r="D2139" i="43"/>
  <c r="E2139" i="43"/>
  <c r="F2139" i="43"/>
  <c r="G2139" i="43"/>
  <c r="H2139" i="43"/>
  <c r="B2140" i="43"/>
  <c r="C2140" i="43"/>
  <c r="D2140" i="43"/>
  <c r="E2140" i="43"/>
  <c r="F2140" i="43"/>
  <c r="G2140" i="43"/>
  <c r="H2140" i="43"/>
  <c r="B2143" i="43"/>
  <c r="B2144" i="43"/>
  <c r="B2145" i="43"/>
  <c r="C2145" i="43"/>
  <c r="D2145" i="43"/>
  <c r="E2145" i="43"/>
  <c r="F2145" i="43"/>
  <c r="G2145" i="43"/>
  <c r="H2145" i="43"/>
  <c r="B2146" i="43"/>
  <c r="C2146" i="43"/>
  <c r="D2146" i="43"/>
  <c r="E2146" i="43"/>
  <c r="F2146" i="43"/>
  <c r="G2146" i="43"/>
  <c r="H2146" i="43"/>
  <c r="B2147" i="43"/>
  <c r="C2147" i="43"/>
  <c r="D2147" i="43"/>
  <c r="E2147" i="43"/>
  <c r="F2147" i="43"/>
  <c r="G2147" i="43"/>
  <c r="H2147" i="43"/>
  <c r="B2148" i="43"/>
  <c r="C2148" i="43"/>
  <c r="D2148" i="43"/>
  <c r="E2148" i="43"/>
  <c r="F2148" i="43"/>
  <c r="G2148" i="43"/>
  <c r="H2148" i="43"/>
  <c r="B2149" i="43"/>
  <c r="C2149" i="43"/>
  <c r="D2149" i="43"/>
  <c r="E2149" i="43"/>
  <c r="F2149" i="43"/>
  <c r="G2149" i="43"/>
  <c r="H2149" i="43"/>
  <c r="B2150" i="43"/>
  <c r="C2150" i="43"/>
  <c r="D2150" i="43"/>
  <c r="E2150" i="43"/>
  <c r="F2150" i="43"/>
  <c r="G2150" i="43"/>
  <c r="H2150" i="43"/>
  <c r="B2151" i="43"/>
  <c r="C2151" i="43"/>
  <c r="D2151" i="43"/>
  <c r="E2151" i="43"/>
  <c r="F2151" i="43"/>
  <c r="G2151" i="43"/>
  <c r="H2151" i="43"/>
  <c r="B2152" i="43"/>
  <c r="C2152" i="43"/>
  <c r="D2152" i="43"/>
  <c r="E2152" i="43"/>
  <c r="F2152" i="43"/>
  <c r="G2152" i="43"/>
  <c r="H2152" i="43"/>
  <c r="B2153" i="43"/>
  <c r="C2153" i="43"/>
  <c r="D2153" i="43"/>
  <c r="E2153" i="43"/>
  <c r="F2153" i="43"/>
  <c r="G2153" i="43"/>
  <c r="H2153" i="43"/>
  <c r="B2154" i="43"/>
  <c r="C2154" i="43"/>
  <c r="D2154" i="43"/>
  <c r="E2154" i="43"/>
  <c r="F2154" i="43"/>
  <c r="G2154" i="43"/>
  <c r="H2154" i="43"/>
  <c r="B2155" i="43"/>
  <c r="C2155" i="43"/>
  <c r="D2155" i="43"/>
  <c r="E2155" i="43"/>
  <c r="F2155" i="43"/>
  <c r="G2155" i="43"/>
  <c r="H2155" i="43"/>
  <c r="B2156" i="43"/>
  <c r="C2156" i="43"/>
  <c r="D2156" i="43"/>
  <c r="E2156" i="43"/>
  <c r="F2156" i="43"/>
  <c r="G2156" i="43"/>
  <c r="H2156" i="43"/>
  <c r="B2163" i="43"/>
  <c r="B2164" i="43"/>
  <c r="C2164" i="43"/>
  <c r="D2164" i="43"/>
  <c r="E2164" i="43"/>
  <c r="F2164" i="43"/>
  <c r="G2164" i="43"/>
  <c r="H2164" i="43"/>
  <c r="B2165" i="43"/>
  <c r="C2165" i="43"/>
  <c r="D2165" i="43"/>
  <c r="E2165" i="43"/>
  <c r="F2165" i="43"/>
  <c r="G2165" i="43"/>
  <c r="H2165" i="43"/>
  <c r="B2166" i="43"/>
  <c r="C2166" i="43"/>
  <c r="D2166" i="43"/>
  <c r="E2166" i="43"/>
  <c r="F2166" i="43"/>
  <c r="G2166" i="43"/>
  <c r="H2166" i="43"/>
  <c r="B2167" i="43"/>
  <c r="C2167" i="43"/>
  <c r="D2167" i="43"/>
  <c r="E2167" i="43"/>
  <c r="F2167" i="43"/>
  <c r="G2167" i="43"/>
  <c r="H2167" i="43"/>
  <c r="B2168" i="43"/>
  <c r="C2168" i="43"/>
  <c r="D2168" i="43"/>
  <c r="E2168" i="43"/>
  <c r="F2168" i="43"/>
  <c r="G2168" i="43"/>
  <c r="H2168" i="43"/>
  <c r="B2169" i="43"/>
  <c r="C2169" i="43"/>
  <c r="D2169" i="43"/>
  <c r="E2169" i="43"/>
  <c r="F2169" i="43"/>
  <c r="G2169" i="43"/>
  <c r="H2169" i="43"/>
  <c r="B2170" i="43"/>
  <c r="C2170" i="43"/>
  <c r="D2170" i="43"/>
  <c r="E2170" i="43"/>
  <c r="F2170" i="43"/>
  <c r="G2170" i="43"/>
  <c r="H2170" i="43"/>
  <c r="B2171" i="43"/>
  <c r="C2171" i="43"/>
  <c r="D2171" i="43"/>
  <c r="E2171" i="43"/>
  <c r="F2171" i="43"/>
  <c r="G2171" i="43"/>
  <c r="H2171" i="43"/>
  <c r="B2172" i="43"/>
  <c r="C2172" i="43"/>
  <c r="D2172" i="43"/>
  <c r="E2172" i="43"/>
  <c r="F2172" i="43"/>
  <c r="G2172" i="43"/>
  <c r="H2172" i="43"/>
  <c r="B2173" i="43"/>
  <c r="C2173" i="43"/>
  <c r="D2173" i="43"/>
  <c r="E2173" i="43"/>
  <c r="F2173" i="43"/>
  <c r="G2173" i="43"/>
  <c r="H2173" i="43"/>
  <c r="B2174" i="43"/>
  <c r="C2174" i="43"/>
  <c r="D2174" i="43"/>
  <c r="E2174" i="43"/>
  <c r="F2174" i="43"/>
  <c r="G2174" i="43"/>
  <c r="H2174" i="43"/>
  <c r="B2175" i="43"/>
  <c r="C2175" i="43"/>
  <c r="D2175" i="43"/>
  <c r="E2175" i="43"/>
  <c r="F2175" i="43"/>
  <c r="G2175" i="43"/>
  <c r="H2175" i="43"/>
  <c r="B2178" i="43"/>
  <c r="B2179" i="43"/>
  <c r="C2179" i="43"/>
  <c r="D2179" i="43"/>
  <c r="E2179" i="43"/>
  <c r="F2179" i="43"/>
  <c r="G2179" i="43"/>
  <c r="H2179" i="43"/>
  <c r="B2180" i="43"/>
  <c r="C2180" i="43"/>
  <c r="D2180" i="43"/>
  <c r="E2180" i="43"/>
  <c r="F2180" i="43"/>
  <c r="G2180" i="43"/>
  <c r="H2180" i="43"/>
  <c r="B2181" i="43"/>
  <c r="C2181" i="43"/>
  <c r="D2181" i="43"/>
  <c r="E2181" i="43"/>
  <c r="F2181" i="43"/>
  <c r="G2181" i="43"/>
  <c r="H2181" i="43"/>
  <c r="B2182" i="43"/>
  <c r="C2182" i="43"/>
  <c r="D2182" i="43"/>
  <c r="E2182" i="43"/>
  <c r="F2182" i="43"/>
  <c r="G2182" i="43"/>
  <c r="H2182" i="43"/>
  <c r="B2183" i="43"/>
  <c r="C2183" i="43"/>
  <c r="D2183" i="43"/>
  <c r="E2183" i="43"/>
  <c r="F2183" i="43"/>
  <c r="G2183" i="43"/>
  <c r="H2183" i="43"/>
  <c r="B2184" i="43"/>
  <c r="C2184" i="43"/>
  <c r="D2184" i="43"/>
  <c r="E2184" i="43"/>
  <c r="F2184" i="43"/>
  <c r="G2184" i="43"/>
  <c r="H2184" i="43"/>
  <c r="B2185" i="43"/>
  <c r="C2185" i="43"/>
  <c r="D2185" i="43"/>
  <c r="E2185" i="43"/>
  <c r="F2185" i="43"/>
  <c r="G2185" i="43"/>
  <c r="H2185" i="43"/>
  <c r="B2186" i="43"/>
  <c r="C2186" i="43"/>
  <c r="D2186" i="43"/>
  <c r="E2186" i="43"/>
  <c r="F2186" i="43"/>
  <c r="G2186" i="43"/>
  <c r="H2186" i="43"/>
  <c r="B2187" i="43"/>
  <c r="C2187" i="43"/>
  <c r="D2187" i="43"/>
  <c r="E2187" i="43"/>
  <c r="F2187" i="43"/>
  <c r="G2187" i="43"/>
  <c r="H2187" i="43"/>
  <c r="B2188" i="43"/>
  <c r="C2188" i="43"/>
  <c r="D2188" i="43"/>
  <c r="E2188" i="43"/>
  <c r="F2188" i="43"/>
  <c r="G2188" i="43"/>
  <c r="H2188" i="43"/>
  <c r="B2189" i="43"/>
  <c r="C2189" i="43"/>
  <c r="D2189" i="43"/>
  <c r="E2189" i="43"/>
  <c r="F2189" i="43"/>
  <c r="G2189" i="43"/>
  <c r="H2189" i="43"/>
  <c r="B2190" i="43"/>
  <c r="C2190" i="43"/>
  <c r="D2190" i="43"/>
  <c r="E2190" i="43"/>
  <c r="F2190" i="43"/>
  <c r="G2190" i="43"/>
  <c r="H2190" i="43"/>
  <c r="B2193" i="43"/>
  <c r="B2194" i="43"/>
  <c r="B2195" i="43"/>
  <c r="C2195" i="43"/>
  <c r="D2195" i="43"/>
  <c r="E2195" i="43"/>
  <c r="F2195" i="43"/>
  <c r="G2195" i="43"/>
  <c r="H2195" i="43"/>
  <c r="B2196" i="43"/>
  <c r="C2196" i="43"/>
  <c r="D2196" i="43"/>
  <c r="E2196" i="43"/>
  <c r="F2196" i="43"/>
  <c r="G2196" i="43"/>
  <c r="H2196" i="43"/>
  <c r="B2197" i="43"/>
  <c r="C2197" i="43"/>
  <c r="D2197" i="43"/>
  <c r="E2197" i="43"/>
  <c r="F2197" i="43"/>
  <c r="G2197" i="43"/>
  <c r="H2197" i="43"/>
  <c r="B2198" i="43"/>
  <c r="C2198" i="43"/>
  <c r="D2198" i="43"/>
  <c r="E2198" i="43"/>
  <c r="F2198" i="43"/>
  <c r="G2198" i="43"/>
  <c r="H2198" i="43"/>
  <c r="B2199" i="43"/>
  <c r="C2199" i="43"/>
  <c r="D2199" i="43"/>
  <c r="E2199" i="43"/>
  <c r="F2199" i="43"/>
  <c r="G2199" i="43"/>
  <c r="H2199" i="43"/>
  <c r="B2200" i="43"/>
  <c r="C2200" i="43"/>
  <c r="D2200" i="43"/>
  <c r="E2200" i="43"/>
  <c r="F2200" i="43"/>
  <c r="G2200" i="43"/>
  <c r="H2200" i="43"/>
  <c r="B2201" i="43"/>
  <c r="C2201" i="43"/>
  <c r="D2201" i="43"/>
  <c r="E2201" i="43"/>
  <c r="F2201" i="43"/>
  <c r="G2201" i="43"/>
  <c r="H2201" i="43"/>
  <c r="B2202" i="43"/>
  <c r="C2202" i="43"/>
  <c r="D2202" i="43"/>
  <c r="E2202" i="43"/>
  <c r="F2202" i="43"/>
  <c r="G2202" i="43"/>
  <c r="H2202" i="43"/>
  <c r="B2203" i="43"/>
  <c r="C2203" i="43"/>
  <c r="D2203" i="43"/>
  <c r="E2203" i="43"/>
  <c r="F2203" i="43"/>
  <c r="G2203" i="43"/>
  <c r="H2203" i="43"/>
  <c r="B2204" i="43"/>
  <c r="C2204" i="43"/>
  <c r="D2204" i="43"/>
  <c r="E2204" i="43"/>
  <c r="F2204" i="43"/>
  <c r="G2204" i="43"/>
  <c r="H2204" i="43"/>
  <c r="B2205" i="43"/>
  <c r="C2205" i="43"/>
  <c r="D2205" i="43"/>
  <c r="E2205" i="43"/>
  <c r="F2205" i="43"/>
  <c r="G2205" i="43"/>
  <c r="H2205" i="43"/>
  <c r="B2206" i="43"/>
  <c r="C2206" i="43"/>
  <c r="D2206" i="43"/>
  <c r="E2206" i="43"/>
  <c r="F2206" i="43"/>
  <c r="G2206" i="43"/>
  <c r="H2206" i="43"/>
  <c r="B2209" i="43"/>
  <c r="B2210" i="43"/>
  <c r="B2211" i="43"/>
  <c r="C2211" i="43"/>
  <c r="D2211" i="43"/>
  <c r="E2211" i="43"/>
  <c r="F2211" i="43"/>
  <c r="G2211" i="43"/>
  <c r="H2211" i="43"/>
  <c r="B2212" i="43"/>
  <c r="C2212" i="43"/>
  <c r="D2212" i="43"/>
  <c r="E2212" i="43"/>
  <c r="F2212" i="43"/>
  <c r="G2212" i="43"/>
  <c r="H2212" i="43"/>
  <c r="B2213" i="43"/>
  <c r="C2213" i="43"/>
  <c r="D2213" i="43"/>
  <c r="E2213" i="43"/>
  <c r="F2213" i="43"/>
  <c r="G2213" i="43"/>
  <c r="H2213" i="43"/>
  <c r="B2214" i="43"/>
  <c r="C2214" i="43"/>
  <c r="D2214" i="43"/>
  <c r="E2214" i="43"/>
  <c r="F2214" i="43"/>
  <c r="G2214" i="43"/>
  <c r="H2214" i="43"/>
  <c r="B2215" i="43"/>
  <c r="C2215" i="43"/>
  <c r="D2215" i="43"/>
  <c r="E2215" i="43"/>
  <c r="F2215" i="43"/>
  <c r="G2215" i="43"/>
  <c r="H2215" i="43"/>
  <c r="B2216" i="43"/>
  <c r="C2216" i="43"/>
  <c r="D2216" i="43"/>
  <c r="E2216" i="43"/>
  <c r="F2216" i="43"/>
  <c r="G2216" i="43"/>
  <c r="H2216" i="43"/>
  <c r="B2217" i="43"/>
  <c r="C2217" i="43"/>
  <c r="D2217" i="43"/>
  <c r="E2217" i="43"/>
  <c r="F2217" i="43"/>
  <c r="G2217" i="43"/>
  <c r="H2217" i="43"/>
  <c r="B2218" i="43"/>
  <c r="C2218" i="43"/>
  <c r="D2218" i="43"/>
  <c r="E2218" i="43"/>
  <c r="F2218" i="43"/>
  <c r="G2218" i="43"/>
  <c r="H2218" i="43"/>
  <c r="B2219" i="43"/>
  <c r="C2219" i="43"/>
  <c r="D2219" i="43"/>
  <c r="E2219" i="43"/>
  <c r="F2219" i="43"/>
  <c r="G2219" i="43"/>
  <c r="H2219" i="43"/>
  <c r="B2220" i="43"/>
  <c r="C2220" i="43"/>
  <c r="D2220" i="43"/>
  <c r="E2220" i="43"/>
  <c r="F2220" i="43"/>
  <c r="G2220" i="43"/>
  <c r="H2220" i="43"/>
  <c r="B2221" i="43"/>
  <c r="C2221" i="43"/>
  <c r="D2221" i="43"/>
  <c r="E2221" i="43"/>
  <c r="F2221" i="43"/>
  <c r="G2221" i="43"/>
  <c r="H2221" i="43"/>
  <c r="B2222" i="43"/>
  <c r="C2222" i="43"/>
  <c r="D2222" i="43"/>
  <c r="E2222" i="43"/>
  <c r="F2222" i="43"/>
  <c r="G2222" i="43"/>
  <c r="H2222" i="43"/>
  <c r="B2225" i="43"/>
  <c r="B2226" i="43"/>
  <c r="B2227" i="43"/>
  <c r="C2227" i="43"/>
  <c r="D2227" i="43"/>
  <c r="E2227" i="43"/>
  <c r="F2227" i="43"/>
  <c r="G2227" i="43"/>
  <c r="H2227" i="43"/>
  <c r="B2228" i="43"/>
  <c r="C2228" i="43"/>
  <c r="D2228" i="43"/>
  <c r="E2228" i="43"/>
  <c r="F2228" i="43"/>
  <c r="G2228" i="43"/>
  <c r="H2228" i="43"/>
  <c r="B2229" i="43"/>
  <c r="C2229" i="43"/>
  <c r="D2229" i="43"/>
  <c r="E2229" i="43"/>
  <c r="F2229" i="43"/>
  <c r="G2229" i="43"/>
  <c r="H2229" i="43"/>
  <c r="B2230" i="43"/>
  <c r="C2230" i="43"/>
  <c r="D2230" i="43"/>
  <c r="E2230" i="43"/>
  <c r="F2230" i="43"/>
  <c r="G2230" i="43"/>
  <c r="H2230" i="43"/>
  <c r="B2231" i="43"/>
  <c r="C2231" i="43"/>
  <c r="D2231" i="43"/>
  <c r="E2231" i="43"/>
  <c r="F2231" i="43"/>
  <c r="G2231" i="43"/>
  <c r="H2231" i="43"/>
  <c r="B2232" i="43"/>
  <c r="C2232" i="43"/>
  <c r="D2232" i="43"/>
  <c r="E2232" i="43"/>
  <c r="F2232" i="43"/>
  <c r="G2232" i="43"/>
  <c r="H2232" i="43"/>
  <c r="B2233" i="43"/>
  <c r="C2233" i="43"/>
  <c r="D2233" i="43"/>
  <c r="E2233" i="43"/>
  <c r="F2233" i="43"/>
  <c r="G2233" i="43"/>
  <c r="H2233" i="43"/>
  <c r="B2234" i="43"/>
  <c r="C2234" i="43"/>
  <c r="D2234" i="43"/>
  <c r="E2234" i="43"/>
  <c r="F2234" i="43"/>
  <c r="G2234" i="43"/>
  <c r="H2234" i="43"/>
  <c r="B2235" i="43"/>
  <c r="C2235" i="43"/>
  <c r="D2235" i="43"/>
  <c r="E2235" i="43"/>
  <c r="F2235" i="43"/>
  <c r="G2235" i="43"/>
  <c r="H2235" i="43"/>
  <c r="B2236" i="43"/>
  <c r="C2236" i="43"/>
  <c r="D2236" i="43"/>
  <c r="E2236" i="43"/>
  <c r="F2236" i="43"/>
  <c r="G2236" i="43"/>
  <c r="H2236" i="43"/>
  <c r="B2237" i="43"/>
  <c r="C2237" i="43"/>
  <c r="D2237" i="43"/>
  <c r="E2237" i="43"/>
  <c r="F2237" i="43"/>
  <c r="G2237" i="43"/>
  <c r="H2237" i="43"/>
  <c r="B2238" i="43"/>
  <c r="C2238" i="43"/>
  <c r="D2238" i="43"/>
  <c r="E2238" i="43"/>
  <c r="F2238" i="43"/>
  <c r="G2238" i="43"/>
  <c r="H2238" i="43"/>
  <c r="B2241" i="43"/>
  <c r="B2242" i="43"/>
  <c r="B2243" i="43"/>
  <c r="C2243" i="43"/>
  <c r="D2243" i="43"/>
  <c r="E2243" i="43"/>
  <c r="F2243" i="43"/>
  <c r="G2243" i="43"/>
  <c r="H2243" i="43"/>
  <c r="B2244" i="43"/>
  <c r="C2244" i="43"/>
  <c r="D2244" i="43"/>
  <c r="E2244" i="43"/>
  <c r="F2244" i="43"/>
  <c r="G2244" i="43"/>
  <c r="H2244" i="43"/>
  <c r="B2245" i="43"/>
  <c r="C2245" i="43"/>
  <c r="D2245" i="43"/>
  <c r="E2245" i="43"/>
  <c r="F2245" i="43"/>
  <c r="G2245" i="43"/>
  <c r="H2245" i="43"/>
  <c r="B2246" i="43"/>
  <c r="C2246" i="43"/>
  <c r="D2246" i="43"/>
  <c r="E2246" i="43"/>
  <c r="F2246" i="43"/>
  <c r="G2246" i="43"/>
  <c r="H2246" i="43"/>
  <c r="B2247" i="43"/>
  <c r="C2247" i="43"/>
  <c r="D2247" i="43"/>
  <c r="E2247" i="43"/>
  <c r="F2247" i="43"/>
  <c r="G2247" i="43"/>
  <c r="H2247" i="43"/>
  <c r="B2248" i="43"/>
  <c r="C2248" i="43"/>
  <c r="D2248" i="43"/>
  <c r="E2248" i="43"/>
  <c r="F2248" i="43"/>
  <c r="G2248" i="43"/>
  <c r="H2248" i="43"/>
  <c r="B2249" i="43"/>
  <c r="C2249" i="43"/>
  <c r="D2249" i="43"/>
  <c r="E2249" i="43"/>
  <c r="F2249" i="43"/>
  <c r="G2249" i="43"/>
  <c r="H2249" i="43"/>
  <c r="B2250" i="43"/>
  <c r="C2250" i="43"/>
  <c r="D2250" i="43"/>
  <c r="E2250" i="43"/>
  <c r="F2250" i="43"/>
  <c r="G2250" i="43"/>
  <c r="H2250" i="43"/>
  <c r="B2251" i="43"/>
  <c r="C2251" i="43"/>
  <c r="D2251" i="43"/>
  <c r="E2251" i="43"/>
  <c r="F2251" i="43"/>
  <c r="G2251" i="43"/>
  <c r="H2251" i="43"/>
  <c r="B2252" i="43"/>
  <c r="C2252" i="43"/>
  <c r="D2252" i="43"/>
  <c r="E2252" i="43"/>
  <c r="F2252" i="43"/>
  <c r="G2252" i="43"/>
  <c r="H2252" i="43"/>
  <c r="B2253" i="43"/>
  <c r="C2253" i="43"/>
  <c r="D2253" i="43"/>
  <c r="E2253" i="43"/>
  <c r="F2253" i="43"/>
  <c r="G2253" i="43"/>
  <c r="H2253" i="43"/>
  <c r="B2254" i="43"/>
  <c r="C2254" i="43"/>
  <c r="D2254" i="43"/>
  <c r="E2254" i="43"/>
  <c r="F2254" i="43"/>
  <c r="G2254" i="43"/>
  <c r="H2254" i="43"/>
  <c r="B2257" i="43"/>
  <c r="B2258" i="43"/>
  <c r="B2259" i="43"/>
  <c r="C2259" i="43"/>
  <c r="D2259" i="43"/>
  <c r="E2259" i="43"/>
  <c r="F2259" i="43"/>
  <c r="G2259" i="43"/>
  <c r="H2259" i="43"/>
  <c r="B2260" i="43"/>
  <c r="C2260" i="43"/>
  <c r="D2260" i="43"/>
  <c r="E2260" i="43"/>
  <c r="F2260" i="43"/>
  <c r="G2260" i="43"/>
  <c r="H2260" i="43"/>
  <c r="B2261" i="43"/>
  <c r="C2261" i="43"/>
  <c r="D2261" i="43"/>
  <c r="E2261" i="43"/>
  <c r="F2261" i="43"/>
  <c r="G2261" i="43"/>
  <c r="H2261" i="43"/>
  <c r="B2262" i="43"/>
  <c r="C2262" i="43"/>
  <c r="D2262" i="43"/>
  <c r="E2262" i="43"/>
  <c r="F2262" i="43"/>
  <c r="G2262" i="43"/>
  <c r="H2262" i="43"/>
  <c r="B2263" i="43"/>
  <c r="C2263" i="43"/>
  <c r="D2263" i="43"/>
  <c r="E2263" i="43"/>
  <c r="F2263" i="43"/>
  <c r="G2263" i="43"/>
  <c r="H2263" i="43"/>
  <c r="B2264" i="43"/>
  <c r="C2264" i="43"/>
  <c r="D2264" i="43"/>
  <c r="E2264" i="43"/>
  <c r="F2264" i="43"/>
  <c r="G2264" i="43"/>
  <c r="H2264" i="43"/>
  <c r="B2265" i="43"/>
  <c r="C2265" i="43"/>
  <c r="D2265" i="43"/>
  <c r="E2265" i="43"/>
  <c r="F2265" i="43"/>
  <c r="G2265" i="43"/>
  <c r="H2265" i="43"/>
  <c r="B2266" i="43"/>
  <c r="C2266" i="43"/>
  <c r="D2266" i="43"/>
  <c r="E2266" i="43"/>
  <c r="F2266" i="43"/>
  <c r="G2266" i="43"/>
  <c r="H2266" i="43"/>
  <c r="B2267" i="43"/>
  <c r="C2267" i="43"/>
  <c r="D2267" i="43"/>
  <c r="E2267" i="43"/>
  <c r="F2267" i="43"/>
  <c r="G2267" i="43"/>
  <c r="H2267" i="43"/>
  <c r="B2268" i="43"/>
  <c r="C2268" i="43"/>
  <c r="D2268" i="43"/>
  <c r="E2268" i="43"/>
  <c r="F2268" i="43"/>
  <c r="G2268" i="43"/>
  <c r="H2268" i="43"/>
  <c r="B2269" i="43"/>
  <c r="C2269" i="43"/>
  <c r="D2269" i="43"/>
  <c r="E2269" i="43"/>
  <c r="F2269" i="43"/>
  <c r="G2269" i="43"/>
  <c r="H2269" i="43"/>
  <c r="B2270" i="43"/>
  <c r="C2270" i="43"/>
  <c r="D2270" i="43"/>
  <c r="E2270" i="43"/>
  <c r="F2270" i="43"/>
  <c r="G2270" i="43"/>
  <c r="H2270" i="43"/>
  <c r="B2273" i="43"/>
  <c r="B2274" i="43"/>
  <c r="B2275" i="43"/>
  <c r="C2275" i="43"/>
  <c r="D2275" i="43"/>
  <c r="E2275" i="43"/>
  <c r="F2275" i="43"/>
  <c r="G2275" i="43"/>
  <c r="H2275" i="43"/>
  <c r="B2276" i="43"/>
  <c r="C2276" i="43"/>
  <c r="D2276" i="43"/>
  <c r="E2276" i="43"/>
  <c r="F2276" i="43"/>
  <c r="G2276" i="43"/>
  <c r="H2276" i="43"/>
  <c r="B2277" i="43"/>
  <c r="C2277" i="43"/>
  <c r="D2277" i="43"/>
  <c r="E2277" i="43"/>
  <c r="F2277" i="43"/>
  <c r="G2277" i="43"/>
  <c r="H2277" i="43"/>
  <c r="B2278" i="43"/>
  <c r="C2278" i="43"/>
  <c r="D2278" i="43"/>
  <c r="E2278" i="43"/>
  <c r="F2278" i="43"/>
  <c r="G2278" i="43"/>
  <c r="H2278" i="43"/>
  <c r="B2279" i="43"/>
  <c r="C2279" i="43"/>
  <c r="D2279" i="43"/>
  <c r="E2279" i="43"/>
  <c r="F2279" i="43"/>
  <c r="G2279" i="43"/>
  <c r="H2279" i="43"/>
  <c r="B2280" i="43"/>
  <c r="C2280" i="43"/>
  <c r="D2280" i="43"/>
  <c r="E2280" i="43"/>
  <c r="F2280" i="43"/>
  <c r="G2280" i="43"/>
  <c r="H2280" i="43"/>
  <c r="B2281" i="43"/>
  <c r="C2281" i="43"/>
  <c r="D2281" i="43"/>
  <c r="E2281" i="43"/>
  <c r="F2281" i="43"/>
  <c r="G2281" i="43"/>
  <c r="H2281" i="43"/>
  <c r="B2282" i="43"/>
  <c r="C2282" i="43"/>
  <c r="D2282" i="43"/>
  <c r="E2282" i="43"/>
  <c r="F2282" i="43"/>
  <c r="G2282" i="43"/>
  <c r="H2282" i="43"/>
  <c r="B2283" i="43"/>
  <c r="C2283" i="43"/>
  <c r="D2283" i="43"/>
  <c r="E2283" i="43"/>
  <c r="F2283" i="43"/>
  <c r="G2283" i="43"/>
  <c r="H2283" i="43"/>
  <c r="B2284" i="43"/>
  <c r="C2284" i="43"/>
  <c r="D2284" i="43"/>
  <c r="E2284" i="43"/>
  <c r="F2284" i="43"/>
  <c r="G2284" i="43"/>
  <c r="H2284" i="43"/>
  <c r="B2285" i="43"/>
  <c r="C2285" i="43"/>
  <c r="D2285" i="43"/>
  <c r="E2285" i="43"/>
  <c r="F2285" i="43"/>
  <c r="G2285" i="43"/>
  <c r="H2285" i="43"/>
  <c r="B2286" i="43"/>
  <c r="C2286" i="43"/>
  <c r="D2286" i="43"/>
  <c r="E2286" i="43"/>
  <c r="F2286" i="43"/>
  <c r="G2286" i="43"/>
  <c r="H2286" i="43"/>
  <c r="B2289" i="43"/>
  <c r="B2290" i="43"/>
  <c r="B2291" i="43"/>
  <c r="C2291" i="43"/>
  <c r="D2291" i="43"/>
  <c r="E2291" i="43"/>
  <c r="F2291" i="43"/>
  <c r="G2291" i="43"/>
  <c r="H2291" i="43"/>
  <c r="B2292" i="43"/>
  <c r="C2292" i="43"/>
  <c r="D2292" i="43"/>
  <c r="E2292" i="43"/>
  <c r="F2292" i="43"/>
  <c r="G2292" i="43"/>
  <c r="H2292" i="43"/>
  <c r="B2293" i="43"/>
  <c r="C2293" i="43"/>
  <c r="D2293" i="43"/>
  <c r="E2293" i="43"/>
  <c r="F2293" i="43"/>
  <c r="G2293" i="43"/>
  <c r="H2293" i="43"/>
  <c r="B2294" i="43"/>
  <c r="C2294" i="43"/>
  <c r="D2294" i="43"/>
  <c r="E2294" i="43"/>
  <c r="F2294" i="43"/>
  <c r="G2294" i="43"/>
  <c r="H2294" i="43"/>
  <c r="B2295" i="43"/>
  <c r="C2295" i="43"/>
  <c r="D2295" i="43"/>
  <c r="E2295" i="43"/>
  <c r="F2295" i="43"/>
  <c r="G2295" i="43"/>
  <c r="H2295" i="43"/>
  <c r="B2296" i="43"/>
  <c r="C2296" i="43"/>
  <c r="D2296" i="43"/>
  <c r="E2296" i="43"/>
  <c r="F2296" i="43"/>
  <c r="G2296" i="43"/>
  <c r="H2296" i="43"/>
  <c r="B2297" i="43"/>
  <c r="C2297" i="43"/>
  <c r="D2297" i="43"/>
  <c r="E2297" i="43"/>
  <c r="F2297" i="43"/>
  <c r="G2297" i="43"/>
  <c r="H2297" i="43"/>
  <c r="B2298" i="43"/>
  <c r="C2298" i="43"/>
  <c r="D2298" i="43"/>
  <c r="E2298" i="43"/>
  <c r="F2298" i="43"/>
  <c r="G2298" i="43"/>
  <c r="H2298" i="43"/>
  <c r="B2299" i="43"/>
  <c r="C2299" i="43"/>
  <c r="D2299" i="43"/>
  <c r="E2299" i="43"/>
  <c r="F2299" i="43"/>
  <c r="G2299" i="43"/>
  <c r="H2299" i="43"/>
  <c r="B2300" i="43"/>
  <c r="C2300" i="43"/>
  <c r="D2300" i="43"/>
  <c r="E2300" i="43"/>
  <c r="F2300" i="43"/>
  <c r="G2300" i="43"/>
  <c r="H2300" i="43"/>
  <c r="B2301" i="43"/>
  <c r="C2301" i="43"/>
  <c r="D2301" i="43"/>
  <c r="E2301" i="43"/>
  <c r="F2301" i="43"/>
  <c r="G2301" i="43"/>
  <c r="H2301" i="43"/>
  <c r="B2302" i="43"/>
  <c r="C2302" i="43"/>
  <c r="D2302" i="43"/>
  <c r="E2302" i="43"/>
  <c r="F2302" i="43"/>
  <c r="G2302" i="43"/>
  <c r="H2302" i="43"/>
  <c r="B2305" i="43"/>
  <c r="B2306" i="43"/>
  <c r="C2306" i="43"/>
  <c r="D2306" i="43"/>
  <c r="E2306" i="43"/>
  <c r="F2306" i="43"/>
  <c r="G2306" i="43"/>
  <c r="H2306" i="43"/>
  <c r="B2307" i="43"/>
  <c r="C2307" i="43"/>
  <c r="D2307" i="43"/>
  <c r="E2307" i="43"/>
  <c r="F2307" i="43"/>
  <c r="G2307" i="43"/>
  <c r="H2307" i="43"/>
  <c r="B2308" i="43"/>
  <c r="C2308" i="43"/>
  <c r="D2308" i="43"/>
  <c r="E2308" i="43"/>
  <c r="F2308" i="43"/>
  <c r="G2308" i="43"/>
  <c r="H2308" i="43"/>
  <c r="B2309" i="43"/>
  <c r="C2309" i="43"/>
  <c r="D2309" i="43"/>
  <c r="E2309" i="43"/>
  <c r="F2309" i="43"/>
  <c r="G2309" i="43"/>
  <c r="H2309" i="43"/>
  <c r="B2310" i="43"/>
  <c r="C2310" i="43"/>
  <c r="D2310" i="43"/>
  <c r="E2310" i="43"/>
  <c r="F2310" i="43"/>
  <c r="G2310" i="43"/>
  <c r="H2310" i="43"/>
  <c r="B2311" i="43"/>
  <c r="C2311" i="43"/>
  <c r="D2311" i="43"/>
  <c r="E2311" i="43"/>
  <c r="F2311" i="43"/>
  <c r="G2311" i="43"/>
  <c r="H2311" i="43"/>
  <c r="B2312" i="43"/>
  <c r="C2312" i="43"/>
  <c r="D2312" i="43"/>
  <c r="E2312" i="43"/>
  <c r="F2312" i="43"/>
  <c r="G2312" i="43"/>
  <c r="H2312" i="43"/>
  <c r="B2313" i="43"/>
  <c r="C2313" i="43"/>
  <c r="D2313" i="43"/>
  <c r="E2313" i="43"/>
  <c r="F2313" i="43"/>
  <c r="G2313" i="43"/>
  <c r="H2313" i="43"/>
  <c r="B2314" i="43"/>
  <c r="C2314" i="43"/>
  <c r="D2314" i="43"/>
  <c r="E2314" i="43"/>
  <c r="F2314" i="43"/>
  <c r="G2314" i="43"/>
  <c r="H2314" i="43"/>
  <c r="B2315" i="43"/>
  <c r="C2315" i="43"/>
  <c r="D2315" i="43"/>
  <c r="E2315" i="43"/>
  <c r="F2315" i="43"/>
  <c r="G2315" i="43"/>
  <c r="H2315" i="43"/>
  <c r="B2316" i="43"/>
  <c r="C2316" i="43"/>
  <c r="D2316" i="43"/>
  <c r="E2316" i="43"/>
  <c r="F2316" i="43"/>
  <c r="G2316" i="43"/>
  <c r="H2316" i="43"/>
  <c r="B2317" i="43"/>
  <c r="C2317" i="43"/>
  <c r="D2317" i="43"/>
  <c r="E2317" i="43"/>
  <c r="F2317" i="43"/>
  <c r="G2317" i="43"/>
  <c r="H2317" i="43"/>
  <c r="B2320" i="43"/>
  <c r="B2321" i="43"/>
  <c r="C2321" i="43"/>
  <c r="D2321" i="43"/>
  <c r="E2321" i="43"/>
  <c r="F2321" i="43"/>
  <c r="G2321" i="43"/>
  <c r="H2321" i="43"/>
  <c r="B2322" i="43"/>
  <c r="C2322" i="43"/>
  <c r="D2322" i="43"/>
  <c r="E2322" i="43"/>
  <c r="F2322" i="43"/>
  <c r="G2322" i="43"/>
  <c r="H2322" i="43"/>
  <c r="B2323" i="43"/>
  <c r="C2323" i="43"/>
  <c r="D2323" i="43"/>
  <c r="E2323" i="43"/>
  <c r="F2323" i="43"/>
  <c r="G2323" i="43"/>
  <c r="H2323" i="43"/>
  <c r="B2324" i="43"/>
  <c r="C2324" i="43"/>
  <c r="D2324" i="43"/>
  <c r="E2324" i="43"/>
  <c r="F2324" i="43"/>
  <c r="G2324" i="43"/>
  <c r="H2324" i="43"/>
  <c r="B2325" i="43"/>
  <c r="C2325" i="43"/>
  <c r="D2325" i="43"/>
  <c r="E2325" i="43"/>
  <c r="F2325" i="43"/>
  <c r="G2325" i="43"/>
  <c r="H2325" i="43"/>
  <c r="B2326" i="43"/>
  <c r="C2326" i="43"/>
  <c r="D2326" i="43"/>
  <c r="E2326" i="43"/>
  <c r="F2326" i="43"/>
  <c r="G2326" i="43"/>
  <c r="H2326" i="43"/>
  <c r="B2327" i="43"/>
  <c r="C2327" i="43"/>
  <c r="D2327" i="43"/>
  <c r="E2327" i="43"/>
  <c r="F2327" i="43"/>
  <c r="G2327" i="43"/>
  <c r="H2327" i="43"/>
  <c r="B2328" i="43"/>
  <c r="C2328" i="43"/>
  <c r="D2328" i="43"/>
  <c r="E2328" i="43"/>
  <c r="F2328" i="43"/>
  <c r="G2328" i="43"/>
  <c r="H2328" i="43"/>
  <c r="B2329" i="43"/>
  <c r="C2329" i="43"/>
  <c r="D2329" i="43"/>
  <c r="E2329" i="43"/>
  <c r="F2329" i="43"/>
  <c r="G2329" i="43"/>
  <c r="H2329" i="43"/>
  <c r="B2330" i="43"/>
  <c r="C2330" i="43"/>
  <c r="D2330" i="43"/>
  <c r="E2330" i="43"/>
  <c r="F2330" i="43"/>
  <c r="G2330" i="43"/>
  <c r="H2330" i="43"/>
  <c r="B2331" i="43"/>
  <c r="C2331" i="43"/>
  <c r="D2331" i="43"/>
  <c r="E2331" i="43"/>
  <c r="F2331" i="43"/>
  <c r="G2331" i="43"/>
  <c r="H2331" i="43"/>
  <c r="B2332" i="43"/>
  <c r="C2332" i="43"/>
  <c r="D2332" i="43"/>
  <c r="E2332" i="43"/>
  <c r="F2332" i="43"/>
  <c r="G2332" i="43"/>
  <c r="H2332" i="43"/>
  <c r="B2335" i="43"/>
  <c r="B2336" i="43"/>
  <c r="B2337" i="43"/>
  <c r="C2337" i="43"/>
  <c r="D2337" i="43"/>
  <c r="E2337" i="43"/>
  <c r="F2337" i="43"/>
  <c r="G2337" i="43"/>
  <c r="H2337" i="43"/>
  <c r="B2338" i="43"/>
  <c r="C2338" i="43"/>
  <c r="D2338" i="43"/>
  <c r="E2338" i="43"/>
  <c r="F2338" i="43"/>
  <c r="G2338" i="43"/>
  <c r="H2338" i="43"/>
  <c r="B2339" i="43"/>
  <c r="C2339" i="43"/>
  <c r="D2339" i="43"/>
  <c r="E2339" i="43"/>
  <c r="F2339" i="43"/>
  <c r="G2339" i="43"/>
  <c r="H2339" i="43"/>
  <c r="B2340" i="43"/>
  <c r="C2340" i="43"/>
  <c r="D2340" i="43"/>
  <c r="E2340" i="43"/>
  <c r="F2340" i="43"/>
  <c r="G2340" i="43"/>
  <c r="H2340" i="43"/>
  <c r="B2341" i="43"/>
  <c r="C2341" i="43"/>
  <c r="D2341" i="43"/>
  <c r="E2341" i="43"/>
  <c r="F2341" i="43"/>
  <c r="G2341" i="43"/>
  <c r="H2341" i="43"/>
  <c r="B2342" i="43"/>
  <c r="C2342" i="43"/>
  <c r="D2342" i="43"/>
  <c r="E2342" i="43"/>
  <c r="F2342" i="43"/>
  <c r="G2342" i="43"/>
  <c r="H2342" i="43"/>
  <c r="B2343" i="43"/>
  <c r="C2343" i="43"/>
  <c r="D2343" i="43"/>
  <c r="E2343" i="43"/>
  <c r="F2343" i="43"/>
  <c r="G2343" i="43"/>
  <c r="H2343" i="43"/>
  <c r="B2344" i="43"/>
  <c r="C2344" i="43"/>
  <c r="D2344" i="43"/>
  <c r="E2344" i="43"/>
  <c r="F2344" i="43"/>
  <c r="G2344" i="43"/>
  <c r="H2344" i="43"/>
  <c r="B2345" i="43"/>
  <c r="C2345" i="43"/>
  <c r="D2345" i="43"/>
  <c r="E2345" i="43"/>
  <c r="F2345" i="43"/>
  <c r="G2345" i="43"/>
  <c r="H2345" i="43"/>
  <c r="B2346" i="43"/>
  <c r="C2346" i="43"/>
  <c r="D2346" i="43"/>
  <c r="E2346" i="43"/>
  <c r="F2346" i="43"/>
  <c r="G2346" i="43"/>
  <c r="H2346" i="43"/>
  <c r="B2347" i="43"/>
  <c r="C2347" i="43"/>
  <c r="D2347" i="43"/>
  <c r="E2347" i="43"/>
  <c r="F2347" i="43"/>
  <c r="G2347" i="43"/>
  <c r="H2347" i="43"/>
  <c r="B2348" i="43"/>
  <c r="C2348" i="43"/>
  <c r="D2348" i="43"/>
  <c r="E2348" i="43"/>
  <c r="F2348" i="43"/>
  <c r="G2348" i="43"/>
  <c r="H2348" i="43"/>
  <c r="B2351" i="43"/>
  <c r="B2352" i="43"/>
  <c r="B2353" i="43"/>
  <c r="C2353" i="43"/>
  <c r="D2353" i="43"/>
  <c r="E2353" i="43"/>
  <c r="F2353" i="43"/>
  <c r="G2353" i="43"/>
  <c r="H2353" i="43"/>
  <c r="B2354" i="43"/>
  <c r="C2354" i="43"/>
  <c r="D2354" i="43"/>
  <c r="E2354" i="43"/>
  <c r="F2354" i="43"/>
  <c r="G2354" i="43"/>
  <c r="H2354" i="43"/>
  <c r="B2355" i="43"/>
  <c r="C2355" i="43"/>
  <c r="D2355" i="43"/>
  <c r="E2355" i="43"/>
  <c r="F2355" i="43"/>
  <c r="G2355" i="43"/>
  <c r="H2355" i="43"/>
  <c r="B2356" i="43"/>
  <c r="C2356" i="43"/>
  <c r="D2356" i="43"/>
  <c r="E2356" i="43"/>
  <c r="F2356" i="43"/>
  <c r="G2356" i="43"/>
  <c r="H2356" i="43"/>
  <c r="B2357" i="43"/>
  <c r="C2357" i="43"/>
  <c r="D2357" i="43"/>
  <c r="E2357" i="43"/>
  <c r="F2357" i="43"/>
  <c r="G2357" i="43"/>
  <c r="H2357" i="43"/>
  <c r="B2358" i="43"/>
  <c r="C2358" i="43"/>
  <c r="D2358" i="43"/>
  <c r="E2358" i="43"/>
  <c r="F2358" i="43"/>
  <c r="G2358" i="43"/>
  <c r="H2358" i="43"/>
  <c r="B2359" i="43"/>
  <c r="C2359" i="43"/>
  <c r="D2359" i="43"/>
  <c r="E2359" i="43"/>
  <c r="F2359" i="43"/>
  <c r="G2359" i="43"/>
  <c r="H2359" i="43"/>
  <c r="B2360" i="43"/>
  <c r="C2360" i="43"/>
  <c r="D2360" i="43"/>
  <c r="E2360" i="43"/>
  <c r="F2360" i="43"/>
  <c r="G2360" i="43"/>
  <c r="H2360" i="43"/>
  <c r="B2361" i="43"/>
  <c r="C2361" i="43"/>
  <c r="D2361" i="43"/>
  <c r="E2361" i="43"/>
  <c r="F2361" i="43"/>
  <c r="G2361" i="43"/>
  <c r="H2361" i="43"/>
  <c r="B2362" i="43"/>
  <c r="C2362" i="43"/>
  <c r="D2362" i="43"/>
  <c r="E2362" i="43"/>
  <c r="F2362" i="43"/>
  <c r="G2362" i="43"/>
  <c r="H2362" i="43"/>
  <c r="B2363" i="43"/>
  <c r="C2363" i="43"/>
  <c r="D2363" i="43"/>
  <c r="E2363" i="43"/>
  <c r="F2363" i="43"/>
  <c r="G2363" i="43"/>
  <c r="H2363" i="43"/>
  <c r="B2364" i="43"/>
  <c r="C2364" i="43"/>
  <c r="D2364" i="43"/>
  <c r="E2364" i="43"/>
  <c r="F2364" i="43"/>
  <c r="G2364" i="43"/>
  <c r="H2364" i="43"/>
  <c r="B2367" i="43"/>
  <c r="B2368" i="43"/>
  <c r="B2369" i="43"/>
  <c r="C2369" i="43"/>
  <c r="D2369" i="43"/>
  <c r="E2369" i="43"/>
  <c r="F2369" i="43"/>
  <c r="G2369" i="43"/>
  <c r="H2369" i="43"/>
  <c r="B2370" i="43"/>
  <c r="C2370" i="43"/>
  <c r="D2370" i="43"/>
  <c r="E2370" i="43"/>
  <c r="F2370" i="43"/>
  <c r="G2370" i="43"/>
  <c r="H2370" i="43"/>
  <c r="B2371" i="43"/>
  <c r="C2371" i="43"/>
  <c r="D2371" i="43"/>
  <c r="E2371" i="43"/>
  <c r="F2371" i="43"/>
  <c r="G2371" i="43"/>
  <c r="H2371" i="43"/>
  <c r="B2372" i="43"/>
  <c r="C2372" i="43"/>
  <c r="D2372" i="43"/>
  <c r="E2372" i="43"/>
  <c r="F2372" i="43"/>
  <c r="G2372" i="43"/>
  <c r="H2372" i="43"/>
  <c r="B2373" i="43"/>
  <c r="C2373" i="43"/>
  <c r="D2373" i="43"/>
  <c r="E2373" i="43"/>
  <c r="F2373" i="43"/>
  <c r="G2373" i="43"/>
  <c r="H2373" i="43"/>
  <c r="B2374" i="43"/>
  <c r="C2374" i="43"/>
  <c r="D2374" i="43"/>
  <c r="E2374" i="43"/>
  <c r="F2374" i="43"/>
  <c r="G2374" i="43"/>
  <c r="H2374" i="43"/>
  <c r="B2375" i="43"/>
  <c r="C2375" i="43"/>
  <c r="D2375" i="43"/>
  <c r="E2375" i="43"/>
  <c r="F2375" i="43"/>
  <c r="G2375" i="43"/>
  <c r="H2375" i="43"/>
  <c r="B2376" i="43"/>
  <c r="C2376" i="43"/>
  <c r="D2376" i="43"/>
  <c r="E2376" i="43"/>
  <c r="F2376" i="43"/>
  <c r="G2376" i="43"/>
  <c r="H2376" i="43"/>
  <c r="B2377" i="43"/>
  <c r="C2377" i="43"/>
  <c r="D2377" i="43"/>
  <c r="E2377" i="43"/>
  <c r="F2377" i="43"/>
  <c r="G2377" i="43"/>
  <c r="H2377" i="43"/>
  <c r="B2378" i="43"/>
  <c r="C2378" i="43"/>
  <c r="D2378" i="43"/>
  <c r="E2378" i="43"/>
  <c r="F2378" i="43"/>
  <c r="G2378" i="43"/>
  <c r="H2378" i="43"/>
  <c r="B2379" i="43"/>
  <c r="C2379" i="43"/>
  <c r="D2379" i="43"/>
  <c r="E2379" i="43"/>
  <c r="F2379" i="43"/>
  <c r="G2379" i="43"/>
  <c r="H2379" i="43"/>
  <c r="B2380" i="43"/>
  <c r="C2380" i="43"/>
  <c r="D2380" i="43"/>
  <c r="E2380" i="43"/>
  <c r="F2380" i="43"/>
  <c r="G2380" i="43"/>
  <c r="H2380" i="43"/>
  <c r="B2383" i="43"/>
  <c r="B2384" i="43"/>
  <c r="B2385" i="43"/>
  <c r="C2385" i="43"/>
  <c r="D2385" i="43"/>
  <c r="E2385" i="43"/>
  <c r="F2385" i="43"/>
  <c r="G2385" i="43"/>
  <c r="H2385" i="43"/>
  <c r="B2386" i="43"/>
  <c r="C2386" i="43"/>
  <c r="D2386" i="43"/>
  <c r="E2386" i="43"/>
  <c r="F2386" i="43"/>
  <c r="G2386" i="43"/>
  <c r="H2386" i="43"/>
  <c r="B2387" i="43"/>
  <c r="C2387" i="43"/>
  <c r="D2387" i="43"/>
  <c r="E2387" i="43"/>
  <c r="F2387" i="43"/>
  <c r="G2387" i="43"/>
  <c r="H2387" i="43"/>
  <c r="B2388" i="43"/>
  <c r="C2388" i="43"/>
  <c r="D2388" i="43"/>
  <c r="E2388" i="43"/>
  <c r="F2388" i="43"/>
  <c r="G2388" i="43"/>
  <c r="H2388" i="43"/>
  <c r="B2389" i="43"/>
  <c r="C2389" i="43"/>
  <c r="D2389" i="43"/>
  <c r="E2389" i="43"/>
  <c r="F2389" i="43"/>
  <c r="G2389" i="43"/>
  <c r="H2389" i="43"/>
  <c r="B2390" i="43"/>
  <c r="C2390" i="43"/>
  <c r="D2390" i="43"/>
  <c r="E2390" i="43"/>
  <c r="F2390" i="43"/>
  <c r="G2390" i="43"/>
  <c r="H2390" i="43"/>
  <c r="B2391" i="43"/>
  <c r="C2391" i="43"/>
  <c r="D2391" i="43"/>
  <c r="E2391" i="43"/>
  <c r="F2391" i="43"/>
  <c r="G2391" i="43"/>
  <c r="H2391" i="43"/>
  <c r="B2392" i="43"/>
  <c r="C2392" i="43"/>
  <c r="D2392" i="43"/>
  <c r="E2392" i="43"/>
  <c r="F2392" i="43"/>
  <c r="G2392" i="43"/>
  <c r="H2392" i="43"/>
  <c r="B2393" i="43"/>
  <c r="C2393" i="43"/>
  <c r="D2393" i="43"/>
  <c r="E2393" i="43"/>
  <c r="F2393" i="43"/>
  <c r="G2393" i="43"/>
  <c r="H2393" i="43"/>
  <c r="B2394" i="43"/>
  <c r="C2394" i="43"/>
  <c r="D2394" i="43"/>
  <c r="E2394" i="43"/>
  <c r="F2394" i="43"/>
  <c r="G2394" i="43"/>
  <c r="H2394" i="43"/>
  <c r="B2395" i="43"/>
  <c r="C2395" i="43"/>
  <c r="D2395" i="43"/>
  <c r="E2395" i="43"/>
  <c r="F2395" i="43"/>
  <c r="G2395" i="43"/>
  <c r="H2395" i="43"/>
  <c r="B2396" i="43"/>
  <c r="C2396" i="43"/>
  <c r="D2396" i="43"/>
  <c r="E2396" i="43"/>
  <c r="F2396" i="43"/>
  <c r="G2396" i="43"/>
  <c r="H2396" i="43"/>
  <c r="B2399" i="43"/>
  <c r="B2400" i="43"/>
  <c r="B2401" i="43"/>
  <c r="C2401" i="43"/>
  <c r="D2401" i="43"/>
  <c r="E2401" i="43"/>
  <c r="F2401" i="43"/>
  <c r="G2401" i="43"/>
  <c r="H2401" i="43"/>
  <c r="B2402" i="43"/>
  <c r="C2402" i="43"/>
  <c r="D2402" i="43"/>
  <c r="E2402" i="43"/>
  <c r="F2402" i="43"/>
  <c r="G2402" i="43"/>
  <c r="H2402" i="43"/>
  <c r="B2403" i="43"/>
  <c r="C2403" i="43"/>
  <c r="D2403" i="43"/>
  <c r="E2403" i="43"/>
  <c r="F2403" i="43"/>
  <c r="G2403" i="43"/>
  <c r="H2403" i="43"/>
  <c r="B2404" i="43"/>
  <c r="C2404" i="43"/>
  <c r="D2404" i="43"/>
  <c r="E2404" i="43"/>
  <c r="F2404" i="43"/>
  <c r="G2404" i="43"/>
  <c r="H2404" i="43"/>
  <c r="B2405" i="43"/>
  <c r="C2405" i="43"/>
  <c r="D2405" i="43"/>
  <c r="E2405" i="43"/>
  <c r="F2405" i="43"/>
  <c r="G2405" i="43"/>
  <c r="H2405" i="43"/>
  <c r="B2406" i="43"/>
  <c r="C2406" i="43"/>
  <c r="D2406" i="43"/>
  <c r="E2406" i="43"/>
  <c r="F2406" i="43"/>
  <c r="G2406" i="43"/>
  <c r="H2406" i="43"/>
  <c r="B2407" i="43"/>
  <c r="C2407" i="43"/>
  <c r="D2407" i="43"/>
  <c r="E2407" i="43"/>
  <c r="F2407" i="43"/>
  <c r="G2407" i="43"/>
  <c r="H2407" i="43"/>
  <c r="B2408" i="43"/>
  <c r="C2408" i="43"/>
  <c r="D2408" i="43"/>
  <c r="E2408" i="43"/>
  <c r="F2408" i="43"/>
  <c r="G2408" i="43"/>
  <c r="H2408" i="43"/>
  <c r="B2409" i="43"/>
  <c r="C2409" i="43"/>
  <c r="D2409" i="43"/>
  <c r="E2409" i="43"/>
  <c r="F2409" i="43"/>
  <c r="G2409" i="43"/>
  <c r="H2409" i="43"/>
  <c r="B2410" i="43"/>
  <c r="C2410" i="43"/>
  <c r="D2410" i="43"/>
  <c r="E2410" i="43"/>
  <c r="F2410" i="43"/>
  <c r="G2410" i="43"/>
  <c r="H2410" i="43"/>
  <c r="B2411" i="43"/>
  <c r="C2411" i="43"/>
  <c r="D2411" i="43"/>
  <c r="E2411" i="43"/>
  <c r="F2411" i="43"/>
  <c r="G2411" i="43"/>
  <c r="H2411" i="43"/>
  <c r="B2412" i="43"/>
  <c r="C2412" i="43"/>
  <c r="D2412" i="43"/>
  <c r="E2412" i="43"/>
  <c r="F2412" i="43"/>
  <c r="G2412" i="43"/>
  <c r="H2412" i="43"/>
  <c r="B2415" i="43"/>
  <c r="B2416" i="43"/>
  <c r="B2417" i="43"/>
  <c r="C2417" i="43"/>
  <c r="D2417" i="43"/>
  <c r="E2417" i="43"/>
  <c r="F2417" i="43"/>
  <c r="G2417" i="43"/>
  <c r="H2417" i="43"/>
  <c r="B2418" i="43"/>
  <c r="C2418" i="43"/>
  <c r="D2418" i="43"/>
  <c r="E2418" i="43"/>
  <c r="F2418" i="43"/>
  <c r="G2418" i="43"/>
  <c r="H2418" i="43"/>
  <c r="B2419" i="43"/>
  <c r="C2419" i="43"/>
  <c r="D2419" i="43"/>
  <c r="E2419" i="43"/>
  <c r="F2419" i="43"/>
  <c r="G2419" i="43"/>
  <c r="H2419" i="43"/>
  <c r="B2420" i="43"/>
  <c r="C2420" i="43"/>
  <c r="D2420" i="43"/>
  <c r="E2420" i="43"/>
  <c r="F2420" i="43"/>
  <c r="G2420" i="43"/>
  <c r="H2420" i="43"/>
  <c r="B2421" i="43"/>
  <c r="C2421" i="43"/>
  <c r="D2421" i="43"/>
  <c r="E2421" i="43"/>
  <c r="F2421" i="43"/>
  <c r="G2421" i="43"/>
  <c r="H2421" i="43"/>
  <c r="B2422" i="43"/>
  <c r="C2422" i="43"/>
  <c r="D2422" i="43"/>
  <c r="E2422" i="43"/>
  <c r="F2422" i="43"/>
  <c r="G2422" i="43"/>
  <c r="H2422" i="43"/>
  <c r="B2423" i="43"/>
  <c r="C2423" i="43"/>
  <c r="D2423" i="43"/>
  <c r="E2423" i="43"/>
  <c r="F2423" i="43"/>
  <c r="G2423" i="43"/>
  <c r="H2423" i="43"/>
  <c r="B2424" i="43"/>
  <c r="C2424" i="43"/>
  <c r="D2424" i="43"/>
  <c r="E2424" i="43"/>
  <c r="F2424" i="43"/>
  <c r="G2424" i="43"/>
  <c r="H2424" i="43"/>
  <c r="B2425" i="43"/>
  <c r="C2425" i="43"/>
  <c r="D2425" i="43"/>
  <c r="E2425" i="43"/>
  <c r="F2425" i="43"/>
  <c r="G2425" i="43"/>
  <c r="H2425" i="43"/>
  <c r="B2426" i="43"/>
  <c r="C2426" i="43"/>
  <c r="D2426" i="43"/>
  <c r="E2426" i="43"/>
  <c r="F2426" i="43"/>
  <c r="G2426" i="43"/>
  <c r="H2426" i="43"/>
  <c r="B2427" i="43"/>
  <c r="C2427" i="43"/>
  <c r="D2427" i="43"/>
  <c r="E2427" i="43"/>
  <c r="F2427" i="43"/>
  <c r="G2427" i="43"/>
  <c r="H2427" i="43"/>
  <c r="B2428" i="43"/>
  <c r="C2428" i="43"/>
  <c r="D2428" i="43"/>
  <c r="E2428" i="43"/>
  <c r="F2428" i="43"/>
  <c r="G2428" i="43"/>
  <c r="H2428" i="43"/>
  <c r="B2431" i="43"/>
  <c r="B2432" i="43"/>
  <c r="B2433" i="43"/>
  <c r="C2433" i="43"/>
  <c r="D2433" i="43"/>
  <c r="E2433" i="43"/>
  <c r="F2433" i="43"/>
  <c r="G2433" i="43"/>
  <c r="H2433" i="43"/>
  <c r="B2434" i="43"/>
  <c r="C2434" i="43"/>
  <c r="D2434" i="43"/>
  <c r="E2434" i="43"/>
  <c r="F2434" i="43"/>
  <c r="G2434" i="43"/>
  <c r="H2434" i="43"/>
  <c r="B2435" i="43"/>
  <c r="C2435" i="43"/>
  <c r="D2435" i="43"/>
  <c r="E2435" i="43"/>
  <c r="F2435" i="43"/>
  <c r="G2435" i="43"/>
  <c r="H2435" i="43"/>
  <c r="B2436" i="43"/>
  <c r="C2436" i="43"/>
  <c r="D2436" i="43"/>
  <c r="E2436" i="43"/>
  <c r="F2436" i="43"/>
  <c r="G2436" i="43"/>
  <c r="H2436" i="43"/>
  <c r="B2437" i="43"/>
  <c r="C2437" i="43"/>
  <c r="D2437" i="43"/>
  <c r="E2437" i="43"/>
  <c r="F2437" i="43"/>
  <c r="G2437" i="43"/>
  <c r="H2437" i="43"/>
  <c r="B2438" i="43"/>
  <c r="C2438" i="43"/>
  <c r="D2438" i="43"/>
  <c r="E2438" i="43"/>
  <c r="F2438" i="43"/>
  <c r="G2438" i="43"/>
  <c r="H2438" i="43"/>
  <c r="B2439" i="43"/>
  <c r="C2439" i="43"/>
  <c r="D2439" i="43"/>
  <c r="E2439" i="43"/>
  <c r="F2439" i="43"/>
  <c r="G2439" i="43"/>
  <c r="H2439" i="43"/>
  <c r="B2440" i="43"/>
  <c r="C2440" i="43"/>
  <c r="D2440" i="43"/>
  <c r="E2440" i="43"/>
  <c r="F2440" i="43"/>
  <c r="G2440" i="43"/>
  <c r="H2440" i="43"/>
  <c r="B2441" i="43"/>
  <c r="C2441" i="43"/>
  <c r="D2441" i="43"/>
  <c r="E2441" i="43"/>
  <c r="F2441" i="43"/>
  <c r="G2441" i="43"/>
  <c r="H2441" i="43"/>
  <c r="B2442" i="43"/>
  <c r="C2442" i="43"/>
  <c r="D2442" i="43"/>
  <c r="E2442" i="43"/>
  <c r="F2442" i="43"/>
  <c r="G2442" i="43"/>
  <c r="H2442" i="43"/>
  <c r="B2443" i="43"/>
  <c r="C2443" i="43"/>
  <c r="D2443" i="43"/>
  <c r="E2443" i="43"/>
  <c r="F2443" i="43"/>
  <c r="G2443" i="43"/>
  <c r="H2443" i="43"/>
  <c r="B2444" i="43"/>
  <c r="C2444" i="43"/>
  <c r="D2444" i="43"/>
  <c r="E2444" i="43"/>
  <c r="F2444" i="43"/>
  <c r="G2444" i="43"/>
  <c r="H2444" i="43"/>
  <c r="B2447" i="43"/>
  <c r="B2448" i="43"/>
  <c r="B2449" i="43"/>
  <c r="C2449" i="43"/>
  <c r="D2449" i="43"/>
  <c r="E2449" i="43"/>
  <c r="F2449" i="43"/>
  <c r="G2449" i="43"/>
  <c r="H2449" i="43"/>
  <c r="B2450" i="43"/>
  <c r="C2450" i="43"/>
  <c r="D2450" i="43"/>
  <c r="E2450" i="43"/>
  <c r="F2450" i="43"/>
  <c r="G2450" i="43"/>
  <c r="H2450" i="43"/>
  <c r="B2451" i="43"/>
  <c r="C2451" i="43"/>
  <c r="D2451" i="43"/>
  <c r="E2451" i="43"/>
  <c r="F2451" i="43"/>
  <c r="G2451" i="43"/>
  <c r="H2451" i="43"/>
  <c r="B2452" i="43"/>
  <c r="C2452" i="43"/>
  <c r="D2452" i="43"/>
  <c r="E2452" i="43"/>
  <c r="F2452" i="43"/>
  <c r="G2452" i="43"/>
  <c r="H2452" i="43"/>
  <c r="B2453" i="43"/>
  <c r="C2453" i="43"/>
  <c r="D2453" i="43"/>
  <c r="E2453" i="43"/>
  <c r="F2453" i="43"/>
  <c r="G2453" i="43"/>
  <c r="H2453" i="43"/>
  <c r="B2454" i="43"/>
  <c r="C2454" i="43"/>
  <c r="D2454" i="43"/>
  <c r="E2454" i="43"/>
  <c r="F2454" i="43"/>
  <c r="G2454" i="43"/>
  <c r="H2454" i="43"/>
  <c r="B2455" i="43"/>
  <c r="C2455" i="43"/>
  <c r="D2455" i="43"/>
  <c r="E2455" i="43"/>
  <c r="F2455" i="43"/>
  <c r="G2455" i="43"/>
  <c r="H2455" i="43"/>
  <c r="B2456" i="43"/>
  <c r="C2456" i="43"/>
  <c r="D2456" i="43"/>
  <c r="E2456" i="43"/>
  <c r="F2456" i="43"/>
  <c r="G2456" i="43"/>
  <c r="H2456" i="43"/>
  <c r="B2457" i="43"/>
  <c r="C2457" i="43"/>
  <c r="D2457" i="43"/>
  <c r="E2457" i="43"/>
  <c r="F2457" i="43"/>
  <c r="G2457" i="43"/>
  <c r="H2457" i="43"/>
  <c r="B2458" i="43"/>
  <c r="C2458" i="43"/>
  <c r="D2458" i="43"/>
  <c r="E2458" i="43"/>
  <c r="F2458" i="43"/>
  <c r="G2458" i="43"/>
  <c r="H2458" i="43"/>
  <c r="B2459" i="43"/>
  <c r="C2459" i="43"/>
  <c r="D2459" i="43"/>
  <c r="E2459" i="43"/>
  <c r="F2459" i="43"/>
  <c r="G2459" i="43"/>
  <c r="H2459" i="43"/>
  <c r="B2460" i="43"/>
  <c r="C2460" i="43"/>
  <c r="D2460" i="43"/>
  <c r="E2460" i="43"/>
  <c r="F2460" i="43"/>
  <c r="G2460" i="43"/>
  <c r="H2460" i="43"/>
  <c r="B2463" i="43"/>
  <c r="B2464" i="43"/>
  <c r="B2465" i="43"/>
  <c r="C2465" i="43"/>
  <c r="D2465" i="43"/>
  <c r="E2465" i="43"/>
  <c r="F2465" i="43"/>
  <c r="G2465" i="43"/>
  <c r="H2465" i="43"/>
  <c r="B2466" i="43"/>
  <c r="C2466" i="43"/>
  <c r="D2466" i="43"/>
  <c r="E2466" i="43"/>
  <c r="F2466" i="43"/>
  <c r="G2466" i="43"/>
  <c r="H2466" i="43"/>
  <c r="B2467" i="43"/>
  <c r="C2467" i="43"/>
  <c r="D2467" i="43"/>
  <c r="E2467" i="43"/>
  <c r="F2467" i="43"/>
  <c r="G2467" i="43"/>
  <c r="H2467" i="43"/>
  <c r="B2468" i="43"/>
  <c r="C2468" i="43"/>
  <c r="D2468" i="43"/>
  <c r="E2468" i="43"/>
  <c r="F2468" i="43"/>
  <c r="G2468" i="43"/>
  <c r="H2468" i="43"/>
  <c r="B2469" i="43"/>
  <c r="C2469" i="43"/>
  <c r="D2469" i="43"/>
  <c r="E2469" i="43"/>
  <c r="F2469" i="43"/>
  <c r="G2469" i="43"/>
  <c r="H2469" i="43"/>
  <c r="B2470" i="43"/>
  <c r="C2470" i="43"/>
  <c r="D2470" i="43"/>
  <c r="E2470" i="43"/>
  <c r="F2470" i="43"/>
  <c r="G2470" i="43"/>
  <c r="H2470" i="43"/>
  <c r="B2471" i="43"/>
  <c r="C2471" i="43"/>
  <c r="D2471" i="43"/>
  <c r="E2471" i="43"/>
  <c r="F2471" i="43"/>
  <c r="G2471" i="43"/>
  <c r="H2471" i="43"/>
  <c r="B2472" i="43"/>
  <c r="C2472" i="43"/>
  <c r="D2472" i="43"/>
  <c r="E2472" i="43"/>
  <c r="F2472" i="43"/>
  <c r="G2472" i="43"/>
  <c r="H2472" i="43"/>
  <c r="B2473" i="43"/>
  <c r="C2473" i="43"/>
  <c r="D2473" i="43"/>
  <c r="E2473" i="43"/>
  <c r="F2473" i="43"/>
  <c r="G2473" i="43"/>
  <c r="H2473" i="43"/>
  <c r="B2474" i="43"/>
  <c r="C2474" i="43"/>
  <c r="D2474" i="43"/>
  <c r="E2474" i="43"/>
  <c r="F2474" i="43"/>
  <c r="G2474" i="43"/>
  <c r="H2474" i="43"/>
  <c r="B2475" i="43"/>
  <c r="C2475" i="43"/>
  <c r="D2475" i="43"/>
  <c r="E2475" i="43"/>
  <c r="F2475" i="43"/>
  <c r="G2475" i="43"/>
  <c r="H2475" i="43"/>
  <c r="B2476" i="43"/>
  <c r="C2476" i="43"/>
  <c r="D2476" i="43"/>
  <c r="E2476" i="43"/>
  <c r="F2476" i="43"/>
  <c r="G2476" i="43"/>
  <c r="H2476" i="43"/>
  <c r="B2479" i="43"/>
  <c r="B2480" i="43"/>
  <c r="B2481" i="43"/>
  <c r="C2481" i="43"/>
  <c r="D2481" i="43"/>
  <c r="E2481" i="43"/>
  <c r="F2481" i="43"/>
  <c r="G2481" i="43"/>
  <c r="H2481" i="43"/>
  <c r="B2482" i="43"/>
  <c r="C2482" i="43"/>
  <c r="D2482" i="43"/>
  <c r="E2482" i="43"/>
  <c r="F2482" i="43"/>
  <c r="G2482" i="43"/>
  <c r="H2482" i="43"/>
  <c r="B2483" i="43"/>
  <c r="C2483" i="43"/>
  <c r="D2483" i="43"/>
  <c r="E2483" i="43"/>
  <c r="F2483" i="43"/>
  <c r="G2483" i="43"/>
  <c r="H2483" i="43"/>
  <c r="B2484" i="43"/>
  <c r="C2484" i="43"/>
  <c r="D2484" i="43"/>
  <c r="E2484" i="43"/>
  <c r="F2484" i="43"/>
  <c r="G2484" i="43"/>
  <c r="H2484" i="43"/>
  <c r="B2485" i="43"/>
  <c r="C2485" i="43"/>
  <c r="D2485" i="43"/>
  <c r="E2485" i="43"/>
  <c r="F2485" i="43"/>
  <c r="G2485" i="43"/>
  <c r="H2485" i="43"/>
  <c r="B2486" i="43"/>
  <c r="C2486" i="43"/>
  <c r="D2486" i="43"/>
  <c r="E2486" i="43"/>
  <c r="F2486" i="43"/>
  <c r="G2486" i="43"/>
  <c r="H2486" i="43"/>
  <c r="B2487" i="43"/>
  <c r="C2487" i="43"/>
  <c r="D2487" i="43"/>
  <c r="E2487" i="43"/>
  <c r="F2487" i="43"/>
  <c r="G2487" i="43"/>
  <c r="H2487" i="43"/>
  <c r="B2488" i="43"/>
  <c r="C2488" i="43"/>
  <c r="D2488" i="43"/>
  <c r="E2488" i="43"/>
  <c r="F2488" i="43"/>
  <c r="G2488" i="43"/>
  <c r="H2488" i="43"/>
  <c r="B2489" i="43"/>
  <c r="C2489" i="43"/>
  <c r="D2489" i="43"/>
  <c r="E2489" i="43"/>
  <c r="F2489" i="43"/>
  <c r="G2489" i="43"/>
  <c r="H2489" i="43"/>
  <c r="B2490" i="43"/>
  <c r="C2490" i="43"/>
  <c r="D2490" i="43"/>
  <c r="E2490" i="43"/>
  <c r="F2490" i="43"/>
  <c r="G2490" i="43"/>
  <c r="H2490" i="43"/>
  <c r="B2491" i="43"/>
  <c r="C2491" i="43"/>
  <c r="D2491" i="43"/>
  <c r="E2491" i="43"/>
  <c r="F2491" i="43"/>
  <c r="G2491" i="43"/>
  <c r="H2491" i="43"/>
  <c r="B2492" i="43"/>
  <c r="C2492" i="43"/>
  <c r="D2492" i="43"/>
  <c r="E2492" i="43"/>
  <c r="F2492" i="43"/>
  <c r="G2492" i="43"/>
  <c r="H2492" i="43"/>
  <c r="B2495" i="43"/>
  <c r="B2496" i="43"/>
  <c r="B2497" i="43"/>
  <c r="C2497" i="43"/>
  <c r="D2497" i="43"/>
  <c r="E2497" i="43"/>
  <c r="F2497" i="43"/>
  <c r="G2497" i="43"/>
  <c r="H2497" i="43"/>
  <c r="B2498" i="43"/>
  <c r="C2498" i="43"/>
  <c r="D2498" i="43"/>
  <c r="E2498" i="43"/>
  <c r="F2498" i="43"/>
  <c r="G2498" i="43"/>
  <c r="H2498" i="43"/>
  <c r="B2499" i="43"/>
  <c r="C2499" i="43"/>
  <c r="D2499" i="43"/>
  <c r="E2499" i="43"/>
  <c r="F2499" i="43"/>
  <c r="G2499" i="43"/>
  <c r="H2499" i="43"/>
  <c r="B2500" i="43"/>
  <c r="C2500" i="43"/>
  <c r="D2500" i="43"/>
  <c r="E2500" i="43"/>
  <c r="F2500" i="43"/>
  <c r="G2500" i="43"/>
  <c r="H2500" i="43"/>
  <c r="B2501" i="43"/>
  <c r="C2501" i="43"/>
  <c r="D2501" i="43"/>
  <c r="E2501" i="43"/>
  <c r="F2501" i="43"/>
  <c r="G2501" i="43"/>
  <c r="H2501" i="43"/>
  <c r="B2502" i="43"/>
  <c r="C2502" i="43"/>
  <c r="D2502" i="43"/>
  <c r="E2502" i="43"/>
  <c r="F2502" i="43"/>
  <c r="G2502" i="43"/>
  <c r="H2502" i="43"/>
  <c r="B2503" i="43"/>
  <c r="C2503" i="43"/>
  <c r="D2503" i="43"/>
  <c r="E2503" i="43"/>
  <c r="F2503" i="43"/>
  <c r="G2503" i="43"/>
  <c r="H2503" i="43"/>
  <c r="B2504" i="43"/>
  <c r="C2504" i="43"/>
  <c r="D2504" i="43"/>
  <c r="E2504" i="43"/>
  <c r="F2504" i="43"/>
  <c r="G2504" i="43"/>
  <c r="H2504" i="43"/>
  <c r="B2505" i="43"/>
  <c r="C2505" i="43"/>
  <c r="D2505" i="43"/>
  <c r="E2505" i="43"/>
  <c r="F2505" i="43"/>
  <c r="G2505" i="43"/>
  <c r="H2505" i="43"/>
  <c r="B2506" i="43"/>
  <c r="C2506" i="43"/>
  <c r="D2506" i="43"/>
  <c r="E2506" i="43"/>
  <c r="F2506" i="43"/>
  <c r="G2506" i="43"/>
  <c r="H2506" i="43"/>
  <c r="B2507" i="43"/>
  <c r="C2507" i="43"/>
  <c r="D2507" i="43"/>
  <c r="E2507" i="43"/>
  <c r="F2507" i="43"/>
  <c r="G2507" i="43"/>
  <c r="H2507" i="43"/>
  <c r="B2508" i="43"/>
  <c r="C2508" i="43"/>
  <c r="D2508" i="43"/>
  <c r="E2508" i="43"/>
  <c r="F2508" i="43"/>
  <c r="G2508" i="43"/>
  <c r="H2508" i="43"/>
  <c r="B2511" i="43"/>
  <c r="B2512" i="43"/>
  <c r="B2513" i="43"/>
  <c r="C2513" i="43"/>
  <c r="D2513" i="43"/>
  <c r="E2513" i="43"/>
  <c r="F2513" i="43"/>
  <c r="G2513" i="43"/>
  <c r="H2513" i="43"/>
  <c r="B2514" i="43"/>
  <c r="C2514" i="43"/>
  <c r="D2514" i="43"/>
  <c r="E2514" i="43"/>
  <c r="F2514" i="43"/>
  <c r="G2514" i="43"/>
  <c r="H2514" i="43"/>
  <c r="B2515" i="43"/>
  <c r="C2515" i="43"/>
  <c r="D2515" i="43"/>
  <c r="E2515" i="43"/>
  <c r="F2515" i="43"/>
  <c r="G2515" i="43"/>
  <c r="H2515" i="43"/>
  <c r="B2516" i="43"/>
  <c r="C2516" i="43"/>
  <c r="D2516" i="43"/>
  <c r="E2516" i="43"/>
  <c r="F2516" i="43"/>
  <c r="G2516" i="43"/>
  <c r="H2516" i="43"/>
  <c r="B2517" i="43"/>
  <c r="C2517" i="43"/>
  <c r="D2517" i="43"/>
  <c r="E2517" i="43"/>
  <c r="F2517" i="43"/>
  <c r="G2517" i="43"/>
  <c r="H2517" i="43"/>
  <c r="B2518" i="43"/>
  <c r="C2518" i="43"/>
  <c r="D2518" i="43"/>
  <c r="E2518" i="43"/>
  <c r="F2518" i="43"/>
  <c r="G2518" i="43"/>
  <c r="H2518" i="43"/>
  <c r="B2519" i="43"/>
  <c r="C2519" i="43"/>
  <c r="D2519" i="43"/>
  <c r="E2519" i="43"/>
  <c r="F2519" i="43"/>
  <c r="G2519" i="43"/>
  <c r="H2519" i="43"/>
  <c r="B2520" i="43"/>
  <c r="C2520" i="43"/>
  <c r="D2520" i="43"/>
  <c r="E2520" i="43"/>
  <c r="F2520" i="43"/>
  <c r="G2520" i="43"/>
  <c r="H2520" i="43"/>
  <c r="B2521" i="43"/>
  <c r="C2521" i="43"/>
  <c r="D2521" i="43"/>
  <c r="E2521" i="43"/>
  <c r="F2521" i="43"/>
  <c r="G2521" i="43"/>
  <c r="H2521" i="43"/>
  <c r="B2522" i="43"/>
  <c r="C2522" i="43"/>
  <c r="D2522" i="43"/>
  <c r="E2522" i="43"/>
  <c r="F2522" i="43"/>
  <c r="G2522" i="43"/>
  <c r="H2522" i="43"/>
  <c r="B2523" i="43"/>
  <c r="C2523" i="43"/>
  <c r="D2523" i="43"/>
  <c r="E2523" i="43"/>
  <c r="F2523" i="43"/>
  <c r="G2523" i="43"/>
  <c r="H2523" i="43"/>
  <c r="B2524" i="43"/>
  <c r="C2524" i="43"/>
  <c r="D2524" i="43"/>
  <c r="E2524" i="43"/>
  <c r="F2524" i="43"/>
  <c r="G2524" i="43"/>
  <c r="H2524" i="43"/>
  <c r="B2527" i="43"/>
  <c r="B2528" i="43"/>
  <c r="B2529" i="43"/>
  <c r="C2529" i="43"/>
  <c r="D2529" i="43"/>
  <c r="E2529" i="43"/>
  <c r="F2529" i="43"/>
  <c r="G2529" i="43"/>
  <c r="H2529" i="43"/>
  <c r="B2530" i="43"/>
  <c r="C2530" i="43"/>
  <c r="D2530" i="43"/>
  <c r="E2530" i="43"/>
  <c r="F2530" i="43"/>
  <c r="G2530" i="43"/>
  <c r="H2530" i="43"/>
  <c r="B2531" i="43"/>
  <c r="C2531" i="43"/>
  <c r="D2531" i="43"/>
  <c r="E2531" i="43"/>
  <c r="F2531" i="43"/>
  <c r="G2531" i="43"/>
  <c r="H2531" i="43"/>
  <c r="B2532" i="43"/>
  <c r="C2532" i="43"/>
  <c r="D2532" i="43"/>
  <c r="E2532" i="43"/>
  <c r="F2532" i="43"/>
  <c r="G2532" i="43"/>
  <c r="H2532" i="43"/>
  <c r="B2533" i="43"/>
  <c r="C2533" i="43"/>
  <c r="D2533" i="43"/>
  <c r="E2533" i="43"/>
  <c r="F2533" i="43"/>
  <c r="G2533" i="43"/>
  <c r="H2533" i="43"/>
  <c r="B2534" i="43"/>
  <c r="C2534" i="43"/>
  <c r="D2534" i="43"/>
  <c r="E2534" i="43"/>
  <c r="F2534" i="43"/>
  <c r="G2534" i="43"/>
  <c r="H2534" i="43"/>
  <c r="B2535" i="43"/>
  <c r="C2535" i="43"/>
  <c r="D2535" i="43"/>
  <c r="E2535" i="43"/>
  <c r="F2535" i="43"/>
  <c r="G2535" i="43"/>
  <c r="H2535" i="43"/>
  <c r="B2536" i="43"/>
  <c r="C2536" i="43"/>
  <c r="D2536" i="43"/>
  <c r="E2536" i="43"/>
  <c r="F2536" i="43"/>
  <c r="G2536" i="43"/>
  <c r="H2536" i="43"/>
  <c r="B2537" i="43"/>
  <c r="C2537" i="43"/>
  <c r="D2537" i="43"/>
  <c r="E2537" i="43"/>
  <c r="F2537" i="43"/>
  <c r="G2537" i="43"/>
  <c r="H2537" i="43"/>
  <c r="B2538" i="43"/>
  <c r="C2538" i="43"/>
  <c r="D2538" i="43"/>
  <c r="E2538" i="43"/>
  <c r="F2538" i="43"/>
  <c r="G2538" i="43"/>
  <c r="H2538" i="43"/>
  <c r="B2539" i="43"/>
  <c r="C2539" i="43"/>
  <c r="D2539" i="43"/>
  <c r="E2539" i="43"/>
  <c r="F2539" i="43"/>
  <c r="G2539" i="43"/>
  <c r="H2539" i="43"/>
  <c r="B2540" i="43"/>
  <c r="C2540" i="43"/>
  <c r="D2540" i="43"/>
  <c r="E2540" i="43"/>
  <c r="F2540" i="43"/>
  <c r="G2540" i="43"/>
  <c r="H2540" i="43"/>
  <c r="B2543" i="43"/>
  <c r="B2544" i="43"/>
  <c r="C2544" i="43"/>
  <c r="D2544" i="43"/>
  <c r="E2544" i="43"/>
  <c r="F2544" i="43"/>
  <c r="G2544" i="43"/>
  <c r="H2544" i="43"/>
  <c r="B2545" i="43"/>
  <c r="C2545" i="43"/>
  <c r="D2545" i="43"/>
  <c r="E2545" i="43"/>
  <c r="F2545" i="43"/>
  <c r="G2545" i="43"/>
  <c r="H2545" i="43"/>
  <c r="B2546" i="43"/>
  <c r="C2546" i="43"/>
  <c r="D2546" i="43"/>
  <c r="E2546" i="43"/>
  <c r="F2546" i="43"/>
  <c r="G2546" i="43"/>
  <c r="H2546" i="43"/>
  <c r="B2547" i="43"/>
  <c r="C2547" i="43"/>
  <c r="D2547" i="43"/>
  <c r="E2547" i="43"/>
  <c r="F2547" i="43"/>
  <c r="G2547" i="43"/>
  <c r="H2547" i="43"/>
  <c r="B2548" i="43"/>
  <c r="C2548" i="43"/>
  <c r="D2548" i="43"/>
  <c r="E2548" i="43"/>
  <c r="F2548" i="43"/>
  <c r="G2548" i="43"/>
  <c r="H2548" i="43"/>
  <c r="B2549" i="43"/>
  <c r="C2549" i="43"/>
  <c r="D2549" i="43"/>
  <c r="E2549" i="43"/>
  <c r="F2549" i="43"/>
  <c r="G2549" i="43"/>
  <c r="H2549" i="43"/>
  <c r="B2550" i="43"/>
  <c r="C2550" i="43"/>
  <c r="D2550" i="43"/>
  <c r="E2550" i="43"/>
  <c r="F2550" i="43"/>
  <c r="G2550" i="43"/>
  <c r="H2550" i="43"/>
  <c r="B2551" i="43"/>
  <c r="C2551" i="43"/>
  <c r="D2551" i="43"/>
  <c r="E2551" i="43"/>
  <c r="F2551" i="43"/>
  <c r="G2551" i="43"/>
  <c r="H2551" i="43"/>
  <c r="B2552" i="43"/>
  <c r="C2552" i="43"/>
  <c r="D2552" i="43"/>
  <c r="E2552" i="43"/>
  <c r="F2552" i="43"/>
  <c r="G2552" i="43"/>
  <c r="H2552" i="43"/>
  <c r="B2553" i="43"/>
  <c r="C2553" i="43"/>
  <c r="D2553" i="43"/>
  <c r="E2553" i="43"/>
  <c r="F2553" i="43"/>
  <c r="G2553" i="43"/>
  <c r="H2553" i="43"/>
  <c r="B2554" i="43"/>
  <c r="C2554" i="43"/>
  <c r="D2554" i="43"/>
  <c r="E2554" i="43"/>
  <c r="F2554" i="43"/>
  <c r="G2554" i="43"/>
  <c r="H2554" i="43"/>
  <c r="B2555" i="43"/>
  <c r="C2555" i="43"/>
  <c r="D2555" i="43"/>
  <c r="E2555" i="43"/>
  <c r="F2555" i="43"/>
  <c r="G2555" i="43"/>
  <c r="H2555" i="43"/>
  <c r="B2558" i="43"/>
  <c r="B2559" i="43"/>
  <c r="C2559" i="43"/>
  <c r="D2559" i="43"/>
  <c r="E2559" i="43"/>
  <c r="F2559" i="43"/>
  <c r="G2559" i="43"/>
  <c r="H2559" i="43"/>
  <c r="B2560" i="43"/>
  <c r="C2560" i="43"/>
  <c r="D2560" i="43"/>
  <c r="E2560" i="43"/>
  <c r="F2560" i="43"/>
  <c r="G2560" i="43"/>
  <c r="H2560" i="43"/>
  <c r="B2561" i="43"/>
  <c r="C2561" i="43"/>
  <c r="D2561" i="43"/>
  <c r="E2561" i="43"/>
  <c r="F2561" i="43"/>
  <c r="G2561" i="43"/>
  <c r="H2561" i="43"/>
  <c r="B2562" i="43"/>
  <c r="C2562" i="43"/>
  <c r="D2562" i="43"/>
  <c r="E2562" i="43"/>
  <c r="F2562" i="43"/>
  <c r="G2562" i="43"/>
  <c r="H2562" i="43"/>
  <c r="B2563" i="43"/>
  <c r="C2563" i="43"/>
  <c r="D2563" i="43"/>
  <c r="E2563" i="43"/>
  <c r="F2563" i="43"/>
  <c r="G2563" i="43"/>
  <c r="H2563" i="43"/>
  <c r="B2564" i="43"/>
  <c r="C2564" i="43"/>
  <c r="D2564" i="43"/>
  <c r="E2564" i="43"/>
  <c r="F2564" i="43"/>
  <c r="G2564" i="43"/>
  <c r="H2564" i="43"/>
  <c r="B2565" i="43"/>
  <c r="C2565" i="43"/>
  <c r="D2565" i="43"/>
  <c r="E2565" i="43"/>
  <c r="F2565" i="43"/>
  <c r="G2565" i="43"/>
  <c r="H2565" i="43"/>
  <c r="B2566" i="43"/>
  <c r="C2566" i="43"/>
  <c r="D2566" i="43"/>
  <c r="E2566" i="43"/>
  <c r="F2566" i="43"/>
  <c r="G2566" i="43"/>
  <c r="H2566" i="43"/>
  <c r="B2567" i="43"/>
  <c r="C2567" i="43"/>
  <c r="D2567" i="43"/>
  <c r="E2567" i="43"/>
  <c r="F2567" i="43"/>
  <c r="G2567" i="43"/>
  <c r="H2567" i="43"/>
  <c r="B2568" i="43"/>
  <c r="C2568" i="43"/>
  <c r="D2568" i="43"/>
  <c r="E2568" i="43"/>
  <c r="F2568" i="43"/>
  <c r="G2568" i="43"/>
  <c r="H2568" i="43"/>
  <c r="B2569" i="43"/>
  <c r="C2569" i="43"/>
  <c r="D2569" i="43"/>
  <c r="E2569" i="43"/>
  <c r="F2569" i="43"/>
  <c r="G2569" i="43"/>
  <c r="H2569" i="43"/>
  <c r="B2570" i="43"/>
  <c r="C2570" i="43"/>
  <c r="D2570" i="43"/>
  <c r="E2570" i="43"/>
  <c r="F2570" i="43"/>
  <c r="G2570" i="43"/>
  <c r="H2570" i="43"/>
  <c r="B2573" i="43"/>
  <c r="B2574" i="43"/>
  <c r="B2575" i="43"/>
  <c r="C2575" i="43"/>
  <c r="D2575" i="43"/>
  <c r="E2575" i="43"/>
  <c r="F2575" i="43"/>
  <c r="G2575" i="43"/>
  <c r="H2575" i="43"/>
  <c r="B2576" i="43"/>
  <c r="C2576" i="43"/>
  <c r="D2576" i="43"/>
  <c r="E2576" i="43"/>
  <c r="F2576" i="43"/>
  <c r="G2576" i="43"/>
  <c r="H2576" i="43"/>
  <c r="B2577" i="43"/>
  <c r="C2577" i="43"/>
  <c r="D2577" i="43"/>
  <c r="E2577" i="43"/>
  <c r="F2577" i="43"/>
  <c r="G2577" i="43"/>
  <c r="H2577" i="43"/>
  <c r="B2578" i="43"/>
  <c r="C2578" i="43"/>
  <c r="D2578" i="43"/>
  <c r="E2578" i="43"/>
  <c r="F2578" i="43"/>
  <c r="G2578" i="43"/>
  <c r="H2578" i="43"/>
  <c r="B2579" i="43"/>
  <c r="C2579" i="43"/>
  <c r="D2579" i="43"/>
  <c r="E2579" i="43"/>
  <c r="F2579" i="43"/>
  <c r="G2579" i="43"/>
  <c r="H2579" i="43"/>
  <c r="B2580" i="43"/>
  <c r="C2580" i="43"/>
  <c r="D2580" i="43"/>
  <c r="E2580" i="43"/>
  <c r="F2580" i="43"/>
  <c r="G2580" i="43"/>
  <c r="H2580" i="43"/>
  <c r="B2581" i="43"/>
  <c r="C2581" i="43"/>
  <c r="D2581" i="43"/>
  <c r="E2581" i="43"/>
  <c r="F2581" i="43"/>
  <c r="G2581" i="43"/>
  <c r="H2581" i="43"/>
  <c r="B2582" i="43"/>
  <c r="C2582" i="43"/>
  <c r="D2582" i="43"/>
  <c r="E2582" i="43"/>
  <c r="F2582" i="43"/>
  <c r="G2582" i="43"/>
  <c r="H2582" i="43"/>
  <c r="B2583" i="43"/>
  <c r="C2583" i="43"/>
  <c r="D2583" i="43"/>
  <c r="E2583" i="43"/>
  <c r="F2583" i="43"/>
  <c r="G2583" i="43"/>
  <c r="H2583" i="43"/>
  <c r="B2584" i="43"/>
  <c r="C2584" i="43"/>
  <c r="D2584" i="43"/>
  <c r="E2584" i="43"/>
  <c r="F2584" i="43"/>
  <c r="G2584" i="43"/>
  <c r="H2584" i="43"/>
  <c r="B2585" i="43"/>
  <c r="C2585" i="43"/>
  <c r="D2585" i="43"/>
  <c r="E2585" i="43"/>
  <c r="F2585" i="43"/>
  <c r="G2585" i="43"/>
  <c r="H2585" i="43"/>
  <c r="B2586" i="43"/>
  <c r="C2586" i="43"/>
  <c r="D2586" i="43"/>
  <c r="E2586" i="43"/>
  <c r="F2586" i="43"/>
  <c r="G2586" i="43"/>
  <c r="H2586" i="43"/>
  <c r="B2589" i="43"/>
  <c r="B2590" i="43"/>
  <c r="B2591" i="43"/>
  <c r="C2591" i="43"/>
  <c r="D2591" i="43"/>
  <c r="E2591" i="43"/>
  <c r="F2591" i="43"/>
  <c r="G2591" i="43"/>
  <c r="H2591" i="43"/>
  <c r="B2592" i="43"/>
  <c r="C2592" i="43"/>
  <c r="D2592" i="43"/>
  <c r="E2592" i="43"/>
  <c r="F2592" i="43"/>
  <c r="G2592" i="43"/>
  <c r="H2592" i="43"/>
  <c r="B2593" i="43"/>
  <c r="C2593" i="43"/>
  <c r="D2593" i="43"/>
  <c r="E2593" i="43"/>
  <c r="F2593" i="43"/>
  <c r="G2593" i="43"/>
  <c r="H2593" i="43"/>
  <c r="B2594" i="43"/>
  <c r="C2594" i="43"/>
  <c r="D2594" i="43"/>
  <c r="E2594" i="43"/>
  <c r="F2594" i="43"/>
  <c r="G2594" i="43"/>
  <c r="H2594" i="43"/>
  <c r="B2595" i="43"/>
  <c r="C2595" i="43"/>
  <c r="D2595" i="43"/>
  <c r="E2595" i="43"/>
  <c r="F2595" i="43"/>
  <c r="G2595" i="43"/>
  <c r="H2595" i="43"/>
  <c r="B2596" i="43"/>
  <c r="C2596" i="43"/>
  <c r="D2596" i="43"/>
  <c r="E2596" i="43"/>
  <c r="F2596" i="43"/>
  <c r="G2596" i="43"/>
  <c r="H2596" i="43"/>
  <c r="B2597" i="43"/>
  <c r="C2597" i="43"/>
  <c r="D2597" i="43"/>
  <c r="E2597" i="43"/>
  <c r="F2597" i="43"/>
  <c r="G2597" i="43"/>
  <c r="H2597" i="43"/>
  <c r="B2598" i="43"/>
  <c r="C2598" i="43"/>
  <c r="D2598" i="43"/>
  <c r="E2598" i="43"/>
  <c r="F2598" i="43"/>
  <c r="G2598" i="43"/>
  <c r="H2598" i="43"/>
  <c r="B2599" i="43"/>
  <c r="C2599" i="43"/>
  <c r="D2599" i="43"/>
  <c r="E2599" i="43"/>
  <c r="F2599" i="43"/>
  <c r="G2599" i="43"/>
  <c r="H2599" i="43"/>
  <c r="B2600" i="43"/>
  <c r="C2600" i="43"/>
  <c r="D2600" i="43"/>
  <c r="E2600" i="43"/>
  <c r="F2600" i="43"/>
  <c r="G2600" i="43"/>
  <c r="H2600" i="43"/>
  <c r="B2601" i="43"/>
  <c r="C2601" i="43"/>
  <c r="D2601" i="43"/>
  <c r="E2601" i="43"/>
  <c r="F2601" i="43"/>
  <c r="G2601" i="43"/>
  <c r="H2601" i="43"/>
  <c r="B2602" i="43"/>
  <c r="C2602" i="43"/>
  <c r="D2602" i="43"/>
  <c r="E2602" i="43"/>
  <c r="F2602" i="43"/>
  <c r="G2602" i="43"/>
  <c r="H2602" i="43"/>
  <c r="B2605" i="43"/>
  <c r="B2606" i="43"/>
  <c r="C2606" i="43"/>
  <c r="D2606" i="43"/>
  <c r="E2606" i="43"/>
  <c r="F2606" i="43"/>
  <c r="G2606" i="43"/>
  <c r="H2606" i="43"/>
  <c r="B2607" i="43"/>
  <c r="C2607" i="43"/>
  <c r="D2607" i="43"/>
  <c r="E2607" i="43"/>
  <c r="F2607" i="43"/>
  <c r="G2607" i="43"/>
  <c r="H2607" i="43"/>
  <c r="B2608" i="43"/>
  <c r="C2608" i="43"/>
  <c r="D2608" i="43"/>
  <c r="E2608" i="43"/>
  <c r="F2608" i="43"/>
  <c r="G2608" i="43"/>
  <c r="H2608" i="43"/>
  <c r="B2609" i="43"/>
  <c r="C2609" i="43"/>
  <c r="D2609" i="43"/>
  <c r="E2609" i="43"/>
  <c r="F2609" i="43"/>
  <c r="G2609" i="43"/>
  <c r="H2609" i="43"/>
  <c r="B2610" i="43"/>
  <c r="C2610" i="43"/>
  <c r="D2610" i="43"/>
  <c r="E2610" i="43"/>
  <c r="F2610" i="43"/>
  <c r="G2610" i="43"/>
  <c r="H2610" i="43"/>
  <c r="B2611" i="43"/>
  <c r="C2611" i="43"/>
  <c r="D2611" i="43"/>
  <c r="E2611" i="43"/>
  <c r="F2611" i="43"/>
  <c r="G2611" i="43"/>
  <c r="H2611" i="43"/>
  <c r="B2612" i="43"/>
  <c r="C2612" i="43"/>
  <c r="D2612" i="43"/>
  <c r="E2612" i="43"/>
  <c r="F2612" i="43"/>
  <c r="G2612" i="43"/>
  <c r="H2612" i="43"/>
  <c r="B2613" i="43"/>
  <c r="C2613" i="43"/>
  <c r="D2613" i="43"/>
  <c r="E2613" i="43"/>
  <c r="F2613" i="43"/>
  <c r="G2613" i="43"/>
  <c r="H2613" i="43"/>
  <c r="B2614" i="43"/>
  <c r="C2614" i="43"/>
  <c r="D2614" i="43"/>
  <c r="E2614" i="43"/>
  <c r="F2614" i="43"/>
  <c r="G2614" i="43"/>
  <c r="H2614" i="43"/>
  <c r="B2615" i="43"/>
  <c r="C2615" i="43"/>
  <c r="D2615" i="43"/>
  <c r="E2615" i="43"/>
  <c r="F2615" i="43"/>
  <c r="G2615" i="43"/>
  <c r="H2615" i="43"/>
  <c r="B2616" i="43"/>
  <c r="C2616" i="43"/>
  <c r="D2616" i="43"/>
  <c r="E2616" i="43"/>
  <c r="F2616" i="43"/>
  <c r="G2616" i="43"/>
  <c r="H2616" i="43"/>
  <c r="B2617" i="43"/>
  <c r="C2617" i="43"/>
  <c r="D2617" i="43"/>
  <c r="E2617" i="43"/>
  <c r="F2617" i="43"/>
  <c r="G2617" i="43"/>
  <c r="H2617" i="43"/>
  <c r="B2620" i="43"/>
  <c r="B2621" i="43"/>
  <c r="C2621" i="43"/>
  <c r="D2621" i="43"/>
  <c r="E2621" i="43"/>
  <c r="F2621" i="43"/>
  <c r="G2621" i="43"/>
  <c r="H2621" i="43"/>
  <c r="B2622" i="43"/>
  <c r="C2622" i="43"/>
  <c r="D2622" i="43"/>
  <c r="E2622" i="43"/>
  <c r="F2622" i="43"/>
  <c r="G2622" i="43"/>
  <c r="H2622" i="43"/>
  <c r="B2623" i="43"/>
  <c r="C2623" i="43"/>
  <c r="D2623" i="43"/>
  <c r="E2623" i="43"/>
  <c r="F2623" i="43"/>
  <c r="G2623" i="43"/>
  <c r="H2623" i="43"/>
  <c r="B2624" i="43"/>
  <c r="C2624" i="43"/>
  <c r="D2624" i="43"/>
  <c r="E2624" i="43"/>
  <c r="F2624" i="43"/>
  <c r="G2624" i="43"/>
  <c r="H2624" i="43"/>
  <c r="B2625" i="43"/>
  <c r="C2625" i="43"/>
  <c r="D2625" i="43"/>
  <c r="E2625" i="43"/>
  <c r="F2625" i="43"/>
  <c r="G2625" i="43"/>
  <c r="H2625" i="43"/>
  <c r="B2626" i="43"/>
  <c r="C2626" i="43"/>
  <c r="D2626" i="43"/>
  <c r="E2626" i="43"/>
  <c r="F2626" i="43"/>
  <c r="G2626" i="43"/>
  <c r="H2626" i="43"/>
  <c r="B2627" i="43"/>
  <c r="C2627" i="43"/>
  <c r="D2627" i="43"/>
  <c r="E2627" i="43"/>
  <c r="F2627" i="43"/>
  <c r="G2627" i="43"/>
  <c r="H2627" i="43"/>
  <c r="B2628" i="43"/>
  <c r="C2628" i="43"/>
  <c r="D2628" i="43"/>
  <c r="E2628" i="43"/>
  <c r="F2628" i="43"/>
  <c r="G2628" i="43"/>
  <c r="H2628" i="43"/>
  <c r="B2629" i="43"/>
  <c r="C2629" i="43"/>
  <c r="D2629" i="43"/>
  <c r="E2629" i="43"/>
  <c r="F2629" i="43"/>
  <c r="G2629" i="43"/>
  <c r="H2629" i="43"/>
  <c r="B2630" i="43"/>
  <c r="C2630" i="43"/>
  <c r="D2630" i="43"/>
  <c r="E2630" i="43"/>
  <c r="F2630" i="43"/>
  <c r="G2630" i="43"/>
  <c r="H2630" i="43"/>
  <c r="B2631" i="43"/>
  <c r="C2631" i="43"/>
  <c r="D2631" i="43"/>
  <c r="E2631" i="43"/>
  <c r="F2631" i="43"/>
  <c r="G2631" i="43"/>
  <c r="H2631" i="43"/>
  <c r="B2632" i="43"/>
  <c r="C2632" i="43"/>
  <c r="D2632" i="43"/>
  <c r="E2632" i="43"/>
  <c r="F2632" i="43"/>
  <c r="G2632" i="43"/>
  <c r="H2632" i="43"/>
  <c r="B2635" i="43"/>
  <c r="B2636" i="43"/>
  <c r="C2636" i="43"/>
  <c r="D2636" i="43"/>
  <c r="E2636" i="43"/>
  <c r="F2636" i="43"/>
  <c r="G2636" i="43"/>
  <c r="H2636" i="43"/>
  <c r="B2637" i="43"/>
  <c r="C2637" i="43"/>
  <c r="D2637" i="43"/>
  <c r="E2637" i="43"/>
  <c r="F2637" i="43"/>
  <c r="G2637" i="43"/>
  <c r="H2637" i="43"/>
  <c r="B2638" i="43"/>
  <c r="C2638" i="43"/>
  <c r="D2638" i="43"/>
  <c r="E2638" i="43"/>
  <c r="F2638" i="43"/>
  <c r="G2638" i="43"/>
  <c r="H2638" i="43"/>
  <c r="B2639" i="43"/>
  <c r="C2639" i="43"/>
  <c r="D2639" i="43"/>
  <c r="E2639" i="43"/>
  <c r="F2639" i="43"/>
  <c r="G2639" i="43"/>
  <c r="H2639" i="43"/>
  <c r="B2640" i="43"/>
  <c r="C2640" i="43"/>
  <c r="D2640" i="43"/>
  <c r="E2640" i="43"/>
  <c r="F2640" i="43"/>
  <c r="G2640" i="43"/>
  <c r="H2640" i="43"/>
  <c r="B2641" i="43"/>
  <c r="C2641" i="43"/>
  <c r="D2641" i="43"/>
  <c r="E2641" i="43"/>
  <c r="F2641" i="43"/>
  <c r="G2641" i="43"/>
  <c r="H2641" i="43"/>
  <c r="B2642" i="43"/>
  <c r="C2642" i="43"/>
  <c r="D2642" i="43"/>
  <c r="E2642" i="43"/>
  <c r="F2642" i="43"/>
  <c r="G2642" i="43"/>
  <c r="H2642" i="43"/>
  <c r="B2643" i="43"/>
  <c r="C2643" i="43"/>
  <c r="D2643" i="43"/>
  <c r="E2643" i="43"/>
  <c r="F2643" i="43"/>
  <c r="G2643" i="43"/>
  <c r="H2643" i="43"/>
  <c r="B2644" i="43"/>
  <c r="C2644" i="43"/>
  <c r="D2644" i="43"/>
  <c r="E2644" i="43"/>
  <c r="F2644" i="43"/>
  <c r="G2644" i="43"/>
  <c r="H2644" i="43"/>
  <c r="B2645" i="43"/>
  <c r="C2645" i="43"/>
  <c r="D2645" i="43"/>
  <c r="E2645" i="43"/>
  <c r="F2645" i="43"/>
  <c r="G2645" i="43"/>
  <c r="H2645" i="43"/>
  <c r="B2646" i="43"/>
  <c r="C2646" i="43"/>
  <c r="D2646" i="43"/>
  <c r="E2646" i="43"/>
  <c r="F2646" i="43"/>
  <c r="G2646" i="43"/>
  <c r="H2646" i="43"/>
  <c r="B2647" i="43"/>
  <c r="C2647" i="43"/>
  <c r="D2647" i="43"/>
  <c r="E2647" i="43"/>
  <c r="F2647" i="43"/>
  <c r="G2647" i="43"/>
  <c r="H2647" i="43"/>
  <c r="B2650" i="43"/>
  <c r="B2651" i="43"/>
  <c r="C2651" i="43"/>
  <c r="D2651" i="43"/>
  <c r="E2651" i="43"/>
  <c r="F2651" i="43"/>
  <c r="G2651" i="43"/>
  <c r="H2651" i="43"/>
  <c r="B2652" i="43"/>
  <c r="C2652" i="43"/>
  <c r="D2652" i="43"/>
  <c r="E2652" i="43"/>
  <c r="F2652" i="43"/>
  <c r="G2652" i="43"/>
  <c r="H2652" i="43"/>
  <c r="B2653" i="43"/>
  <c r="C2653" i="43"/>
  <c r="D2653" i="43"/>
  <c r="E2653" i="43"/>
  <c r="F2653" i="43"/>
  <c r="G2653" i="43"/>
  <c r="H2653" i="43"/>
  <c r="B2654" i="43"/>
  <c r="C2654" i="43"/>
  <c r="D2654" i="43"/>
  <c r="E2654" i="43"/>
  <c r="F2654" i="43"/>
  <c r="G2654" i="43"/>
  <c r="H2654" i="43"/>
  <c r="B2655" i="43"/>
  <c r="C2655" i="43"/>
  <c r="D2655" i="43"/>
  <c r="E2655" i="43"/>
  <c r="F2655" i="43"/>
  <c r="G2655" i="43"/>
  <c r="H2655" i="43"/>
  <c r="B2656" i="43"/>
  <c r="C2656" i="43"/>
  <c r="D2656" i="43"/>
  <c r="E2656" i="43"/>
  <c r="F2656" i="43"/>
  <c r="G2656" i="43"/>
  <c r="H2656" i="43"/>
  <c r="B2657" i="43"/>
  <c r="C2657" i="43"/>
  <c r="D2657" i="43"/>
  <c r="E2657" i="43"/>
  <c r="F2657" i="43"/>
  <c r="G2657" i="43"/>
  <c r="H2657" i="43"/>
  <c r="B2658" i="43"/>
  <c r="C2658" i="43"/>
  <c r="D2658" i="43"/>
  <c r="E2658" i="43"/>
  <c r="F2658" i="43"/>
  <c r="G2658" i="43"/>
  <c r="H2658" i="43"/>
  <c r="B2659" i="43"/>
  <c r="C2659" i="43"/>
  <c r="D2659" i="43"/>
  <c r="E2659" i="43"/>
  <c r="F2659" i="43"/>
  <c r="G2659" i="43"/>
  <c r="H2659" i="43"/>
  <c r="B2660" i="43"/>
  <c r="C2660" i="43"/>
  <c r="D2660" i="43"/>
  <c r="E2660" i="43"/>
  <c r="F2660" i="43"/>
  <c r="G2660" i="43"/>
  <c r="H2660" i="43"/>
  <c r="B2661" i="43"/>
  <c r="C2661" i="43"/>
  <c r="D2661" i="43"/>
  <c r="E2661" i="43"/>
  <c r="F2661" i="43"/>
  <c r="G2661" i="43"/>
  <c r="H2661" i="43"/>
  <c r="B2662" i="43"/>
  <c r="C2662" i="43"/>
  <c r="D2662" i="43"/>
  <c r="E2662" i="43"/>
  <c r="F2662" i="43"/>
  <c r="G2662" i="43"/>
  <c r="H2662" i="43"/>
  <c r="B2665" i="43"/>
  <c r="B2666" i="43"/>
  <c r="B2667" i="43"/>
  <c r="C2667" i="43"/>
  <c r="D2667" i="43"/>
  <c r="E2667" i="43"/>
  <c r="F2667" i="43"/>
  <c r="G2667" i="43"/>
  <c r="H2667" i="43"/>
  <c r="B2668" i="43"/>
  <c r="C2668" i="43"/>
  <c r="D2668" i="43"/>
  <c r="E2668" i="43"/>
  <c r="F2668" i="43"/>
  <c r="G2668" i="43"/>
  <c r="H2668" i="43"/>
  <c r="B2669" i="43"/>
  <c r="C2669" i="43"/>
  <c r="D2669" i="43"/>
  <c r="E2669" i="43"/>
  <c r="F2669" i="43"/>
  <c r="G2669" i="43"/>
  <c r="H2669" i="43"/>
  <c r="B2670" i="43"/>
  <c r="C2670" i="43"/>
  <c r="D2670" i="43"/>
  <c r="E2670" i="43"/>
  <c r="F2670" i="43"/>
  <c r="G2670" i="43"/>
  <c r="H2670" i="43"/>
  <c r="B2671" i="43"/>
  <c r="C2671" i="43"/>
  <c r="D2671" i="43"/>
  <c r="E2671" i="43"/>
  <c r="F2671" i="43"/>
  <c r="G2671" i="43"/>
  <c r="H2671" i="43"/>
  <c r="B2672" i="43"/>
  <c r="C2672" i="43"/>
  <c r="D2672" i="43"/>
  <c r="E2672" i="43"/>
  <c r="F2672" i="43"/>
  <c r="G2672" i="43"/>
  <c r="H2672" i="43"/>
  <c r="B2673" i="43"/>
  <c r="C2673" i="43"/>
  <c r="D2673" i="43"/>
  <c r="E2673" i="43"/>
  <c r="F2673" i="43"/>
  <c r="G2673" i="43"/>
  <c r="H2673" i="43"/>
  <c r="B2674" i="43"/>
  <c r="C2674" i="43"/>
  <c r="D2674" i="43"/>
  <c r="E2674" i="43"/>
  <c r="F2674" i="43"/>
  <c r="G2674" i="43"/>
  <c r="H2674" i="43"/>
  <c r="B2675" i="43"/>
  <c r="C2675" i="43"/>
  <c r="D2675" i="43"/>
  <c r="E2675" i="43"/>
  <c r="F2675" i="43"/>
  <c r="G2675" i="43"/>
  <c r="H2675" i="43"/>
  <c r="B2676" i="43"/>
  <c r="C2676" i="43"/>
  <c r="D2676" i="43"/>
  <c r="E2676" i="43"/>
  <c r="F2676" i="43"/>
  <c r="G2676" i="43"/>
  <c r="H2676" i="43"/>
  <c r="B2677" i="43"/>
  <c r="C2677" i="43"/>
  <c r="D2677" i="43"/>
  <c r="E2677" i="43"/>
  <c r="F2677" i="43"/>
  <c r="G2677" i="43"/>
  <c r="H2677" i="43"/>
  <c r="B2678" i="43"/>
  <c r="C2678" i="43"/>
  <c r="D2678" i="43"/>
  <c r="E2678" i="43"/>
  <c r="F2678" i="43"/>
  <c r="G2678" i="43"/>
  <c r="H2678" i="43"/>
  <c r="B2681" i="43"/>
  <c r="B2682" i="43"/>
  <c r="B2683" i="43"/>
  <c r="C2683" i="43"/>
  <c r="D2683" i="43"/>
  <c r="E2683" i="43"/>
  <c r="F2683" i="43"/>
  <c r="G2683" i="43"/>
  <c r="H2683" i="43"/>
  <c r="B2684" i="43"/>
  <c r="C2684" i="43"/>
  <c r="D2684" i="43"/>
  <c r="E2684" i="43"/>
  <c r="F2684" i="43"/>
  <c r="G2684" i="43"/>
  <c r="H2684" i="43"/>
  <c r="B2685" i="43"/>
  <c r="C2685" i="43"/>
  <c r="D2685" i="43"/>
  <c r="E2685" i="43"/>
  <c r="F2685" i="43"/>
  <c r="G2685" i="43"/>
  <c r="H2685" i="43"/>
  <c r="B2686" i="43"/>
  <c r="C2686" i="43"/>
  <c r="D2686" i="43"/>
  <c r="E2686" i="43"/>
  <c r="F2686" i="43"/>
  <c r="G2686" i="43"/>
  <c r="H2686" i="43"/>
  <c r="B2687" i="43"/>
  <c r="C2687" i="43"/>
  <c r="D2687" i="43"/>
  <c r="E2687" i="43"/>
  <c r="F2687" i="43"/>
  <c r="G2687" i="43"/>
  <c r="H2687" i="43"/>
  <c r="B2688" i="43"/>
  <c r="C2688" i="43"/>
  <c r="D2688" i="43"/>
  <c r="E2688" i="43"/>
  <c r="F2688" i="43"/>
  <c r="G2688" i="43"/>
  <c r="H2688" i="43"/>
  <c r="B2689" i="43"/>
  <c r="C2689" i="43"/>
  <c r="D2689" i="43"/>
  <c r="E2689" i="43"/>
  <c r="F2689" i="43"/>
  <c r="G2689" i="43"/>
  <c r="H2689" i="43"/>
  <c r="B2690" i="43"/>
  <c r="C2690" i="43"/>
  <c r="D2690" i="43"/>
  <c r="E2690" i="43"/>
  <c r="F2690" i="43"/>
  <c r="G2690" i="43"/>
  <c r="H2690" i="43"/>
  <c r="B2691" i="43"/>
  <c r="C2691" i="43"/>
  <c r="D2691" i="43"/>
  <c r="E2691" i="43"/>
  <c r="F2691" i="43"/>
  <c r="G2691" i="43"/>
  <c r="H2691" i="43"/>
  <c r="B2692" i="43"/>
  <c r="C2692" i="43"/>
  <c r="D2692" i="43"/>
  <c r="E2692" i="43"/>
  <c r="F2692" i="43"/>
  <c r="G2692" i="43"/>
  <c r="H2692" i="43"/>
  <c r="B2693" i="43"/>
  <c r="C2693" i="43"/>
  <c r="D2693" i="43"/>
  <c r="E2693" i="43"/>
  <c r="F2693" i="43"/>
  <c r="G2693" i="43"/>
  <c r="H2693" i="43"/>
  <c r="B2694" i="43"/>
  <c r="C2694" i="43"/>
  <c r="D2694" i="43"/>
  <c r="E2694" i="43"/>
  <c r="F2694" i="43"/>
  <c r="G2694" i="43"/>
  <c r="H2694" i="43"/>
  <c r="B2697" i="43"/>
  <c r="B2698" i="43"/>
  <c r="B2699" i="43"/>
  <c r="C2699" i="43"/>
  <c r="D2699" i="43"/>
  <c r="E2699" i="43"/>
  <c r="F2699" i="43"/>
  <c r="G2699" i="43"/>
  <c r="H2699" i="43"/>
  <c r="B2700" i="43"/>
  <c r="C2700" i="43"/>
  <c r="D2700" i="43"/>
  <c r="E2700" i="43"/>
  <c r="F2700" i="43"/>
  <c r="G2700" i="43"/>
  <c r="H2700" i="43"/>
  <c r="B2701" i="43"/>
  <c r="C2701" i="43"/>
  <c r="D2701" i="43"/>
  <c r="E2701" i="43"/>
  <c r="F2701" i="43"/>
  <c r="G2701" i="43"/>
  <c r="H2701" i="43"/>
  <c r="B2702" i="43"/>
  <c r="C2702" i="43"/>
  <c r="D2702" i="43"/>
  <c r="E2702" i="43"/>
  <c r="F2702" i="43"/>
  <c r="G2702" i="43"/>
  <c r="H2702" i="43"/>
  <c r="B2703" i="43"/>
  <c r="C2703" i="43"/>
  <c r="D2703" i="43"/>
  <c r="E2703" i="43"/>
  <c r="F2703" i="43"/>
  <c r="G2703" i="43"/>
  <c r="H2703" i="43"/>
  <c r="B2704" i="43"/>
  <c r="C2704" i="43"/>
  <c r="D2704" i="43"/>
  <c r="E2704" i="43"/>
  <c r="F2704" i="43"/>
  <c r="G2704" i="43"/>
  <c r="H2704" i="43"/>
  <c r="B2705" i="43"/>
  <c r="C2705" i="43"/>
  <c r="D2705" i="43"/>
  <c r="E2705" i="43"/>
  <c r="F2705" i="43"/>
  <c r="G2705" i="43"/>
  <c r="H2705" i="43"/>
  <c r="B2706" i="43"/>
  <c r="C2706" i="43"/>
  <c r="D2706" i="43"/>
  <c r="E2706" i="43"/>
  <c r="F2706" i="43"/>
  <c r="G2706" i="43"/>
  <c r="H2706" i="43"/>
  <c r="B2707" i="43"/>
  <c r="C2707" i="43"/>
  <c r="D2707" i="43"/>
  <c r="E2707" i="43"/>
  <c r="F2707" i="43"/>
  <c r="G2707" i="43"/>
  <c r="H2707" i="43"/>
  <c r="B2708" i="43"/>
  <c r="C2708" i="43"/>
  <c r="D2708" i="43"/>
  <c r="E2708" i="43"/>
  <c r="F2708" i="43"/>
  <c r="G2708" i="43"/>
  <c r="H2708" i="43"/>
  <c r="B2709" i="43"/>
  <c r="C2709" i="43"/>
  <c r="D2709" i="43"/>
  <c r="E2709" i="43"/>
  <c r="F2709" i="43"/>
  <c r="G2709" i="43"/>
  <c r="H2709" i="43"/>
  <c r="B2710" i="43"/>
  <c r="C2710" i="43"/>
  <c r="D2710" i="43"/>
  <c r="E2710" i="43"/>
  <c r="F2710" i="43"/>
  <c r="G2710" i="43"/>
  <c r="H2710" i="43"/>
  <c r="B2713" i="43"/>
  <c r="B2714" i="43"/>
  <c r="B2715" i="43"/>
  <c r="C2715" i="43"/>
  <c r="D2715" i="43"/>
  <c r="E2715" i="43"/>
  <c r="F2715" i="43"/>
  <c r="G2715" i="43"/>
  <c r="H2715" i="43"/>
  <c r="B2716" i="43"/>
  <c r="C2716" i="43"/>
  <c r="D2716" i="43"/>
  <c r="E2716" i="43"/>
  <c r="F2716" i="43"/>
  <c r="G2716" i="43"/>
  <c r="H2716" i="43"/>
  <c r="B2717" i="43"/>
  <c r="C2717" i="43"/>
  <c r="D2717" i="43"/>
  <c r="E2717" i="43"/>
  <c r="F2717" i="43"/>
  <c r="G2717" i="43"/>
  <c r="H2717" i="43"/>
  <c r="B2718" i="43"/>
  <c r="C2718" i="43"/>
  <c r="D2718" i="43"/>
  <c r="E2718" i="43"/>
  <c r="F2718" i="43"/>
  <c r="G2718" i="43"/>
  <c r="H2718" i="43"/>
  <c r="B2719" i="43"/>
  <c r="C2719" i="43"/>
  <c r="D2719" i="43"/>
  <c r="E2719" i="43"/>
  <c r="F2719" i="43"/>
  <c r="G2719" i="43"/>
  <c r="H2719" i="43"/>
  <c r="B2720" i="43"/>
  <c r="C2720" i="43"/>
  <c r="D2720" i="43"/>
  <c r="E2720" i="43"/>
  <c r="F2720" i="43"/>
  <c r="G2720" i="43"/>
  <c r="H2720" i="43"/>
  <c r="B2721" i="43"/>
  <c r="C2721" i="43"/>
  <c r="D2721" i="43"/>
  <c r="E2721" i="43"/>
  <c r="F2721" i="43"/>
  <c r="G2721" i="43"/>
  <c r="H2721" i="43"/>
  <c r="B2722" i="43"/>
  <c r="C2722" i="43"/>
  <c r="D2722" i="43"/>
  <c r="E2722" i="43"/>
  <c r="F2722" i="43"/>
  <c r="G2722" i="43"/>
  <c r="H2722" i="43"/>
  <c r="B2723" i="43"/>
  <c r="C2723" i="43"/>
  <c r="D2723" i="43"/>
  <c r="E2723" i="43"/>
  <c r="F2723" i="43"/>
  <c r="G2723" i="43"/>
  <c r="H2723" i="43"/>
  <c r="B2724" i="43"/>
  <c r="C2724" i="43"/>
  <c r="D2724" i="43"/>
  <c r="E2724" i="43"/>
  <c r="F2724" i="43"/>
  <c r="G2724" i="43"/>
  <c r="H2724" i="43"/>
  <c r="B2725" i="43"/>
  <c r="C2725" i="43"/>
  <c r="D2725" i="43"/>
  <c r="E2725" i="43"/>
  <c r="F2725" i="43"/>
  <c r="G2725" i="43"/>
  <c r="H2725" i="43"/>
  <c r="B2726" i="43"/>
  <c r="C2726" i="43"/>
  <c r="D2726" i="43"/>
  <c r="E2726" i="43"/>
  <c r="F2726" i="43"/>
  <c r="G2726" i="43"/>
  <c r="H2726" i="43"/>
  <c r="B2729" i="43"/>
  <c r="B2730" i="43"/>
  <c r="B2731" i="43"/>
  <c r="C2731" i="43"/>
  <c r="D2731" i="43"/>
  <c r="E2731" i="43"/>
  <c r="F2731" i="43"/>
  <c r="G2731" i="43"/>
  <c r="H2731" i="43"/>
  <c r="B2732" i="43"/>
  <c r="C2732" i="43"/>
  <c r="D2732" i="43"/>
  <c r="E2732" i="43"/>
  <c r="F2732" i="43"/>
  <c r="G2732" i="43"/>
  <c r="H2732" i="43"/>
  <c r="B2733" i="43"/>
  <c r="C2733" i="43"/>
  <c r="D2733" i="43"/>
  <c r="E2733" i="43"/>
  <c r="F2733" i="43"/>
  <c r="G2733" i="43"/>
  <c r="H2733" i="43"/>
  <c r="B2734" i="43"/>
  <c r="C2734" i="43"/>
  <c r="D2734" i="43"/>
  <c r="E2734" i="43"/>
  <c r="F2734" i="43"/>
  <c r="G2734" i="43"/>
  <c r="H2734" i="43"/>
  <c r="B2735" i="43"/>
  <c r="C2735" i="43"/>
  <c r="D2735" i="43"/>
  <c r="E2735" i="43"/>
  <c r="F2735" i="43"/>
  <c r="G2735" i="43"/>
  <c r="H2735" i="43"/>
  <c r="B2736" i="43"/>
  <c r="C2736" i="43"/>
  <c r="D2736" i="43"/>
  <c r="E2736" i="43"/>
  <c r="F2736" i="43"/>
  <c r="G2736" i="43"/>
  <c r="H2736" i="43"/>
  <c r="B2737" i="43"/>
  <c r="C2737" i="43"/>
  <c r="D2737" i="43"/>
  <c r="E2737" i="43"/>
  <c r="F2737" i="43"/>
  <c r="G2737" i="43"/>
  <c r="H2737" i="43"/>
  <c r="B2738" i="43"/>
  <c r="C2738" i="43"/>
  <c r="D2738" i="43"/>
  <c r="E2738" i="43"/>
  <c r="F2738" i="43"/>
  <c r="G2738" i="43"/>
  <c r="H2738" i="43"/>
  <c r="B2739" i="43"/>
  <c r="C2739" i="43"/>
  <c r="D2739" i="43"/>
  <c r="E2739" i="43"/>
  <c r="F2739" i="43"/>
  <c r="G2739" i="43"/>
  <c r="H2739" i="43"/>
  <c r="B2740" i="43"/>
  <c r="C2740" i="43"/>
  <c r="D2740" i="43"/>
  <c r="E2740" i="43"/>
  <c r="F2740" i="43"/>
  <c r="G2740" i="43"/>
  <c r="H2740" i="43"/>
  <c r="B2741" i="43"/>
  <c r="C2741" i="43"/>
  <c r="D2741" i="43"/>
  <c r="E2741" i="43"/>
  <c r="F2741" i="43"/>
  <c r="G2741" i="43"/>
  <c r="H2741" i="43"/>
  <c r="B2742" i="43"/>
  <c r="C2742" i="43"/>
  <c r="D2742" i="43"/>
  <c r="E2742" i="43"/>
  <c r="F2742" i="43"/>
  <c r="G2742" i="43"/>
  <c r="H2742" i="43"/>
  <c r="B2745" i="43"/>
  <c r="B2746" i="43"/>
  <c r="B2747" i="43"/>
  <c r="C2747" i="43"/>
  <c r="D2747" i="43"/>
  <c r="E2747" i="43"/>
  <c r="F2747" i="43"/>
  <c r="G2747" i="43"/>
  <c r="H2747" i="43"/>
  <c r="B2748" i="43"/>
  <c r="C2748" i="43"/>
  <c r="D2748" i="43"/>
  <c r="E2748" i="43"/>
  <c r="F2748" i="43"/>
  <c r="G2748" i="43"/>
  <c r="H2748" i="43"/>
  <c r="B2749" i="43"/>
  <c r="C2749" i="43"/>
  <c r="D2749" i="43"/>
  <c r="E2749" i="43"/>
  <c r="F2749" i="43"/>
  <c r="G2749" i="43"/>
  <c r="H2749" i="43"/>
  <c r="B2750" i="43"/>
  <c r="C2750" i="43"/>
  <c r="D2750" i="43"/>
  <c r="E2750" i="43"/>
  <c r="F2750" i="43"/>
  <c r="G2750" i="43"/>
  <c r="H2750" i="43"/>
  <c r="B2751" i="43"/>
  <c r="C2751" i="43"/>
  <c r="D2751" i="43"/>
  <c r="E2751" i="43"/>
  <c r="F2751" i="43"/>
  <c r="G2751" i="43"/>
  <c r="H2751" i="43"/>
  <c r="B2752" i="43"/>
  <c r="C2752" i="43"/>
  <c r="D2752" i="43"/>
  <c r="E2752" i="43"/>
  <c r="F2752" i="43"/>
  <c r="G2752" i="43"/>
  <c r="H2752" i="43"/>
  <c r="B2753" i="43"/>
  <c r="C2753" i="43"/>
  <c r="D2753" i="43"/>
  <c r="E2753" i="43"/>
  <c r="F2753" i="43"/>
  <c r="G2753" i="43"/>
  <c r="H2753" i="43"/>
  <c r="B2754" i="43"/>
  <c r="C2754" i="43"/>
  <c r="D2754" i="43"/>
  <c r="E2754" i="43"/>
  <c r="F2754" i="43"/>
  <c r="G2754" i="43"/>
  <c r="H2754" i="43"/>
  <c r="B2755" i="43"/>
  <c r="C2755" i="43"/>
  <c r="D2755" i="43"/>
  <c r="E2755" i="43"/>
  <c r="F2755" i="43"/>
  <c r="G2755" i="43"/>
  <c r="H2755" i="43"/>
  <c r="B2756" i="43"/>
  <c r="C2756" i="43"/>
  <c r="D2756" i="43"/>
  <c r="E2756" i="43"/>
  <c r="F2756" i="43"/>
  <c r="G2756" i="43"/>
  <c r="H2756" i="43"/>
  <c r="B2757" i="43"/>
  <c r="C2757" i="43"/>
  <c r="D2757" i="43"/>
  <c r="E2757" i="43"/>
  <c r="F2757" i="43"/>
  <c r="G2757" i="43"/>
  <c r="H2757" i="43"/>
  <c r="B2758" i="43"/>
  <c r="C2758" i="43"/>
  <c r="D2758" i="43"/>
  <c r="E2758" i="43"/>
  <c r="F2758" i="43"/>
  <c r="G2758" i="43"/>
  <c r="H2758" i="43"/>
  <c r="B2761" i="43"/>
  <c r="B2762" i="43"/>
  <c r="B2763" i="43"/>
  <c r="C2763" i="43"/>
  <c r="D2763" i="43"/>
  <c r="E2763" i="43"/>
  <c r="F2763" i="43"/>
  <c r="G2763" i="43"/>
  <c r="H2763" i="43"/>
  <c r="B2764" i="43"/>
  <c r="C2764" i="43"/>
  <c r="D2764" i="43"/>
  <c r="E2764" i="43"/>
  <c r="F2764" i="43"/>
  <c r="G2764" i="43"/>
  <c r="H2764" i="43"/>
  <c r="B2765" i="43"/>
  <c r="C2765" i="43"/>
  <c r="D2765" i="43"/>
  <c r="E2765" i="43"/>
  <c r="F2765" i="43"/>
  <c r="G2765" i="43"/>
  <c r="H2765" i="43"/>
  <c r="B2766" i="43"/>
  <c r="C2766" i="43"/>
  <c r="D2766" i="43"/>
  <c r="E2766" i="43"/>
  <c r="F2766" i="43"/>
  <c r="G2766" i="43"/>
  <c r="H2766" i="43"/>
  <c r="B2767" i="43"/>
  <c r="C2767" i="43"/>
  <c r="D2767" i="43"/>
  <c r="E2767" i="43"/>
  <c r="F2767" i="43"/>
  <c r="G2767" i="43"/>
  <c r="H2767" i="43"/>
  <c r="B2768" i="43"/>
  <c r="C2768" i="43"/>
  <c r="D2768" i="43"/>
  <c r="E2768" i="43"/>
  <c r="F2768" i="43"/>
  <c r="G2768" i="43"/>
  <c r="H2768" i="43"/>
  <c r="B2769" i="43"/>
  <c r="C2769" i="43"/>
  <c r="D2769" i="43"/>
  <c r="E2769" i="43"/>
  <c r="F2769" i="43"/>
  <c r="G2769" i="43"/>
  <c r="H2769" i="43"/>
  <c r="B2770" i="43"/>
  <c r="C2770" i="43"/>
  <c r="D2770" i="43"/>
  <c r="E2770" i="43"/>
  <c r="F2770" i="43"/>
  <c r="G2770" i="43"/>
  <c r="H2770" i="43"/>
  <c r="B2771" i="43"/>
  <c r="C2771" i="43"/>
  <c r="D2771" i="43"/>
  <c r="E2771" i="43"/>
  <c r="F2771" i="43"/>
  <c r="G2771" i="43"/>
  <c r="H2771" i="43"/>
  <c r="B2772" i="43"/>
  <c r="C2772" i="43"/>
  <c r="D2772" i="43"/>
  <c r="E2772" i="43"/>
  <c r="F2772" i="43"/>
  <c r="G2772" i="43"/>
  <c r="H2772" i="43"/>
  <c r="B2773" i="43"/>
  <c r="C2773" i="43"/>
  <c r="D2773" i="43"/>
  <c r="E2773" i="43"/>
  <c r="F2773" i="43"/>
  <c r="G2773" i="43"/>
  <c r="H2773" i="43"/>
  <c r="B2774" i="43"/>
  <c r="C2774" i="43"/>
  <c r="D2774" i="43"/>
  <c r="E2774" i="43"/>
  <c r="F2774" i="43"/>
  <c r="G2774" i="43"/>
  <c r="H2774" i="43"/>
  <c r="B2777" i="43"/>
  <c r="B2778" i="43"/>
  <c r="B2779" i="43"/>
  <c r="C2779" i="43"/>
  <c r="D2779" i="43"/>
  <c r="E2779" i="43"/>
  <c r="F2779" i="43"/>
  <c r="G2779" i="43"/>
  <c r="H2779" i="43"/>
  <c r="B2780" i="43"/>
  <c r="C2780" i="43"/>
  <c r="D2780" i="43"/>
  <c r="E2780" i="43"/>
  <c r="F2780" i="43"/>
  <c r="G2780" i="43"/>
  <c r="H2780" i="43"/>
  <c r="B2781" i="43"/>
  <c r="C2781" i="43"/>
  <c r="D2781" i="43"/>
  <c r="E2781" i="43"/>
  <c r="F2781" i="43"/>
  <c r="G2781" i="43"/>
  <c r="H2781" i="43"/>
  <c r="B2782" i="43"/>
  <c r="C2782" i="43"/>
  <c r="D2782" i="43"/>
  <c r="E2782" i="43"/>
  <c r="F2782" i="43"/>
  <c r="G2782" i="43"/>
  <c r="H2782" i="43"/>
  <c r="B2783" i="43"/>
  <c r="C2783" i="43"/>
  <c r="D2783" i="43"/>
  <c r="E2783" i="43"/>
  <c r="F2783" i="43"/>
  <c r="G2783" i="43"/>
  <c r="H2783" i="43"/>
  <c r="B2784" i="43"/>
  <c r="C2784" i="43"/>
  <c r="D2784" i="43"/>
  <c r="E2784" i="43"/>
  <c r="F2784" i="43"/>
  <c r="G2784" i="43"/>
  <c r="H2784" i="43"/>
  <c r="B2785" i="43"/>
  <c r="C2785" i="43"/>
  <c r="D2785" i="43"/>
  <c r="E2785" i="43"/>
  <c r="F2785" i="43"/>
  <c r="G2785" i="43"/>
  <c r="H2785" i="43"/>
  <c r="B2786" i="43"/>
  <c r="C2786" i="43"/>
  <c r="D2786" i="43"/>
  <c r="E2786" i="43"/>
  <c r="F2786" i="43"/>
  <c r="G2786" i="43"/>
  <c r="H2786" i="43"/>
  <c r="B2787" i="43"/>
  <c r="C2787" i="43"/>
  <c r="D2787" i="43"/>
  <c r="E2787" i="43"/>
  <c r="F2787" i="43"/>
  <c r="G2787" i="43"/>
  <c r="H2787" i="43"/>
  <c r="B2788" i="43"/>
  <c r="C2788" i="43"/>
  <c r="D2788" i="43"/>
  <c r="E2788" i="43"/>
  <c r="F2788" i="43"/>
  <c r="G2788" i="43"/>
  <c r="H2788" i="43"/>
  <c r="B2789" i="43"/>
  <c r="C2789" i="43"/>
  <c r="D2789" i="43"/>
  <c r="E2789" i="43"/>
  <c r="F2789" i="43"/>
  <c r="G2789" i="43"/>
  <c r="H2789" i="43"/>
  <c r="B2790" i="43"/>
  <c r="C2790" i="43"/>
  <c r="D2790" i="43"/>
  <c r="E2790" i="43"/>
  <c r="F2790" i="43"/>
  <c r="G2790" i="43"/>
  <c r="H2790" i="43"/>
  <c r="B2793" i="43"/>
  <c r="B2794" i="43"/>
  <c r="B2795" i="43"/>
  <c r="C2795" i="43"/>
  <c r="D2795" i="43"/>
  <c r="E2795" i="43"/>
  <c r="F2795" i="43"/>
  <c r="G2795" i="43"/>
  <c r="H2795" i="43"/>
  <c r="B2796" i="43"/>
  <c r="C2796" i="43"/>
  <c r="D2796" i="43"/>
  <c r="E2796" i="43"/>
  <c r="F2796" i="43"/>
  <c r="G2796" i="43"/>
  <c r="H2796" i="43"/>
  <c r="B2797" i="43"/>
  <c r="C2797" i="43"/>
  <c r="D2797" i="43"/>
  <c r="E2797" i="43"/>
  <c r="F2797" i="43"/>
  <c r="G2797" i="43"/>
  <c r="H2797" i="43"/>
  <c r="B2798" i="43"/>
  <c r="C2798" i="43"/>
  <c r="D2798" i="43"/>
  <c r="E2798" i="43"/>
  <c r="F2798" i="43"/>
  <c r="G2798" i="43"/>
  <c r="H2798" i="43"/>
  <c r="B2799" i="43"/>
  <c r="C2799" i="43"/>
  <c r="D2799" i="43"/>
  <c r="E2799" i="43"/>
  <c r="F2799" i="43"/>
  <c r="G2799" i="43"/>
  <c r="H2799" i="43"/>
  <c r="B2800" i="43"/>
  <c r="C2800" i="43"/>
  <c r="D2800" i="43"/>
  <c r="E2800" i="43"/>
  <c r="F2800" i="43"/>
  <c r="G2800" i="43"/>
  <c r="H2800" i="43"/>
  <c r="B2801" i="43"/>
  <c r="C2801" i="43"/>
  <c r="D2801" i="43"/>
  <c r="E2801" i="43"/>
  <c r="F2801" i="43"/>
  <c r="G2801" i="43"/>
  <c r="H2801" i="43"/>
  <c r="B2802" i="43"/>
  <c r="C2802" i="43"/>
  <c r="D2802" i="43"/>
  <c r="E2802" i="43"/>
  <c r="F2802" i="43"/>
  <c r="G2802" i="43"/>
  <c r="H2802" i="43"/>
  <c r="B2803" i="43"/>
  <c r="C2803" i="43"/>
  <c r="D2803" i="43"/>
  <c r="E2803" i="43"/>
  <c r="F2803" i="43"/>
  <c r="G2803" i="43"/>
  <c r="H2803" i="43"/>
  <c r="B2804" i="43"/>
  <c r="C2804" i="43"/>
  <c r="D2804" i="43"/>
  <c r="E2804" i="43"/>
  <c r="F2804" i="43"/>
  <c r="G2804" i="43"/>
  <c r="H2804" i="43"/>
  <c r="B2805" i="43"/>
  <c r="C2805" i="43"/>
  <c r="D2805" i="43"/>
  <c r="E2805" i="43"/>
  <c r="F2805" i="43"/>
  <c r="G2805" i="43"/>
  <c r="H2805" i="43"/>
  <c r="B2806" i="43"/>
  <c r="C2806" i="43"/>
  <c r="D2806" i="43"/>
  <c r="E2806" i="43"/>
  <c r="F2806" i="43"/>
  <c r="G2806" i="43"/>
  <c r="H2806" i="43"/>
  <c r="B2809" i="43"/>
  <c r="B2810" i="43"/>
  <c r="B2811" i="43"/>
  <c r="C2811" i="43"/>
  <c r="D2811" i="43"/>
  <c r="E2811" i="43"/>
  <c r="F2811" i="43"/>
  <c r="G2811" i="43"/>
  <c r="H2811" i="43"/>
  <c r="B2812" i="43"/>
  <c r="C2812" i="43"/>
  <c r="D2812" i="43"/>
  <c r="E2812" i="43"/>
  <c r="F2812" i="43"/>
  <c r="G2812" i="43"/>
  <c r="H2812" i="43"/>
  <c r="B2813" i="43"/>
  <c r="C2813" i="43"/>
  <c r="D2813" i="43"/>
  <c r="E2813" i="43"/>
  <c r="F2813" i="43"/>
  <c r="G2813" i="43"/>
  <c r="H2813" i="43"/>
  <c r="B2814" i="43"/>
  <c r="C2814" i="43"/>
  <c r="D2814" i="43"/>
  <c r="E2814" i="43"/>
  <c r="F2814" i="43"/>
  <c r="G2814" i="43"/>
  <c r="H2814" i="43"/>
  <c r="B2815" i="43"/>
  <c r="C2815" i="43"/>
  <c r="D2815" i="43"/>
  <c r="E2815" i="43"/>
  <c r="F2815" i="43"/>
  <c r="G2815" i="43"/>
  <c r="H2815" i="43"/>
  <c r="B2816" i="43"/>
  <c r="C2816" i="43"/>
  <c r="D2816" i="43"/>
  <c r="E2816" i="43"/>
  <c r="F2816" i="43"/>
  <c r="G2816" i="43"/>
  <c r="H2816" i="43"/>
  <c r="B2817" i="43"/>
  <c r="C2817" i="43"/>
  <c r="D2817" i="43"/>
  <c r="E2817" i="43"/>
  <c r="F2817" i="43"/>
  <c r="G2817" i="43"/>
  <c r="H2817" i="43"/>
  <c r="B2818" i="43"/>
  <c r="C2818" i="43"/>
  <c r="D2818" i="43"/>
  <c r="E2818" i="43"/>
  <c r="F2818" i="43"/>
  <c r="G2818" i="43"/>
  <c r="H2818" i="43"/>
  <c r="B2819" i="43"/>
  <c r="C2819" i="43"/>
  <c r="D2819" i="43"/>
  <c r="E2819" i="43"/>
  <c r="F2819" i="43"/>
  <c r="G2819" i="43"/>
  <c r="H2819" i="43"/>
  <c r="B2820" i="43"/>
  <c r="C2820" i="43"/>
  <c r="D2820" i="43"/>
  <c r="E2820" i="43"/>
  <c r="F2820" i="43"/>
  <c r="G2820" i="43"/>
  <c r="H2820" i="43"/>
  <c r="B2821" i="43"/>
  <c r="C2821" i="43"/>
  <c r="D2821" i="43"/>
  <c r="E2821" i="43"/>
  <c r="F2821" i="43"/>
  <c r="G2821" i="43"/>
  <c r="H2821" i="43"/>
  <c r="B2822" i="43"/>
  <c r="C2822" i="43"/>
  <c r="D2822" i="43"/>
  <c r="E2822" i="43"/>
  <c r="F2822" i="43"/>
  <c r="G2822" i="43"/>
  <c r="H2822" i="43"/>
  <c r="B2829" i="43"/>
  <c r="B2830" i="43"/>
  <c r="B2831" i="43"/>
  <c r="C2831" i="43"/>
  <c r="D2831" i="43"/>
  <c r="E2831" i="43"/>
  <c r="F2831" i="43"/>
  <c r="G2831" i="43"/>
  <c r="H2831" i="43"/>
  <c r="B2832" i="43"/>
  <c r="C2832" i="43"/>
  <c r="D2832" i="43"/>
  <c r="E2832" i="43"/>
  <c r="F2832" i="43"/>
  <c r="G2832" i="43"/>
  <c r="H2832" i="43"/>
  <c r="B2833" i="43"/>
  <c r="C2833" i="43"/>
  <c r="D2833" i="43"/>
  <c r="E2833" i="43"/>
  <c r="F2833" i="43"/>
  <c r="G2833" i="43"/>
  <c r="H2833" i="43"/>
  <c r="B2834" i="43"/>
  <c r="C2834" i="43"/>
  <c r="D2834" i="43"/>
  <c r="E2834" i="43"/>
  <c r="F2834" i="43"/>
  <c r="G2834" i="43"/>
  <c r="H2834" i="43"/>
  <c r="B2835" i="43"/>
  <c r="C2835" i="43"/>
  <c r="D2835" i="43"/>
  <c r="E2835" i="43"/>
  <c r="F2835" i="43"/>
  <c r="G2835" i="43"/>
  <c r="H2835" i="43"/>
  <c r="B2836" i="43"/>
  <c r="C2836" i="43"/>
  <c r="D2836" i="43"/>
  <c r="E2836" i="43"/>
  <c r="F2836" i="43"/>
  <c r="G2836" i="43"/>
  <c r="H2836" i="43"/>
  <c r="B2837" i="43"/>
  <c r="C2837" i="43"/>
  <c r="D2837" i="43"/>
  <c r="E2837" i="43"/>
  <c r="F2837" i="43"/>
  <c r="G2837" i="43"/>
  <c r="H2837" i="43"/>
  <c r="B2838" i="43"/>
  <c r="C2838" i="43"/>
  <c r="D2838" i="43"/>
  <c r="E2838" i="43"/>
  <c r="F2838" i="43"/>
  <c r="G2838" i="43"/>
  <c r="H2838" i="43"/>
  <c r="B2839" i="43"/>
  <c r="C2839" i="43"/>
  <c r="D2839" i="43"/>
  <c r="E2839" i="43"/>
  <c r="F2839" i="43"/>
  <c r="G2839" i="43"/>
  <c r="H2839" i="43"/>
  <c r="B2840" i="43"/>
  <c r="C2840" i="43"/>
  <c r="D2840" i="43"/>
  <c r="E2840" i="43"/>
  <c r="F2840" i="43"/>
  <c r="G2840" i="43"/>
  <c r="H2840" i="43"/>
  <c r="B2841" i="43"/>
  <c r="C2841" i="43"/>
  <c r="D2841" i="43"/>
  <c r="E2841" i="43"/>
  <c r="F2841" i="43"/>
  <c r="G2841" i="43"/>
  <c r="H2841" i="43"/>
  <c r="B2842" i="43"/>
  <c r="C2842" i="43"/>
  <c r="D2842" i="43"/>
  <c r="E2842" i="43"/>
  <c r="F2842" i="43"/>
  <c r="G2842" i="43"/>
  <c r="H2842" i="43"/>
  <c r="B2845" i="43"/>
  <c r="B2846" i="43"/>
  <c r="B2847" i="43"/>
  <c r="B2848" i="43"/>
  <c r="B2849" i="43"/>
  <c r="B2850" i="43"/>
  <c r="C2850" i="43"/>
  <c r="D2850" i="43"/>
  <c r="E2850" i="43"/>
  <c r="F2850" i="43"/>
  <c r="G2850" i="43"/>
  <c r="H2850" i="43"/>
  <c r="B2851" i="43"/>
  <c r="C2851" i="43"/>
  <c r="D2851" i="43"/>
  <c r="E2851" i="43"/>
  <c r="F2851" i="43"/>
  <c r="G2851" i="43"/>
  <c r="H2851" i="43"/>
  <c r="B2852" i="43"/>
  <c r="C2852" i="43"/>
  <c r="D2852" i="43"/>
  <c r="E2852" i="43"/>
  <c r="F2852" i="43"/>
  <c r="G2852" i="43"/>
  <c r="H2852" i="43"/>
  <c r="B2853" i="43"/>
  <c r="C2853" i="43"/>
  <c r="D2853" i="43"/>
  <c r="E2853" i="43"/>
  <c r="F2853" i="43"/>
  <c r="G2853" i="43"/>
  <c r="H2853" i="43"/>
  <c r="B2854" i="43"/>
  <c r="C2854" i="43"/>
  <c r="D2854" i="43"/>
  <c r="E2854" i="43"/>
  <c r="F2854" i="43"/>
  <c r="G2854" i="43"/>
  <c r="H2854" i="43"/>
  <c r="B2855" i="43"/>
  <c r="C2855" i="43"/>
  <c r="D2855" i="43"/>
  <c r="E2855" i="43"/>
  <c r="F2855" i="43"/>
  <c r="G2855" i="43"/>
  <c r="H2855" i="43"/>
  <c r="B2856" i="43"/>
  <c r="C2856" i="43"/>
  <c r="D2856" i="43"/>
  <c r="E2856" i="43"/>
  <c r="F2856" i="43"/>
  <c r="G2856" i="43"/>
  <c r="H2856" i="43"/>
  <c r="B2857" i="43"/>
  <c r="C2857" i="43"/>
  <c r="D2857" i="43"/>
  <c r="E2857" i="43"/>
  <c r="F2857" i="43"/>
  <c r="G2857" i="43"/>
  <c r="H2857" i="43"/>
  <c r="B2858" i="43"/>
  <c r="C2858" i="43"/>
  <c r="D2858" i="43"/>
  <c r="E2858" i="43"/>
  <c r="F2858" i="43"/>
  <c r="G2858" i="43"/>
  <c r="H2858" i="43"/>
  <c r="B2859" i="43"/>
  <c r="C2859" i="43"/>
  <c r="D2859" i="43"/>
  <c r="E2859" i="43"/>
  <c r="F2859" i="43"/>
  <c r="G2859" i="43"/>
  <c r="H2859" i="43"/>
  <c r="B2860" i="43"/>
  <c r="C2860" i="43"/>
  <c r="D2860" i="43"/>
  <c r="E2860" i="43"/>
  <c r="F2860" i="43"/>
  <c r="G2860" i="43"/>
  <c r="H2860" i="43"/>
  <c r="B2861" i="43"/>
  <c r="C2861" i="43"/>
  <c r="D2861" i="43"/>
  <c r="E2861" i="43"/>
  <c r="F2861" i="43"/>
  <c r="G2861" i="43"/>
  <c r="H2861" i="43"/>
  <c r="B2864" i="43"/>
  <c r="B2865" i="43"/>
  <c r="B2866" i="43"/>
  <c r="B2867" i="43"/>
  <c r="B2868" i="43"/>
  <c r="B2869" i="43"/>
  <c r="C2869" i="43"/>
  <c r="D2869" i="43"/>
  <c r="E2869" i="43"/>
  <c r="F2869" i="43"/>
  <c r="G2869" i="43"/>
  <c r="H2869" i="43"/>
  <c r="B2870" i="43"/>
  <c r="C2870" i="43"/>
  <c r="D2870" i="43"/>
  <c r="E2870" i="43"/>
  <c r="F2870" i="43"/>
  <c r="G2870" i="43"/>
  <c r="H2870" i="43"/>
  <c r="B2871" i="43"/>
  <c r="C2871" i="43"/>
  <c r="D2871" i="43"/>
  <c r="E2871" i="43"/>
  <c r="F2871" i="43"/>
  <c r="G2871" i="43"/>
  <c r="H2871" i="43"/>
  <c r="B2872" i="43"/>
  <c r="C2872" i="43"/>
  <c r="D2872" i="43"/>
  <c r="E2872" i="43"/>
  <c r="F2872" i="43"/>
  <c r="G2872" i="43"/>
  <c r="H2872" i="43"/>
  <c r="B2873" i="43"/>
  <c r="C2873" i="43"/>
  <c r="D2873" i="43"/>
  <c r="E2873" i="43"/>
  <c r="F2873" i="43"/>
  <c r="G2873" i="43"/>
  <c r="H2873" i="43"/>
  <c r="B2874" i="43"/>
  <c r="C2874" i="43"/>
  <c r="D2874" i="43"/>
  <c r="E2874" i="43"/>
  <c r="F2874" i="43"/>
  <c r="G2874" i="43"/>
  <c r="H2874" i="43"/>
  <c r="B2875" i="43"/>
  <c r="C2875" i="43"/>
  <c r="D2875" i="43"/>
  <c r="E2875" i="43"/>
  <c r="F2875" i="43"/>
  <c r="G2875" i="43"/>
  <c r="H2875" i="43"/>
  <c r="B2876" i="43"/>
  <c r="C2876" i="43"/>
  <c r="D2876" i="43"/>
  <c r="E2876" i="43"/>
  <c r="F2876" i="43"/>
  <c r="G2876" i="43"/>
  <c r="H2876" i="43"/>
  <c r="B2877" i="43"/>
  <c r="C2877" i="43"/>
  <c r="D2877" i="43"/>
  <c r="E2877" i="43"/>
  <c r="F2877" i="43"/>
  <c r="G2877" i="43"/>
  <c r="H2877" i="43"/>
  <c r="B2878" i="43"/>
  <c r="C2878" i="43"/>
  <c r="D2878" i="43"/>
  <c r="E2878" i="43"/>
  <c r="F2878" i="43"/>
  <c r="G2878" i="43"/>
  <c r="H2878" i="43"/>
  <c r="B2879" i="43"/>
  <c r="C2879" i="43"/>
  <c r="D2879" i="43"/>
  <c r="E2879" i="43"/>
  <c r="F2879" i="43"/>
  <c r="G2879" i="43"/>
  <c r="H2879" i="43"/>
  <c r="B2880" i="43"/>
  <c r="C2880" i="43"/>
  <c r="D2880" i="43"/>
  <c r="E2880" i="43"/>
  <c r="F2880" i="43"/>
  <c r="G2880" i="43"/>
  <c r="H2880" i="43"/>
  <c r="B2883" i="43"/>
  <c r="B2884" i="43"/>
  <c r="B2885" i="43"/>
  <c r="B2886" i="43"/>
  <c r="B2887" i="43"/>
  <c r="B2888" i="43"/>
  <c r="C2888" i="43"/>
  <c r="D2888" i="43"/>
  <c r="E2888" i="43"/>
  <c r="F2888" i="43"/>
  <c r="G2888" i="43"/>
  <c r="H2888" i="43"/>
  <c r="B2889" i="43"/>
  <c r="C2889" i="43"/>
  <c r="D2889" i="43"/>
  <c r="E2889" i="43"/>
  <c r="F2889" i="43"/>
  <c r="G2889" i="43"/>
  <c r="H2889" i="43"/>
  <c r="B2890" i="43"/>
  <c r="C2890" i="43"/>
  <c r="D2890" i="43"/>
  <c r="E2890" i="43"/>
  <c r="F2890" i="43"/>
  <c r="G2890" i="43"/>
  <c r="H2890" i="43"/>
  <c r="B2891" i="43"/>
  <c r="C2891" i="43"/>
  <c r="D2891" i="43"/>
  <c r="E2891" i="43"/>
  <c r="F2891" i="43"/>
  <c r="G2891" i="43"/>
  <c r="H2891" i="43"/>
  <c r="B2892" i="43"/>
  <c r="C2892" i="43"/>
  <c r="D2892" i="43"/>
  <c r="E2892" i="43"/>
  <c r="F2892" i="43"/>
  <c r="G2892" i="43"/>
  <c r="H2892" i="43"/>
  <c r="B2893" i="43"/>
  <c r="C2893" i="43"/>
  <c r="D2893" i="43"/>
  <c r="E2893" i="43"/>
  <c r="F2893" i="43"/>
  <c r="G2893" i="43"/>
  <c r="H2893" i="43"/>
  <c r="B2894" i="43"/>
  <c r="C2894" i="43"/>
  <c r="D2894" i="43"/>
  <c r="E2894" i="43"/>
  <c r="F2894" i="43"/>
  <c r="G2894" i="43"/>
  <c r="H2894" i="43"/>
  <c r="B2895" i="43"/>
  <c r="C2895" i="43"/>
  <c r="D2895" i="43"/>
  <c r="E2895" i="43"/>
  <c r="F2895" i="43"/>
  <c r="G2895" i="43"/>
  <c r="H2895" i="43"/>
  <c r="B2896" i="43"/>
  <c r="C2896" i="43"/>
  <c r="D2896" i="43"/>
  <c r="E2896" i="43"/>
  <c r="F2896" i="43"/>
  <c r="G2896" i="43"/>
  <c r="H2896" i="43"/>
  <c r="B2897" i="43"/>
  <c r="C2897" i="43"/>
  <c r="D2897" i="43"/>
  <c r="E2897" i="43"/>
  <c r="F2897" i="43"/>
  <c r="G2897" i="43"/>
  <c r="H2897" i="43"/>
  <c r="B2898" i="43"/>
  <c r="C2898" i="43"/>
  <c r="D2898" i="43"/>
  <c r="E2898" i="43"/>
  <c r="F2898" i="43"/>
  <c r="G2898" i="43"/>
  <c r="H2898" i="43"/>
  <c r="B2899" i="43"/>
  <c r="C2899" i="43"/>
  <c r="D2899" i="43"/>
  <c r="E2899" i="43"/>
  <c r="F2899" i="43"/>
  <c r="G2899" i="43"/>
  <c r="H2899" i="43"/>
  <c r="B2902" i="43"/>
  <c r="B2903" i="43"/>
  <c r="B2904" i="43"/>
  <c r="B2905" i="43"/>
  <c r="B2906" i="43"/>
  <c r="B2907" i="43"/>
  <c r="C2907" i="43"/>
  <c r="D2907" i="43"/>
  <c r="E2907" i="43"/>
  <c r="F2907" i="43"/>
  <c r="G2907" i="43"/>
  <c r="H2907" i="43"/>
  <c r="B2908" i="43"/>
  <c r="C2908" i="43"/>
  <c r="D2908" i="43"/>
  <c r="E2908" i="43"/>
  <c r="F2908" i="43"/>
  <c r="G2908" i="43"/>
  <c r="H2908" i="43"/>
  <c r="B2909" i="43"/>
  <c r="C2909" i="43"/>
  <c r="D2909" i="43"/>
  <c r="E2909" i="43"/>
  <c r="F2909" i="43"/>
  <c r="G2909" i="43"/>
  <c r="H2909" i="43"/>
  <c r="B2910" i="43"/>
  <c r="C2910" i="43"/>
  <c r="D2910" i="43"/>
  <c r="E2910" i="43"/>
  <c r="F2910" i="43"/>
  <c r="G2910" i="43"/>
  <c r="H2910" i="43"/>
  <c r="B2911" i="43"/>
  <c r="C2911" i="43"/>
  <c r="D2911" i="43"/>
  <c r="E2911" i="43"/>
  <c r="F2911" i="43"/>
  <c r="G2911" i="43"/>
  <c r="H2911" i="43"/>
  <c r="B2912" i="43"/>
  <c r="C2912" i="43"/>
  <c r="D2912" i="43"/>
  <c r="E2912" i="43"/>
  <c r="F2912" i="43"/>
  <c r="G2912" i="43"/>
  <c r="H2912" i="43"/>
  <c r="B2913" i="43"/>
  <c r="C2913" i="43"/>
  <c r="D2913" i="43"/>
  <c r="E2913" i="43"/>
  <c r="F2913" i="43"/>
  <c r="G2913" i="43"/>
  <c r="H2913" i="43"/>
  <c r="B2914" i="43"/>
  <c r="C2914" i="43"/>
  <c r="D2914" i="43"/>
  <c r="E2914" i="43"/>
  <c r="F2914" i="43"/>
  <c r="G2914" i="43"/>
  <c r="H2914" i="43"/>
  <c r="B2915" i="43"/>
  <c r="C2915" i="43"/>
  <c r="D2915" i="43"/>
  <c r="E2915" i="43"/>
  <c r="F2915" i="43"/>
  <c r="G2915" i="43"/>
  <c r="H2915" i="43"/>
  <c r="B2916" i="43"/>
  <c r="C2916" i="43"/>
  <c r="D2916" i="43"/>
  <c r="E2916" i="43"/>
  <c r="F2916" i="43"/>
  <c r="G2916" i="43"/>
  <c r="H2916" i="43"/>
  <c r="B2917" i="43"/>
  <c r="C2917" i="43"/>
  <c r="D2917" i="43"/>
  <c r="E2917" i="43"/>
  <c r="F2917" i="43"/>
  <c r="G2917" i="43"/>
  <c r="H2917" i="43"/>
  <c r="B2918" i="43"/>
  <c r="C2918" i="43"/>
  <c r="D2918" i="43"/>
  <c r="E2918" i="43"/>
  <c r="F2918" i="43"/>
  <c r="G2918" i="43"/>
  <c r="H2918" i="43"/>
  <c r="B2921" i="43"/>
  <c r="B2922" i="43"/>
  <c r="B2923" i="43"/>
  <c r="B2924" i="43"/>
  <c r="B2925" i="43"/>
  <c r="B2926" i="43"/>
  <c r="B2927" i="43"/>
  <c r="C2927" i="43"/>
  <c r="D2927" i="43"/>
  <c r="E2927" i="43"/>
  <c r="F2927" i="43"/>
  <c r="G2927" i="43"/>
  <c r="H2927" i="43"/>
  <c r="B2928" i="43"/>
  <c r="C2928" i="43"/>
  <c r="D2928" i="43"/>
  <c r="E2928" i="43"/>
  <c r="F2928" i="43"/>
  <c r="G2928" i="43"/>
  <c r="H2928" i="43"/>
  <c r="B2929" i="43"/>
  <c r="C2929" i="43"/>
  <c r="D2929" i="43"/>
  <c r="E2929" i="43"/>
  <c r="F2929" i="43"/>
  <c r="G2929" i="43"/>
  <c r="H2929" i="43"/>
  <c r="B2930" i="43"/>
  <c r="C2930" i="43"/>
  <c r="D2930" i="43"/>
  <c r="E2930" i="43"/>
  <c r="F2930" i="43"/>
  <c r="G2930" i="43"/>
  <c r="H2930" i="43"/>
  <c r="B2931" i="43"/>
  <c r="C2931" i="43"/>
  <c r="D2931" i="43"/>
  <c r="E2931" i="43"/>
  <c r="F2931" i="43"/>
  <c r="G2931" i="43"/>
  <c r="H2931" i="43"/>
  <c r="B2932" i="43"/>
  <c r="C2932" i="43"/>
  <c r="D2932" i="43"/>
  <c r="E2932" i="43"/>
  <c r="F2932" i="43"/>
  <c r="G2932" i="43"/>
  <c r="H2932" i="43"/>
  <c r="B2933" i="43"/>
  <c r="C2933" i="43"/>
  <c r="D2933" i="43"/>
  <c r="E2933" i="43"/>
  <c r="F2933" i="43"/>
  <c r="G2933" i="43"/>
  <c r="H2933" i="43"/>
  <c r="B2934" i="43"/>
  <c r="C2934" i="43"/>
  <c r="D2934" i="43"/>
  <c r="E2934" i="43"/>
  <c r="F2934" i="43"/>
  <c r="G2934" i="43"/>
  <c r="H2934" i="43"/>
  <c r="B2935" i="43"/>
  <c r="C2935" i="43"/>
  <c r="D2935" i="43"/>
  <c r="E2935" i="43"/>
  <c r="F2935" i="43"/>
  <c r="G2935" i="43"/>
  <c r="H2935" i="43"/>
  <c r="B2936" i="43"/>
  <c r="C2936" i="43"/>
  <c r="D2936" i="43"/>
  <c r="E2936" i="43"/>
  <c r="F2936" i="43"/>
  <c r="G2936" i="43"/>
  <c r="H2936" i="43"/>
  <c r="B2937" i="43"/>
  <c r="C2937" i="43"/>
  <c r="D2937" i="43"/>
  <c r="E2937" i="43"/>
  <c r="F2937" i="43"/>
  <c r="G2937" i="43"/>
  <c r="H2937" i="43"/>
  <c r="B2938" i="43"/>
  <c r="C2938" i="43"/>
  <c r="D2938" i="43"/>
  <c r="E2938" i="43"/>
  <c r="F2938" i="43"/>
  <c r="G2938" i="43"/>
  <c r="H2938" i="43"/>
  <c r="B2941" i="43"/>
  <c r="B2942" i="43"/>
  <c r="B2943" i="43"/>
  <c r="B2944" i="43"/>
  <c r="B2945" i="43"/>
  <c r="B2946" i="43"/>
  <c r="C2946" i="43"/>
  <c r="D2946" i="43"/>
  <c r="E2946" i="43"/>
  <c r="F2946" i="43"/>
  <c r="G2946" i="43"/>
  <c r="H2946" i="43"/>
  <c r="B2947" i="43"/>
  <c r="C2947" i="43"/>
  <c r="D2947" i="43"/>
  <c r="E2947" i="43"/>
  <c r="F2947" i="43"/>
  <c r="G2947" i="43"/>
  <c r="H2947" i="43"/>
  <c r="B2948" i="43"/>
  <c r="C2948" i="43"/>
  <c r="D2948" i="43"/>
  <c r="E2948" i="43"/>
  <c r="F2948" i="43"/>
  <c r="G2948" i="43"/>
  <c r="H2948" i="43"/>
  <c r="B2949" i="43"/>
  <c r="C2949" i="43"/>
  <c r="D2949" i="43"/>
  <c r="E2949" i="43"/>
  <c r="F2949" i="43"/>
  <c r="G2949" i="43"/>
  <c r="H2949" i="43"/>
  <c r="B2950" i="43"/>
  <c r="C2950" i="43"/>
  <c r="D2950" i="43"/>
  <c r="E2950" i="43"/>
  <c r="F2950" i="43"/>
  <c r="G2950" i="43"/>
  <c r="H2950" i="43"/>
  <c r="B2951" i="43"/>
  <c r="C2951" i="43"/>
  <c r="D2951" i="43"/>
  <c r="E2951" i="43"/>
  <c r="F2951" i="43"/>
  <c r="G2951" i="43"/>
  <c r="H2951" i="43"/>
  <c r="B2952" i="43"/>
  <c r="C2952" i="43"/>
  <c r="D2952" i="43"/>
  <c r="E2952" i="43"/>
  <c r="F2952" i="43"/>
  <c r="G2952" i="43"/>
  <c r="H2952" i="43"/>
  <c r="B2953" i="43"/>
  <c r="C2953" i="43"/>
  <c r="D2953" i="43"/>
  <c r="E2953" i="43"/>
  <c r="F2953" i="43"/>
  <c r="G2953" i="43"/>
  <c r="H2953" i="43"/>
  <c r="B2954" i="43"/>
  <c r="C2954" i="43"/>
  <c r="D2954" i="43"/>
  <c r="E2954" i="43"/>
  <c r="F2954" i="43"/>
  <c r="G2954" i="43"/>
  <c r="H2954" i="43"/>
  <c r="B2955" i="43"/>
  <c r="C2955" i="43"/>
  <c r="D2955" i="43"/>
  <c r="E2955" i="43"/>
  <c r="F2955" i="43"/>
  <c r="G2955" i="43"/>
  <c r="H2955" i="43"/>
  <c r="B2956" i="43"/>
  <c r="C2956" i="43"/>
  <c r="D2956" i="43"/>
  <c r="E2956" i="43"/>
  <c r="F2956" i="43"/>
  <c r="G2956" i="43"/>
  <c r="H2956" i="43"/>
  <c r="B2957" i="43"/>
  <c r="C2957" i="43"/>
  <c r="D2957" i="43"/>
  <c r="E2957" i="43"/>
  <c r="F2957" i="43"/>
  <c r="G2957" i="43"/>
  <c r="H2957" i="43"/>
  <c r="B2960" i="43"/>
  <c r="B2961" i="43"/>
  <c r="B2962" i="43"/>
  <c r="C2962" i="43"/>
  <c r="D2962" i="43"/>
  <c r="E2962" i="43"/>
  <c r="F2962" i="43"/>
  <c r="G2962" i="43"/>
  <c r="H2962" i="43"/>
  <c r="B2963" i="43"/>
  <c r="C2963" i="43"/>
  <c r="D2963" i="43"/>
  <c r="E2963" i="43"/>
  <c r="F2963" i="43"/>
  <c r="G2963" i="43"/>
  <c r="H2963" i="43"/>
  <c r="B2964" i="43"/>
  <c r="C2964" i="43"/>
  <c r="D2964" i="43"/>
  <c r="E2964" i="43"/>
  <c r="F2964" i="43"/>
  <c r="G2964" i="43"/>
  <c r="H2964" i="43"/>
  <c r="B2965" i="43"/>
  <c r="C2965" i="43"/>
  <c r="D2965" i="43"/>
  <c r="E2965" i="43"/>
  <c r="F2965" i="43"/>
  <c r="G2965" i="43"/>
  <c r="H2965" i="43"/>
  <c r="B2966" i="43"/>
  <c r="C2966" i="43"/>
  <c r="D2966" i="43"/>
  <c r="E2966" i="43"/>
  <c r="F2966" i="43"/>
  <c r="G2966" i="43"/>
  <c r="H2966" i="43"/>
  <c r="B2967" i="43"/>
  <c r="C2967" i="43"/>
  <c r="D2967" i="43"/>
  <c r="E2967" i="43"/>
  <c r="F2967" i="43"/>
  <c r="G2967" i="43"/>
  <c r="H2967" i="43"/>
  <c r="B2968" i="43"/>
  <c r="C2968" i="43"/>
  <c r="D2968" i="43"/>
  <c r="E2968" i="43"/>
  <c r="F2968" i="43"/>
  <c r="G2968" i="43"/>
  <c r="H2968" i="43"/>
  <c r="B2969" i="43"/>
  <c r="C2969" i="43"/>
  <c r="D2969" i="43"/>
  <c r="E2969" i="43"/>
  <c r="F2969" i="43"/>
  <c r="G2969" i="43"/>
  <c r="H2969" i="43"/>
  <c r="B2970" i="43"/>
  <c r="C2970" i="43"/>
  <c r="D2970" i="43"/>
  <c r="E2970" i="43"/>
  <c r="F2970" i="43"/>
  <c r="G2970" i="43"/>
  <c r="H2970" i="43"/>
  <c r="B2971" i="43"/>
  <c r="C2971" i="43"/>
  <c r="D2971" i="43"/>
  <c r="E2971" i="43"/>
  <c r="F2971" i="43"/>
  <c r="G2971" i="43"/>
  <c r="H2971" i="43"/>
  <c r="B2972" i="43"/>
  <c r="C2972" i="43"/>
  <c r="D2972" i="43"/>
  <c r="E2972" i="43"/>
  <c r="F2972" i="43"/>
  <c r="G2972" i="43"/>
  <c r="H2972" i="43"/>
  <c r="B2973" i="43"/>
  <c r="C2973" i="43"/>
  <c r="D2973" i="43"/>
  <c r="E2973" i="43"/>
  <c r="F2973" i="43"/>
  <c r="G2973" i="43"/>
  <c r="H2973" i="43"/>
  <c r="B2976" i="43"/>
  <c r="B2977" i="43"/>
  <c r="B2978" i="43"/>
  <c r="C2978" i="43"/>
  <c r="D2978" i="43"/>
  <c r="E2978" i="43"/>
  <c r="F2978" i="43"/>
  <c r="G2978" i="43"/>
  <c r="H2978" i="43"/>
  <c r="B2979" i="43"/>
  <c r="C2979" i="43"/>
  <c r="D2979" i="43"/>
  <c r="E2979" i="43"/>
  <c r="F2979" i="43"/>
  <c r="G2979" i="43"/>
  <c r="H2979" i="43"/>
  <c r="B2980" i="43"/>
  <c r="C2980" i="43"/>
  <c r="D2980" i="43"/>
  <c r="E2980" i="43"/>
  <c r="F2980" i="43"/>
  <c r="G2980" i="43"/>
  <c r="H2980" i="43"/>
  <c r="B2981" i="43"/>
  <c r="C2981" i="43"/>
  <c r="D2981" i="43"/>
  <c r="E2981" i="43"/>
  <c r="F2981" i="43"/>
  <c r="G2981" i="43"/>
  <c r="H2981" i="43"/>
  <c r="B2982" i="43"/>
  <c r="C2982" i="43"/>
  <c r="D2982" i="43"/>
  <c r="E2982" i="43"/>
  <c r="F2982" i="43"/>
  <c r="G2982" i="43"/>
  <c r="H2982" i="43"/>
  <c r="B2983" i="43"/>
  <c r="C2983" i="43"/>
  <c r="D2983" i="43"/>
  <c r="E2983" i="43"/>
  <c r="F2983" i="43"/>
  <c r="G2983" i="43"/>
  <c r="H2983" i="43"/>
  <c r="B2984" i="43"/>
  <c r="C2984" i="43"/>
  <c r="D2984" i="43"/>
  <c r="E2984" i="43"/>
  <c r="F2984" i="43"/>
  <c r="G2984" i="43"/>
  <c r="H2984" i="43"/>
  <c r="B2985" i="43"/>
  <c r="C2985" i="43"/>
  <c r="D2985" i="43"/>
  <c r="E2985" i="43"/>
  <c r="F2985" i="43"/>
  <c r="G2985" i="43"/>
  <c r="H2985" i="43"/>
  <c r="B2986" i="43"/>
  <c r="C2986" i="43"/>
  <c r="D2986" i="43"/>
  <c r="E2986" i="43"/>
  <c r="F2986" i="43"/>
  <c r="G2986" i="43"/>
  <c r="H2986" i="43"/>
  <c r="B2987" i="43"/>
  <c r="C2987" i="43"/>
  <c r="D2987" i="43"/>
  <c r="E2987" i="43"/>
  <c r="F2987" i="43"/>
  <c r="G2987" i="43"/>
  <c r="H2987" i="43"/>
  <c r="B2988" i="43"/>
  <c r="C2988" i="43"/>
  <c r="D2988" i="43"/>
  <c r="E2988" i="43"/>
  <c r="F2988" i="43"/>
  <c r="G2988" i="43"/>
  <c r="H2988" i="43"/>
  <c r="B2989" i="43"/>
  <c r="C2989" i="43"/>
  <c r="D2989" i="43"/>
  <c r="E2989" i="43"/>
  <c r="F2989" i="43"/>
  <c r="G2989" i="43"/>
  <c r="H2989" i="43"/>
  <c r="B2992" i="43"/>
  <c r="B2993" i="43"/>
  <c r="B2994" i="43"/>
  <c r="C2994" i="43"/>
  <c r="D2994" i="43"/>
  <c r="E2994" i="43"/>
  <c r="F2994" i="43"/>
  <c r="G2994" i="43"/>
  <c r="H2994" i="43"/>
  <c r="B2995" i="43"/>
  <c r="C2995" i="43"/>
  <c r="D2995" i="43"/>
  <c r="E2995" i="43"/>
  <c r="F2995" i="43"/>
  <c r="G2995" i="43"/>
  <c r="H2995" i="43"/>
  <c r="B2996" i="43"/>
  <c r="C2996" i="43"/>
  <c r="D2996" i="43"/>
  <c r="E2996" i="43"/>
  <c r="F2996" i="43"/>
  <c r="G2996" i="43"/>
  <c r="H2996" i="43"/>
  <c r="B2997" i="43"/>
  <c r="C2997" i="43"/>
  <c r="D2997" i="43"/>
  <c r="E2997" i="43"/>
  <c r="F2997" i="43"/>
  <c r="G2997" i="43"/>
  <c r="H2997" i="43"/>
  <c r="B2998" i="43"/>
  <c r="C2998" i="43"/>
  <c r="D2998" i="43"/>
  <c r="E2998" i="43"/>
  <c r="F2998" i="43"/>
  <c r="G2998" i="43"/>
  <c r="H2998" i="43"/>
  <c r="B2999" i="43"/>
  <c r="C2999" i="43"/>
  <c r="D2999" i="43"/>
  <c r="E2999" i="43"/>
  <c r="F2999" i="43"/>
  <c r="G2999" i="43"/>
  <c r="H2999" i="43"/>
  <c r="B3000" i="43"/>
  <c r="C3000" i="43"/>
  <c r="D3000" i="43"/>
  <c r="E3000" i="43"/>
  <c r="F3000" i="43"/>
  <c r="G3000" i="43"/>
  <c r="H3000" i="43"/>
  <c r="B3001" i="43"/>
  <c r="C3001" i="43"/>
  <c r="D3001" i="43"/>
  <c r="E3001" i="43"/>
  <c r="F3001" i="43"/>
  <c r="G3001" i="43"/>
  <c r="H3001" i="43"/>
  <c r="B3002" i="43"/>
  <c r="C3002" i="43"/>
  <c r="D3002" i="43"/>
  <c r="E3002" i="43"/>
  <c r="F3002" i="43"/>
  <c r="G3002" i="43"/>
  <c r="H3002" i="43"/>
  <c r="B3003" i="43"/>
  <c r="C3003" i="43"/>
  <c r="D3003" i="43"/>
  <c r="E3003" i="43"/>
  <c r="F3003" i="43"/>
  <c r="G3003" i="43"/>
  <c r="H3003" i="43"/>
  <c r="B3004" i="43"/>
  <c r="C3004" i="43"/>
  <c r="D3004" i="43"/>
  <c r="E3004" i="43"/>
  <c r="F3004" i="43"/>
  <c r="G3004" i="43"/>
  <c r="H3004" i="43"/>
  <c r="B3005" i="43"/>
  <c r="C3005" i="43"/>
  <c r="D3005" i="43"/>
  <c r="E3005" i="43"/>
  <c r="F3005" i="43"/>
  <c r="G3005" i="43"/>
  <c r="H3005" i="43"/>
  <c r="B3008" i="43"/>
  <c r="B3009" i="43"/>
  <c r="B3010" i="43"/>
  <c r="C3010" i="43"/>
  <c r="D3010" i="43"/>
  <c r="E3010" i="43"/>
  <c r="F3010" i="43"/>
  <c r="G3010" i="43"/>
  <c r="H3010" i="43"/>
  <c r="B3011" i="43"/>
  <c r="C3011" i="43"/>
  <c r="D3011" i="43"/>
  <c r="E3011" i="43"/>
  <c r="F3011" i="43"/>
  <c r="G3011" i="43"/>
  <c r="H3011" i="43"/>
  <c r="B3012" i="43"/>
  <c r="C3012" i="43"/>
  <c r="D3012" i="43"/>
  <c r="E3012" i="43"/>
  <c r="F3012" i="43"/>
  <c r="G3012" i="43"/>
  <c r="H3012" i="43"/>
  <c r="B3013" i="43"/>
  <c r="C3013" i="43"/>
  <c r="D3013" i="43"/>
  <c r="E3013" i="43"/>
  <c r="F3013" i="43"/>
  <c r="G3013" i="43"/>
  <c r="H3013" i="43"/>
  <c r="B3014" i="43"/>
  <c r="C3014" i="43"/>
  <c r="D3014" i="43"/>
  <c r="E3014" i="43"/>
  <c r="F3014" i="43"/>
  <c r="G3014" i="43"/>
  <c r="H3014" i="43"/>
  <c r="B3015" i="43"/>
  <c r="C3015" i="43"/>
  <c r="D3015" i="43"/>
  <c r="E3015" i="43"/>
  <c r="F3015" i="43"/>
  <c r="G3015" i="43"/>
  <c r="H3015" i="43"/>
  <c r="B3016" i="43"/>
  <c r="C3016" i="43"/>
  <c r="D3016" i="43"/>
  <c r="E3016" i="43"/>
  <c r="F3016" i="43"/>
  <c r="G3016" i="43"/>
  <c r="H3016" i="43"/>
  <c r="B3017" i="43"/>
  <c r="C3017" i="43"/>
  <c r="D3017" i="43"/>
  <c r="E3017" i="43"/>
  <c r="F3017" i="43"/>
  <c r="G3017" i="43"/>
  <c r="H3017" i="43"/>
  <c r="B3018" i="43"/>
  <c r="C3018" i="43"/>
  <c r="D3018" i="43"/>
  <c r="E3018" i="43"/>
  <c r="F3018" i="43"/>
  <c r="G3018" i="43"/>
  <c r="H3018" i="43"/>
  <c r="B3019" i="43"/>
  <c r="C3019" i="43"/>
  <c r="D3019" i="43"/>
  <c r="E3019" i="43"/>
  <c r="F3019" i="43"/>
  <c r="G3019" i="43"/>
  <c r="H3019" i="43"/>
  <c r="B3020" i="43"/>
  <c r="C3020" i="43"/>
  <c r="D3020" i="43"/>
  <c r="E3020" i="43"/>
  <c r="F3020" i="43"/>
  <c r="G3020" i="43"/>
  <c r="H3020" i="43"/>
  <c r="B3021" i="43"/>
  <c r="C3021" i="43"/>
  <c r="D3021" i="43"/>
  <c r="E3021" i="43"/>
  <c r="F3021" i="43"/>
  <c r="G3021" i="43"/>
  <c r="H3021" i="43"/>
  <c r="B3024" i="43"/>
  <c r="B3025" i="43"/>
  <c r="B3026" i="43"/>
  <c r="B3027" i="43"/>
  <c r="B3028" i="43"/>
  <c r="B3029" i="43"/>
  <c r="C3029" i="43"/>
  <c r="D3029" i="43"/>
  <c r="E3029" i="43"/>
  <c r="F3029" i="43"/>
  <c r="G3029" i="43"/>
  <c r="H3029" i="43"/>
  <c r="B3030" i="43"/>
  <c r="C3030" i="43"/>
  <c r="D3030" i="43"/>
  <c r="E3030" i="43"/>
  <c r="F3030" i="43"/>
  <c r="G3030" i="43"/>
  <c r="H3030" i="43"/>
  <c r="B3031" i="43"/>
  <c r="C3031" i="43"/>
  <c r="D3031" i="43"/>
  <c r="E3031" i="43"/>
  <c r="F3031" i="43"/>
  <c r="G3031" i="43"/>
  <c r="H3031" i="43"/>
  <c r="B3032" i="43"/>
  <c r="C3032" i="43"/>
  <c r="D3032" i="43"/>
  <c r="E3032" i="43"/>
  <c r="F3032" i="43"/>
  <c r="G3032" i="43"/>
  <c r="H3032" i="43"/>
  <c r="B3033" i="43"/>
  <c r="C3033" i="43"/>
  <c r="D3033" i="43"/>
  <c r="E3033" i="43"/>
  <c r="F3033" i="43"/>
  <c r="G3033" i="43"/>
  <c r="H3033" i="43"/>
  <c r="B3034" i="43"/>
  <c r="C3034" i="43"/>
  <c r="D3034" i="43"/>
  <c r="E3034" i="43"/>
  <c r="F3034" i="43"/>
  <c r="G3034" i="43"/>
  <c r="H3034" i="43"/>
  <c r="B3035" i="43"/>
  <c r="C3035" i="43"/>
  <c r="D3035" i="43"/>
  <c r="E3035" i="43"/>
  <c r="F3035" i="43"/>
  <c r="G3035" i="43"/>
  <c r="H3035" i="43"/>
  <c r="B3036" i="43"/>
  <c r="C3036" i="43"/>
  <c r="D3036" i="43"/>
  <c r="E3036" i="43"/>
  <c r="F3036" i="43"/>
  <c r="G3036" i="43"/>
  <c r="H3036" i="43"/>
  <c r="B3037" i="43"/>
  <c r="C3037" i="43"/>
  <c r="D3037" i="43"/>
  <c r="E3037" i="43"/>
  <c r="F3037" i="43"/>
  <c r="G3037" i="43"/>
  <c r="H3037" i="43"/>
  <c r="B3038" i="43"/>
  <c r="C3038" i="43"/>
  <c r="D3038" i="43"/>
  <c r="E3038" i="43"/>
  <c r="F3038" i="43"/>
  <c r="G3038" i="43"/>
  <c r="H3038" i="43"/>
  <c r="B3039" i="43"/>
  <c r="C3039" i="43"/>
  <c r="D3039" i="43"/>
  <c r="E3039" i="43"/>
  <c r="F3039" i="43"/>
  <c r="G3039" i="43"/>
  <c r="H3039" i="43"/>
  <c r="B3040" i="43"/>
  <c r="C3040" i="43"/>
  <c r="D3040" i="43"/>
  <c r="E3040" i="43"/>
  <c r="F3040" i="43"/>
  <c r="G3040" i="43"/>
  <c r="H3040" i="43"/>
  <c r="B3043" i="43"/>
  <c r="B3044" i="43"/>
  <c r="C3044" i="43"/>
  <c r="D3044" i="43"/>
  <c r="E3044" i="43"/>
  <c r="F3044" i="43"/>
  <c r="G3044" i="43"/>
  <c r="H3044" i="43"/>
  <c r="B3045" i="43"/>
  <c r="C3045" i="43"/>
  <c r="D3045" i="43"/>
  <c r="E3045" i="43"/>
  <c r="F3045" i="43"/>
  <c r="G3045" i="43"/>
  <c r="H3045" i="43"/>
  <c r="B3046" i="43"/>
  <c r="C3046" i="43"/>
  <c r="D3046" i="43"/>
  <c r="E3046" i="43"/>
  <c r="F3046" i="43"/>
  <c r="G3046" i="43"/>
  <c r="H3046" i="43"/>
  <c r="B3047" i="43"/>
  <c r="C3047" i="43"/>
  <c r="D3047" i="43"/>
  <c r="E3047" i="43"/>
  <c r="F3047" i="43"/>
  <c r="G3047" i="43"/>
  <c r="H3047" i="43"/>
  <c r="B3048" i="43"/>
  <c r="C3048" i="43"/>
  <c r="D3048" i="43"/>
  <c r="E3048" i="43"/>
  <c r="F3048" i="43"/>
  <c r="G3048" i="43"/>
  <c r="H3048" i="43"/>
  <c r="B3049" i="43"/>
  <c r="C3049" i="43"/>
  <c r="D3049" i="43"/>
  <c r="E3049" i="43"/>
  <c r="F3049" i="43"/>
  <c r="G3049" i="43"/>
  <c r="H3049" i="43"/>
  <c r="B3050" i="43"/>
  <c r="C3050" i="43"/>
  <c r="D3050" i="43"/>
  <c r="E3050" i="43"/>
  <c r="F3050" i="43"/>
  <c r="G3050" i="43"/>
  <c r="H3050" i="43"/>
  <c r="B3051" i="43"/>
  <c r="C3051" i="43"/>
  <c r="D3051" i="43"/>
  <c r="E3051" i="43"/>
  <c r="F3051" i="43"/>
  <c r="G3051" i="43"/>
  <c r="H3051" i="43"/>
  <c r="B3052" i="43"/>
  <c r="C3052" i="43"/>
  <c r="D3052" i="43"/>
  <c r="E3052" i="43"/>
  <c r="F3052" i="43"/>
  <c r="G3052" i="43"/>
  <c r="H3052" i="43"/>
  <c r="B3053" i="43"/>
  <c r="C3053" i="43"/>
  <c r="D3053" i="43"/>
  <c r="E3053" i="43"/>
  <c r="F3053" i="43"/>
  <c r="G3053" i="43"/>
  <c r="H3053" i="43"/>
  <c r="B3054" i="43"/>
  <c r="C3054" i="43"/>
  <c r="D3054" i="43"/>
  <c r="E3054" i="43"/>
  <c r="F3054" i="43"/>
  <c r="G3054" i="43"/>
  <c r="H3054" i="43"/>
  <c r="B3055" i="43"/>
  <c r="C3055" i="43"/>
  <c r="D3055" i="43"/>
  <c r="E3055" i="43"/>
  <c r="F3055" i="43"/>
  <c r="G3055" i="43"/>
  <c r="H3055" i="43"/>
  <c r="B3058" i="43"/>
  <c r="B3059" i="43"/>
  <c r="C3059" i="43"/>
  <c r="D3059" i="43"/>
  <c r="E3059" i="43"/>
  <c r="F3059" i="43"/>
  <c r="G3059" i="43"/>
  <c r="H3059" i="43"/>
  <c r="B3060" i="43"/>
  <c r="C3060" i="43"/>
  <c r="D3060" i="43"/>
  <c r="E3060" i="43"/>
  <c r="F3060" i="43"/>
  <c r="G3060" i="43"/>
  <c r="H3060" i="43"/>
  <c r="B3061" i="43"/>
  <c r="C3061" i="43"/>
  <c r="D3061" i="43"/>
  <c r="E3061" i="43"/>
  <c r="F3061" i="43"/>
  <c r="G3061" i="43"/>
  <c r="H3061" i="43"/>
  <c r="B3062" i="43"/>
  <c r="C3062" i="43"/>
  <c r="D3062" i="43"/>
  <c r="E3062" i="43"/>
  <c r="F3062" i="43"/>
  <c r="G3062" i="43"/>
  <c r="H3062" i="43"/>
  <c r="B3063" i="43"/>
  <c r="C3063" i="43"/>
  <c r="D3063" i="43"/>
  <c r="E3063" i="43"/>
  <c r="F3063" i="43"/>
  <c r="G3063" i="43"/>
  <c r="H3063" i="43"/>
  <c r="B3064" i="43"/>
  <c r="C3064" i="43"/>
  <c r="D3064" i="43"/>
  <c r="E3064" i="43"/>
  <c r="F3064" i="43"/>
  <c r="G3064" i="43"/>
  <c r="H3064" i="43"/>
  <c r="B3065" i="43"/>
  <c r="C3065" i="43"/>
  <c r="D3065" i="43"/>
  <c r="E3065" i="43"/>
  <c r="F3065" i="43"/>
  <c r="G3065" i="43"/>
  <c r="H3065" i="43"/>
  <c r="B3066" i="43"/>
  <c r="C3066" i="43"/>
  <c r="D3066" i="43"/>
  <c r="E3066" i="43"/>
  <c r="F3066" i="43"/>
  <c r="G3066" i="43"/>
  <c r="H3066" i="43"/>
  <c r="B3067" i="43"/>
  <c r="C3067" i="43"/>
  <c r="D3067" i="43"/>
  <c r="E3067" i="43"/>
  <c r="F3067" i="43"/>
  <c r="G3067" i="43"/>
  <c r="H3067" i="43"/>
  <c r="B3068" i="43"/>
  <c r="C3068" i="43"/>
  <c r="D3068" i="43"/>
  <c r="E3068" i="43"/>
  <c r="F3068" i="43"/>
  <c r="G3068" i="43"/>
  <c r="H3068" i="43"/>
  <c r="B3069" i="43"/>
  <c r="C3069" i="43"/>
  <c r="D3069" i="43"/>
  <c r="E3069" i="43"/>
  <c r="F3069" i="43"/>
  <c r="G3069" i="43"/>
  <c r="H3069" i="43"/>
  <c r="B3070" i="43"/>
  <c r="C3070" i="43"/>
  <c r="D3070" i="43"/>
  <c r="E3070" i="43"/>
  <c r="F3070" i="43"/>
  <c r="G3070" i="43"/>
  <c r="H3070" i="43"/>
  <c r="B3073" i="43"/>
  <c r="B3074" i="43"/>
  <c r="B3075" i="43"/>
  <c r="C3075" i="43"/>
  <c r="D3075" i="43"/>
  <c r="E3075" i="43"/>
  <c r="F3075" i="43"/>
  <c r="G3075" i="43"/>
  <c r="H3075" i="43"/>
  <c r="B3076" i="43"/>
  <c r="C3076" i="43"/>
  <c r="D3076" i="43"/>
  <c r="E3076" i="43"/>
  <c r="F3076" i="43"/>
  <c r="G3076" i="43"/>
  <c r="H3076" i="43"/>
  <c r="B3077" i="43"/>
  <c r="C3077" i="43"/>
  <c r="D3077" i="43"/>
  <c r="E3077" i="43"/>
  <c r="F3077" i="43"/>
  <c r="G3077" i="43"/>
  <c r="H3077" i="43"/>
  <c r="B3078" i="43"/>
  <c r="C3078" i="43"/>
  <c r="D3078" i="43"/>
  <c r="E3078" i="43"/>
  <c r="F3078" i="43"/>
  <c r="G3078" i="43"/>
  <c r="H3078" i="43"/>
  <c r="B3079" i="43"/>
  <c r="C3079" i="43"/>
  <c r="D3079" i="43"/>
  <c r="E3079" i="43"/>
  <c r="F3079" i="43"/>
  <c r="G3079" i="43"/>
  <c r="H3079" i="43"/>
  <c r="B3080" i="43"/>
  <c r="C3080" i="43"/>
  <c r="D3080" i="43"/>
  <c r="E3080" i="43"/>
  <c r="F3080" i="43"/>
  <c r="G3080" i="43"/>
  <c r="H3080" i="43"/>
  <c r="B3081" i="43"/>
  <c r="C3081" i="43"/>
  <c r="D3081" i="43"/>
  <c r="E3081" i="43"/>
  <c r="F3081" i="43"/>
  <c r="G3081" i="43"/>
  <c r="H3081" i="43"/>
  <c r="B3082" i="43"/>
  <c r="C3082" i="43"/>
  <c r="D3082" i="43"/>
  <c r="E3082" i="43"/>
  <c r="F3082" i="43"/>
  <c r="G3082" i="43"/>
  <c r="H3082" i="43"/>
  <c r="B3083" i="43"/>
  <c r="C3083" i="43"/>
  <c r="D3083" i="43"/>
  <c r="E3083" i="43"/>
  <c r="F3083" i="43"/>
  <c r="G3083" i="43"/>
  <c r="H3083" i="43"/>
  <c r="B3084" i="43"/>
  <c r="C3084" i="43"/>
  <c r="D3084" i="43"/>
  <c r="E3084" i="43"/>
  <c r="F3084" i="43"/>
  <c r="G3084" i="43"/>
  <c r="H3084" i="43"/>
  <c r="B3085" i="43"/>
  <c r="C3085" i="43"/>
  <c r="D3085" i="43"/>
  <c r="E3085" i="43"/>
  <c r="F3085" i="43"/>
  <c r="G3085" i="43"/>
  <c r="H3085" i="43"/>
  <c r="B3086" i="43"/>
  <c r="C3086" i="43"/>
  <c r="D3086" i="43"/>
  <c r="E3086" i="43"/>
  <c r="F3086" i="43"/>
  <c r="G3086" i="43"/>
  <c r="H3086" i="43"/>
  <c r="B3089" i="43"/>
  <c r="B3090" i="43"/>
  <c r="C3090" i="43"/>
  <c r="D3090" i="43"/>
  <c r="E3090" i="43"/>
  <c r="F3090" i="43"/>
  <c r="G3090" i="43"/>
  <c r="H3090" i="43"/>
  <c r="B3091" i="43"/>
  <c r="C3091" i="43"/>
  <c r="D3091" i="43"/>
  <c r="E3091" i="43"/>
  <c r="F3091" i="43"/>
  <c r="G3091" i="43"/>
  <c r="H3091" i="43"/>
  <c r="B3092" i="43"/>
  <c r="C3092" i="43"/>
  <c r="D3092" i="43"/>
  <c r="E3092" i="43"/>
  <c r="F3092" i="43"/>
  <c r="G3092" i="43"/>
  <c r="H3092" i="43"/>
  <c r="B3093" i="43"/>
  <c r="C3093" i="43"/>
  <c r="D3093" i="43"/>
  <c r="E3093" i="43"/>
  <c r="F3093" i="43"/>
  <c r="G3093" i="43"/>
  <c r="H3093" i="43"/>
  <c r="B3094" i="43"/>
  <c r="C3094" i="43"/>
  <c r="D3094" i="43"/>
  <c r="E3094" i="43"/>
  <c r="F3094" i="43"/>
  <c r="G3094" i="43"/>
  <c r="H3094" i="43"/>
  <c r="B3095" i="43"/>
  <c r="C3095" i="43"/>
  <c r="D3095" i="43"/>
  <c r="E3095" i="43"/>
  <c r="F3095" i="43"/>
  <c r="G3095" i="43"/>
  <c r="H3095" i="43"/>
  <c r="B3096" i="43"/>
  <c r="C3096" i="43"/>
  <c r="D3096" i="43"/>
  <c r="E3096" i="43"/>
  <c r="F3096" i="43"/>
  <c r="G3096" i="43"/>
  <c r="H3096" i="43"/>
  <c r="B3097" i="43"/>
  <c r="C3097" i="43"/>
  <c r="D3097" i="43"/>
  <c r="E3097" i="43"/>
  <c r="F3097" i="43"/>
  <c r="G3097" i="43"/>
  <c r="H3097" i="43"/>
  <c r="B3098" i="43"/>
  <c r="C3098" i="43"/>
  <c r="D3098" i="43"/>
  <c r="E3098" i="43"/>
  <c r="F3098" i="43"/>
  <c r="G3098" i="43"/>
  <c r="H3098" i="43"/>
  <c r="B3099" i="43"/>
  <c r="C3099" i="43"/>
  <c r="D3099" i="43"/>
  <c r="E3099" i="43"/>
  <c r="F3099" i="43"/>
  <c r="G3099" i="43"/>
  <c r="H3099" i="43"/>
  <c r="B3100" i="43"/>
  <c r="C3100" i="43"/>
  <c r="D3100" i="43"/>
  <c r="E3100" i="43"/>
  <c r="F3100" i="43"/>
  <c r="G3100" i="43"/>
  <c r="H3100" i="43"/>
  <c r="B3101" i="43"/>
  <c r="C3101" i="43"/>
  <c r="D3101" i="43"/>
  <c r="E3101" i="43"/>
  <c r="F3101" i="43"/>
  <c r="G3101" i="43"/>
  <c r="H3101" i="43"/>
  <c r="B3104" i="43"/>
  <c r="B3105" i="43"/>
  <c r="B3106" i="43"/>
  <c r="C3106" i="43"/>
  <c r="D3106" i="43"/>
  <c r="E3106" i="43"/>
  <c r="F3106" i="43"/>
  <c r="G3106" i="43"/>
  <c r="H3106" i="43"/>
  <c r="B3107" i="43"/>
  <c r="C3107" i="43"/>
  <c r="D3107" i="43"/>
  <c r="E3107" i="43"/>
  <c r="F3107" i="43"/>
  <c r="G3107" i="43"/>
  <c r="H3107" i="43"/>
  <c r="B3108" i="43"/>
  <c r="C3108" i="43"/>
  <c r="D3108" i="43"/>
  <c r="E3108" i="43"/>
  <c r="F3108" i="43"/>
  <c r="G3108" i="43"/>
  <c r="H3108" i="43"/>
  <c r="B3109" i="43"/>
  <c r="C3109" i="43"/>
  <c r="D3109" i="43"/>
  <c r="E3109" i="43"/>
  <c r="F3109" i="43"/>
  <c r="G3109" i="43"/>
  <c r="H3109" i="43"/>
  <c r="B3110" i="43"/>
  <c r="C3110" i="43"/>
  <c r="D3110" i="43"/>
  <c r="E3110" i="43"/>
  <c r="F3110" i="43"/>
  <c r="G3110" i="43"/>
  <c r="H3110" i="43"/>
  <c r="B3111" i="43"/>
  <c r="C3111" i="43"/>
  <c r="D3111" i="43"/>
  <c r="E3111" i="43"/>
  <c r="F3111" i="43"/>
  <c r="G3111" i="43"/>
  <c r="H3111" i="43"/>
  <c r="B3112" i="43"/>
  <c r="C3112" i="43"/>
  <c r="D3112" i="43"/>
  <c r="E3112" i="43"/>
  <c r="F3112" i="43"/>
  <c r="G3112" i="43"/>
  <c r="H3112" i="43"/>
  <c r="B3113" i="43"/>
  <c r="C3113" i="43"/>
  <c r="D3113" i="43"/>
  <c r="E3113" i="43"/>
  <c r="F3113" i="43"/>
  <c r="G3113" i="43"/>
  <c r="H3113" i="43"/>
  <c r="B3114" i="43"/>
  <c r="C3114" i="43"/>
  <c r="D3114" i="43"/>
  <c r="E3114" i="43"/>
  <c r="F3114" i="43"/>
  <c r="G3114" i="43"/>
  <c r="H3114" i="43"/>
  <c r="B3115" i="43"/>
  <c r="C3115" i="43"/>
  <c r="D3115" i="43"/>
  <c r="E3115" i="43"/>
  <c r="F3115" i="43"/>
  <c r="G3115" i="43"/>
  <c r="H3115" i="43"/>
  <c r="B3116" i="43"/>
  <c r="C3116" i="43"/>
  <c r="D3116" i="43"/>
  <c r="E3116" i="43"/>
  <c r="F3116" i="43"/>
  <c r="G3116" i="43"/>
  <c r="H3116" i="43"/>
  <c r="B3117" i="43"/>
  <c r="C3117" i="43"/>
  <c r="D3117" i="43"/>
  <c r="E3117" i="43"/>
  <c r="F3117" i="43"/>
  <c r="G3117" i="43"/>
  <c r="H3117" i="43"/>
  <c r="B3120" i="43"/>
  <c r="B3121" i="43"/>
  <c r="B3122" i="43"/>
  <c r="C3122" i="43"/>
  <c r="D3122" i="43"/>
  <c r="E3122" i="43"/>
  <c r="F3122" i="43"/>
  <c r="G3122" i="43"/>
  <c r="H3122" i="43"/>
  <c r="B3123" i="43"/>
  <c r="C3123" i="43"/>
  <c r="D3123" i="43"/>
  <c r="E3123" i="43"/>
  <c r="F3123" i="43"/>
  <c r="G3123" i="43"/>
  <c r="H3123" i="43"/>
  <c r="B3124" i="43"/>
  <c r="C3124" i="43"/>
  <c r="D3124" i="43"/>
  <c r="E3124" i="43"/>
  <c r="F3124" i="43"/>
  <c r="G3124" i="43"/>
  <c r="H3124" i="43"/>
  <c r="B3125" i="43"/>
  <c r="C3125" i="43"/>
  <c r="D3125" i="43"/>
  <c r="E3125" i="43"/>
  <c r="F3125" i="43"/>
  <c r="G3125" i="43"/>
  <c r="H3125" i="43"/>
  <c r="B3126" i="43"/>
  <c r="C3126" i="43"/>
  <c r="D3126" i="43"/>
  <c r="E3126" i="43"/>
  <c r="F3126" i="43"/>
  <c r="G3126" i="43"/>
  <c r="H3126" i="43"/>
  <c r="B3127" i="43"/>
  <c r="C3127" i="43"/>
  <c r="D3127" i="43"/>
  <c r="E3127" i="43"/>
  <c r="F3127" i="43"/>
  <c r="G3127" i="43"/>
  <c r="H3127" i="43"/>
  <c r="B3128" i="43"/>
  <c r="C3128" i="43"/>
  <c r="D3128" i="43"/>
  <c r="E3128" i="43"/>
  <c r="F3128" i="43"/>
  <c r="G3128" i="43"/>
  <c r="H3128" i="43"/>
  <c r="B3129" i="43"/>
  <c r="C3129" i="43"/>
  <c r="D3129" i="43"/>
  <c r="E3129" i="43"/>
  <c r="F3129" i="43"/>
  <c r="G3129" i="43"/>
  <c r="H3129" i="43"/>
  <c r="B3130" i="43"/>
  <c r="C3130" i="43"/>
  <c r="D3130" i="43"/>
  <c r="E3130" i="43"/>
  <c r="F3130" i="43"/>
  <c r="G3130" i="43"/>
  <c r="H3130" i="43"/>
  <c r="B3131" i="43"/>
  <c r="C3131" i="43"/>
  <c r="D3131" i="43"/>
  <c r="E3131" i="43"/>
  <c r="F3131" i="43"/>
  <c r="G3131" i="43"/>
  <c r="H3131" i="43"/>
  <c r="B3132" i="43"/>
  <c r="C3132" i="43"/>
  <c r="D3132" i="43"/>
  <c r="E3132" i="43"/>
  <c r="F3132" i="43"/>
  <c r="G3132" i="43"/>
  <c r="H3132" i="43"/>
  <c r="B3133" i="43"/>
  <c r="C3133" i="43"/>
  <c r="D3133" i="43"/>
  <c r="E3133" i="43"/>
  <c r="F3133" i="43"/>
  <c r="G3133" i="43"/>
  <c r="H3133" i="43"/>
  <c r="B3136" i="43"/>
  <c r="B3137" i="43"/>
  <c r="B3138" i="43"/>
  <c r="C3138" i="43"/>
  <c r="D3138" i="43"/>
  <c r="E3138" i="43"/>
  <c r="F3138" i="43"/>
  <c r="G3138" i="43"/>
  <c r="H3138" i="43"/>
  <c r="B3139" i="43"/>
  <c r="C3139" i="43"/>
  <c r="D3139" i="43"/>
  <c r="E3139" i="43"/>
  <c r="F3139" i="43"/>
  <c r="G3139" i="43"/>
  <c r="H3139" i="43"/>
  <c r="B3140" i="43"/>
  <c r="C3140" i="43"/>
  <c r="D3140" i="43"/>
  <c r="E3140" i="43"/>
  <c r="F3140" i="43"/>
  <c r="G3140" i="43"/>
  <c r="H3140" i="43"/>
  <c r="B3141" i="43"/>
  <c r="C3141" i="43"/>
  <c r="D3141" i="43"/>
  <c r="E3141" i="43"/>
  <c r="F3141" i="43"/>
  <c r="G3141" i="43"/>
  <c r="H3141" i="43"/>
  <c r="B3142" i="43"/>
  <c r="C3142" i="43"/>
  <c r="D3142" i="43"/>
  <c r="E3142" i="43"/>
  <c r="F3142" i="43"/>
  <c r="G3142" i="43"/>
  <c r="H3142" i="43"/>
  <c r="B3143" i="43"/>
  <c r="C3143" i="43"/>
  <c r="D3143" i="43"/>
  <c r="E3143" i="43"/>
  <c r="F3143" i="43"/>
  <c r="G3143" i="43"/>
  <c r="H3143" i="43"/>
  <c r="B3144" i="43"/>
  <c r="C3144" i="43"/>
  <c r="D3144" i="43"/>
  <c r="E3144" i="43"/>
  <c r="F3144" i="43"/>
  <c r="G3144" i="43"/>
  <c r="H3144" i="43"/>
  <c r="B3145" i="43"/>
  <c r="C3145" i="43"/>
  <c r="D3145" i="43"/>
  <c r="E3145" i="43"/>
  <c r="F3145" i="43"/>
  <c r="G3145" i="43"/>
  <c r="H3145" i="43"/>
  <c r="B3146" i="43"/>
  <c r="C3146" i="43"/>
  <c r="D3146" i="43"/>
  <c r="E3146" i="43"/>
  <c r="F3146" i="43"/>
  <c r="G3146" i="43"/>
  <c r="H3146" i="43"/>
  <c r="B3147" i="43"/>
  <c r="C3147" i="43"/>
  <c r="D3147" i="43"/>
  <c r="E3147" i="43"/>
  <c r="F3147" i="43"/>
  <c r="G3147" i="43"/>
  <c r="H3147" i="43"/>
  <c r="B3148" i="43"/>
  <c r="C3148" i="43"/>
  <c r="D3148" i="43"/>
  <c r="E3148" i="43"/>
  <c r="F3148" i="43"/>
  <c r="G3148" i="43"/>
  <c r="H3148" i="43"/>
  <c r="B3149" i="43"/>
  <c r="C3149" i="43"/>
  <c r="D3149" i="43"/>
  <c r="E3149" i="43"/>
  <c r="F3149" i="43"/>
  <c r="G3149" i="43"/>
  <c r="H3149" i="43"/>
  <c r="B3152" i="43"/>
  <c r="B3153" i="43"/>
  <c r="B3154" i="43"/>
  <c r="C3154" i="43"/>
  <c r="D3154" i="43"/>
  <c r="E3154" i="43"/>
  <c r="F3154" i="43"/>
  <c r="G3154" i="43"/>
  <c r="H3154" i="43"/>
  <c r="B3155" i="43"/>
  <c r="C3155" i="43"/>
  <c r="D3155" i="43"/>
  <c r="E3155" i="43"/>
  <c r="F3155" i="43"/>
  <c r="G3155" i="43"/>
  <c r="H3155" i="43"/>
  <c r="B3156" i="43"/>
  <c r="C3156" i="43"/>
  <c r="D3156" i="43"/>
  <c r="E3156" i="43"/>
  <c r="F3156" i="43"/>
  <c r="G3156" i="43"/>
  <c r="H3156" i="43"/>
  <c r="B3157" i="43"/>
  <c r="C3157" i="43"/>
  <c r="D3157" i="43"/>
  <c r="E3157" i="43"/>
  <c r="F3157" i="43"/>
  <c r="G3157" i="43"/>
  <c r="H3157" i="43"/>
  <c r="B3158" i="43"/>
  <c r="C3158" i="43"/>
  <c r="D3158" i="43"/>
  <c r="E3158" i="43"/>
  <c r="F3158" i="43"/>
  <c r="G3158" i="43"/>
  <c r="H3158" i="43"/>
  <c r="B3159" i="43"/>
  <c r="C3159" i="43"/>
  <c r="D3159" i="43"/>
  <c r="E3159" i="43"/>
  <c r="F3159" i="43"/>
  <c r="G3159" i="43"/>
  <c r="H3159" i="43"/>
  <c r="B3160" i="43"/>
  <c r="C3160" i="43"/>
  <c r="D3160" i="43"/>
  <c r="E3160" i="43"/>
  <c r="F3160" i="43"/>
  <c r="G3160" i="43"/>
  <c r="H3160" i="43"/>
  <c r="B3161" i="43"/>
  <c r="C3161" i="43"/>
  <c r="D3161" i="43"/>
  <c r="E3161" i="43"/>
  <c r="F3161" i="43"/>
  <c r="G3161" i="43"/>
  <c r="H3161" i="43"/>
  <c r="B3162" i="43"/>
  <c r="C3162" i="43"/>
  <c r="D3162" i="43"/>
  <c r="E3162" i="43"/>
  <c r="F3162" i="43"/>
  <c r="G3162" i="43"/>
  <c r="H3162" i="43"/>
  <c r="B3163" i="43"/>
  <c r="C3163" i="43"/>
  <c r="D3163" i="43"/>
  <c r="E3163" i="43"/>
  <c r="F3163" i="43"/>
  <c r="G3163" i="43"/>
  <c r="H3163" i="43"/>
  <c r="B3164" i="43"/>
  <c r="C3164" i="43"/>
  <c r="D3164" i="43"/>
  <c r="E3164" i="43"/>
  <c r="F3164" i="43"/>
  <c r="G3164" i="43"/>
  <c r="H3164" i="43"/>
  <c r="B3165" i="43"/>
  <c r="C3165" i="43"/>
  <c r="D3165" i="43"/>
  <c r="E3165" i="43"/>
  <c r="F3165" i="43"/>
  <c r="G3165" i="43"/>
  <c r="H3165" i="43"/>
  <c r="B3168" i="43"/>
  <c r="B3169" i="43"/>
  <c r="B3170" i="43"/>
  <c r="C3170" i="43"/>
  <c r="D3170" i="43"/>
  <c r="E3170" i="43"/>
  <c r="F3170" i="43"/>
  <c r="G3170" i="43"/>
  <c r="H3170" i="43"/>
  <c r="B3171" i="43"/>
  <c r="C3171" i="43"/>
  <c r="D3171" i="43"/>
  <c r="E3171" i="43"/>
  <c r="F3171" i="43"/>
  <c r="G3171" i="43"/>
  <c r="H3171" i="43"/>
  <c r="B3172" i="43"/>
  <c r="C3172" i="43"/>
  <c r="D3172" i="43"/>
  <c r="E3172" i="43"/>
  <c r="F3172" i="43"/>
  <c r="G3172" i="43"/>
  <c r="H3172" i="43"/>
  <c r="B3173" i="43"/>
  <c r="C3173" i="43"/>
  <c r="D3173" i="43"/>
  <c r="E3173" i="43"/>
  <c r="F3173" i="43"/>
  <c r="G3173" i="43"/>
  <c r="H3173" i="43"/>
  <c r="B3174" i="43"/>
  <c r="C3174" i="43"/>
  <c r="D3174" i="43"/>
  <c r="E3174" i="43"/>
  <c r="F3174" i="43"/>
  <c r="G3174" i="43"/>
  <c r="H3174" i="43"/>
  <c r="B3175" i="43"/>
  <c r="C3175" i="43"/>
  <c r="D3175" i="43"/>
  <c r="E3175" i="43"/>
  <c r="F3175" i="43"/>
  <c r="G3175" i="43"/>
  <c r="H3175" i="43"/>
  <c r="B3176" i="43"/>
  <c r="C3176" i="43"/>
  <c r="D3176" i="43"/>
  <c r="E3176" i="43"/>
  <c r="F3176" i="43"/>
  <c r="G3176" i="43"/>
  <c r="H3176" i="43"/>
  <c r="B3177" i="43"/>
  <c r="C3177" i="43"/>
  <c r="D3177" i="43"/>
  <c r="E3177" i="43"/>
  <c r="F3177" i="43"/>
  <c r="G3177" i="43"/>
  <c r="H3177" i="43"/>
  <c r="B3178" i="43"/>
  <c r="C3178" i="43"/>
  <c r="D3178" i="43"/>
  <c r="E3178" i="43"/>
  <c r="F3178" i="43"/>
  <c r="G3178" i="43"/>
  <c r="H3178" i="43"/>
  <c r="B3179" i="43"/>
  <c r="C3179" i="43"/>
  <c r="D3179" i="43"/>
  <c r="E3179" i="43"/>
  <c r="F3179" i="43"/>
  <c r="G3179" i="43"/>
  <c r="H3179" i="43"/>
  <c r="B3180" i="43"/>
  <c r="C3180" i="43"/>
  <c r="D3180" i="43"/>
  <c r="E3180" i="43"/>
  <c r="F3180" i="43"/>
  <c r="G3180" i="43"/>
  <c r="H3180" i="43"/>
  <c r="B3181" i="43"/>
  <c r="C3181" i="43"/>
  <c r="D3181" i="43"/>
  <c r="E3181" i="43"/>
  <c r="F3181" i="43"/>
  <c r="G3181" i="43"/>
  <c r="H3181" i="43"/>
  <c r="B3188" i="43"/>
  <c r="B3189" i="43"/>
  <c r="B3190" i="43"/>
  <c r="C3190" i="43"/>
  <c r="D3190" i="43"/>
  <c r="E3190" i="43"/>
  <c r="F3190" i="43"/>
  <c r="G3190" i="43"/>
  <c r="H3190" i="43"/>
  <c r="B3191" i="43"/>
  <c r="C3191" i="43"/>
  <c r="D3191" i="43"/>
  <c r="E3191" i="43"/>
  <c r="F3191" i="43"/>
  <c r="G3191" i="43"/>
  <c r="H3191" i="43"/>
  <c r="B3192" i="43"/>
  <c r="C3192" i="43"/>
  <c r="D3192" i="43"/>
  <c r="E3192" i="43"/>
  <c r="F3192" i="43"/>
  <c r="G3192" i="43"/>
  <c r="H3192" i="43"/>
  <c r="B3193" i="43"/>
  <c r="C3193" i="43"/>
  <c r="D3193" i="43"/>
  <c r="E3193" i="43"/>
  <c r="F3193" i="43"/>
  <c r="G3193" i="43"/>
  <c r="H3193" i="43"/>
  <c r="B3194" i="43"/>
  <c r="C3194" i="43"/>
  <c r="D3194" i="43"/>
  <c r="E3194" i="43"/>
  <c r="F3194" i="43"/>
  <c r="G3194" i="43"/>
  <c r="H3194" i="43"/>
  <c r="B3195" i="43"/>
  <c r="C3195" i="43"/>
  <c r="D3195" i="43"/>
  <c r="E3195" i="43"/>
  <c r="F3195" i="43"/>
  <c r="G3195" i="43"/>
  <c r="H3195" i="43"/>
  <c r="B3196" i="43"/>
  <c r="C3196" i="43"/>
  <c r="D3196" i="43"/>
  <c r="E3196" i="43"/>
  <c r="F3196" i="43"/>
  <c r="G3196" i="43"/>
  <c r="H3196" i="43"/>
  <c r="B3197" i="43"/>
  <c r="C3197" i="43"/>
  <c r="D3197" i="43"/>
  <c r="E3197" i="43"/>
  <c r="F3197" i="43"/>
  <c r="G3197" i="43"/>
  <c r="H3197" i="43"/>
  <c r="B3198" i="43"/>
  <c r="C3198" i="43"/>
  <c r="D3198" i="43"/>
  <c r="E3198" i="43"/>
  <c r="F3198" i="43"/>
  <c r="G3198" i="43"/>
  <c r="H3198" i="43"/>
  <c r="B3199" i="43"/>
  <c r="C3199" i="43"/>
  <c r="D3199" i="43"/>
  <c r="E3199" i="43"/>
  <c r="F3199" i="43"/>
  <c r="G3199" i="43"/>
  <c r="H3199" i="43"/>
  <c r="B3200" i="43"/>
  <c r="C3200" i="43"/>
  <c r="D3200" i="43"/>
  <c r="E3200" i="43"/>
  <c r="F3200" i="43"/>
  <c r="G3200" i="43"/>
  <c r="H3200" i="43"/>
  <c r="B3201" i="43"/>
  <c r="C3201" i="43"/>
  <c r="D3201" i="43"/>
  <c r="E3201" i="43"/>
  <c r="F3201" i="43"/>
  <c r="G3201" i="43"/>
  <c r="H3201" i="43"/>
  <c r="B3204" i="43"/>
  <c r="B3205" i="43"/>
  <c r="B3206" i="43"/>
  <c r="C3206" i="43"/>
  <c r="D3206" i="43"/>
  <c r="E3206" i="43"/>
  <c r="F3206" i="43"/>
  <c r="G3206" i="43"/>
  <c r="H3206" i="43"/>
  <c r="B3207" i="43"/>
  <c r="C3207" i="43"/>
  <c r="D3207" i="43"/>
  <c r="E3207" i="43"/>
  <c r="F3207" i="43"/>
  <c r="G3207" i="43"/>
  <c r="H3207" i="43"/>
  <c r="B3208" i="43"/>
  <c r="C3208" i="43"/>
  <c r="D3208" i="43"/>
  <c r="E3208" i="43"/>
  <c r="F3208" i="43"/>
  <c r="G3208" i="43"/>
  <c r="H3208" i="43"/>
  <c r="B3209" i="43"/>
  <c r="C3209" i="43"/>
  <c r="D3209" i="43"/>
  <c r="E3209" i="43"/>
  <c r="F3209" i="43"/>
  <c r="G3209" i="43"/>
  <c r="H3209" i="43"/>
  <c r="B3210" i="43"/>
  <c r="C3210" i="43"/>
  <c r="D3210" i="43"/>
  <c r="E3210" i="43"/>
  <c r="F3210" i="43"/>
  <c r="G3210" i="43"/>
  <c r="H3210" i="43"/>
  <c r="B3211" i="43"/>
  <c r="C3211" i="43"/>
  <c r="D3211" i="43"/>
  <c r="E3211" i="43"/>
  <c r="F3211" i="43"/>
  <c r="G3211" i="43"/>
  <c r="H3211" i="43"/>
  <c r="B3212" i="43"/>
  <c r="C3212" i="43"/>
  <c r="D3212" i="43"/>
  <c r="E3212" i="43"/>
  <c r="F3212" i="43"/>
  <c r="G3212" i="43"/>
  <c r="H3212" i="43"/>
  <c r="B3213" i="43"/>
  <c r="C3213" i="43"/>
  <c r="D3213" i="43"/>
  <c r="E3213" i="43"/>
  <c r="F3213" i="43"/>
  <c r="G3213" i="43"/>
  <c r="H3213" i="43"/>
  <c r="B3214" i="43"/>
  <c r="C3214" i="43"/>
  <c r="D3214" i="43"/>
  <c r="E3214" i="43"/>
  <c r="F3214" i="43"/>
  <c r="G3214" i="43"/>
  <c r="H3214" i="43"/>
  <c r="B3215" i="43"/>
  <c r="C3215" i="43"/>
  <c r="D3215" i="43"/>
  <c r="E3215" i="43"/>
  <c r="F3215" i="43"/>
  <c r="G3215" i="43"/>
  <c r="H3215" i="43"/>
  <c r="B3216" i="43"/>
  <c r="C3216" i="43"/>
  <c r="D3216" i="43"/>
  <c r="E3216" i="43"/>
  <c r="F3216" i="43"/>
  <c r="G3216" i="43"/>
  <c r="H3216" i="43"/>
  <c r="B3217" i="43"/>
  <c r="C3217" i="43"/>
  <c r="D3217" i="43"/>
  <c r="E3217" i="43"/>
  <c r="F3217" i="43"/>
  <c r="G3217" i="43"/>
  <c r="H3217" i="43"/>
  <c r="B3220" i="43"/>
  <c r="B3221" i="43"/>
  <c r="B3222" i="43"/>
  <c r="C3222" i="43"/>
  <c r="D3222" i="43"/>
  <c r="E3222" i="43"/>
  <c r="F3222" i="43"/>
  <c r="G3222" i="43"/>
  <c r="H3222" i="43"/>
  <c r="B3223" i="43"/>
  <c r="C3223" i="43"/>
  <c r="D3223" i="43"/>
  <c r="E3223" i="43"/>
  <c r="F3223" i="43"/>
  <c r="G3223" i="43"/>
  <c r="H3223" i="43"/>
  <c r="B3224" i="43"/>
  <c r="C3224" i="43"/>
  <c r="D3224" i="43"/>
  <c r="E3224" i="43"/>
  <c r="F3224" i="43"/>
  <c r="G3224" i="43"/>
  <c r="H3224" i="43"/>
  <c r="B3225" i="43"/>
  <c r="C3225" i="43"/>
  <c r="D3225" i="43"/>
  <c r="E3225" i="43"/>
  <c r="F3225" i="43"/>
  <c r="G3225" i="43"/>
  <c r="H3225" i="43"/>
  <c r="B3226" i="43"/>
  <c r="C3226" i="43"/>
  <c r="D3226" i="43"/>
  <c r="E3226" i="43"/>
  <c r="F3226" i="43"/>
  <c r="G3226" i="43"/>
  <c r="H3226" i="43"/>
  <c r="B3227" i="43"/>
  <c r="C3227" i="43"/>
  <c r="D3227" i="43"/>
  <c r="E3227" i="43"/>
  <c r="F3227" i="43"/>
  <c r="G3227" i="43"/>
  <c r="H3227" i="43"/>
  <c r="B3228" i="43"/>
  <c r="C3228" i="43"/>
  <c r="D3228" i="43"/>
  <c r="E3228" i="43"/>
  <c r="F3228" i="43"/>
  <c r="G3228" i="43"/>
  <c r="H3228" i="43"/>
  <c r="B3229" i="43"/>
  <c r="C3229" i="43"/>
  <c r="D3229" i="43"/>
  <c r="E3229" i="43"/>
  <c r="F3229" i="43"/>
  <c r="G3229" i="43"/>
  <c r="H3229" i="43"/>
  <c r="B3230" i="43"/>
  <c r="C3230" i="43"/>
  <c r="D3230" i="43"/>
  <c r="E3230" i="43"/>
  <c r="F3230" i="43"/>
  <c r="G3230" i="43"/>
  <c r="H3230" i="43"/>
  <c r="B3231" i="43"/>
  <c r="C3231" i="43"/>
  <c r="D3231" i="43"/>
  <c r="E3231" i="43"/>
  <c r="F3231" i="43"/>
  <c r="G3231" i="43"/>
  <c r="H3231" i="43"/>
  <c r="B3232" i="43"/>
  <c r="C3232" i="43"/>
  <c r="D3232" i="43"/>
  <c r="E3232" i="43"/>
  <c r="F3232" i="43"/>
  <c r="G3232" i="43"/>
  <c r="H3232" i="43"/>
  <c r="B3233" i="43"/>
  <c r="C3233" i="43"/>
  <c r="D3233" i="43"/>
  <c r="E3233" i="43"/>
  <c r="F3233" i="43"/>
  <c r="G3233" i="43"/>
  <c r="H3233" i="43"/>
  <c r="B3236" i="43"/>
  <c r="B3237" i="43"/>
  <c r="B3238" i="43"/>
  <c r="C3238" i="43"/>
  <c r="D3238" i="43"/>
  <c r="E3238" i="43"/>
  <c r="F3238" i="43"/>
  <c r="G3238" i="43"/>
  <c r="H3238" i="43"/>
  <c r="B3239" i="43"/>
  <c r="C3239" i="43"/>
  <c r="D3239" i="43"/>
  <c r="E3239" i="43"/>
  <c r="F3239" i="43"/>
  <c r="G3239" i="43"/>
  <c r="H3239" i="43"/>
  <c r="B3240" i="43"/>
  <c r="C3240" i="43"/>
  <c r="D3240" i="43"/>
  <c r="E3240" i="43"/>
  <c r="F3240" i="43"/>
  <c r="G3240" i="43"/>
  <c r="H3240" i="43"/>
  <c r="B3241" i="43"/>
  <c r="C3241" i="43"/>
  <c r="D3241" i="43"/>
  <c r="E3241" i="43"/>
  <c r="F3241" i="43"/>
  <c r="G3241" i="43"/>
  <c r="H3241" i="43"/>
  <c r="B3242" i="43"/>
  <c r="C3242" i="43"/>
  <c r="D3242" i="43"/>
  <c r="E3242" i="43"/>
  <c r="F3242" i="43"/>
  <c r="G3242" i="43"/>
  <c r="H3242" i="43"/>
  <c r="B3243" i="43"/>
  <c r="C3243" i="43"/>
  <c r="D3243" i="43"/>
  <c r="E3243" i="43"/>
  <c r="F3243" i="43"/>
  <c r="G3243" i="43"/>
  <c r="H3243" i="43"/>
  <c r="B3244" i="43"/>
  <c r="C3244" i="43"/>
  <c r="D3244" i="43"/>
  <c r="E3244" i="43"/>
  <c r="F3244" i="43"/>
  <c r="G3244" i="43"/>
  <c r="H3244" i="43"/>
  <c r="B3245" i="43"/>
  <c r="C3245" i="43"/>
  <c r="D3245" i="43"/>
  <c r="E3245" i="43"/>
  <c r="F3245" i="43"/>
  <c r="G3245" i="43"/>
  <c r="H3245" i="43"/>
  <c r="B3246" i="43"/>
  <c r="C3246" i="43"/>
  <c r="D3246" i="43"/>
  <c r="E3246" i="43"/>
  <c r="F3246" i="43"/>
  <c r="G3246" i="43"/>
  <c r="H3246" i="43"/>
  <c r="B3247" i="43"/>
  <c r="C3247" i="43"/>
  <c r="D3247" i="43"/>
  <c r="E3247" i="43"/>
  <c r="F3247" i="43"/>
  <c r="G3247" i="43"/>
  <c r="H3247" i="43"/>
  <c r="B3248" i="43"/>
  <c r="C3248" i="43"/>
  <c r="D3248" i="43"/>
  <c r="E3248" i="43"/>
  <c r="F3248" i="43"/>
  <c r="G3248" i="43"/>
  <c r="H3248" i="43"/>
  <c r="B3249" i="43"/>
  <c r="C3249" i="43"/>
  <c r="D3249" i="43"/>
  <c r="E3249" i="43"/>
  <c r="F3249" i="43"/>
  <c r="G3249" i="43"/>
  <c r="H3249" i="43"/>
  <c r="B3252" i="43"/>
  <c r="B3253" i="43"/>
  <c r="B3254" i="43"/>
  <c r="C3254" i="43"/>
  <c r="D3254" i="43"/>
  <c r="E3254" i="43"/>
  <c r="F3254" i="43"/>
  <c r="G3254" i="43"/>
  <c r="H3254" i="43"/>
  <c r="B3255" i="43"/>
  <c r="C3255" i="43"/>
  <c r="D3255" i="43"/>
  <c r="E3255" i="43"/>
  <c r="F3255" i="43"/>
  <c r="G3255" i="43"/>
  <c r="H3255" i="43"/>
  <c r="B3256" i="43"/>
  <c r="C3256" i="43"/>
  <c r="D3256" i="43"/>
  <c r="E3256" i="43"/>
  <c r="F3256" i="43"/>
  <c r="G3256" i="43"/>
  <c r="H3256" i="43"/>
  <c r="B3257" i="43"/>
  <c r="C3257" i="43"/>
  <c r="D3257" i="43"/>
  <c r="E3257" i="43"/>
  <c r="F3257" i="43"/>
  <c r="G3257" i="43"/>
  <c r="H3257" i="43"/>
  <c r="B3258" i="43"/>
  <c r="C3258" i="43"/>
  <c r="D3258" i="43"/>
  <c r="E3258" i="43"/>
  <c r="F3258" i="43"/>
  <c r="G3258" i="43"/>
  <c r="H3258" i="43"/>
  <c r="B3259" i="43"/>
  <c r="C3259" i="43"/>
  <c r="D3259" i="43"/>
  <c r="E3259" i="43"/>
  <c r="F3259" i="43"/>
  <c r="G3259" i="43"/>
  <c r="H3259" i="43"/>
  <c r="B3260" i="43"/>
  <c r="C3260" i="43"/>
  <c r="D3260" i="43"/>
  <c r="E3260" i="43"/>
  <c r="F3260" i="43"/>
  <c r="G3260" i="43"/>
  <c r="H3260" i="43"/>
  <c r="B3261" i="43"/>
  <c r="C3261" i="43"/>
  <c r="D3261" i="43"/>
  <c r="E3261" i="43"/>
  <c r="F3261" i="43"/>
  <c r="G3261" i="43"/>
  <c r="H3261" i="43"/>
  <c r="B3262" i="43"/>
  <c r="C3262" i="43"/>
  <c r="D3262" i="43"/>
  <c r="E3262" i="43"/>
  <c r="F3262" i="43"/>
  <c r="G3262" i="43"/>
  <c r="H3262" i="43"/>
  <c r="B3263" i="43"/>
  <c r="C3263" i="43"/>
  <c r="D3263" i="43"/>
  <c r="E3263" i="43"/>
  <c r="F3263" i="43"/>
  <c r="G3263" i="43"/>
  <c r="H3263" i="43"/>
  <c r="B3264" i="43"/>
  <c r="C3264" i="43"/>
  <c r="D3264" i="43"/>
  <c r="E3264" i="43"/>
  <c r="F3264" i="43"/>
  <c r="G3264" i="43"/>
  <c r="H3264" i="43"/>
  <c r="B3265" i="43"/>
  <c r="C3265" i="43"/>
  <c r="D3265" i="43"/>
  <c r="E3265" i="43"/>
  <c r="F3265" i="43"/>
  <c r="G3265" i="43"/>
  <c r="H3265" i="43"/>
  <c r="B3268" i="43"/>
  <c r="B3269" i="43"/>
  <c r="C3269" i="43"/>
  <c r="D3269" i="43"/>
  <c r="E3269" i="43"/>
  <c r="F3269" i="43"/>
  <c r="G3269" i="43"/>
  <c r="H3269" i="43"/>
  <c r="B3270" i="43"/>
  <c r="C3270" i="43"/>
  <c r="D3270" i="43"/>
  <c r="E3270" i="43"/>
  <c r="F3270" i="43"/>
  <c r="G3270" i="43"/>
  <c r="H3270" i="43"/>
  <c r="B3271" i="43"/>
  <c r="C3271" i="43"/>
  <c r="D3271" i="43"/>
  <c r="E3271" i="43"/>
  <c r="F3271" i="43"/>
  <c r="G3271" i="43"/>
  <c r="H3271" i="43"/>
  <c r="B3272" i="43"/>
  <c r="C3272" i="43"/>
  <c r="D3272" i="43"/>
  <c r="E3272" i="43"/>
  <c r="F3272" i="43"/>
  <c r="G3272" i="43"/>
  <c r="H3272" i="43"/>
  <c r="B3273" i="43"/>
  <c r="C3273" i="43"/>
  <c r="D3273" i="43"/>
  <c r="E3273" i="43"/>
  <c r="F3273" i="43"/>
  <c r="G3273" i="43"/>
  <c r="H3273" i="43"/>
  <c r="B3274" i="43"/>
  <c r="C3274" i="43"/>
  <c r="D3274" i="43"/>
  <c r="E3274" i="43"/>
  <c r="F3274" i="43"/>
  <c r="G3274" i="43"/>
  <c r="H3274" i="43"/>
  <c r="B3275" i="43"/>
  <c r="C3275" i="43"/>
  <c r="D3275" i="43"/>
  <c r="E3275" i="43"/>
  <c r="F3275" i="43"/>
  <c r="G3275" i="43"/>
  <c r="H3275" i="43"/>
  <c r="B3276" i="43"/>
  <c r="C3276" i="43"/>
  <c r="D3276" i="43"/>
  <c r="E3276" i="43"/>
  <c r="F3276" i="43"/>
  <c r="G3276" i="43"/>
  <c r="H3276" i="43"/>
  <c r="B3277" i="43"/>
  <c r="C3277" i="43"/>
  <c r="D3277" i="43"/>
  <c r="E3277" i="43"/>
  <c r="F3277" i="43"/>
  <c r="G3277" i="43"/>
  <c r="H3277" i="43"/>
  <c r="B3278" i="43"/>
  <c r="C3278" i="43"/>
  <c r="D3278" i="43"/>
  <c r="E3278" i="43"/>
  <c r="F3278" i="43"/>
  <c r="G3278" i="43"/>
  <c r="H3278" i="43"/>
  <c r="B3279" i="43"/>
  <c r="C3279" i="43"/>
  <c r="D3279" i="43"/>
  <c r="E3279" i="43"/>
  <c r="F3279" i="43"/>
  <c r="G3279" i="43"/>
  <c r="H3279" i="43"/>
  <c r="B3280" i="43"/>
  <c r="C3280" i="43"/>
  <c r="D3280" i="43"/>
  <c r="E3280" i="43"/>
  <c r="F3280" i="43"/>
  <c r="G3280" i="43"/>
  <c r="H3280" i="43"/>
  <c r="B3283" i="43"/>
  <c r="B3284" i="43"/>
  <c r="C3284" i="43"/>
  <c r="D3284" i="43"/>
  <c r="E3284" i="43"/>
  <c r="F3284" i="43"/>
  <c r="G3284" i="43"/>
  <c r="H3284" i="43"/>
  <c r="B3285" i="43"/>
  <c r="C3285" i="43"/>
  <c r="D3285" i="43"/>
  <c r="E3285" i="43"/>
  <c r="F3285" i="43"/>
  <c r="G3285" i="43"/>
  <c r="H3285" i="43"/>
  <c r="B3286" i="43"/>
  <c r="C3286" i="43"/>
  <c r="D3286" i="43"/>
  <c r="E3286" i="43"/>
  <c r="F3286" i="43"/>
  <c r="G3286" i="43"/>
  <c r="H3286" i="43"/>
  <c r="B3287" i="43"/>
  <c r="C3287" i="43"/>
  <c r="D3287" i="43"/>
  <c r="E3287" i="43"/>
  <c r="F3287" i="43"/>
  <c r="G3287" i="43"/>
  <c r="H3287" i="43"/>
  <c r="B3288" i="43"/>
  <c r="C3288" i="43"/>
  <c r="D3288" i="43"/>
  <c r="E3288" i="43"/>
  <c r="F3288" i="43"/>
  <c r="G3288" i="43"/>
  <c r="H3288" i="43"/>
  <c r="B3289" i="43"/>
  <c r="C3289" i="43"/>
  <c r="D3289" i="43"/>
  <c r="E3289" i="43"/>
  <c r="F3289" i="43"/>
  <c r="G3289" i="43"/>
  <c r="H3289" i="43"/>
  <c r="B3290" i="43"/>
  <c r="C3290" i="43"/>
  <c r="D3290" i="43"/>
  <c r="E3290" i="43"/>
  <c r="F3290" i="43"/>
  <c r="G3290" i="43"/>
  <c r="H3290" i="43"/>
  <c r="B3291" i="43"/>
  <c r="C3291" i="43"/>
  <c r="D3291" i="43"/>
  <c r="E3291" i="43"/>
  <c r="F3291" i="43"/>
  <c r="G3291" i="43"/>
  <c r="H3291" i="43"/>
  <c r="B3292" i="43"/>
  <c r="C3292" i="43"/>
  <c r="D3292" i="43"/>
  <c r="E3292" i="43"/>
  <c r="F3292" i="43"/>
  <c r="G3292" i="43"/>
  <c r="H3292" i="43"/>
  <c r="B3293" i="43"/>
  <c r="C3293" i="43"/>
  <c r="D3293" i="43"/>
  <c r="E3293" i="43"/>
  <c r="F3293" i="43"/>
  <c r="G3293" i="43"/>
  <c r="H3293" i="43"/>
  <c r="B3294" i="43"/>
  <c r="C3294" i="43"/>
  <c r="D3294" i="43"/>
  <c r="E3294" i="43"/>
  <c r="F3294" i="43"/>
  <c r="G3294" i="43"/>
  <c r="H3294" i="43"/>
  <c r="B3295" i="43"/>
  <c r="C3295" i="43"/>
  <c r="D3295" i="43"/>
  <c r="E3295" i="43"/>
  <c r="F3295" i="43"/>
  <c r="G3295" i="43"/>
  <c r="H3295" i="43"/>
  <c r="B3298" i="43"/>
  <c r="B3299" i="43"/>
  <c r="B3300" i="43"/>
  <c r="C3300" i="43"/>
  <c r="D3300" i="43"/>
  <c r="E3300" i="43"/>
  <c r="F3300" i="43"/>
  <c r="G3300" i="43"/>
  <c r="H3300" i="43"/>
  <c r="B3301" i="43"/>
  <c r="C3301" i="43"/>
  <c r="D3301" i="43"/>
  <c r="E3301" i="43"/>
  <c r="F3301" i="43"/>
  <c r="G3301" i="43"/>
  <c r="H3301" i="43"/>
  <c r="B3302" i="43"/>
  <c r="C3302" i="43"/>
  <c r="D3302" i="43"/>
  <c r="E3302" i="43"/>
  <c r="F3302" i="43"/>
  <c r="G3302" i="43"/>
  <c r="H3302" i="43"/>
  <c r="B3303" i="43"/>
  <c r="C3303" i="43"/>
  <c r="D3303" i="43"/>
  <c r="E3303" i="43"/>
  <c r="F3303" i="43"/>
  <c r="G3303" i="43"/>
  <c r="H3303" i="43"/>
  <c r="B3304" i="43"/>
  <c r="C3304" i="43"/>
  <c r="D3304" i="43"/>
  <c r="E3304" i="43"/>
  <c r="F3304" i="43"/>
  <c r="G3304" i="43"/>
  <c r="H3304" i="43"/>
  <c r="B3305" i="43"/>
  <c r="C3305" i="43"/>
  <c r="D3305" i="43"/>
  <c r="E3305" i="43"/>
  <c r="F3305" i="43"/>
  <c r="G3305" i="43"/>
  <c r="H3305" i="43"/>
  <c r="B3306" i="43"/>
  <c r="C3306" i="43"/>
  <c r="D3306" i="43"/>
  <c r="E3306" i="43"/>
  <c r="F3306" i="43"/>
  <c r="G3306" i="43"/>
  <c r="H3306" i="43"/>
  <c r="B3307" i="43"/>
  <c r="C3307" i="43"/>
  <c r="D3307" i="43"/>
  <c r="E3307" i="43"/>
  <c r="F3307" i="43"/>
  <c r="G3307" i="43"/>
  <c r="H3307" i="43"/>
  <c r="B3308" i="43"/>
  <c r="C3308" i="43"/>
  <c r="D3308" i="43"/>
  <c r="E3308" i="43"/>
  <c r="F3308" i="43"/>
  <c r="G3308" i="43"/>
  <c r="H3308" i="43"/>
  <c r="B3309" i="43"/>
  <c r="C3309" i="43"/>
  <c r="D3309" i="43"/>
  <c r="E3309" i="43"/>
  <c r="F3309" i="43"/>
  <c r="G3309" i="43"/>
  <c r="H3309" i="43"/>
  <c r="B3310" i="43"/>
  <c r="C3310" i="43"/>
  <c r="D3310" i="43"/>
  <c r="E3310" i="43"/>
  <c r="F3310" i="43"/>
  <c r="G3310" i="43"/>
  <c r="H3310" i="43"/>
  <c r="B3311" i="43"/>
  <c r="C3311" i="43"/>
  <c r="D3311" i="43"/>
  <c r="E3311" i="43"/>
  <c r="F3311" i="43"/>
  <c r="G3311" i="43"/>
  <c r="H3311" i="43"/>
  <c r="B3314" i="43"/>
  <c r="B3315" i="43"/>
  <c r="B3316" i="43"/>
  <c r="C3316" i="43"/>
  <c r="D3316" i="43"/>
  <c r="E3316" i="43"/>
  <c r="F3316" i="43"/>
  <c r="G3316" i="43"/>
  <c r="H3316" i="43"/>
  <c r="B3317" i="43"/>
  <c r="C3317" i="43"/>
  <c r="D3317" i="43"/>
  <c r="E3317" i="43"/>
  <c r="F3317" i="43"/>
  <c r="G3317" i="43"/>
  <c r="H3317" i="43"/>
  <c r="B3318" i="43"/>
  <c r="C3318" i="43"/>
  <c r="D3318" i="43"/>
  <c r="E3318" i="43"/>
  <c r="F3318" i="43"/>
  <c r="G3318" i="43"/>
  <c r="H3318" i="43"/>
  <c r="B3319" i="43"/>
  <c r="C3319" i="43"/>
  <c r="D3319" i="43"/>
  <c r="E3319" i="43"/>
  <c r="F3319" i="43"/>
  <c r="G3319" i="43"/>
  <c r="H3319" i="43"/>
  <c r="B3320" i="43"/>
  <c r="C3320" i="43"/>
  <c r="D3320" i="43"/>
  <c r="E3320" i="43"/>
  <c r="F3320" i="43"/>
  <c r="G3320" i="43"/>
  <c r="H3320" i="43"/>
  <c r="B3321" i="43"/>
  <c r="C3321" i="43"/>
  <c r="D3321" i="43"/>
  <c r="E3321" i="43"/>
  <c r="F3321" i="43"/>
  <c r="G3321" i="43"/>
  <c r="H3321" i="43"/>
  <c r="B3322" i="43"/>
  <c r="C3322" i="43"/>
  <c r="D3322" i="43"/>
  <c r="E3322" i="43"/>
  <c r="F3322" i="43"/>
  <c r="G3322" i="43"/>
  <c r="H3322" i="43"/>
  <c r="B3323" i="43"/>
  <c r="C3323" i="43"/>
  <c r="D3323" i="43"/>
  <c r="E3323" i="43"/>
  <c r="F3323" i="43"/>
  <c r="G3323" i="43"/>
  <c r="H3323" i="43"/>
  <c r="B3324" i="43"/>
  <c r="C3324" i="43"/>
  <c r="D3324" i="43"/>
  <c r="E3324" i="43"/>
  <c r="F3324" i="43"/>
  <c r="G3324" i="43"/>
  <c r="H3324" i="43"/>
  <c r="B3325" i="43"/>
  <c r="C3325" i="43"/>
  <c r="D3325" i="43"/>
  <c r="E3325" i="43"/>
  <c r="F3325" i="43"/>
  <c r="G3325" i="43"/>
  <c r="H3325" i="43"/>
  <c r="B3326" i="43"/>
  <c r="C3326" i="43"/>
  <c r="D3326" i="43"/>
  <c r="E3326" i="43"/>
  <c r="F3326" i="43"/>
  <c r="G3326" i="43"/>
  <c r="H3326" i="43"/>
  <c r="B3327" i="43"/>
  <c r="C3327" i="43"/>
  <c r="D3327" i="43"/>
  <c r="E3327" i="43"/>
  <c r="F3327" i="43"/>
  <c r="G3327" i="43"/>
  <c r="H3327" i="43"/>
  <c r="B3330" i="43"/>
  <c r="B3331" i="43"/>
  <c r="B3332" i="43"/>
  <c r="C3332" i="43"/>
  <c r="D3332" i="43"/>
  <c r="E3332" i="43"/>
  <c r="F3332" i="43"/>
  <c r="G3332" i="43"/>
  <c r="H3332" i="43"/>
  <c r="B3333" i="43"/>
  <c r="C3333" i="43"/>
  <c r="D3333" i="43"/>
  <c r="E3333" i="43"/>
  <c r="F3333" i="43"/>
  <c r="G3333" i="43"/>
  <c r="H3333" i="43"/>
  <c r="B3334" i="43"/>
  <c r="C3334" i="43"/>
  <c r="D3334" i="43"/>
  <c r="E3334" i="43"/>
  <c r="F3334" i="43"/>
  <c r="G3334" i="43"/>
  <c r="H3334" i="43"/>
  <c r="B3335" i="43"/>
  <c r="C3335" i="43"/>
  <c r="D3335" i="43"/>
  <c r="E3335" i="43"/>
  <c r="F3335" i="43"/>
  <c r="G3335" i="43"/>
  <c r="H3335" i="43"/>
  <c r="B3336" i="43"/>
  <c r="C3336" i="43"/>
  <c r="D3336" i="43"/>
  <c r="E3336" i="43"/>
  <c r="F3336" i="43"/>
  <c r="G3336" i="43"/>
  <c r="H3336" i="43"/>
  <c r="B3337" i="43"/>
  <c r="C3337" i="43"/>
  <c r="D3337" i="43"/>
  <c r="E3337" i="43"/>
  <c r="F3337" i="43"/>
  <c r="G3337" i="43"/>
  <c r="H3337" i="43"/>
  <c r="B3338" i="43"/>
  <c r="C3338" i="43"/>
  <c r="D3338" i="43"/>
  <c r="E3338" i="43"/>
  <c r="F3338" i="43"/>
  <c r="G3338" i="43"/>
  <c r="H3338" i="43"/>
  <c r="B3339" i="43"/>
  <c r="C3339" i="43"/>
  <c r="D3339" i="43"/>
  <c r="E3339" i="43"/>
  <c r="F3339" i="43"/>
  <c r="G3339" i="43"/>
  <c r="H3339" i="43"/>
  <c r="B3340" i="43"/>
  <c r="C3340" i="43"/>
  <c r="D3340" i="43"/>
  <c r="E3340" i="43"/>
  <c r="F3340" i="43"/>
  <c r="G3340" i="43"/>
  <c r="H3340" i="43"/>
  <c r="B3341" i="43"/>
  <c r="C3341" i="43"/>
  <c r="D3341" i="43"/>
  <c r="E3341" i="43"/>
  <c r="F3341" i="43"/>
  <c r="G3341" i="43"/>
  <c r="H3341" i="43"/>
  <c r="B3342" i="43"/>
  <c r="C3342" i="43"/>
  <c r="D3342" i="43"/>
  <c r="E3342" i="43"/>
  <c r="F3342" i="43"/>
  <c r="G3342" i="43"/>
  <c r="H3342" i="43"/>
  <c r="B3343" i="43"/>
  <c r="C3343" i="43"/>
  <c r="D3343" i="43"/>
  <c r="E3343" i="43"/>
  <c r="F3343" i="43"/>
  <c r="G3343" i="43"/>
  <c r="H3343" i="43"/>
  <c r="B3346" i="43"/>
  <c r="B3347" i="43"/>
  <c r="B3348" i="43"/>
  <c r="C3348" i="43"/>
  <c r="D3348" i="43"/>
  <c r="E3348" i="43"/>
  <c r="F3348" i="43"/>
  <c r="G3348" i="43"/>
  <c r="H3348" i="43"/>
  <c r="B3349" i="43"/>
  <c r="C3349" i="43"/>
  <c r="D3349" i="43"/>
  <c r="E3349" i="43"/>
  <c r="F3349" i="43"/>
  <c r="G3349" i="43"/>
  <c r="H3349" i="43"/>
  <c r="B3350" i="43"/>
  <c r="C3350" i="43"/>
  <c r="D3350" i="43"/>
  <c r="E3350" i="43"/>
  <c r="F3350" i="43"/>
  <c r="G3350" i="43"/>
  <c r="H3350" i="43"/>
  <c r="B3351" i="43"/>
  <c r="C3351" i="43"/>
  <c r="D3351" i="43"/>
  <c r="E3351" i="43"/>
  <c r="F3351" i="43"/>
  <c r="G3351" i="43"/>
  <c r="H3351" i="43"/>
  <c r="B3352" i="43"/>
  <c r="C3352" i="43"/>
  <c r="D3352" i="43"/>
  <c r="E3352" i="43"/>
  <c r="F3352" i="43"/>
  <c r="G3352" i="43"/>
  <c r="H3352" i="43"/>
  <c r="B3353" i="43"/>
  <c r="C3353" i="43"/>
  <c r="D3353" i="43"/>
  <c r="E3353" i="43"/>
  <c r="F3353" i="43"/>
  <c r="G3353" i="43"/>
  <c r="H3353" i="43"/>
  <c r="B3354" i="43"/>
  <c r="C3354" i="43"/>
  <c r="D3354" i="43"/>
  <c r="E3354" i="43"/>
  <c r="F3354" i="43"/>
  <c r="G3354" i="43"/>
  <c r="H3354" i="43"/>
  <c r="B3355" i="43"/>
  <c r="C3355" i="43"/>
  <c r="D3355" i="43"/>
  <c r="E3355" i="43"/>
  <c r="F3355" i="43"/>
  <c r="G3355" i="43"/>
  <c r="H3355" i="43"/>
  <c r="B3356" i="43"/>
  <c r="C3356" i="43"/>
  <c r="D3356" i="43"/>
  <c r="E3356" i="43"/>
  <c r="F3356" i="43"/>
  <c r="G3356" i="43"/>
  <c r="H3356" i="43"/>
  <c r="B3357" i="43"/>
  <c r="C3357" i="43"/>
  <c r="D3357" i="43"/>
  <c r="E3357" i="43"/>
  <c r="F3357" i="43"/>
  <c r="G3357" i="43"/>
  <c r="H3357" i="43"/>
  <c r="B3358" i="43"/>
  <c r="C3358" i="43"/>
  <c r="D3358" i="43"/>
  <c r="E3358" i="43"/>
  <c r="F3358" i="43"/>
  <c r="G3358" i="43"/>
  <c r="H3358" i="43"/>
  <c r="B3359" i="43"/>
  <c r="C3359" i="43"/>
  <c r="D3359" i="43"/>
  <c r="E3359" i="43"/>
  <c r="F3359" i="43"/>
  <c r="G3359" i="43"/>
  <c r="H3359" i="43"/>
  <c r="B3362" i="43"/>
  <c r="B3363" i="43"/>
  <c r="B3364" i="43"/>
  <c r="C3364" i="43"/>
  <c r="D3364" i="43"/>
  <c r="E3364" i="43"/>
  <c r="F3364" i="43"/>
  <c r="G3364" i="43"/>
  <c r="H3364" i="43"/>
  <c r="B3365" i="43"/>
  <c r="C3365" i="43"/>
  <c r="D3365" i="43"/>
  <c r="E3365" i="43"/>
  <c r="F3365" i="43"/>
  <c r="G3365" i="43"/>
  <c r="H3365" i="43"/>
  <c r="B3366" i="43"/>
  <c r="C3366" i="43"/>
  <c r="D3366" i="43"/>
  <c r="E3366" i="43"/>
  <c r="F3366" i="43"/>
  <c r="G3366" i="43"/>
  <c r="H3366" i="43"/>
  <c r="B3367" i="43"/>
  <c r="C3367" i="43"/>
  <c r="D3367" i="43"/>
  <c r="E3367" i="43"/>
  <c r="F3367" i="43"/>
  <c r="G3367" i="43"/>
  <c r="H3367" i="43"/>
  <c r="B3368" i="43"/>
  <c r="C3368" i="43"/>
  <c r="D3368" i="43"/>
  <c r="E3368" i="43"/>
  <c r="F3368" i="43"/>
  <c r="G3368" i="43"/>
  <c r="H3368" i="43"/>
  <c r="B3369" i="43"/>
  <c r="C3369" i="43"/>
  <c r="D3369" i="43"/>
  <c r="E3369" i="43"/>
  <c r="F3369" i="43"/>
  <c r="G3369" i="43"/>
  <c r="H3369" i="43"/>
  <c r="B3370" i="43"/>
  <c r="C3370" i="43"/>
  <c r="D3370" i="43"/>
  <c r="E3370" i="43"/>
  <c r="F3370" i="43"/>
  <c r="G3370" i="43"/>
  <c r="H3370" i="43"/>
  <c r="B3371" i="43"/>
  <c r="C3371" i="43"/>
  <c r="D3371" i="43"/>
  <c r="E3371" i="43"/>
  <c r="F3371" i="43"/>
  <c r="G3371" i="43"/>
  <c r="H3371" i="43"/>
  <c r="B3372" i="43"/>
  <c r="C3372" i="43"/>
  <c r="D3372" i="43"/>
  <c r="E3372" i="43"/>
  <c r="F3372" i="43"/>
  <c r="G3372" i="43"/>
  <c r="H3372" i="43"/>
  <c r="B3373" i="43"/>
  <c r="C3373" i="43"/>
  <c r="D3373" i="43"/>
  <c r="E3373" i="43"/>
  <c r="F3373" i="43"/>
  <c r="G3373" i="43"/>
  <c r="H3373" i="43"/>
  <c r="B3374" i="43"/>
  <c r="C3374" i="43"/>
  <c r="D3374" i="43"/>
  <c r="E3374" i="43"/>
  <c r="F3374" i="43"/>
  <c r="G3374" i="43"/>
  <c r="H3374" i="43"/>
  <c r="B3375" i="43"/>
  <c r="C3375" i="43"/>
  <c r="D3375" i="43"/>
  <c r="E3375" i="43"/>
  <c r="F3375" i="43"/>
  <c r="G3375" i="43"/>
  <c r="H3375" i="43"/>
  <c r="B3378" i="43"/>
  <c r="B3379" i="43"/>
  <c r="B3380" i="43"/>
  <c r="C3380" i="43"/>
  <c r="D3380" i="43"/>
  <c r="E3380" i="43"/>
  <c r="F3380" i="43"/>
  <c r="G3380" i="43"/>
  <c r="H3380" i="43"/>
  <c r="B3381" i="43"/>
  <c r="C3381" i="43"/>
  <c r="D3381" i="43"/>
  <c r="E3381" i="43"/>
  <c r="F3381" i="43"/>
  <c r="G3381" i="43"/>
  <c r="H3381" i="43"/>
  <c r="B3382" i="43"/>
  <c r="C3382" i="43"/>
  <c r="D3382" i="43"/>
  <c r="E3382" i="43"/>
  <c r="F3382" i="43"/>
  <c r="G3382" i="43"/>
  <c r="H3382" i="43"/>
  <c r="B3383" i="43"/>
  <c r="C3383" i="43"/>
  <c r="D3383" i="43"/>
  <c r="E3383" i="43"/>
  <c r="F3383" i="43"/>
  <c r="G3383" i="43"/>
  <c r="H3383" i="43"/>
  <c r="B3384" i="43"/>
  <c r="C3384" i="43"/>
  <c r="D3384" i="43"/>
  <c r="E3384" i="43"/>
  <c r="F3384" i="43"/>
  <c r="G3384" i="43"/>
  <c r="H3384" i="43"/>
  <c r="B3385" i="43"/>
  <c r="C3385" i="43"/>
  <c r="D3385" i="43"/>
  <c r="E3385" i="43"/>
  <c r="F3385" i="43"/>
  <c r="G3385" i="43"/>
  <c r="H3385" i="43"/>
  <c r="B3386" i="43"/>
  <c r="C3386" i="43"/>
  <c r="D3386" i="43"/>
  <c r="E3386" i="43"/>
  <c r="F3386" i="43"/>
  <c r="G3386" i="43"/>
  <c r="H3386" i="43"/>
  <c r="B3387" i="43"/>
  <c r="C3387" i="43"/>
  <c r="D3387" i="43"/>
  <c r="E3387" i="43"/>
  <c r="F3387" i="43"/>
  <c r="G3387" i="43"/>
  <c r="H3387" i="43"/>
  <c r="B3388" i="43"/>
  <c r="C3388" i="43"/>
  <c r="D3388" i="43"/>
  <c r="E3388" i="43"/>
  <c r="F3388" i="43"/>
  <c r="G3388" i="43"/>
  <c r="H3388" i="43"/>
  <c r="B3389" i="43"/>
  <c r="C3389" i="43"/>
  <c r="D3389" i="43"/>
  <c r="E3389" i="43"/>
  <c r="F3389" i="43"/>
  <c r="G3389" i="43"/>
  <c r="H3389" i="43"/>
  <c r="B3390" i="43"/>
  <c r="C3390" i="43"/>
  <c r="D3390" i="43"/>
  <c r="E3390" i="43"/>
  <c r="F3390" i="43"/>
  <c r="G3390" i="43"/>
  <c r="H3390" i="43"/>
  <c r="B3391" i="43"/>
  <c r="C3391" i="43"/>
  <c r="D3391" i="43"/>
  <c r="E3391" i="43"/>
  <c r="F3391" i="43"/>
  <c r="G3391" i="43"/>
  <c r="H3391" i="43"/>
  <c r="B3394" i="43"/>
  <c r="B3395" i="43"/>
  <c r="B3396" i="43"/>
  <c r="C3396" i="43"/>
  <c r="D3396" i="43"/>
  <c r="E3396" i="43"/>
  <c r="F3396" i="43"/>
  <c r="G3396" i="43"/>
  <c r="H3396" i="43"/>
  <c r="B3397" i="43"/>
  <c r="C3397" i="43"/>
  <c r="D3397" i="43"/>
  <c r="E3397" i="43"/>
  <c r="F3397" i="43"/>
  <c r="G3397" i="43"/>
  <c r="H3397" i="43"/>
  <c r="B3398" i="43"/>
  <c r="C3398" i="43"/>
  <c r="D3398" i="43"/>
  <c r="E3398" i="43"/>
  <c r="F3398" i="43"/>
  <c r="G3398" i="43"/>
  <c r="H3398" i="43"/>
  <c r="B3399" i="43"/>
  <c r="C3399" i="43"/>
  <c r="D3399" i="43"/>
  <c r="E3399" i="43"/>
  <c r="F3399" i="43"/>
  <c r="G3399" i="43"/>
  <c r="H3399" i="43"/>
  <c r="B3400" i="43"/>
  <c r="C3400" i="43"/>
  <c r="D3400" i="43"/>
  <c r="E3400" i="43"/>
  <c r="F3400" i="43"/>
  <c r="G3400" i="43"/>
  <c r="H3400" i="43"/>
  <c r="B3401" i="43"/>
  <c r="C3401" i="43"/>
  <c r="D3401" i="43"/>
  <c r="E3401" i="43"/>
  <c r="F3401" i="43"/>
  <c r="G3401" i="43"/>
  <c r="H3401" i="43"/>
  <c r="B3402" i="43"/>
  <c r="C3402" i="43"/>
  <c r="D3402" i="43"/>
  <c r="E3402" i="43"/>
  <c r="F3402" i="43"/>
  <c r="G3402" i="43"/>
  <c r="H3402" i="43"/>
  <c r="B3403" i="43"/>
  <c r="C3403" i="43"/>
  <c r="D3403" i="43"/>
  <c r="E3403" i="43"/>
  <c r="F3403" i="43"/>
  <c r="G3403" i="43"/>
  <c r="H3403" i="43"/>
  <c r="B3404" i="43"/>
  <c r="C3404" i="43"/>
  <c r="D3404" i="43"/>
  <c r="E3404" i="43"/>
  <c r="F3404" i="43"/>
  <c r="G3404" i="43"/>
  <c r="H3404" i="43"/>
  <c r="B3405" i="43"/>
  <c r="C3405" i="43"/>
  <c r="D3405" i="43"/>
  <c r="E3405" i="43"/>
  <c r="F3405" i="43"/>
  <c r="G3405" i="43"/>
  <c r="H3405" i="43"/>
  <c r="B3406" i="43"/>
  <c r="C3406" i="43"/>
  <c r="D3406" i="43"/>
  <c r="E3406" i="43"/>
  <c r="F3406" i="43"/>
  <c r="G3406" i="43"/>
  <c r="H3406" i="43"/>
  <c r="B3407" i="43"/>
  <c r="C3407" i="43"/>
  <c r="D3407" i="43"/>
  <c r="E3407" i="43"/>
  <c r="F3407" i="43"/>
  <c r="G3407" i="43"/>
  <c r="H3407" i="43"/>
  <c r="B3410" i="43"/>
  <c r="B3411" i="43"/>
  <c r="B3412" i="43"/>
  <c r="C3412" i="43"/>
  <c r="D3412" i="43"/>
  <c r="E3412" i="43"/>
  <c r="F3412" i="43"/>
  <c r="G3412" i="43"/>
  <c r="H3412" i="43"/>
  <c r="B3413" i="43"/>
  <c r="C3413" i="43"/>
  <c r="D3413" i="43"/>
  <c r="E3413" i="43"/>
  <c r="F3413" i="43"/>
  <c r="G3413" i="43"/>
  <c r="H3413" i="43"/>
  <c r="B3414" i="43"/>
  <c r="C3414" i="43"/>
  <c r="D3414" i="43"/>
  <c r="E3414" i="43"/>
  <c r="F3414" i="43"/>
  <c r="G3414" i="43"/>
  <c r="H3414" i="43"/>
  <c r="B3415" i="43"/>
  <c r="C3415" i="43"/>
  <c r="D3415" i="43"/>
  <c r="E3415" i="43"/>
  <c r="F3415" i="43"/>
  <c r="G3415" i="43"/>
  <c r="H3415" i="43"/>
  <c r="B3416" i="43"/>
  <c r="C3416" i="43"/>
  <c r="D3416" i="43"/>
  <c r="E3416" i="43"/>
  <c r="F3416" i="43"/>
  <c r="G3416" i="43"/>
  <c r="H3416" i="43"/>
  <c r="B3417" i="43"/>
  <c r="C3417" i="43"/>
  <c r="D3417" i="43"/>
  <c r="E3417" i="43"/>
  <c r="F3417" i="43"/>
  <c r="G3417" i="43"/>
  <c r="H3417" i="43"/>
  <c r="B3418" i="43"/>
  <c r="C3418" i="43"/>
  <c r="D3418" i="43"/>
  <c r="E3418" i="43"/>
  <c r="F3418" i="43"/>
  <c r="G3418" i="43"/>
  <c r="H3418" i="43"/>
  <c r="B3419" i="43"/>
  <c r="C3419" i="43"/>
  <c r="D3419" i="43"/>
  <c r="E3419" i="43"/>
  <c r="F3419" i="43"/>
  <c r="G3419" i="43"/>
  <c r="H3419" i="43"/>
  <c r="B3420" i="43"/>
  <c r="C3420" i="43"/>
  <c r="D3420" i="43"/>
  <c r="E3420" i="43"/>
  <c r="F3420" i="43"/>
  <c r="G3420" i="43"/>
  <c r="H3420" i="43"/>
  <c r="B3421" i="43"/>
  <c r="C3421" i="43"/>
  <c r="D3421" i="43"/>
  <c r="E3421" i="43"/>
  <c r="F3421" i="43"/>
  <c r="G3421" i="43"/>
  <c r="H3421" i="43"/>
  <c r="B3422" i="43"/>
  <c r="C3422" i="43"/>
  <c r="D3422" i="43"/>
  <c r="E3422" i="43"/>
  <c r="F3422" i="43"/>
  <c r="G3422" i="43"/>
  <c r="H3422" i="43"/>
  <c r="B3423" i="43"/>
  <c r="C3423" i="43"/>
  <c r="D3423" i="43"/>
  <c r="E3423" i="43"/>
  <c r="F3423" i="43"/>
  <c r="G3423" i="43"/>
  <c r="H3423" i="43"/>
  <c r="B3426" i="43"/>
  <c r="B3427" i="43"/>
  <c r="B3428" i="43"/>
  <c r="C3428" i="43"/>
  <c r="D3428" i="43"/>
  <c r="E3428" i="43"/>
  <c r="F3428" i="43"/>
  <c r="G3428" i="43"/>
  <c r="H3428" i="43"/>
  <c r="B3429" i="43"/>
  <c r="C3429" i="43"/>
  <c r="D3429" i="43"/>
  <c r="E3429" i="43"/>
  <c r="F3429" i="43"/>
  <c r="G3429" i="43"/>
  <c r="H3429" i="43"/>
  <c r="B3430" i="43"/>
  <c r="C3430" i="43"/>
  <c r="D3430" i="43"/>
  <c r="E3430" i="43"/>
  <c r="F3430" i="43"/>
  <c r="G3430" i="43"/>
  <c r="H3430" i="43"/>
  <c r="B3431" i="43"/>
  <c r="C3431" i="43"/>
  <c r="D3431" i="43"/>
  <c r="E3431" i="43"/>
  <c r="F3431" i="43"/>
  <c r="G3431" i="43"/>
  <c r="H3431" i="43"/>
  <c r="B3432" i="43"/>
  <c r="C3432" i="43"/>
  <c r="D3432" i="43"/>
  <c r="E3432" i="43"/>
  <c r="F3432" i="43"/>
  <c r="G3432" i="43"/>
  <c r="H3432" i="43"/>
  <c r="B3433" i="43"/>
  <c r="C3433" i="43"/>
  <c r="D3433" i="43"/>
  <c r="E3433" i="43"/>
  <c r="F3433" i="43"/>
  <c r="G3433" i="43"/>
  <c r="H3433" i="43"/>
  <c r="B3434" i="43"/>
  <c r="C3434" i="43"/>
  <c r="D3434" i="43"/>
  <c r="E3434" i="43"/>
  <c r="F3434" i="43"/>
  <c r="G3434" i="43"/>
  <c r="H3434" i="43"/>
  <c r="B3435" i="43"/>
  <c r="C3435" i="43"/>
  <c r="D3435" i="43"/>
  <c r="E3435" i="43"/>
  <c r="F3435" i="43"/>
  <c r="G3435" i="43"/>
  <c r="H3435" i="43"/>
  <c r="B3436" i="43"/>
  <c r="C3436" i="43"/>
  <c r="D3436" i="43"/>
  <c r="E3436" i="43"/>
  <c r="F3436" i="43"/>
  <c r="G3436" i="43"/>
  <c r="H3436" i="43"/>
  <c r="B3437" i="43"/>
  <c r="C3437" i="43"/>
  <c r="D3437" i="43"/>
  <c r="E3437" i="43"/>
  <c r="F3437" i="43"/>
  <c r="G3437" i="43"/>
  <c r="H3437" i="43"/>
  <c r="B3438" i="43"/>
  <c r="C3438" i="43"/>
  <c r="D3438" i="43"/>
  <c r="E3438" i="43"/>
  <c r="F3438" i="43"/>
  <c r="G3438" i="43"/>
  <c r="H3438" i="43"/>
  <c r="B3439" i="43"/>
  <c r="C3439" i="43"/>
  <c r="D3439" i="43"/>
  <c r="E3439" i="43"/>
  <c r="F3439" i="43"/>
  <c r="G3439" i="43"/>
  <c r="H3439" i="43"/>
  <c r="B3442" i="43"/>
  <c r="B3443" i="43"/>
  <c r="B3444" i="43"/>
  <c r="C3444" i="43"/>
  <c r="D3444" i="43"/>
  <c r="E3444" i="43"/>
  <c r="F3444" i="43"/>
  <c r="G3444" i="43"/>
  <c r="H3444" i="43"/>
  <c r="B3445" i="43"/>
  <c r="C3445" i="43"/>
  <c r="D3445" i="43"/>
  <c r="E3445" i="43"/>
  <c r="F3445" i="43"/>
  <c r="G3445" i="43"/>
  <c r="H3445" i="43"/>
  <c r="B3446" i="43"/>
  <c r="C3446" i="43"/>
  <c r="D3446" i="43"/>
  <c r="E3446" i="43"/>
  <c r="F3446" i="43"/>
  <c r="G3446" i="43"/>
  <c r="H3446" i="43"/>
  <c r="B3447" i="43"/>
  <c r="C3447" i="43"/>
  <c r="D3447" i="43"/>
  <c r="E3447" i="43"/>
  <c r="F3447" i="43"/>
  <c r="G3447" i="43"/>
  <c r="H3447" i="43"/>
  <c r="B3448" i="43"/>
  <c r="C3448" i="43"/>
  <c r="D3448" i="43"/>
  <c r="E3448" i="43"/>
  <c r="F3448" i="43"/>
  <c r="G3448" i="43"/>
  <c r="H3448" i="43"/>
  <c r="B3449" i="43"/>
  <c r="C3449" i="43"/>
  <c r="D3449" i="43"/>
  <c r="E3449" i="43"/>
  <c r="F3449" i="43"/>
  <c r="G3449" i="43"/>
  <c r="H3449" i="43"/>
  <c r="B3450" i="43"/>
  <c r="C3450" i="43"/>
  <c r="D3450" i="43"/>
  <c r="E3450" i="43"/>
  <c r="F3450" i="43"/>
  <c r="G3450" i="43"/>
  <c r="H3450" i="43"/>
  <c r="B3451" i="43"/>
  <c r="C3451" i="43"/>
  <c r="D3451" i="43"/>
  <c r="E3451" i="43"/>
  <c r="F3451" i="43"/>
  <c r="G3451" i="43"/>
  <c r="H3451" i="43"/>
  <c r="B3452" i="43"/>
  <c r="C3452" i="43"/>
  <c r="D3452" i="43"/>
  <c r="E3452" i="43"/>
  <c r="F3452" i="43"/>
  <c r="G3452" i="43"/>
  <c r="H3452" i="43"/>
  <c r="B3453" i="43"/>
  <c r="C3453" i="43"/>
  <c r="D3453" i="43"/>
  <c r="E3453" i="43"/>
  <c r="F3453" i="43"/>
  <c r="G3453" i="43"/>
  <c r="H3453" i="43"/>
  <c r="B3454" i="43"/>
  <c r="C3454" i="43"/>
  <c r="D3454" i="43"/>
  <c r="E3454" i="43"/>
  <c r="F3454" i="43"/>
  <c r="G3454" i="43"/>
  <c r="H3454" i="43"/>
  <c r="B3455" i="43"/>
  <c r="C3455" i="43"/>
  <c r="D3455" i="43"/>
  <c r="E3455" i="43"/>
  <c r="F3455" i="43"/>
  <c r="G3455" i="43"/>
  <c r="H3455" i="43"/>
  <c r="B3458" i="43"/>
  <c r="B3459" i="43"/>
  <c r="B3460" i="43"/>
  <c r="C3460" i="43"/>
  <c r="D3460" i="43"/>
  <c r="E3460" i="43"/>
  <c r="F3460" i="43"/>
  <c r="G3460" i="43"/>
  <c r="H3460" i="43"/>
  <c r="B3461" i="43"/>
  <c r="C3461" i="43"/>
  <c r="D3461" i="43"/>
  <c r="E3461" i="43"/>
  <c r="F3461" i="43"/>
  <c r="G3461" i="43"/>
  <c r="H3461" i="43"/>
  <c r="B3462" i="43"/>
  <c r="C3462" i="43"/>
  <c r="D3462" i="43"/>
  <c r="E3462" i="43"/>
  <c r="F3462" i="43"/>
  <c r="G3462" i="43"/>
  <c r="H3462" i="43"/>
  <c r="B3463" i="43"/>
  <c r="C3463" i="43"/>
  <c r="D3463" i="43"/>
  <c r="E3463" i="43"/>
  <c r="F3463" i="43"/>
  <c r="G3463" i="43"/>
  <c r="H3463" i="43"/>
  <c r="B3464" i="43"/>
  <c r="C3464" i="43"/>
  <c r="D3464" i="43"/>
  <c r="E3464" i="43"/>
  <c r="F3464" i="43"/>
  <c r="G3464" i="43"/>
  <c r="H3464" i="43"/>
  <c r="B3465" i="43"/>
  <c r="C3465" i="43"/>
  <c r="D3465" i="43"/>
  <c r="E3465" i="43"/>
  <c r="F3465" i="43"/>
  <c r="G3465" i="43"/>
  <c r="H3465" i="43"/>
  <c r="B3466" i="43"/>
  <c r="C3466" i="43"/>
  <c r="D3466" i="43"/>
  <c r="E3466" i="43"/>
  <c r="F3466" i="43"/>
  <c r="G3466" i="43"/>
  <c r="H3466" i="43"/>
  <c r="B3467" i="43"/>
  <c r="C3467" i="43"/>
  <c r="D3467" i="43"/>
  <c r="E3467" i="43"/>
  <c r="F3467" i="43"/>
  <c r="G3467" i="43"/>
  <c r="H3467" i="43"/>
  <c r="B3468" i="43"/>
  <c r="C3468" i="43"/>
  <c r="D3468" i="43"/>
  <c r="E3468" i="43"/>
  <c r="F3468" i="43"/>
  <c r="G3468" i="43"/>
  <c r="H3468" i="43"/>
  <c r="B3469" i="43"/>
  <c r="C3469" i="43"/>
  <c r="D3469" i="43"/>
  <c r="E3469" i="43"/>
  <c r="F3469" i="43"/>
  <c r="G3469" i="43"/>
  <c r="H3469" i="43"/>
  <c r="B3470" i="43"/>
  <c r="C3470" i="43"/>
  <c r="D3470" i="43"/>
  <c r="E3470" i="43"/>
  <c r="F3470" i="43"/>
  <c r="G3470" i="43"/>
  <c r="H3470" i="43"/>
  <c r="B3471" i="43"/>
  <c r="C3471" i="43"/>
  <c r="D3471" i="43"/>
  <c r="E3471" i="43"/>
  <c r="F3471" i="43"/>
  <c r="G3471" i="43"/>
  <c r="H3471" i="43"/>
  <c r="B3474" i="43"/>
  <c r="B3475" i="43"/>
  <c r="B3476" i="43"/>
  <c r="C3476" i="43"/>
  <c r="D3476" i="43"/>
  <c r="E3476" i="43"/>
  <c r="F3476" i="43"/>
  <c r="G3476" i="43"/>
  <c r="H3476" i="43"/>
  <c r="B3477" i="43"/>
  <c r="C3477" i="43"/>
  <c r="D3477" i="43"/>
  <c r="E3477" i="43"/>
  <c r="F3477" i="43"/>
  <c r="G3477" i="43"/>
  <c r="H3477" i="43"/>
  <c r="B3478" i="43"/>
  <c r="C3478" i="43"/>
  <c r="D3478" i="43"/>
  <c r="E3478" i="43"/>
  <c r="F3478" i="43"/>
  <c r="G3478" i="43"/>
  <c r="H3478" i="43"/>
  <c r="B3479" i="43"/>
  <c r="C3479" i="43"/>
  <c r="D3479" i="43"/>
  <c r="E3479" i="43"/>
  <c r="F3479" i="43"/>
  <c r="G3479" i="43"/>
  <c r="H3479" i="43"/>
  <c r="B3480" i="43"/>
  <c r="C3480" i="43"/>
  <c r="D3480" i="43"/>
  <c r="E3480" i="43"/>
  <c r="F3480" i="43"/>
  <c r="G3480" i="43"/>
  <c r="H3480" i="43"/>
  <c r="B3481" i="43"/>
  <c r="C3481" i="43"/>
  <c r="D3481" i="43"/>
  <c r="E3481" i="43"/>
  <c r="F3481" i="43"/>
  <c r="G3481" i="43"/>
  <c r="H3481" i="43"/>
  <c r="B3482" i="43"/>
  <c r="C3482" i="43"/>
  <c r="D3482" i="43"/>
  <c r="E3482" i="43"/>
  <c r="F3482" i="43"/>
  <c r="G3482" i="43"/>
  <c r="H3482" i="43"/>
  <c r="B3483" i="43"/>
  <c r="C3483" i="43"/>
  <c r="D3483" i="43"/>
  <c r="E3483" i="43"/>
  <c r="F3483" i="43"/>
  <c r="G3483" i="43"/>
  <c r="H3483" i="43"/>
  <c r="B3484" i="43"/>
  <c r="C3484" i="43"/>
  <c r="D3484" i="43"/>
  <c r="E3484" i="43"/>
  <c r="F3484" i="43"/>
  <c r="G3484" i="43"/>
  <c r="H3484" i="43"/>
  <c r="B3485" i="43"/>
  <c r="C3485" i="43"/>
  <c r="D3485" i="43"/>
  <c r="E3485" i="43"/>
  <c r="F3485" i="43"/>
  <c r="G3485" i="43"/>
  <c r="H3485" i="43"/>
  <c r="B3486" i="43"/>
  <c r="C3486" i="43"/>
  <c r="D3486" i="43"/>
  <c r="E3486" i="43"/>
  <c r="F3486" i="43"/>
  <c r="G3486" i="43"/>
  <c r="H3486" i="43"/>
  <c r="B3487" i="43"/>
  <c r="C3487" i="43"/>
  <c r="D3487" i="43"/>
  <c r="E3487" i="43"/>
  <c r="F3487" i="43"/>
  <c r="G3487" i="43"/>
  <c r="H3487" i="43"/>
  <c r="B3490" i="43"/>
  <c r="B3491" i="43"/>
  <c r="B3492" i="43"/>
  <c r="C3492" i="43"/>
  <c r="D3492" i="43"/>
  <c r="E3492" i="43"/>
  <c r="F3492" i="43"/>
  <c r="G3492" i="43"/>
  <c r="H3492" i="43"/>
  <c r="B3493" i="43"/>
  <c r="C3493" i="43"/>
  <c r="D3493" i="43"/>
  <c r="E3493" i="43"/>
  <c r="F3493" i="43"/>
  <c r="G3493" i="43"/>
  <c r="H3493" i="43"/>
  <c r="B3494" i="43"/>
  <c r="C3494" i="43"/>
  <c r="D3494" i="43"/>
  <c r="E3494" i="43"/>
  <c r="F3494" i="43"/>
  <c r="G3494" i="43"/>
  <c r="H3494" i="43"/>
  <c r="B3495" i="43"/>
  <c r="C3495" i="43"/>
  <c r="D3495" i="43"/>
  <c r="E3495" i="43"/>
  <c r="F3495" i="43"/>
  <c r="G3495" i="43"/>
  <c r="H3495" i="43"/>
  <c r="B3496" i="43"/>
  <c r="C3496" i="43"/>
  <c r="D3496" i="43"/>
  <c r="E3496" i="43"/>
  <c r="F3496" i="43"/>
  <c r="G3496" i="43"/>
  <c r="H3496" i="43"/>
  <c r="B3497" i="43"/>
  <c r="C3497" i="43"/>
  <c r="D3497" i="43"/>
  <c r="E3497" i="43"/>
  <c r="F3497" i="43"/>
  <c r="G3497" i="43"/>
  <c r="H3497" i="43"/>
  <c r="B3498" i="43"/>
  <c r="C3498" i="43"/>
  <c r="D3498" i="43"/>
  <c r="E3498" i="43"/>
  <c r="F3498" i="43"/>
  <c r="G3498" i="43"/>
  <c r="H3498" i="43"/>
  <c r="B3499" i="43"/>
  <c r="C3499" i="43"/>
  <c r="D3499" i="43"/>
  <c r="E3499" i="43"/>
  <c r="F3499" i="43"/>
  <c r="G3499" i="43"/>
  <c r="H3499" i="43"/>
  <c r="B3500" i="43"/>
  <c r="C3500" i="43"/>
  <c r="D3500" i="43"/>
  <c r="E3500" i="43"/>
  <c r="F3500" i="43"/>
  <c r="G3500" i="43"/>
  <c r="H3500" i="43"/>
  <c r="B3501" i="43"/>
  <c r="C3501" i="43"/>
  <c r="D3501" i="43"/>
  <c r="E3501" i="43"/>
  <c r="F3501" i="43"/>
  <c r="G3501" i="43"/>
  <c r="H3501" i="43"/>
  <c r="B3502" i="43"/>
  <c r="C3502" i="43"/>
  <c r="D3502" i="43"/>
  <c r="E3502" i="43"/>
  <c r="F3502" i="43"/>
  <c r="G3502" i="43"/>
  <c r="H3502" i="43"/>
  <c r="B3503" i="43"/>
  <c r="C3503" i="43"/>
  <c r="D3503" i="43"/>
  <c r="E3503" i="43"/>
  <c r="F3503" i="43"/>
  <c r="G3503" i="43"/>
  <c r="H3503" i="43"/>
  <c r="B3506" i="43"/>
  <c r="B3507" i="43"/>
  <c r="B3508" i="43"/>
  <c r="C3508" i="43"/>
  <c r="D3508" i="43"/>
  <c r="E3508" i="43"/>
  <c r="F3508" i="43"/>
  <c r="G3508" i="43"/>
  <c r="H3508" i="43"/>
  <c r="B3509" i="43"/>
  <c r="C3509" i="43"/>
  <c r="D3509" i="43"/>
  <c r="E3509" i="43"/>
  <c r="F3509" i="43"/>
  <c r="G3509" i="43"/>
  <c r="H3509" i="43"/>
  <c r="B3510" i="43"/>
  <c r="C3510" i="43"/>
  <c r="D3510" i="43"/>
  <c r="E3510" i="43"/>
  <c r="F3510" i="43"/>
  <c r="G3510" i="43"/>
  <c r="H3510" i="43"/>
  <c r="B3511" i="43"/>
  <c r="C3511" i="43"/>
  <c r="D3511" i="43"/>
  <c r="E3511" i="43"/>
  <c r="F3511" i="43"/>
  <c r="G3511" i="43"/>
  <c r="H3511" i="43"/>
  <c r="B3512" i="43"/>
  <c r="C3512" i="43"/>
  <c r="D3512" i="43"/>
  <c r="E3512" i="43"/>
  <c r="F3512" i="43"/>
  <c r="G3512" i="43"/>
  <c r="H3512" i="43"/>
  <c r="B3513" i="43"/>
  <c r="C3513" i="43"/>
  <c r="D3513" i="43"/>
  <c r="E3513" i="43"/>
  <c r="F3513" i="43"/>
  <c r="G3513" i="43"/>
  <c r="H3513" i="43"/>
  <c r="B3514" i="43"/>
  <c r="C3514" i="43"/>
  <c r="D3514" i="43"/>
  <c r="E3514" i="43"/>
  <c r="F3514" i="43"/>
  <c r="G3514" i="43"/>
  <c r="H3514" i="43"/>
  <c r="B3515" i="43"/>
  <c r="C3515" i="43"/>
  <c r="D3515" i="43"/>
  <c r="E3515" i="43"/>
  <c r="F3515" i="43"/>
  <c r="G3515" i="43"/>
  <c r="H3515" i="43"/>
  <c r="B3516" i="43"/>
  <c r="C3516" i="43"/>
  <c r="D3516" i="43"/>
  <c r="E3516" i="43"/>
  <c r="F3516" i="43"/>
  <c r="G3516" i="43"/>
  <c r="H3516" i="43"/>
  <c r="B3517" i="43"/>
  <c r="C3517" i="43"/>
  <c r="D3517" i="43"/>
  <c r="E3517" i="43"/>
  <c r="F3517" i="43"/>
  <c r="G3517" i="43"/>
  <c r="H3517" i="43"/>
  <c r="B3518" i="43"/>
  <c r="C3518" i="43"/>
  <c r="D3518" i="43"/>
  <c r="E3518" i="43"/>
  <c r="F3518" i="43"/>
  <c r="G3518" i="43"/>
  <c r="H3518" i="43"/>
  <c r="B3519" i="43"/>
  <c r="C3519" i="43"/>
  <c r="D3519" i="43"/>
  <c r="E3519" i="43"/>
  <c r="F3519" i="43"/>
  <c r="G3519" i="43"/>
  <c r="H3519" i="43"/>
  <c r="B3522" i="43"/>
  <c r="B3523" i="43"/>
  <c r="B3524" i="43"/>
  <c r="C3524" i="43"/>
  <c r="D3524" i="43"/>
  <c r="E3524" i="43"/>
  <c r="F3524" i="43"/>
  <c r="G3524" i="43"/>
  <c r="H3524" i="43"/>
  <c r="B3525" i="43"/>
  <c r="C3525" i="43"/>
  <c r="D3525" i="43"/>
  <c r="E3525" i="43"/>
  <c r="F3525" i="43"/>
  <c r="G3525" i="43"/>
  <c r="H3525" i="43"/>
  <c r="B3526" i="43"/>
  <c r="C3526" i="43"/>
  <c r="D3526" i="43"/>
  <c r="E3526" i="43"/>
  <c r="F3526" i="43"/>
  <c r="G3526" i="43"/>
  <c r="H3526" i="43"/>
  <c r="B3527" i="43"/>
  <c r="C3527" i="43"/>
  <c r="D3527" i="43"/>
  <c r="E3527" i="43"/>
  <c r="F3527" i="43"/>
  <c r="G3527" i="43"/>
  <c r="H3527" i="43"/>
  <c r="B3528" i="43"/>
  <c r="C3528" i="43"/>
  <c r="D3528" i="43"/>
  <c r="E3528" i="43"/>
  <c r="F3528" i="43"/>
  <c r="G3528" i="43"/>
  <c r="H3528" i="43"/>
  <c r="B3529" i="43"/>
  <c r="C3529" i="43"/>
  <c r="D3529" i="43"/>
  <c r="E3529" i="43"/>
  <c r="F3529" i="43"/>
  <c r="G3529" i="43"/>
  <c r="H3529" i="43"/>
  <c r="B3530" i="43"/>
  <c r="C3530" i="43"/>
  <c r="D3530" i="43"/>
  <c r="E3530" i="43"/>
  <c r="F3530" i="43"/>
  <c r="G3530" i="43"/>
  <c r="H3530" i="43"/>
  <c r="B3531" i="43"/>
  <c r="C3531" i="43"/>
  <c r="D3531" i="43"/>
  <c r="E3531" i="43"/>
  <c r="F3531" i="43"/>
  <c r="G3531" i="43"/>
  <c r="H3531" i="43"/>
  <c r="B3532" i="43"/>
  <c r="C3532" i="43"/>
  <c r="D3532" i="43"/>
  <c r="E3532" i="43"/>
  <c r="F3532" i="43"/>
  <c r="G3532" i="43"/>
  <c r="H3532" i="43"/>
  <c r="B3533" i="43"/>
  <c r="C3533" i="43"/>
  <c r="D3533" i="43"/>
  <c r="E3533" i="43"/>
  <c r="F3533" i="43"/>
  <c r="G3533" i="43"/>
  <c r="H3533" i="43"/>
  <c r="B3534" i="43"/>
  <c r="C3534" i="43"/>
  <c r="D3534" i="43"/>
  <c r="E3534" i="43"/>
  <c r="F3534" i="43"/>
  <c r="G3534" i="43"/>
  <c r="H3534" i="43"/>
  <c r="B3535" i="43"/>
  <c r="C3535" i="43"/>
  <c r="D3535" i="43"/>
  <c r="E3535" i="43"/>
  <c r="F3535" i="43"/>
  <c r="G3535" i="43"/>
  <c r="H3535" i="43"/>
  <c r="B3538" i="43"/>
  <c r="B3539" i="43"/>
  <c r="C3539" i="43"/>
  <c r="D3539" i="43"/>
  <c r="E3539" i="43"/>
  <c r="F3539" i="43"/>
  <c r="G3539" i="43"/>
  <c r="H3539" i="43"/>
  <c r="B3540" i="43"/>
  <c r="C3540" i="43"/>
  <c r="D3540" i="43"/>
  <c r="E3540" i="43"/>
  <c r="F3540" i="43"/>
  <c r="G3540" i="43"/>
  <c r="H3540" i="43"/>
  <c r="B3541" i="43"/>
  <c r="C3541" i="43"/>
  <c r="D3541" i="43"/>
  <c r="E3541" i="43"/>
  <c r="F3541" i="43"/>
  <c r="G3541" i="43"/>
  <c r="H3541" i="43"/>
  <c r="B3542" i="43"/>
  <c r="C3542" i="43"/>
  <c r="D3542" i="43"/>
  <c r="E3542" i="43"/>
  <c r="F3542" i="43"/>
  <c r="G3542" i="43"/>
  <c r="H3542" i="43"/>
  <c r="B3543" i="43"/>
  <c r="C3543" i="43"/>
  <c r="D3543" i="43"/>
  <c r="E3543" i="43"/>
  <c r="F3543" i="43"/>
  <c r="G3543" i="43"/>
  <c r="H3543" i="43"/>
  <c r="B3544" i="43"/>
  <c r="C3544" i="43"/>
  <c r="D3544" i="43"/>
  <c r="E3544" i="43"/>
  <c r="F3544" i="43"/>
  <c r="G3544" i="43"/>
  <c r="H3544" i="43"/>
  <c r="B3545" i="43"/>
  <c r="C3545" i="43"/>
  <c r="D3545" i="43"/>
  <c r="E3545" i="43"/>
  <c r="F3545" i="43"/>
  <c r="G3545" i="43"/>
  <c r="H3545" i="43"/>
  <c r="B3546" i="43"/>
  <c r="C3546" i="43"/>
  <c r="D3546" i="43"/>
  <c r="E3546" i="43"/>
  <c r="F3546" i="43"/>
  <c r="G3546" i="43"/>
  <c r="H3546" i="43"/>
  <c r="B3547" i="43"/>
  <c r="C3547" i="43"/>
  <c r="D3547" i="43"/>
  <c r="E3547" i="43"/>
  <c r="F3547" i="43"/>
  <c r="G3547" i="43"/>
  <c r="H3547" i="43"/>
  <c r="B3548" i="43"/>
  <c r="C3548" i="43"/>
  <c r="D3548" i="43"/>
  <c r="E3548" i="43"/>
  <c r="F3548" i="43"/>
  <c r="G3548" i="43"/>
  <c r="H3548" i="43"/>
  <c r="B3549" i="43"/>
  <c r="C3549" i="43"/>
  <c r="D3549" i="43"/>
  <c r="E3549" i="43"/>
  <c r="F3549" i="43"/>
  <c r="G3549" i="43"/>
  <c r="H3549" i="43"/>
  <c r="B3550" i="43"/>
  <c r="C3550" i="43"/>
  <c r="D3550" i="43"/>
  <c r="E3550" i="43"/>
  <c r="F3550" i="43"/>
  <c r="G3550" i="43"/>
  <c r="H3550" i="43"/>
  <c r="B3553" i="43"/>
  <c r="B3554" i="43"/>
  <c r="C3554" i="43"/>
  <c r="D3554" i="43"/>
  <c r="E3554" i="43"/>
  <c r="F3554" i="43"/>
  <c r="G3554" i="43"/>
  <c r="H3554" i="43"/>
  <c r="B3555" i="43"/>
  <c r="C3555" i="43"/>
  <c r="D3555" i="43"/>
  <c r="E3555" i="43"/>
  <c r="F3555" i="43"/>
  <c r="G3555" i="43"/>
  <c r="H3555" i="43"/>
  <c r="B3556" i="43"/>
  <c r="C3556" i="43"/>
  <c r="D3556" i="43"/>
  <c r="E3556" i="43"/>
  <c r="F3556" i="43"/>
  <c r="G3556" i="43"/>
  <c r="H3556" i="43"/>
  <c r="B3557" i="43"/>
  <c r="C3557" i="43"/>
  <c r="D3557" i="43"/>
  <c r="E3557" i="43"/>
  <c r="F3557" i="43"/>
  <c r="G3557" i="43"/>
  <c r="H3557" i="43"/>
  <c r="B3558" i="43"/>
  <c r="C3558" i="43"/>
  <c r="D3558" i="43"/>
  <c r="E3558" i="43"/>
  <c r="F3558" i="43"/>
  <c r="G3558" i="43"/>
  <c r="H3558" i="43"/>
  <c r="B3559" i="43"/>
  <c r="C3559" i="43"/>
  <c r="D3559" i="43"/>
  <c r="E3559" i="43"/>
  <c r="F3559" i="43"/>
  <c r="G3559" i="43"/>
  <c r="H3559" i="43"/>
  <c r="B3560" i="43"/>
  <c r="C3560" i="43"/>
  <c r="D3560" i="43"/>
  <c r="E3560" i="43"/>
  <c r="F3560" i="43"/>
  <c r="G3560" i="43"/>
  <c r="H3560" i="43"/>
  <c r="B3561" i="43"/>
  <c r="C3561" i="43"/>
  <c r="D3561" i="43"/>
  <c r="E3561" i="43"/>
  <c r="F3561" i="43"/>
  <c r="G3561" i="43"/>
  <c r="H3561" i="43"/>
  <c r="B3562" i="43"/>
  <c r="C3562" i="43"/>
  <c r="D3562" i="43"/>
  <c r="E3562" i="43"/>
  <c r="F3562" i="43"/>
  <c r="G3562" i="43"/>
  <c r="H3562" i="43"/>
  <c r="B3563" i="43"/>
  <c r="C3563" i="43"/>
  <c r="D3563" i="43"/>
  <c r="E3563" i="43"/>
  <c r="F3563" i="43"/>
  <c r="G3563" i="43"/>
  <c r="H3563" i="43"/>
  <c r="B3564" i="43"/>
  <c r="C3564" i="43"/>
  <c r="D3564" i="43"/>
  <c r="E3564" i="43"/>
  <c r="F3564" i="43"/>
  <c r="G3564" i="43"/>
  <c r="H3564" i="43"/>
  <c r="B3565" i="43"/>
  <c r="C3565" i="43"/>
  <c r="D3565" i="43"/>
  <c r="E3565" i="43"/>
  <c r="F3565" i="43"/>
  <c r="G3565" i="43"/>
  <c r="H3565" i="43"/>
  <c r="B3568" i="43"/>
  <c r="B3569" i="43"/>
  <c r="C3569" i="43"/>
  <c r="D3569" i="43"/>
  <c r="E3569" i="43"/>
  <c r="F3569" i="43"/>
  <c r="G3569" i="43"/>
  <c r="H3569" i="43"/>
  <c r="B3570" i="43"/>
  <c r="C3570" i="43"/>
  <c r="D3570" i="43"/>
  <c r="E3570" i="43"/>
  <c r="F3570" i="43"/>
  <c r="G3570" i="43"/>
  <c r="H3570" i="43"/>
  <c r="B3571" i="43"/>
  <c r="C3571" i="43"/>
  <c r="D3571" i="43"/>
  <c r="E3571" i="43"/>
  <c r="F3571" i="43"/>
  <c r="G3571" i="43"/>
  <c r="H3571" i="43"/>
  <c r="B3572" i="43"/>
  <c r="C3572" i="43"/>
  <c r="D3572" i="43"/>
  <c r="E3572" i="43"/>
  <c r="F3572" i="43"/>
  <c r="G3572" i="43"/>
  <c r="H3572" i="43"/>
  <c r="B3573" i="43"/>
  <c r="C3573" i="43"/>
  <c r="D3573" i="43"/>
  <c r="E3573" i="43"/>
  <c r="F3573" i="43"/>
  <c r="G3573" i="43"/>
  <c r="H3573" i="43"/>
  <c r="B3574" i="43"/>
  <c r="C3574" i="43"/>
  <c r="D3574" i="43"/>
  <c r="E3574" i="43"/>
  <c r="F3574" i="43"/>
  <c r="G3574" i="43"/>
  <c r="H3574" i="43"/>
  <c r="B3575" i="43"/>
  <c r="C3575" i="43"/>
  <c r="D3575" i="43"/>
  <c r="E3575" i="43"/>
  <c r="F3575" i="43"/>
  <c r="G3575" i="43"/>
  <c r="H3575" i="43"/>
  <c r="B3576" i="43"/>
  <c r="C3576" i="43"/>
  <c r="D3576" i="43"/>
  <c r="E3576" i="43"/>
  <c r="F3576" i="43"/>
  <c r="G3576" i="43"/>
  <c r="H3576" i="43"/>
  <c r="B3577" i="43"/>
  <c r="C3577" i="43"/>
  <c r="D3577" i="43"/>
  <c r="E3577" i="43"/>
  <c r="F3577" i="43"/>
  <c r="G3577" i="43"/>
  <c r="H3577" i="43"/>
  <c r="B3578" i="43"/>
  <c r="C3578" i="43"/>
  <c r="D3578" i="43"/>
  <c r="E3578" i="43"/>
  <c r="F3578" i="43"/>
  <c r="G3578" i="43"/>
  <c r="H3578" i="43"/>
  <c r="B3579" i="43"/>
  <c r="C3579" i="43"/>
  <c r="D3579" i="43"/>
  <c r="E3579" i="43"/>
  <c r="F3579" i="43"/>
  <c r="G3579" i="43"/>
  <c r="H3579" i="43"/>
  <c r="B3580" i="43"/>
  <c r="C3580" i="43"/>
  <c r="D3580" i="43"/>
  <c r="E3580" i="43"/>
  <c r="F3580" i="43"/>
  <c r="G3580" i="43"/>
  <c r="H3580" i="43"/>
  <c r="B3583" i="43"/>
  <c r="B3584" i="43"/>
  <c r="C3584" i="43"/>
  <c r="D3584" i="43"/>
  <c r="E3584" i="43"/>
  <c r="F3584" i="43"/>
  <c r="G3584" i="43"/>
  <c r="H3584" i="43"/>
  <c r="B3585" i="43"/>
  <c r="C3585" i="43"/>
  <c r="D3585" i="43"/>
  <c r="E3585" i="43"/>
  <c r="F3585" i="43"/>
  <c r="G3585" i="43"/>
  <c r="H3585" i="43"/>
  <c r="B3586" i="43"/>
  <c r="C3586" i="43"/>
  <c r="D3586" i="43"/>
  <c r="E3586" i="43"/>
  <c r="F3586" i="43"/>
  <c r="G3586" i="43"/>
  <c r="H3586" i="43"/>
  <c r="B3587" i="43"/>
  <c r="C3587" i="43"/>
  <c r="D3587" i="43"/>
  <c r="E3587" i="43"/>
  <c r="F3587" i="43"/>
  <c r="G3587" i="43"/>
  <c r="H3587" i="43"/>
  <c r="B3588" i="43"/>
  <c r="C3588" i="43"/>
  <c r="D3588" i="43"/>
  <c r="E3588" i="43"/>
  <c r="F3588" i="43"/>
  <c r="G3588" i="43"/>
  <c r="H3588" i="43"/>
  <c r="B3589" i="43"/>
  <c r="C3589" i="43"/>
  <c r="D3589" i="43"/>
  <c r="E3589" i="43"/>
  <c r="F3589" i="43"/>
  <c r="G3589" i="43"/>
  <c r="H3589" i="43"/>
  <c r="B3590" i="43"/>
  <c r="C3590" i="43"/>
  <c r="D3590" i="43"/>
  <c r="E3590" i="43"/>
  <c r="F3590" i="43"/>
  <c r="G3590" i="43"/>
  <c r="H3590" i="43"/>
  <c r="B3591" i="43"/>
  <c r="C3591" i="43"/>
  <c r="D3591" i="43"/>
  <c r="E3591" i="43"/>
  <c r="F3591" i="43"/>
  <c r="G3591" i="43"/>
  <c r="H3591" i="43"/>
  <c r="B3592" i="43"/>
  <c r="C3592" i="43"/>
  <c r="D3592" i="43"/>
  <c r="E3592" i="43"/>
  <c r="F3592" i="43"/>
  <c r="G3592" i="43"/>
  <c r="H3592" i="43"/>
  <c r="B3593" i="43"/>
  <c r="C3593" i="43"/>
  <c r="D3593" i="43"/>
  <c r="E3593" i="43"/>
  <c r="F3593" i="43"/>
  <c r="G3593" i="43"/>
  <c r="H3593" i="43"/>
  <c r="B3594" i="43"/>
  <c r="C3594" i="43"/>
  <c r="D3594" i="43"/>
  <c r="E3594" i="43"/>
  <c r="F3594" i="43"/>
  <c r="G3594" i="43"/>
  <c r="H3594" i="43"/>
  <c r="B3595" i="43"/>
  <c r="C3595" i="43"/>
  <c r="D3595" i="43"/>
  <c r="E3595" i="43"/>
  <c r="F3595" i="43"/>
  <c r="G3595" i="43"/>
  <c r="H3595" i="43"/>
  <c r="B3602" i="43"/>
  <c r="B3603" i="43"/>
  <c r="B3604" i="43"/>
  <c r="C3604" i="43"/>
  <c r="D3604" i="43"/>
  <c r="E3604" i="43"/>
  <c r="F3604" i="43"/>
  <c r="G3604" i="43"/>
  <c r="H3604" i="43"/>
  <c r="B3605" i="43"/>
  <c r="C3605" i="43"/>
  <c r="D3605" i="43"/>
  <c r="E3605" i="43"/>
  <c r="F3605" i="43"/>
  <c r="G3605" i="43"/>
  <c r="H3605" i="43"/>
  <c r="B3606" i="43"/>
  <c r="C3606" i="43"/>
  <c r="D3606" i="43"/>
  <c r="E3606" i="43"/>
  <c r="F3606" i="43"/>
  <c r="G3606" i="43"/>
  <c r="H3606" i="43"/>
  <c r="B3607" i="43"/>
  <c r="C3607" i="43"/>
  <c r="D3607" i="43"/>
  <c r="E3607" i="43"/>
  <c r="F3607" i="43"/>
  <c r="G3607" i="43"/>
  <c r="H3607" i="43"/>
  <c r="B3608" i="43"/>
  <c r="C3608" i="43"/>
  <c r="D3608" i="43"/>
  <c r="E3608" i="43"/>
  <c r="F3608" i="43"/>
  <c r="G3608" i="43"/>
  <c r="H3608" i="43"/>
  <c r="B3609" i="43"/>
  <c r="C3609" i="43"/>
  <c r="D3609" i="43"/>
  <c r="E3609" i="43"/>
  <c r="F3609" i="43"/>
  <c r="G3609" i="43"/>
  <c r="H3609" i="43"/>
  <c r="B3610" i="43"/>
  <c r="C3610" i="43"/>
  <c r="D3610" i="43"/>
  <c r="E3610" i="43"/>
  <c r="F3610" i="43"/>
  <c r="G3610" i="43"/>
  <c r="H3610" i="43"/>
  <c r="B3611" i="43"/>
  <c r="C3611" i="43"/>
  <c r="D3611" i="43"/>
  <c r="E3611" i="43"/>
  <c r="F3611" i="43"/>
  <c r="G3611" i="43"/>
  <c r="H3611" i="43"/>
  <c r="B3612" i="43"/>
  <c r="C3612" i="43"/>
  <c r="D3612" i="43"/>
  <c r="E3612" i="43"/>
  <c r="F3612" i="43"/>
  <c r="G3612" i="43"/>
  <c r="H3612" i="43"/>
  <c r="B3613" i="43"/>
  <c r="C3613" i="43"/>
  <c r="D3613" i="43"/>
  <c r="E3613" i="43"/>
  <c r="F3613" i="43"/>
  <c r="G3613" i="43"/>
  <c r="H3613" i="43"/>
  <c r="B3614" i="43"/>
  <c r="C3614" i="43"/>
  <c r="D3614" i="43"/>
  <c r="E3614" i="43"/>
  <c r="F3614" i="43"/>
  <c r="G3614" i="43"/>
  <c r="H3614" i="43"/>
  <c r="B3615" i="43"/>
  <c r="C3615" i="43"/>
  <c r="D3615" i="43"/>
  <c r="E3615" i="43"/>
  <c r="F3615" i="43"/>
  <c r="G3615" i="43"/>
  <c r="H3615" i="43"/>
  <c r="B3618" i="43"/>
  <c r="B3619" i="43"/>
  <c r="B3620" i="43"/>
  <c r="C3620" i="43"/>
  <c r="D3620" i="43"/>
  <c r="E3620" i="43"/>
  <c r="F3620" i="43"/>
  <c r="G3620" i="43"/>
  <c r="H3620" i="43"/>
  <c r="B3621" i="43"/>
  <c r="C3621" i="43"/>
  <c r="D3621" i="43"/>
  <c r="E3621" i="43"/>
  <c r="F3621" i="43"/>
  <c r="G3621" i="43"/>
  <c r="H3621" i="43"/>
  <c r="B3622" i="43"/>
  <c r="C3622" i="43"/>
  <c r="D3622" i="43"/>
  <c r="E3622" i="43"/>
  <c r="F3622" i="43"/>
  <c r="G3622" i="43"/>
  <c r="H3622" i="43"/>
  <c r="B3623" i="43"/>
  <c r="C3623" i="43"/>
  <c r="D3623" i="43"/>
  <c r="E3623" i="43"/>
  <c r="F3623" i="43"/>
  <c r="G3623" i="43"/>
  <c r="H3623" i="43"/>
  <c r="B3624" i="43"/>
  <c r="C3624" i="43"/>
  <c r="D3624" i="43"/>
  <c r="E3624" i="43"/>
  <c r="F3624" i="43"/>
  <c r="G3624" i="43"/>
  <c r="H3624" i="43"/>
  <c r="B3625" i="43"/>
  <c r="C3625" i="43"/>
  <c r="D3625" i="43"/>
  <c r="E3625" i="43"/>
  <c r="F3625" i="43"/>
  <c r="G3625" i="43"/>
  <c r="H3625" i="43"/>
  <c r="B3626" i="43"/>
  <c r="C3626" i="43"/>
  <c r="D3626" i="43"/>
  <c r="E3626" i="43"/>
  <c r="F3626" i="43"/>
  <c r="G3626" i="43"/>
  <c r="H3626" i="43"/>
  <c r="B3627" i="43"/>
  <c r="C3627" i="43"/>
  <c r="D3627" i="43"/>
  <c r="E3627" i="43"/>
  <c r="F3627" i="43"/>
  <c r="G3627" i="43"/>
  <c r="H3627" i="43"/>
  <c r="B3628" i="43"/>
  <c r="C3628" i="43"/>
  <c r="D3628" i="43"/>
  <c r="E3628" i="43"/>
  <c r="F3628" i="43"/>
  <c r="G3628" i="43"/>
  <c r="H3628" i="43"/>
  <c r="B3629" i="43"/>
  <c r="C3629" i="43"/>
  <c r="D3629" i="43"/>
  <c r="E3629" i="43"/>
  <c r="F3629" i="43"/>
  <c r="G3629" i="43"/>
  <c r="H3629" i="43"/>
  <c r="B3630" i="43"/>
  <c r="C3630" i="43"/>
  <c r="D3630" i="43"/>
  <c r="E3630" i="43"/>
  <c r="F3630" i="43"/>
  <c r="G3630" i="43"/>
  <c r="H3630" i="43"/>
  <c r="B3631" i="43"/>
  <c r="C3631" i="43"/>
  <c r="D3631" i="43"/>
  <c r="E3631" i="43"/>
  <c r="F3631" i="43"/>
  <c r="G3631" i="43"/>
  <c r="H3631" i="43"/>
  <c r="B3634" i="43"/>
  <c r="B3635" i="43"/>
  <c r="B3636" i="43"/>
  <c r="C3636" i="43"/>
  <c r="D3636" i="43"/>
  <c r="E3636" i="43"/>
  <c r="F3636" i="43"/>
  <c r="G3636" i="43"/>
  <c r="H3636" i="43"/>
  <c r="B3637" i="43"/>
  <c r="C3637" i="43"/>
  <c r="D3637" i="43"/>
  <c r="E3637" i="43"/>
  <c r="F3637" i="43"/>
  <c r="G3637" i="43"/>
  <c r="H3637" i="43"/>
  <c r="B3638" i="43"/>
  <c r="C3638" i="43"/>
  <c r="D3638" i="43"/>
  <c r="E3638" i="43"/>
  <c r="F3638" i="43"/>
  <c r="G3638" i="43"/>
  <c r="H3638" i="43"/>
  <c r="B3639" i="43"/>
  <c r="C3639" i="43"/>
  <c r="D3639" i="43"/>
  <c r="E3639" i="43"/>
  <c r="F3639" i="43"/>
  <c r="G3639" i="43"/>
  <c r="H3639" i="43"/>
  <c r="B3640" i="43"/>
  <c r="C3640" i="43"/>
  <c r="D3640" i="43"/>
  <c r="E3640" i="43"/>
  <c r="F3640" i="43"/>
  <c r="G3640" i="43"/>
  <c r="H3640" i="43"/>
  <c r="B3641" i="43"/>
  <c r="C3641" i="43"/>
  <c r="D3641" i="43"/>
  <c r="E3641" i="43"/>
  <c r="F3641" i="43"/>
  <c r="G3641" i="43"/>
  <c r="H3641" i="43"/>
  <c r="B3642" i="43"/>
  <c r="C3642" i="43"/>
  <c r="D3642" i="43"/>
  <c r="E3642" i="43"/>
  <c r="F3642" i="43"/>
  <c r="G3642" i="43"/>
  <c r="H3642" i="43"/>
  <c r="B3643" i="43"/>
  <c r="C3643" i="43"/>
  <c r="D3643" i="43"/>
  <c r="E3643" i="43"/>
  <c r="F3643" i="43"/>
  <c r="G3643" i="43"/>
  <c r="H3643" i="43"/>
  <c r="B3644" i="43"/>
  <c r="C3644" i="43"/>
  <c r="D3644" i="43"/>
  <c r="E3644" i="43"/>
  <c r="F3644" i="43"/>
  <c r="G3644" i="43"/>
  <c r="H3644" i="43"/>
  <c r="B3645" i="43"/>
  <c r="C3645" i="43"/>
  <c r="D3645" i="43"/>
  <c r="E3645" i="43"/>
  <c r="F3645" i="43"/>
  <c r="G3645" i="43"/>
  <c r="H3645" i="43"/>
  <c r="B3646" i="43"/>
  <c r="C3646" i="43"/>
  <c r="D3646" i="43"/>
  <c r="E3646" i="43"/>
  <c r="F3646" i="43"/>
  <c r="G3646" i="43"/>
  <c r="H3646" i="43"/>
  <c r="B3647" i="43"/>
  <c r="C3647" i="43"/>
  <c r="D3647" i="43"/>
  <c r="E3647" i="43"/>
  <c r="F3647" i="43"/>
  <c r="G3647" i="43"/>
  <c r="H3647" i="43"/>
  <c r="B3650" i="43"/>
  <c r="B3651" i="43"/>
  <c r="B3652" i="43"/>
  <c r="C3652" i="43"/>
  <c r="D3652" i="43"/>
  <c r="E3652" i="43"/>
  <c r="F3652" i="43"/>
  <c r="G3652" i="43"/>
  <c r="H3652" i="43"/>
  <c r="B3653" i="43"/>
  <c r="C3653" i="43"/>
  <c r="D3653" i="43"/>
  <c r="E3653" i="43"/>
  <c r="F3653" i="43"/>
  <c r="G3653" i="43"/>
  <c r="H3653" i="43"/>
  <c r="B3654" i="43"/>
  <c r="C3654" i="43"/>
  <c r="D3654" i="43"/>
  <c r="E3654" i="43"/>
  <c r="F3654" i="43"/>
  <c r="G3654" i="43"/>
  <c r="H3654" i="43"/>
  <c r="B3655" i="43"/>
  <c r="C3655" i="43"/>
  <c r="D3655" i="43"/>
  <c r="E3655" i="43"/>
  <c r="F3655" i="43"/>
  <c r="G3655" i="43"/>
  <c r="H3655" i="43"/>
  <c r="B3656" i="43"/>
  <c r="C3656" i="43"/>
  <c r="D3656" i="43"/>
  <c r="E3656" i="43"/>
  <c r="F3656" i="43"/>
  <c r="G3656" i="43"/>
  <c r="H3656" i="43"/>
  <c r="B3657" i="43"/>
  <c r="C3657" i="43"/>
  <c r="D3657" i="43"/>
  <c r="E3657" i="43"/>
  <c r="F3657" i="43"/>
  <c r="G3657" i="43"/>
  <c r="H3657" i="43"/>
  <c r="B3658" i="43"/>
  <c r="C3658" i="43"/>
  <c r="D3658" i="43"/>
  <c r="E3658" i="43"/>
  <c r="F3658" i="43"/>
  <c r="G3658" i="43"/>
  <c r="H3658" i="43"/>
  <c r="B3659" i="43"/>
  <c r="C3659" i="43"/>
  <c r="D3659" i="43"/>
  <c r="E3659" i="43"/>
  <c r="F3659" i="43"/>
  <c r="G3659" i="43"/>
  <c r="H3659" i="43"/>
  <c r="B3660" i="43"/>
  <c r="C3660" i="43"/>
  <c r="D3660" i="43"/>
  <c r="E3660" i="43"/>
  <c r="F3660" i="43"/>
  <c r="G3660" i="43"/>
  <c r="H3660" i="43"/>
  <c r="B3661" i="43"/>
  <c r="C3661" i="43"/>
  <c r="D3661" i="43"/>
  <c r="E3661" i="43"/>
  <c r="F3661" i="43"/>
  <c r="G3661" i="43"/>
  <c r="H3661" i="43"/>
  <c r="B3662" i="43"/>
  <c r="C3662" i="43"/>
  <c r="D3662" i="43"/>
  <c r="E3662" i="43"/>
  <c r="F3662" i="43"/>
  <c r="G3662" i="43"/>
  <c r="H3662" i="43"/>
  <c r="B3663" i="43"/>
  <c r="C3663" i="43"/>
  <c r="D3663" i="43"/>
  <c r="E3663" i="43"/>
  <c r="F3663" i="43"/>
  <c r="G3663" i="43"/>
  <c r="H3663" i="43"/>
  <c r="B3666" i="43"/>
  <c r="B3667" i="43"/>
  <c r="C3667" i="43"/>
  <c r="D3667" i="43"/>
  <c r="E3667" i="43"/>
  <c r="F3667" i="43"/>
  <c r="G3667" i="43"/>
  <c r="H3667" i="43"/>
  <c r="B3668" i="43"/>
  <c r="C3668" i="43"/>
  <c r="D3668" i="43"/>
  <c r="E3668" i="43"/>
  <c r="F3668" i="43"/>
  <c r="G3668" i="43"/>
  <c r="H3668" i="43"/>
  <c r="B3669" i="43"/>
  <c r="C3669" i="43"/>
  <c r="D3669" i="43"/>
  <c r="E3669" i="43"/>
  <c r="F3669" i="43"/>
  <c r="G3669" i="43"/>
  <c r="H3669" i="43"/>
  <c r="B3670" i="43"/>
  <c r="C3670" i="43"/>
  <c r="D3670" i="43"/>
  <c r="E3670" i="43"/>
  <c r="F3670" i="43"/>
  <c r="G3670" i="43"/>
  <c r="H3670" i="43"/>
  <c r="B3671" i="43"/>
  <c r="C3671" i="43"/>
  <c r="D3671" i="43"/>
  <c r="E3671" i="43"/>
  <c r="F3671" i="43"/>
  <c r="G3671" i="43"/>
  <c r="H3671" i="43"/>
  <c r="B3672" i="43"/>
  <c r="C3672" i="43"/>
  <c r="D3672" i="43"/>
  <c r="E3672" i="43"/>
  <c r="F3672" i="43"/>
  <c r="G3672" i="43"/>
  <c r="H3672" i="43"/>
  <c r="B3673" i="43"/>
  <c r="C3673" i="43"/>
  <c r="D3673" i="43"/>
  <c r="E3673" i="43"/>
  <c r="F3673" i="43"/>
  <c r="G3673" i="43"/>
  <c r="H3673" i="43"/>
  <c r="B3674" i="43"/>
  <c r="C3674" i="43"/>
  <c r="D3674" i="43"/>
  <c r="E3674" i="43"/>
  <c r="F3674" i="43"/>
  <c r="G3674" i="43"/>
  <c r="H3674" i="43"/>
  <c r="B3675" i="43"/>
  <c r="C3675" i="43"/>
  <c r="D3675" i="43"/>
  <c r="E3675" i="43"/>
  <c r="F3675" i="43"/>
  <c r="G3675" i="43"/>
  <c r="H3675" i="43"/>
  <c r="B3676" i="43"/>
  <c r="C3676" i="43"/>
  <c r="D3676" i="43"/>
  <c r="E3676" i="43"/>
  <c r="F3676" i="43"/>
  <c r="G3676" i="43"/>
  <c r="H3676" i="43"/>
  <c r="B3677" i="43"/>
  <c r="C3677" i="43"/>
  <c r="D3677" i="43"/>
  <c r="E3677" i="43"/>
  <c r="F3677" i="43"/>
  <c r="G3677" i="43"/>
  <c r="H3677" i="43"/>
  <c r="B3678" i="43"/>
  <c r="C3678" i="43"/>
  <c r="D3678" i="43"/>
  <c r="E3678" i="43"/>
  <c r="F3678" i="43"/>
  <c r="G3678" i="43"/>
  <c r="H3678" i="43"/>
  <c r="B3681" i="43"/>
  <c r="B3682" i="43"/>
  <c r="C3682" i="43"/>
  <c r="D3682" i="43"/>
  <c r="E3682" i="43"/>
  <c r="F3682" i="43"/>
  <c r="G3682" i="43"/>
  <c r="H3682" i="43"/>
  <c r="B3683" i="43"/>
  <c r="C3683" i="43"/>
  <c r="D3683" i="43"/>
  <c r="E3683" i="43"/>
  <c r="F3683" i="43"/>
  <c r="G3683" i="43"/>
  <c r="H3683" i="43"/>
  <c r="B3684" i="43"/>
  <c r="C3684" i="43"/>
  <c r="D3684" i="43"/>
  <c r="E3684" i="43"/>
  <c r="F3684" i="43"/>
  <c r="G3684" i="43"/>
  <c r="H3684" i="43"/>
  <c r="B3685" i="43"/>
  <c r="C3685" i="43"/>
  <c r="D3685" i="43"/>
  <c r="E3685" i="43"/>
  <c r="F3685" i="43"/>
  <c r="G3685" i="43"/>
  <c r="H3685" i="43"/>
  <c r="B3686" i="43"/>
  <c r="C3686" i="43"/>
  <c r="D3686" i="43"/>
  <c r="E3686" i="43"/>
  <c r="F3686" i="43"/>
  <c r="G3686" i="43"/>
  <c r="H3686" i="43"/>
  <c r="B3687" i="43"/>
  <c r="C3687" i="43"/>
  <c r="D3687" i="43"/>
  <c r="E3687" i="43"/>
  <c r="F3687" i="43"/>
  <c r="G3687" i="43"/>
  <c r="H3687" i="43"/>
  <c r="B3688" i="43"/>
  <c r="C3688" i="43"/>
  <c r="D3688" i="43"/>
  <c r="E3688" i="43"/>
  <c r="F3688" i="43"/>
  <c r="G3688" i="43"/>
  <c r="H3688" i="43"/>
  <c r="B3689" i="43"/>
  <c r="C3689" i="43"/>
  <c r="D3689" i="43"/>
  <c r="E3689" i="43"/>
  <c r="F3689" i="43"/>
  <c r="G3689" i="43"/>
  <c r="H3689" i="43"/>
  <c r="B3690" i="43"/>
  <c r="C3690" i="43"/>
  <c r="D3690" i="43"/>
  <c r="E3690" i="43"/>
  <c r="F3690" i="43"/>
  <c r="G3690" i="43"/>
  <c r="H3690" i="43"/>
  <c r="B3691" i="43"/>
  <c r="C3691" i="43"/>
  <c r="D3691" i="43"/>
  <c r="E3691" i="43"/>
  <c r="F3691" i="43"/>
  <c r="G3691" i="43"/>
  <c r="H3691" i="43"/>
  <c r="B3692" i="43"/>
  <c r="C3692" i="43"/>
  <c r="D3692" i="43"/>
  <c r="E3692" i="43"/>
  <c r="F3692" i="43"/>
  <c r="G3692" i="43"/>
  <c r="H3692" i="43"/>
  <c r="B3693" i="43"/>
  <c r="C3693" i="43"/>
  <c r="D3693" i="43"/>
  <c r="E3693" i="43"/>
  <c r="F3693" i="43"/>
  <c r="G3693" i="43"/>
  <c r="H3693" i="43"/>
  <c r="B3696" i="43"/>
  <c r="B3697" i="43"/>
  <c r="B3698" i="43"/>
  <c r="C3698" i="43"/>
  <c r="D3698" i="43"/>
  <c r="E3698" i="43"/>
  <c r="F3698" i="43"/>
  <c r="G3698" i="43"/>
  <c r="H3698" i="43"/>
  <c r="B3699" i="43"/>
  <c r="C3699" i="43"/>
  <c r="D3699" i="43"/>
  <c r="E3699" i="43"/>
  <c r="F3699" i="43"/>
  <c r="G3699" i="43"/>
  <c r="H3699" i="43"/>
  <c r="B3700" i="43"/>
  <c r="C3700" i="43"/>
  <c r="D3700" i="43"/>
  <c r="E3700" i="43"/>
  <c r="F3700" i="43"/>
  <c r="G3700" i="43"/>
  <c r="H3700" i="43"/>
  <c r="B3701" i="43"/>
  <c r="C3701" i="43"/>
  <c r="D3701" i="43"/>
  <c r="E3701" i="43"/>
  <c r="F3701" i="43"/>
  <c r="G3701" i="43"/>
  <c r="H3701" i="43"/>
  <c r="B3702" i="43"/>
  <c r="C3702" i="43"/>
  <c r="D3702" i="43"/>
  <c r="E3702" i="43"/>
  <c r="F3702" i="43"/>
  <c r="G3702" i="43"/>
  <c r="H3702" i="43"/>
  <c r="B3703" i="43"/>
  <c r="C3703" i="43"/>
  <c r="D3703" i="43"/>
  <c r="E3703" i="43"/>
  <c r="F3703" i="43"/>
  <c r="G3703" i="43"/>
  <c r="H3703" i="43"/>
  <c r="B3704" i="43"/>
  <c r="C3704" i="43"/>
  <c r="D3704" i="43"/>
  <c r="E3704" i="43"/>
  <c r="F3704" i="43"/>
  <c r="G3704" i="43"/>
  <c r="H3704" i="43"/>
  <c r="B3705" i="43"/>
  <c r="C3705" i="43"/>
  <c r="D3705" i="43"/>
  <c r="E3705" i="43"/>
  <c r="F3705" i="43"/>
  <c r="G3705" i="43"/>
  <c r="H3705" i="43"/>
  <c r="B3706" i="43"/>
  <c r="C3706" i="43"/>
  <c r="D3706" i="43"/>
  <c r="E3706" i="43"/>
  <c r="F3706" i="43"/>
  <c r="G3706" i="43"/>
  <c r="H3706" i="43"/>
  <c r="B3707" i="43"/>
  <c r="C3707" i="43"/>
  <c r="D3707" i="43"/>
  <c r="E3707" i="43"/>
  <c r="F3707" i="43"/>
  <c r="G3707" i="43"/>
  <c r="H3707" i="43"/>
  <c r="B3708" i="43"/>
  <c r="C3708" i="43"/>
  <c r="D3708" i="43"/>
  <c r="E3708" i="43"/>
  <c r="F3708" i="43"/>
  <c r="G3708" i="43"/>
  <c r="H3708" i="43"/>
  <c r="B3709" i="43"/>
  <c r="C3709" i="43"/>
  <c r="D3709" i="43"/>
  <c r="E3709" i="43"/>
  <c r="F3709" i="43"/>
  <c r="G3709" i="43"/>
  <c r="H3709" i="43"/>
  <c r="B3712" i="43"/>
  <c r="B3713" i="43"/>
  <c r="B3714" i="43"/>
  <c r="C3714" i="43"/>
  <c r="D3714" i="43"/>
  <c r="E3714" i="43"/>
  <c r="F3714" i="43"/>
  <c r="G3714" i="43"/>
  <c r="H3714" i="43"/>
  <c r="B3715" i="43"/>
  <c r="C3715" i="43"/>
  <c r="D3715" i="43"/>
  <c r="E3715" i="43"/>
  <c r="F3715" i="43"/>
  <c r="G3715" i="43"/>
  <c r="H3715" i="43"/>
  <c r="B3716" i="43"/>
  <c r="C3716" i="43"/>
  <c r="D3716" i="43"/>
  <c r="E3716" i="43"/>
  <c r="F3716" i="43"/>
  <c r="G3716" i="43"/>
  <c r="H3716" i="43"/>
  <c r="B3717" i="43"/>
  <c r="C3717" i="43"/>
  <c r="D3717" i="43"/>
  <c r="E3717" i="43"/>
  <c r="F3717" i="43"/>
  <c r="G3717" i="43"/>
  <c r="H3717" i="43"/>
  <c r="B3718" i="43"/>
  <c r="C3718" i="43"/>
  <c r="D3718" i="43"/>
  <c r="E3718" i="43"/>
  <c r="F3718" i="43"/>
  <c r="G3718" i="43"/>
  <c r="H3718" i="43"/>
  <c r="B3719" i="43"/>
  <c r="C3719" i="43"/>
  <c r="D3719" i="43"/>
  <c r="E3719" i="43"/>
  <c r="F3719" i="43"/>
  <c r="G3719" i="43"/>
  <c r="H3719" i="43"/>
  <c r="B3720" i="43"/>
  <c r="C3720" i="43"/>
  <c r="D3720" i="43"/>
  <c r="E3720" i="43"/>
  <c r="F3720" i="43"/>
  <c r="G3720" i="43"/>
  <c r="H3720" i="43"/>
  <c r="B3721" i="43"/>
  <c r="C3721" i="43"/>
  <c r="D3721" i="43"/>
  <c r="E3721" i="43"/>
  <c r="F3721" i="43"/>
  <c r="G3721" i="43"/>
  <c r="H3721" i="43"/>
  <c r="B3722" i="43"/>
  <c r="C3722" i="43"/>
  <c r="D3722" i="43"/>
  <c r="E3722" i="43"/>
  <c r="F3722" i="43"/>
  <c r="G3722" i="43"/>
  <c r="H3722" i="43"/>
  <c r="B3723" i="43"/>
  <c r="C3723" i="43"/>
  <c r="D3723" i="43"/>
  <c r="E3723" i="43"/>
  <c r="F3723" i="43"/>
  <c r="G3723" i="43"/>
  <c r="H3723" i="43"/>
  <c r="B3724" i="43"/>
  <c r="C3724" i="43"/>
  <c r="D3724" i="43"/>
  <c r="E3724" i="43"/>
  <c r="F3724" i="43"/>
  <c r="G3724" i="43"/>
  <c r="H3724" i="43"/>
  <c r="B3725" i="43"/>
  <c r="C3725" i="43"/>
  <c r="D3725" i="43"/>
  <c r="E3725" i="43"/>
  <c r="F3725" i="43"/>
  <c r="G3725" i="43"/>
  <c r="H3725" i="43"/>
  <c r="B3728" i="43"/>
  <c r="B3729" i="43"/>
  <c r="B3730" i="43"/>
  <c r="C3730" i="43"/>
  <c r="D3730" i="43"/>
  <c r="E3730" i="43"/>
  <c r="F3730" i="43"/>
  <c r="G3730" i="43"/>
  <c r="H3730" i="43"/>
  <c r="B3731" i="43"/>
  <c r="C3731" i="43"/>
  <c r="D3731" i="43"/>
  <c r="E3731" i="43"/>
  <c r="F3731" i="43"/>
  <c r="G3731" i="43"/>
  <c r="H3731" i="43"/>
  <c r="B3732" i="43"/>
  <c r="C3732" i="43"/>
  <c r="D3732" i="43"/>
  <c r="E3732" i="43"/>
  <c r="F3732" i="43"/>
  <c r="G3732" i="43"/>
  <c r="H3732" i="43"/>
  <c r="B3733" i="43"/>
  <c r="C3733" i="43"/>
  <c r="D3733" i="43"/>
  <c r="E3733" i="43"/>
  <c r="F3733" i="43"/>
  <c r="G3733" i="43"/>
  <c r="H3733" i="43"/>
  <c r="B3734" i="43"/>
  <c r="C3734" i="43"/>
  <c r="D3734" i="43"/>
  <c r="E3734" i="43"/>
  <c r="F3734" i="43"/>
  <c r="G3734" i="43"/>
  <c r="H3734" i="43"/>
  <c r="B3735" i="43"/>
  <c r="C3735" i="43"/>
  <c r="D3735" i="43"/>
  <c r="E3735" i="43"/>
  <c r="F3735" i="43"/>
  <c r="G3735" i="43"/>
  <c r="H3735" i="43"/>
  <c r="B3736" i="43"/>
  <c r="C3736" i="43"/>
  <c r="D3736" i="43"/>
  <c r="E3736" i="43"/>
  <c r="F3736" i="43"/>
  <c r="G3736" i="43"/>
  <c r="H3736" i="43"/>
  <c r="B3737" i="43"/>
  <c r="C3737" i="43"/>
  <c r="D3737" i="43"/>
  <c r="E3737" i="43"/>
  <c r="F3737" i="43"/>
  <c r="G3737" i="43"/>
  <c r="H3737" i="43"/>
  <c r="B3738" i="43"/>
  <c r="C3738" i="43"/>
  <c r="D3738" i="43"/>
  <c r="E3738" i="43"/>
  <c r="F3738" i="43"/>
  <c r="G3738" i="43"/>
  <c r="H3738" i="43"/>
  <c r="B3739" i="43"/>
  <c r="C3739" i="43"/>
  <c r="D3739" i="43"/>
  <c r="E3739" i="43"/>
  <c r="F3739" i="43"/>
  <c r="G3739" i="43"/>
  <c r="H3739" i="43"/>
  <c r="B3740" i="43"/>
  <c r="C3740" i="43"/>
  <c r="D3740" i="43"/>
  <c r="E3740" i="43"/>
  <c r="F3740" i="43"/>
  <c r="G3740" i="43"/>
  <c r="H3740" i="43"/>
  <c r="B3741" i="43"/>
  <c r="C3741" i="43"/>
  <c r="D3741" i="43"/>
  <c r="E3741" i="43"/>
  <c r="F3741" i="43"/>
  <c r="G3741" i="43"/>
  <c r="H3741" i="43"/>
  <c r="B3744" i="43"/>
  <c r="B3745" i="43"/>
  <c r="B3746" i="43"/>
  <c r="C3746" i="43"/>
  <c r="D3746" i="43"/>
  <c r="E3746" i="43"/>
  <c r="F3746" i="43"/>
  <c r="G3746" i="43"/>
  <c r="H3746" i="43"/>
  <c r="B3747" i="43"/>
  <c r="C3747" i="43"/>
  <c r="D3747" i="43"/>
  <c r="E3747" i="43"/>
  <c r="F3747" i="43"/>
  <c r="G3747" i="43"/>
  <c r="H3747" i="43"/>
  <c r="B3748" i="43"/>
  <c r="C3748" i="43"/>
  <c r="D3748" i="43"/>
  <c r="E3748" i="43"/>
  <c r="F3748" i="43"/>
  <c r="G3748" i="43"/>
  <c r="H3748" i="43"/>
  <c r="B3749" i="43"/>
  <c r="C3749" i="43"/>
  <c r="D3749" i="43"/>
  <c r="E3749" i="43"/>
  <c r="F3749" i="43"/>
  <c r="G3749" i="43"/>
  <c r="H3749" i="43"/>
  <c r="B3750" i="43"/>
  <c r="C3750" i="43"/>
  <c r="D3750" i="43"/>
  <c r="E3750" i="43"/>
  <c r="F3750" i="43"/>
  <c r="G3750" i="43"/>
  <c r="H3750" i="43"/>
  <c r="B3751" i="43"/>
  <c r="C3751" i="43"/>
  <c r="D3751" i="43"/>
  <c r="E3751" i="43"/>
  <c r="F3751" i="43"/>
  <c r="G3751" i="43"/>
  <c r="H3751" i="43"/>
  <c r="B3752" i="43"/>
  <c r="C3752" i="43"/>
  <c r="D3752" i="43"/>
  <c r="E3752" i="43"/>
  <c r="F3752" i="43"/>
  <c r="G3752" i="43"/>
  <c r="H3752" i="43"/>
  <c r="B3753" i="43"/>
  <c r="C3753" i="43"/>
  <c r="D3753" i="43"/>
  <c r="E3753" i="43"/>
  <c r="F3753" i="43"/>
  <c r="G3753" i="43"/>
  <c r="H3753" i="43"/>
  <c r="B3754" i="43"/>
  <c r="C3754" i="43"/>
  <c r="D3754" i="43"/>
  <c r="E3754" i="43"/>
  <c r="F3754" i="43"/>
  <c r="G3754" i="43"/>
  <c r="H3754" i="43"/>
  <c r="B3755" i="43"/>
  <c r="C3755" i="43"/>
  <c r="D3755" i="43"/>
  <c r="E3755" i="43"/>
  <c r="F3755" i="43"/>
  <c r="G3755" i="43"/>
  <c r="H3755" i="43"/>
  <c r="B3756" i="43"/>
  <c r="C3756" i="43"/>
  <c r="D3756" i="43"/>
  <c r="E3756" i="43"/>
  <c r="F3756" i="43"/>
  <c r="G3756" i="43"/>
  <c r="H3756" i="43"/>
  <c r="B3757" i="43"/>
  <c r="C3757" i="43"/>
  <c r="D3757" i="43"/>
  <c r="E3757" i="43"/>
  <c r="F3757" i="43"/>
  <c r="G3757" i="43"/>
  <c r="H3757" i="43"/>
  <c r="B3760" i="43"/>
  <c r="B3761" i="43"/>
  <c r="B3762" i="43"/>
  <c r="C3762" i="43"/>
  <c r="D3762" i="43"/>
  <c r="E3762" i="43"/>
  <c r="F3762" i="43"/>
  <c r="G3762" i="43"/>
  <c r="H3762" i="43"/>
  <c r="B3763" i="43"/>
  <c r="C3763" i="43"/>
  <c r="D3763" i="43"/>
  <c r="E3763" i="43"/>
  <c r="F3763" i="43"/>
  <c r="G3763" i="43"/>
  <c r="H3763" i="43"/>
  <c r="B3764" i="43"/>
  <c r="C3764" i="43"/>
  <c r="D3764" i="43"/>
  <c r="E3764" i="43"/>
  <c r="F3764" i="43"/>
  <c r="G3764" i="43"/>
  <c r="H3764" i="43"/>
  <c r="B3765" i="43"/>
  <c r="C3765" i="43"/>
  <c r="D3765" i="43"/>
  <c r="E3765" i="43"/>
  <c r="F3765" i="43"/>
  <c r="G3765" i="43"/>
  <c r="H3765" i="43"/>
  <c r="B3766" i="43"/>
  <c r="C3766" i="43"/>
  <c r="D3766" i="43"/>
  <c r="E3766" i="43"/>
  <c r="F3766" i="43"/>
  <c r="G3766" i="43"/>
  <c r="H3766" i="43"/>
  <c r="B3767" i="43"/>
  <c r="C3767" i="43"/>
  <c r="D3767" i="43"/>
  <c r="E3767" i="43"/>
  <c r="F3767" i="43"/>
  <c r="G3767" i="43"/>
  <c r="H3767" i="43"/>
  <c r="B3768" i="43"/>
  <c r="C3768" i="43"/>
  <c r="D3768" i="43"/>
  <c r="E3768" i="43"/>
  <c r="F3768" i="43"/>
  <c r="G3768" i="43"/>
  <c r="H3768" i="43"/>
  <c r="B3769" i="43"/>
  <c r="C3769" i="43"/>
  <c r="D3769" i="43"/>
  <c r="E3769" i="43"/>
  <c r="F3769" i="43"/>
  <c r="G3769" i="43"/>
  <c r="H3769" i="43"/>
  <c r="B3770" i="43"/>
  <c r="C3770" i="43"/>
  <c r="D3770" i="43"/>
  <c r="E3770" i="43"/>
  <c r="F3770" i="43"/>
  <c r="G3770" i="43"/>
  <c r="H3770" i="43"/>
  <c r="B3771" i="43"/>
  <c r="C3771" i="43"/>
  <c r="D3771" i="43"/>
  <c r="E3771" i="43"/>
  <c r="F3771" i="43"/>
  <c r="G3771" i="43"/>
  <c r="H3771" i="43"/>
  <c r="B3772" i="43"/>
  <c r="C3772" i="43"/>
  <c r="D3772" i="43"/>
  <c r="E3772" i="43"/>
  <c r="F3772" i="43"/>
  <c r="G3772" i="43"/>
  <c r="H3772" i="43"/>
  <c r="B3773" i="43"/>
  <c r="C3773" i="43"/>
  <c r="D3773" i="43"/>
  <c r="E3773" i="43"/>
  <c r="F3773" i="43"/>
  <c r="G3773" i="43"/>
  <c r="H3773" i="43"/>
  <c r="B3776" i="43"/>
  <c r="B3777" i="43"/>
  <c r="B3778" i="43"/>
  <c r="C3778" i="43"/>
  <c r="D3778" i="43"/>
  <c r="E3778" i="43"/>
  <c r="F3778" i="43"/>
  <c r="G3778" i="43"/>
  <c r="H3778" i="43"/>
  <c r="B3779" i="43"/>
  <c r="C3779" i="43"/>
  <c r="D3779" i="43"/>
  <c r="E3779" i="43"/>
  <c r="F3779" i="43"/>
  <c r="G3779" i="43"/>
  <c r="H3779" i="43"/>
  <c r="B3780" i="43"/>
  <c r="C3780" i="43"/>
  <c r="D3780" i="43"/>
  <c r="E3780" i="43"/>
  <c r="F3780" i="43"/>
  <c r="G3780" i="43"/>
  <c r="H3780" i="43"/>
  <c r="B3781" i="43"/>
  <c r="C3781" i="43"/>
  <c r="D3781" i="43"/>
  <c r="E3781" i="43"/>
  <c r="F3781" i="43"/>
  <c r="G3781" i="43"/>
  <c r="H3781" i="43"/>
  <c r="B3782" i="43"/>
  <c r="C3782" i="43"/>
  <c r="D3782" i="43"/>
  <c r="E3782" i="43"/>
  <c r="F3782" i="43"/>
  <c r="G3782" i="43"/>
  <c r="H3782" i="43"/>
  <c r="B3783" i="43"/>
  <c r="C3783" i="43"/>
  <c r="D3783" i="43"/>
  <c r="E3783" i="43"/>
  <c r="F3783" i="43"/>
  <c r="G3783" i="43"/>
  <c r="H3783" i="43"/>
  <c r="B3784" i="43"/>
  <c r="C3784" i="43"/>
  <c r="D3784" i="43"/>
  <c r="E3784" i="43"/>
  <c r="F3784" i="43"/>
  <c r="G3784" i="43"/>
  <c r="H3784" i="43"/>
  <c r="B3785" i="43"/>
  <c r="C3785" i="43"/>
  <c r="D3785" i="43"/>
  <c r="E3785" i="43"/>
  <c r="F3785" i="43"/>
  <c r="G3785" i="43"/>
  <c r="H3785" i="43"/>
  <c r="B3786" i="43"/>
  <c r="C3786" i="43"/>
  <c r="D3786" i="43"/>
  <c r="E3786" i="43"/>
  <c r="F3786" i="43"/>
  <c r="G3786" i="43"/>
  <c r="H3786" i="43"/>
  <c r="B3787" i="43"/>
  <c r="C3787" i="43"/>
  <c r="D3787" i="43"/>
  <c r="E3787" i="43"/>
  <c r="F3787" i="43"/>
  <c r="G3787" i="43"/>
  <c r="H3787" i="43"/>
  <c r="B3788" i="43"/>
  <c r="C3788" i="43"/>
  <c r="D3788" i="43"/>
  <c r="E3788" i="43"/>
  <c r="F3788" i="43"/>
  <c r="G3788" i="43"/>
  <c r="H3788" i="43"/>
  <c r="B3789" i="43"/>
  <c r="C3789" i="43"/>
  <c r="D3789" i="43"/>
  <c r="E3789" i="43"/>
  <c r="F3789" i="43"/>
  <c r="G3789" i="43"/>
  <c r="H3789" i="43"/>
  <c r="B3796" i="43"/>
  <c r="B3797" i="43"/>
  <c r="C3797" i="43"/>
  <c r="D3797" i="43"/>
  <c r="E3797" i="43"/>
  <c r="F3797" i="43"/>
  <c r="G3797" i="43"/>
  <c r="H3797" i="43"/>
  <c r="B3798" i="43"/>
  <c r="C3798" i="43"/>
  <c r="D3798" i="43"/>
  <c r="E3798" i="43"/>
  <c r="F3798" i="43"/>
  <c r="G3798" i="43"/>
  <c r="H3798" i="43"/>
  <c r="B3799" i="43"/>
  <c r="C3799" i="43"/>
  <c r="D3799" i="43"/>
  <c r="E3799" i="43"/>
  <c r="F3799" i="43"/>
  <c r="G3799" i="43"/>
  <c r="H3799" i="43"/>
  <c r="B3800" i="43"/>
  <c r="C3800" i="43"/>
  <c r="D3800" i="43"/>
  <c r="E3800" i="43"/>
  <c r="F3800" i="43"/>
  <c r="G3800" i="43"/>
  <c r="H3800" i="43"/>
  <c r="B3801" i="43"/>
  <c r="C3801" i="43"/>
  <c r="D3801" i="43"/>
  <c r="E3801" i="43"/>
  <c r="F3801" i="43"/>
  <c r="G3801" i="43"/>
  <c r="H3801" i="43"/>
  <c r="B3802" i="43"/>
  <c r="C3802" i="43"/>
  <c r="D3802" i="43"/>
  <c r="E3802" i="43"/>
  <c r="F3802" i="43"/>
  <c r="G3802" i="43"/>
  <c r="H3802" i="43"/>
  <c r="B3803" i="43"/>
  <c r="C3803" i="43"/>
  <c r="D3803" i="43"/>
  <c r="E3803" i="43"/>
  <c r="F3803" i="43"/>
  <c r="G3803" i="43"/>
  <c r="H3803" i="43"/>
  <c r="B3804" i="43"/>
  <c r="C3804" i="43"/>
  <c r="D3804" i="43"/>
  <c r="E3804" i="43"/>
  <c r="F3804" i="43"/>
  <c r="G3804" i="43"/>
  <c r="H3804" i="43"/>
  <c r="B3805" i="43"/>
  <c r="C3805" i="43"/>
  <c r="D3805" i="43"/>
  <c r="E3805" i="43"/>
  <c r="F3805" i="43"/>
  <c r="G3805" i="43"/>
  <c r="H3805" i="43"/>
  <c r="B3806" i="43"/>
  <c r="C3806" i="43"/>
  <c r="D3806" i="43"/>
  <c r="E3806" i="43"/>
  <c r="F3806" i="43"/>
  <c r="G3806" i="43"/>
  <c r="H3806" i="43"/>
  <c r="B3807" i="43"/>
  <c r="C3807" i="43"/>
  <c r="D3807" i="43"/>
  <c r="E3807" i="43"/>
  <c r="F3807" i="43"/>
  <c r="G3807" i="43"/>
  <c r="H3807" i="43"/>
  <c r="B3808" i="43"/>
  <c r="C3808" i="43"/>
  <c r="D3808" i="43"/>
  <c r="E3808" i="43"/>
  <c r="F3808" i="43"/>
  <c r="G3808" i="43"/>
  <c r="H3808" i="43"/>
  <c r="B3811" i="43"/>
  <c r="B3812" i="43"/>
  <c r="B3813" i="43"/>
  <c r="C3813" i="43"/>
  <c r="D3813" i="43"/>
  <c r="E3813" i="43"/>
  <c r="F3813" i="43"/>
  <c r="G3813" i="43"/>
  <c r="H3813" i="43"/>
  <c r="B3814" i="43"/>
  <c r="C3814" i="43"/>
  <c r="D3814" i="43"/>
  <c r="E3814" i="43"/>
  <c r="F3814" i="43"/>
  <c r="G3814" i="43"/>
  <c r="H3814" i="43"/>
  <c r="B3815" i="43"/>
  <c r="C3815" i="43"/>
  <c r="D3815" i="43"/>
  <c r="E3815" i="43"/>
  <c r="F3815" i="43"/>
  <c r="G3815" i="43"/>
  <c r="H3815" i="43"/>
  <c r="B3816" i="43"/>
  <c r="C3816" i="43"/>
  <c r="D3816" i="43"/>
  <c r="E3816" i="43"/>
  <c r="F3816" i="43"/>
  <c r="G3816" i="43"/>
  <c r="H3816" i="43"/>
  <c r="B3817" i="43"/>
  <c r="C3817" i="43"/>
  <c r="D3817" i="43"/>
  <c r="E3817" i="43"/>
  <c r="F3817" i="43"/>
  <c r="G3817" i="43"/>
  <c r="H3817" i="43"/>
  <c r="B3818" i="43"/>
  <c r="C3818" i="43"/>
  <c r="D3818" i="43"/>
  <c r="E3818" i="43"/>
  <c r="F3818" i="43"/>
  <c r="G3818" i="43"/>
  <c r="H3818" i="43"/>
  <c r="B3819" i="43"/>
  <c r="C3819" i="43"/>
  <c r="D3819" i="43"/>
  <c r="E3819" i="43"/>
  <c r="F3819" i="43"/>
  <c r="G3819" i="43"/>
  <c r="H3819" i="43"/>
  <c r="B3820" i="43"/>
  <c r="C3820" i="43"/>
  <c r="D3820" i="43"/>
  <c r="E3820" i="43"/>
  <c r="F3820" i="43"/>
  <c r="G3820" i="43"/>
  <c r="H3820" i="43"/>
  <c r="B3821" i="43"/>
  <c r="C3821" i="43"/>
  <c r="D3821" i="43"/>
  <c r="E3821" i="43"/>
  <c r="F3821" i="43"/>
  <c r="G3821" i="43"/>
  <c r="H3821" i="43"/>
  <c r="B3822" i="43"/>
  <c r="C3822" i="43"/>
  <c r="D3822" i="43"/>
  <c r="E3822" i="43"/>
  <c r="F3822" i="43"/>
  <c r="G3822" i="43"/>
  <c r="H3822" i="43"/>
  <c r="B3823" i="43"/>
  <c r="C3823" i="43"/>
  <c r="D3823" i="43"/>
  <c r="E3823" i="43"/>
  <c r="F3823" i="43"/>
  <c r="G3823" i="43"/>
  <c r="H3823" i="43"/>
  <c r="B3824" i="43"/>
  <c r="C3824" i="43"/>
  <c r="D3824" i="43"/>
  <c r="E3824" i="43"/>
  <c r="F3824" i="43"/>
  <c r="G3824" i="43"/>
  <c r="H3824" i="43"/>
  <c r="B3827" i="43"/>
  <c r="B3828" i="43"/>
  <c r="B3829" i="43"/>
  <c r="C3829" i="43"/>
  <c r="D3829" i="43"/>
  <c r="E3829" i="43"/>
  <c r="F3829" i="43"/>
  <c r="G3829" i="43"/>
  <c r="H3829" i="43"/>
  <c r="B3830" i="43"/>
  <c r="C3830" i="43"/>
  <c r="D3830" i="43"/>
  <c r="E3830" i="43"/>
  <c r="F3830" i="43"/>
  <c r="G3830" i="43"/>
  <c r="H3830" i="43"/>
  <c r="B3831" i="43"/>
  <c r="C3831" i="43"/>
  <c r="D3831" i="43"/>
  <c r="E3831" i="43"/>
  <c r="F3831" i="43"/>
  <c r="G3831" i="43"/>
  <c r="H3831" i="43"/>
  <c r="B3832" i="43"/>
  <c r="C3832" i="43"/>
  <c r="D3832" i="43"/>
  <c r="E3832" i="43"/>
  <c r="F3832" i="43"/>
  <c r="G3832" i="43"/>
  <c r="H3832" i="43"/>
  <c r="B3833" i="43"/>
  <c r="C3833" i="43"/>
  <c r="D3833" i="43"/>
  <c r="E3833" i="43"/>
  <c r="F3833" i="43"/>
  <c r="G3833" i="43"/>
  <c r="H3833" i="43"/>
  <c r="B3834" i="43"/>
  <c r="C3834" i="43"/>
  <c r="D3834" i="43"/>
  <c r="E3834" i="43"/>
  <c r="F3834" i="43"/>
  <c r="G3834" i="43"/>
  <c r="H3834" i="43"/>
  <c r="B3835" i="43"/>
  <c r="C3835" i="43"/>
  <c r="D3835" i="43"/>
  <c r="E3835" i="43"/>
  <c r="F3835" i="43"/>
  <c r="G3835" i="43"/>
  <c r="H3835" i="43"/>
  <c r="B3836" i="43"/>
  <c r="C3836" i="43"/>
  <c r="D3836" i="43"/>
  <c r="E3836" i="43"/>
  <c r="F3836" i="43"/>
  <c r="G3836" i="43"/>
  <c r="H3836" i="43"/>
  <c r="B3837" i="43"/>
  <c r="C3837" i="43"/>
  <c r="D3837" i="43"/>
  <c r="E3837" i="43"/>
  <c r="F3837" i="43"/>
  <c r="G3837" i="43"/>
  <c r="H3837" i="43"/>
  <c r="B3838" i="43"/>
  <c r="C3838" i="43"/>
  <c r="D3838" i="43"/>
  <c r="E3838" i="43"/>
  <c r="F3838" i="43"/>
  <c r="G3838" i="43"/>
  <c r="H3838" i="43"/>
  <c r="B3839" i="43"/>
  <c r="C3839" i="43"/>
  <c r="D3839" i="43"/>
  <c r="E3839" i="43"/>
  <c r="F3839" i="43"/>
  <c r="G3839" i="43"/>
  <c r="H3839" i="43"/>
  <c r="B3840" i="43"/>
  <c r="C3840" i="43"/>
  <c r="D3840" i="43"/>
  <c r="E3840" i="43"/>
  <c r="F3840" i="43"/>
  <c r="G3840" i="43"/>
  <c r="H3840" i="43"/>
  <c r="B3843" i="43"/>
  <c r="B3844" i="43"/>
  <c r="B3845" i="43"/>
  <c r="C3845" i="43"/>
  <c r="D3845" i="43"/>
  <c r="E3845" i="43"/>
  <c r="F3845" i="43"/>
  <c r="G3845" i="43"/>
  <c r="H3845" i="43"/>
  <c r="B3846" i="43"/>
  <c r="C3846" i="43"/>
  <c r="D3846" i="43"/>
  <c r="E3846" i="43"/>
  <c r="F3846" i="43"/>
  <c r="G3846" i="43"/>
  <c r="H3846" i="43"/>
  <c r="B3847" i="43"/>
  <c r="C3847" i="43"/>
  <c r="D3847" i="43"/>
  <c r="E3847" i="43"/>
  <c r="F3847" i="43"/>
  <c r="G3847" i="43"/>
  <c r="H3847" i="43"/>
  <c r="B3848" i="43"/>
  <c r="C3848" i="43"/>
  <c r="D3848" i="43"/>
  <c r="E3848" i="43"/>
  <c r="F3848" i="43"/>
  <c r="G3848" i="43"/>
  <c r="H3848" i="43"/>
  <c r="B3849" i="43"/>
  <c r="C3849" i="43"/>
  <c r="D3849" i="43"/>
  <c r="E3849" i="43"/>
  <c r="F3849" i="43"/>
  <c r="G3849" i="43"/>
  <c r="H3849" i="43"/>
  <c r="B3850" i="43"/>
  <c r="C3850" i="43"/>
  <c r="D3850" i="43"/>
  <c r="E3850" i="43"/>
  <c r="F3850" i="43"/>
  <c r="G3850" i="43"/>
  <c r="H3850" i="43"/>
  <c r="B3851" i="43"/>
  <c r="C3851" i="43"/>
  <c r="D3851" i="43"/>
  <c r="E3851" i="43"/>
  <c r="F3851" i="43"/>
  <c r="G3851" i="43"/>
  <c r="H3851" i="43"/>
  <c r="B3852" i="43"/>
  <c r="C3852" i="43"/>
  <c r="D3852" i="43"/>
  <c r="E3852" i="43"/>
  <c r="F3852" i="43"/>
  <c r="G3852" i="43"/>
  <c r="H3852" i="43"/>
  <c r="B3853" i="43"/>
  <c r="C3853" i="43"/>
  <c r="D3853" i="43"/>
  <c r="E3853" i="43"/>
  <c r="F3853" i="43"/>
  <c r="G3853" i="43"/>
  <c r="H3853" i="43"/>
  <c r="B3854" i="43"/>
  <c r="C3854" i="43"/>
  <c r="D3854" i="43"/>
  <c r="E3854" i="43"/>
  <c r="F3854" i="43"/>
  <c r="G3854" i="43"/>
  <c r="H3854" i="43"/>
  <c r="B3855" i="43"/>
  <c r="C3855" i="43"/>
  <c r="D3855" i="43"/>
  <c r="E3855" i="43"/>
  <c r="F3855" i="43"/>
  <c r="G3855" i="43"/>
  <c r="H3855" i="43"/>
  <c r="B3856" i="43"/>
  <c r="C3856" i="43"/>
  <c r="D3856" i="43"/>
  <c r="E3856" i="43"/>
  <c r="F3856" i="43"/>
  <c r="G3856" i="43"/>
  <c r="H3856" i="43"/>
  <c r="B3859" i="43"/>
  <c r="B3860" i="43"/>
  <c r="B3861" i="43"/>
  <c r="C3861" i="43"/>
  <c r="D3861" i="43"/>
  <c r="E3861" i="43"/>
  <c r="F3861" i="43"/>
  <c r="G3861" i="43"/>
  <c r="H3861" i="43"/>
  <c r="B3862" i="43"/>
  <c r="C3862" i="43"/>
  <c r="D3862" i="43"/>
  <c r="E3862" i="43"/>
  <c r="F3862" i="43"/>
  <c r="G3862" i="43"/>
  <c r="H3862" i="43"/>
  <c r="B3863" i="43"/>
  <c r="C3863" i="43"/>
  <c r="D3863" i="43"/>
  <c r="E3863" i="43"/>
  <c r="F3863" i="43"/>
  <c r="G3863" i="43"/>
  <c r="H3863" i="43"/>
  <c r="B3864" i="43"/>
  <c r="C3864" i="43"/>
  <c r="D3864" i="43"/>
  <c r="E3864" i="43"/>
  <c r="F3864" i="43"/>
  <c r="G3864" i="43"/>
  <c r="H3864" i="43"/>
  <c r="B3865" i="43"/>
  <c r="C3865" i="43"/>
  <c r="D3865" i="43"/>
  <c r="E3865" i="43"/>
  <c r="F3865" i="43"/>
  <c r="G3865" i="43"/>
  <c r="H3865" i="43"/>
  <c r="B3866" i="43"/>
  <c r="C3866" i="43"/>
  <c r="D3866" i="43"/>
  <c r="E3866" i="43"/>
  <c r="F3866" i="43"/>
  <c r="G3866" i="43"/>
  <c r="H3866" i="43"/>
  <c r="B3867" i="43"/>
  <c r="C3867" i="43"/>
  <c r="D3867" i="43"/>
  <c r="E3867" i="43"/>
  <c r="F3867" i="43"/>
  <c r="G3867" i="43"/>
  <c r="H3867" i="43"/>
  <c r="B3868" i="43"/>
  <c r="C3868" i="43"/>
  <c r="D3868" i="43"/>
  <c r="E3868" i="43"/>
  <c r="F3868" i="43"/>
  <c r="G3868" i="43"/>
  <c r="H3868" i="43"/>
  <c r="B3869" i="43"/>
  <c r="C3869" i="43"/>
  <c r="D3869" i="43"/>
  <c r="E3869" i="43"/>
  <c r="F3869" i="43"/>
  <c r="G3869" i="43"/>
  <c r="H3869" i="43"/>
  <c r="B3870" i="43"/>
  <c r="C3870" i="43"/>
  <c r="D3870" i="43"/>
  <c r="E3870" i="43"/>
  <c r="F3870" i="43"/>
  <c r="G3870" i="43"/>
  <c r="H3870" i="43"/>
  <c r="B3871" i="43"/>
  <c r="C3871" i="43"/>
  <c r="D3871" i="43"/>
  <c r="E3871" i="43"/>
  <c r="F3871" i="43"/>
  <c r="G3871" i="43"/>
  <c r="H3871" i="43"/>
  <c r="B3872" i="43"/>
  <c r="C3872" i="43"/>
  <c r="D3872" i="43"/>
  <c r="E3872" i="43"/>
  <c r="F3872" i="43"/>
  <c r="G3872" i="43"/>
  <c r="H3872" i="43"/>
  <c r="B3875" i="43"/>
  <c r="B3876" i="43"/>
  <c r="B3877" i="43"/>
  <c r="C3877" i="43"/>
  <c r="D3877" i="43"/>
  <c r="E3877" i="43"/>
  <c r="F3877" i="43"/>
  <c r="G3877" i="43"/>
  <c r="H3877" i="43"/>
  <c r="B3878" i="43"/>
  <c r="C3878" i="43"/>
  <c r="D3878" i="43"/>
  <c r="E3878" i="43"/>
  <c r="F3878" i="43"/>
  <c r="G3878" i="43"/>
  <c r="H3878" i="43"/>
  <c r="B3879" i="43"/>
  <c r="C3879" i="43"/>
  <c r="D3879" i="43"/>
  <c r="E3879" i="43"/>
  <c r="F3879" i="43"/>
  <c r="G3879" i="43"/>
  <c r="H3879" i="43"/>
  <c r="B3880" i="43"/>
  <c r="C3880" i="43"/>
  <c r="D3880" i="43"/>
  <c r="E3880" i="43"/>
  <c r="F3880" i="43"/>
  <c r="G3880" i="43"/>
  <c r="H3880" i="43"/>
  <c r="B3881" i="43"/>
  <c r="C3881" i="43"/>
  <c r="D3881" i="43"/>
  <c r="E3881" i="43"/>
  <c r="F3881" i="43"/>
  <c r="G3881" i="43"/>
  <c r="H3881" i="43"/>
  <c r="B3882" i="43"/>
  <c r="C3882" i="43"/>
  <c r="D3882" i="43"/>
  <c r="E3882" i="43"/>
  <c r="F3882" i="43"/>
  <c r="G3882" i="43"/>
  <c r="H3882" i="43"/>
  <c r="B3883" i="43"/>
  <c r="C3883" i="43"/>
  <c r="D3883" i="43"/>
  <c r="E3883" i="43"/>
  <c r="F3883" i="43"/>
  <c r="G3883" i="43"/>
  <c r="H3883" i="43"/>
  <c r="B3884" i="43"/>
  <c r="C3884" i="43"/>
  <c r="D3884" i="43"/>
  <c r="E3884" i="43"/>
  <c r="F3884" i="43"/>
  <c r="G3884" i="43"/>
  <c r="H3884" i="43"/>
  <c r="B3885" i="43"/>
  <c r="C3885" i="43"/>
  <c r="D3885" i="43"/>
  <c r="E3885" i="43"/>
  <c r="F3885" i="43"/>
  <c r="G3885" i="43"/>
  <c r="H3885" i="43"/>
  <c r="B3886" i="43"/>
  <c r="C3886" i="43"/>
  <c r="D3886" i="43"/>
  <c r="E3886" i="43"/>
  <c r="F3886" i="43"/>
  <c r="G3886" i="43"/>
  <c r="H3886" i="43"/>
  <c r="B3887" i="43"/>
  <c r="C3887" i="43"/>
  <c r="D3887" i="43"/>
  <c r="E3887" i="43"/>
  <c r="F3887" i="43"/>
  <c r="G3887" i="43"/>
  <c r="H3887" i="43"/>
  <c r="B3888" i="43"/>
  <c r="C3888" i="43"/>
  <c r="D3888" i="43"/>
  <c r="E3888" i="43"/>
  <c r="F3888" i="43"/>
  <c r="G3888" i="43"/>
  <c r="H3888" i="43"/>
  <c r="B3891" i="43"/>
  <c r="B3892" i="43"/>
  <c r="B3893" i="43"/>
  <c r="C3893" i="43"/>
  <c r="D3893" i="43"/>
  <c r="E3893" i="43"/>
  <c r="F3893" i="43"/>
  <c r="G3893" i="43"/>
  <c r="H3893" i="43"/>
  <c r="B3894" i="43"/>
  <c r="C3894" i="43"/>
  <c r="D3894" i="43"/>
  <c r="E3894" i="43"/>
  <c r="F3894" i="43"/>
  <c r="G3894" i="43"/>
  <c r="H3894" i="43"/>
  <c r="B3895" i="43"/>
  <c r="C3895" i="43"/>
  <c r="D3895" i="43"/>
  <c r="E3895" i="43"/>
  <c r="F3895" i="43"/>
  <c r="G3895" i="43"/>
  <c r="H3895" i="43"/>
  <c r="B3896" i="43"/>
  <c r="C3896" i="43"/>
  <c r="D3896" i="43"/>
  <c r="E3896" i="43"/>
  <c r="F3896" i="43"/>
  <c r="G3896" i="43"/>
  <c r="H3896" i="43"/>
  <c r="B3897" i="43"/>
  <c r="C3897" i="43"/>
  <c r="D3897" i="43"/>
  <c r="E3897" i="43"/>
  <c r="F3897" i="43"/>
  <c r="G3897" i="43"/>
  <c r="H3897" i="43"/>
  <c r="B3898" i="43"/>
  <c r="C3898" i="43"/>
  <c r="D3898" i="43"/>
  <c r="E3898" i="43"/>
  <c r="F3898" i="43"/>
  <c r="G3898" i="43"/>
  <c r="H3898" i="43"/>
  <c r="B3899" i="43"/>
  <c r="C3899" i="43"/>
  <c r="D3899" i="43"/>
  <c r="E3899" i="43"/>
  <c r="F3899" i="43"/>
  <c r="G3899" i="43"/>
  <c r="H3899" i="43"/>
  <c r="B3900" i="43"/>
  <c r="C3900" i="43"/>
  <c r="D3900" i="43"/>
  <c r="E3900" i="43"/>
  <c r="F3900" i="43"/>
  <c r="G3900" i="43"/>
  <c r="H3900" i="43"/>
  <c r="B3901" i="43"/>
  <c r="C3901" i="43"/>
  <c r="D3901" i="43"/>
  <c r="E3901" i="43"/>
  <c r="F3901" i="43"/>
  <c r="G3901" i="43"/>
  <c r="H3901" i="43"/>
  <c r="B3902" i="43"/>
  <c r="C3902" i="43"/>
  <c r="D3902" i="43"/>
  <c r="E3902" i="43"/>
  <c r="F3902" i="43"/>
  <c r="G3902" i="43"/>
  <c r="H3902" i="43"/>
  <c r="B3903" i="43"/>
  <c r="C3903" i="43"/>
  <c r="D3903" i="43"/>
  <c r="E3903" i="43"/>
  <c r="F3903" i="43"/>
  <c r="G3903" i="43"/>
  <c r="H3903" i="43"/>
  <c r="B3904" i="43"/>
  <c r="C3904" i="43"/>
  <c r="D3904" i="43"/>
  <c r="E3904" i="43"/>
  <c r="F3904" i="43"/>
  <c r="G3904" i="43"/>
  <c r="H3904" i="43"/>
  <c r="B3907" i="43"/>
  <c r="B3908" i="43"/>
  <c r="B3909" i="43"/>
  <c r="C3909" i="43"/>
  <c r="D3909" i="43"/>
  <c r="E3909" i="43"/>
  <c r="F3909" i="43"/>
  <c r="G3909" i="43"/>
  <c r="H3909" i="43"/>
  <c r="B3910" i="43"/>
  <c r="C3910" i="43"/>
  <c r="D3910" i="43"/>
  <c r="E3910" i="43"/>
  <c r="F3910" i="43"/>
  <c r="G3910" i="43"/>
  <c r="H3910" i="43"/>
  <c r="B3911" i="43"/>
  <c r="C3911" i="43"/>
  <c r="D3911" i="43"/>
  <c r="E3911" i="43"/>
  <c r="F3911" i="43"/>
  <c r="G3911" i="43"/>
  <c r="H3911" i="43"/>
  <c r="B3912" i="43"/>
  <c r="C3912" i="43"/>
  <c r="D3912" i="43"/>
  <c r="E3912" i="43"/>
  <c r="F3912" i="43"/>
  <c r="G3912" i="43"/>
  <c r="H3912" i="43"/>
  <c r="B3913" i="43"/>
  <c r="C3913" i="43"/>
  <c r="D3913" i="43"/>
  <c r="E3913" i="43"/>
  <c r="F3913" i="43"/>
  <c r="G3913" i="43"/>
  <c r="H3913" i="43"/>
  <c r="B3914" i="43"/>
  <c r="C3914" i="43"/>
  <c r="D3914" i="43"/>
  <c r="E3914" i="43"/>
  <c r="F3914" i="43"/>
  <c r="G3914" i="43"/>
  <c r="H3914" i="43"/>
  <c r="B3915" i="43"/>
  <c r="C3915" i="43"/>
  <c r="D3915" i="43"/>
  <c r="E3915" i="43"/>
  <c r="F3915" i="43"/>
  <c r="G3915" i="43"/>
  <c r="H3915" i="43"/>
  <c r="B3916" i="43"/>
  <c r="C3916" i="43"/>
  <c r="D3916" i="43"/>
  <c r="E3916" i="43"/>
  <c r="F3916" i="43"/>
  <c r="G3916" i="43"/>
  <c r="H3916" i="43"/>
  <c r="B3917" i="43"/>
  <c r="C3917" i="43"/>
  <c r="D3917" i="43"/>
  <c r="E3917" i="43"/>
  <c r="F3917" i="43"/>
  <c r="G3917" i="43"/>
  <c r="H3917" i="43"/>
  <c r="B3918" i="43"/>
  <c r="C3918" i="43"/>
  <c r="D3918" i="43"/>
  <c r="E3918" i="43"/>
  <c r="F3918" i="43"/>
  <c r="G3918" i="43"/>
  <c r="H3918" i="43"/>
  <c r="B3919" i="43"/>
  <c r="C3919" i="43"/>
  <c r="D3919" i="43"/>
  <c r="E3919" i="43"/>
  <c r="F3919" i="43"/>
  <c r="G3919" i="43"/>
  <c r="H3919" i="43"/>
  <c r="B3920" i="43"/>
  <c r="C3920" i="43"/>
  <c r="D3920" i="43"/>
  <c r="E3920" i="43"/>
  <c r="F3920" i="43"/>
  <c r="G3920" i="43"/>
  <c r="H3920" i="43"/>
  <c r="B3923" i="43"/>
  <c r="B3924" i="43"/>
  <c r="B3925" i="43"/>
  <c r="C3925" i="43"/>
  <c r="D3925" i="43"/>
  <c r="E3925" i="43"/>
  <c r="F3925" i="43"/>
  <c r="G3925" i="43"/>
  <c r="H3925" i="43"/>
  <c r="B3926" i="43"/>
  <c r="C3926" i="43"/>
  <c r="D3926" i="43"/>
  <c r="E3926" i="43"/>
  <c r="F3926" i="43"/>
  <c r="G3926" i="43"/>
  <c r="H3926" i="43"/>
  <c r="B3927" i="43"/>
  <c r="C3927" i="43"/>
  <c r="D3927" i="43"/>
  <c r="E3927" i="43"/>
  <c r="F3927" i="43"/>
  <c r="G3927" i="43"/>
  <c r="H3927" i="43"/>
  <c r="B3928" i="43"/>
  <c r="C3928" i="43"/>
  <c r="D3928" i="43"/>
  <c r="E3928" i="43"/>
  <c r="F3928" i="43"/>
  <c r="G3928" i="43"/>
  <c r="H3928" i="43"/>
  <c r="B3929" i="43"/>
  <c r="C3929" i="43"/>
  <c r="D3929" i="43"/>
  <c r="E3929" i="43"/>
  <c r="F3929" i="43"/>
  <c r="G3929" i="43"/>
  <c r="H3929" i="43"/>
  <c r="B3930" i="43"/>
  <c r="C3930" i="43"/>
  <c r="D3930" i="43"/>
  <c r="E3930" i="43"/>
  <c r="F3930" i="43"/>
  <c r="G3930" i="43"/>
  <c r="H3930" i="43"/>
  <c r="B3931" i="43"/>
  <c r="C3931" i="43"/>
  <c r="D3931" i="43"/>
  <c r="E3931" i="43"/>
  <c r="F3931" i="43"/>
  <c r="G3931" i="43"/>
  <c r="H3931" i="43"/>
  <c r="B3932" i="43"/>
  <c r="C3932" i="43"/>
  <c r="D3932" i="43"/>
  <c r="E3932" i="43"/>
  <c r="F3932" i="43"/>
  <c r="G3932" i="43"/>
  <c r="H3932" i="43"/>
  <c r="B3933" i="43"/>
  <c r="C3933" i="43"/>
  <c r="D3933" i="43"/>
  <c r="E3933" i="43"/>
  <c r="F3933" i="43"/>
  <c r="G3933" i="43"/>
  <c r="H3933" i="43"/>
  <c r="B3934" i="43"/>
  <c r="C3934" i="43"/>
  <c r="D3934" i="43"/>
  <c r="E3934" i="43"/>
  <c r="F3934" i="43"/>
  <c r="G3934" i="43"/>
  <c r="H3934" i="43"/>
  <c r="B3935" i="43"/>
  <c r="C3935" i="43"/>
  <c r="D3935" i="43"/>
  <c r="E3935" i="43"/>
  <c r="F3935" i="43"/>
  <c r="G3935" i="43"/>
  <c r="H3935" i="43"/>
  <c r="B3936" i="43"/>
  <c r="C3936" i="43"/>
  <c r="D3936" i="43"/>
  <c r="E3936" i="43"/>
  <c r="F3936" i="43"/>
  <c r="G3936" i="43"/>
  <c r="H3936" i="43"/>
  <c r="B3939" i="43"/>
  <c r="B3940" i="43"/>
  <c r="B3941" i="43"/>
  <c r="C3941" i="43"/>
  <c r="D3941" i="43"/>
  <c r="E3941" i="43"/>
  <c r="F3941" i="43"/>
  <c r="G3941" i="43"/>
  <c r="H3941" i="43"/>
  <c r="B3942" i="43"/>
  <c r="C3942" i="43"/>
  <c r="D3942" i="43"/>
  <c r="E3942" i="43"/>
  <c r="F3942" i="43"/>
  <c r="G3942" i="43"/>
  <c r="H3942" i="43"/>
  <c r="B3943" i="43"/>
  <c r="C3943" i="43"/>
  <c r="D3943" i="43"/>
  <c r="E3943" i="43"/>
  <c r="F3943" i="43"/>
  <c r="G3943" i="43"/>
  <c r="H3943" i="43"/>
  <c r="B3944" i="43"/>
  <c r="C3944" i="43"/>
  <c r="D3944" i="43"/>
  <c r="E3944" i="43"/>
  <c r="F3944" i="43"/>
  <c r="G3944" i="43"/>
  <c r="H3944" i="43"/>
  <c r="B3945" i="43"/>
  <c r="C3945" i="43"/>
  <c r="D3945" i="43"/>
  <c r="E3945" i="43"/>
  <c r="F3945" i="43"/>
  <c r="G3945" i="43"/>
  <c r="H3945" i="43"/>
  <c r="B3946" i="43"/>
  <c r="C3946" i="43"/>
  <c r="D3946" i="43"/>
  <c r="E3946" i="43"/>
  <c r="F3946" i="43"/>
  <c r="G3946" i="43"/>
  <c r="H3946" i="43"/>
  <c r="B3947" i="43"/>
  <c r="C3947" i="43"/>
  <c r="D3947" i="43"/>
  <c r="E3947" i="43"/>
  <c r="F3947" i="43"/>
  <c r="G3947" i="43"/>
  <c r="H3947" i="43"/>
  <c r="B3948" i="43"/>
  <c r="C3948" i="43"/>
  <c r="D3948" i="43"/>
  <c r="E3948" i="43"/>
  <c r="F3948" i="43"/>
  <c r="G3948" i="43"/>
  <c r="H3948" i="43"/>
  <c r="B3949" i="43"/>
  <c r="C3949" i="43"/>
  <c r="D3949" i="43"/>
  <c r="E3949" i="43"/>
  <c r="F3949" i="43"/>
  <c r="G3949" i="43"/>
  <c r="H3949" i="43"/>
  <c r="B3950" i="43"/>
  <c r="C3950" i="43"/>
  <c r="D3950" i="43"/>
  <c r="E3950" i="43"/>
  <c r="F3950" i="43"/>
  <c r="G3950" i="43"/>
  <c r="H3950" i="43"/>
  <c r="B3951" i="43"/>
  <c r="C3951" i="43"/>
  <c r="D3951" i="43"/>
  <c r="E3951" i="43"/>
  <c r="F3951" i="43"/>
  <c r="G3951" i="43"/>
  <c r="H3951" i="43"/>
  <c r="B3952" i="43"/>
  <c r="C3952" i="43"/>
  <c r="D3952" i="43"/>
  <c r="E3952" i="43"/>
  <c r="F3952" i="43"/>
  <c r="G3952" i="43"/>
  <c r="H3952" i="43"/>
  <c r="B3955" i="43"/>
  <c r="B3956" i="43"/>
  <c r="B3957" i="43"/>
  <c r="C3957" i="43"/>
  <c r="D3957" i="43"/>
  <c r="E3957" i="43"/>
  <c r="F3957" i="43"/>
  <c r="G3957" i="43"/>
  <c r="H3957" i="43"/>
  <c r="B3958" i="43"/>
  <c r="C3958" i="43"/>
  <c r="D3958" i="43"/>
  <c r="E3958" i="43"/>
  <c r="F3958" i="43"/>
  <c r="G3958" i="43"/>
  <c r="H3958" i="43"/>
  <c r="B3959" i="43"/>
  <c r="C3959" i="43"/>
  <c r="D3959" i="43"/>
  <c r="E3959" i="43"/>
  <c r="F3959" i="43"/>
  <c r="G3959" i="43"/>
  <c r="H3959" i="43"/>
  <c r="B3960" i="43"/>
  <c r="C3960" i="43"/>
  <c r="D3960" i="43"/>
  <c r="E3960" i="43"/>
  <c r="F3960" i="43"/>
  <c r="G3960" i="43"/>
  <c r="H3960" i="43"/>
  <c r="B3961" i="43"/>
  <c r="C3961" i="43"/>
  <c r="D3961" i="43"/>
  <c r="E3961" i="43"/>
  <c r="F3961" i="43"/>
  <c r="G3961" i="43"/>
  <c r="H3961" i="43"/>
  <c r="B3962" i="43"/>
  <c r="C3962" i="43"/>
  <c r="D3962" i="43"/>
  <c r="E3962" i="43"/>
  <c r="F3962" i="43"/>
  <c r="G3962" i="43"/>
  <c r="H3962" i="43"/>
  <c r="B3963" i="43"/>
  <c r="C3963" i="43"/>
  <c r="D3963" i="43"/>
  <c r="E3963" i="43"/>
  <c r="F3963" i="43"/>
  <c r="G3963" i="43"/>
  <c r="H3963" i="43"/>
  <c r="B3964" i="43"/>
  <c r="C3964" i="43"/>
  <c r="D3964" i="43"/>
  <c r="E3964" i="43"/>
  <c r="F3964" i="43"/>
  <c r="G3964" i="43"/>
  <c r="H3964" i="43"/>
  <c r="B3965" i="43"/>
  <c r="C3965" i="43"/>
  <c r="D3965" i="43"/>
  <c r="E3965" i="43"/>
  <c r="F3965" i="43"/>
  <c r="G3965" i="43"/>
  <c r="H3965" i="43"/>
  <c r="B3966" i="43"/>
  <c r="C3966" i="43"/>
  <c r="D3966" i="43"/>
  <c r="E3966" i="43"/>
  <c r="F3966" i="43"/>
  <c r="G3966" i="43"/>
  <c r="H3966" i="43"/>
  <c r="B3967" i="43"/>
  <c r="C3967" i="43"/>
  <c r="D3967" i="43"/>
  <c r="E3967" i="43"/>
  <c r="F3967" i="43"/>
  <c r="G3967" i="43"/>
  <c r="H3967" i="43"/>
  <c r="B3968" i="43"/>
  <c r="C3968" i="43"/>
  <c r="D3968" i="43"/>
  <c r="E3968" i="43"/>
  <c r="F3968" i="43"/>
  <c r="G3968" i="43"/>
  <c r="H3968" i="43"/>
  <c r="B3971" i="43"/>
  <c r="B3972" i="43"/>
  <c r="C3972" i="43"/>
  <c r="D3972" i="43"/>
  <c r="E3972" i="43"/>
  <c r="F3972" i="43"/>
  <c r="G3972" i="43"/>
  <c r="H3972" i="43"/>
  <c r="B3973" i="43"/>
  <c r="C3973" i="43"/>
  <c r="D3973" i="43"/>
  <c r="E3973" i="43"/>
  <c r="F3973" i="43"/>
  <c r="G3973" i="43"/>
  <c r="H3973" i="43"/>
  <c r="B3974" i="43"/>
  <c r="C3974" i="43"/>
  <c r="D3974" i="43"/>
  <c r="E3974" i="43"/>
  <c r="F3974" i="43"/>
  <c r="G3974" i="43"/>
  <c r="H3974" i="43"/>
  <c r="B3975" i="43"/>
  <c r="C3975" i="43"/>
  <c r="D3975" i="43"/>
  <c r="E3975" i="43"/>
  <c r="F3975" i="43"/>
  <c r="G3975" i="43"/>
  <c r="H3975" i="43"/>
  <c r="B3976" i="43"/>
  <c r="C3976" i="43"/>
  <c r="D3976" i="43"/>
  <c r="E3976" i="43"/>
  <c r="F3976" i="43"/>
  <c r="G3976" i="43"/>
  <c r="H3976" i="43"/>
  <c r="B3977" i="43"/>
  <c r="C3977" i="43"/>
  <c r="D3977" i="43"/>
  <c r="E3977" i="43"/>
  <c r="F3977" i="43"/>
  <c r="G3977" i="43"/>
  <c r="H3977" i="43"/>
  <c r="B3978" i="43"/>
  <c r="C3978" i="43"/>
  <c r="D3978" i="43"/>
  <c r="E3978" i="43"/>
  <c r="F3978" i="43"/>
  <c r="G3978" i="43"/>
  <c r="H3978" i="43"/>
  <c r="B3979" i="43"/>
  <c r="C3979" i="43"/>
  <c r="D3979" i="43"/>
  <c r="E3979" i="43"/>
  <c r="F3979" i="43"/>
  <c r="G3979" i="43"/>
  <c r="H3979" i="43"/>
  <c r="B3980" i="43"/>
  <c r="C3980" i="43"/>
  <c r="D3980" i="43"/>
  <c r="E3980" i="43"/>
  <c r="F3980" i="43"/>
  <c r="G3980" i="43"/>
  <c r="H3980" i="43"/>
  <c r="B3981" i="43"/>
  <c r="C3981" i="43"/>
  <c r="D3981" i="43"/>
  <c r="E3981" i="43"/>
  <c r="F3981" i="43"/>
  <c r="G3981" i="43"/>
  <c r="H3981" i="43"/>
  <c r="B3982" i="43"/>
  <c r="C3982" i="43"/>
  <c r="D3982" i="43"/>
  <c r="E3982" i="43"/>
  <c r="F3982" i="43"/>
  <c r="G3982" i="43"/>
  <c r="H3982" i="43"/>
  <c r="B3983" i="43"/>
  <c r="C3983" i="43"/>
  <c r="D3983" i="43"/>
  <c r="E3983" i="43"/>
  <c r="F3983" i="43"/>
  <c r="G3983" i="43"/>
  <c r="H3983" i="43"/>
  <c r="B3986" i="43"/>
  <c r="B3987" i="43"/>
  <c r="C3987" i="43"/>
  <c r="D3987" i="43"/>
  <c r="E3987" i="43"/>
  <c r="F3987" i="43"/>
  <c r="G3987" i="43"/>
  <c r="H3987" i="43"/>
  <c r="B3988" i="43"/>
  <c r="C3988" i="43"/>
  <c r="D3988" i="43"/>
  <c r="E3988" i="43"/>
  <c r="F3988" i="43"/>
  <c r="G3988" i="43"/>
  <c r="H3988" i="43"/>
  <c r="B3989" i="43"/>
  <c r="C3989" i="43"/>
  <c r="D3989" i="43"/>
  <c r="E3989" i="43"/>
  <c r="F3989" i="43"/>
  <c r="G3989" i="43"/>
  <c r="H3989" i="43"/>
  <c r="B3990" i="43"/>
  <c r="C3990" i="43"/>
  <c r="D3990" i="43"/>
  <c r="E3990" i="43"/>
  <c r="F3990" i="43"/>
  <c r="G3990" i="43"/>
  <c r="H3990" i="43"/>
  <c r="B3991" i="43"/>
  <c r="C3991" i="43"/>
  <c r="D3991" i="43"/>
  <c r="E3991" i="43"/>
  <c r="F3991" i="43"/>
  <c r="G3991" i="43"/>
  <c r="H3991" i="43"/>
  <c r="B3992" i="43"/>
  <c r="C3992" i="43"/>
  <c r="D3992" i="43"/>
  <c r="E3992" i="43"/>
  <c r="F3992" i="43"/>
  <c r="G3992" i="43"/>
  <c r="H3992" i="43"/>
  <c r="B3993" i="43"/>
  <c r="C3993" i="43"/>
  <c r="D3993" i="43"/>
  <c r="E3993" i="43"/>
  <c r="F3993" i="43"/>
  <c r="G3993" i="43"/>
  <c r="H3993" i="43"/>
  <c r="B3994" i="43"/>
  <c r="C3994" i="43"/>
  <c r="D3994" i="43"/>
  <c r="E3994" i="43"/>
  <c r="F3994" i="43"/>
  <c r="G3994" i="43"/>
  <c r="H3994" i="43"/>
  <c r="B3995" i="43"/>
  <c r="C3995" i="43"/>
  <c r="D3995" i="43"/>
  <c r="E3995" i="43"/>
  <c r="F3995" i="43"/>
  <c r="G3995" i="43"/>
  <c r="H3995" i="43"/>
  <c r="B3996" i="43"/>
  <c r="C3996" i="43"/>
  <c r="D3996" i="43"/>
  <c r="E3996" i="43"/>
  <c r="F3996" i="43"/>
  <c r="G3996" i="43"/>
  <c r="H3996" i="43"/>
  <c r="B3997" i="43"/>
  <c r="C3997" i="43"/>
  <c r="D3997" i="43"/>
  <c r="E3997" i="43"/>
  <c r="F3997" i="43"/>
  <c r="G3997" i="43"/>
  <c r="H3997" i="43"/>
  <c r="B3998" i="43"/>
  <c r="C3998" i="43"/>
  <c r="D3998" i="43"/>
  <c r="E3998" i="43"/>
  <c r="F3998" i="43"/>
  <c r="G3998" i="43"/>
  <c r="H3998" i="43"/>
  <c r="B4005" i="43"/>
  <c r="B4006" i="43"/>
  <c r="B4007" i="43"/>
  <c r="C4007" i="43"/>
  <c r="D4007" i="43"/>
  <c r="E4007" i="43"/>
  <c r="F4007" i="43"/>
  <c r="G4007" i="43"/>
  <c r="H4007" i="43"/>
  <c r="B4008" i="43"/>
  <c r="C4008" i="43"/>
  <c r="D4008" i="43"/>
  <c r="E4008" i="43"/>
  <c r="F4008" i="43"/>
  <c r="G4008" i="43"/>
  <c r="H4008" i="43"/>
  <c r="B4009" i="43"/>
  <c r="C4009" i="43"/>
  <c r="D4009" i="43"/>
  <c r="E4009" i="43"/>
  <c r="F4009" i="43"/>
  <c r="G4009" i="43"/>
  <c r="H4009" i="43"/>
  <c r="B4010" i="43"/>
  <c r="C4010" i="43"/>
  <c r="D4010" i="43"/>
  <c r="E4010" i="43"/>
  <c r="F4010" i="43"/>
  <c r="G4010" i="43"/>
  <c r="H4010" i="43"/>
  <c r="B4011" i="43"/>
  <c r="C4011" i="43"/>
  <c r="D4011" i="43"/>
  <c r="E4011" i="43"/>
  <c r="F4011" i="43"/>
  <c r="G4011" i="43"/>
  <c r="H4011" i="43"/>
  <c r="B4012" i="43"/>
  <c r="C4012" i="43"/>
  <c r="D4012" i="43"/>
  <c r="E4012" i="43"/>
  <c r="F4012" i="43"/>
  <c r="G4012" i="43"/>
  <c r="H4012" i="43"/>
  <c r="B4013" i="43"/>
  <c r="C4013" i="43"/>
  <c r="D4013" i="43"/>
  <c r="E4013" i="43"/>
  <c r="F4013" i="43"/>
  <c r="G4013" i="43"/>
  <c r="H4013" i="43"/>
  <c r="B4014" i="43"/>
  <c r="C4014" i="43"/>
  <c r="D4014" i="43"/>
  <c r="E4014" i="43"/>
  <c r="F4014" i="43"/>
  <c r="G4014" i="43"/>
  <c r="H4014" i="43"/>
  <c r="B4015" i="43"/>
  <c r="C4015" i="43"/>
  <c r="D4015" i="43"/>
  <c r="E4015" i="43"/>
  <c r="F4015" i="43"/>
  <c r="G4015" i="43"/>
  <c r="H4015" i="43"/>
  <c r="B4016" i="43"/>
  <c r="C4016" i="43"/>
  <c r="D4016" i="43"/>
  <c r="E4016" i="43"/>
  <c r="F4016" i="43"/>
  <c r="G4016" i="43"/>
  <c r="H4016" i="43"/>
  <c r="B4017" i="43"/>
  <c r="C4017" i="43"/>
  <c r="D4017" i="43"/>
  <c r="E4017" i="43"/>
  <c r="F4017" i="43"/>
  <c r="G4017" i="43"/>
  <c r="H4017" i="43"/>
  <c r="B4018" i="43"/>
  <c r="C4018" i="43"/>
  <c r="D4018" i="43"/>
  <c r="E4018" i="43"/>
  <c r="F4018" i="43"/>
  <c r="G4018" i="43"/>
  <c r="H4018" i="43"/>
  <c r="B4021" i="43"/>
  <c r="B4022" i="43"/>
  <c r="C4022" i="43"/>
  <c r="D4022" i="43"/>
  <c r="E4022" i="43"/>
  <c r="F4022" i="43"/>
  <c r="G4022" i="43"/>
  <c r="H4022" i="43"/>
  <c r="B4023" i="43"/>
  <c r="C4023" i="43"/>
  <c r="D4023" i="43"/>
  <c r="E4023" i="43"/>
  <c r="F4023" i="43"/>
  <c r="G4023" i="43"/>
  <c r="H4023" i="43"/>
  <c r="B4024" i="43"/>
  <c r="C4024" i="43"/>
  <c r="D4024" i="43"/>
  <c r="E4024" i="43"/>
  <c r="F4024" i="43"/>
  <c r="G4024" i="43"/>
  <c r="H4024" i="43"/>
  <c r="B4025" i="43"/>
  <c r="C4025" i="43"/>
  <c r="D4025" i="43"/>
  <c r="E4025" i="43"/>
  <c r="F4025" i="43"/>
  <c r="G4025" i="43"/>
  <c r="H4025" i="43"/>
  <c r="B4026" i="43"/>
  <c r="C4026" i="43"/>
  <c r="D4026" i="43"/>
  <c r="E4026" i="43"/>
  <c r="F4026" i="43"/>
  <c r="G4026" i="43"/>
  <c r="H4026" i="43"/>
  <c r="B4027" i="43"/>
  <c r="C4027" i="43"/>
  <c r="D4027" i="43"/>
  <c r="E4027" i="43"/>
  <c r="F4027" i="43"/>
  <c r="G4027" i="43"/>
  <c r="H4027" i="43"/>
  <c r="B4028" i="43"/>
  <c r="C4028" i="43"/>
  <c r="D4028" i="43"/>
  <c r="E4028" i="43"/>
  <c r="F4028" i="43"/>
  <c r="G4028" i="43"/>
  <c r="H4028" i="43"/>
  <c r="B4029" i="43"/>
  <c r="C4029" i="43"/>
  <c r="D4029" i="43"/>
  <c r="E4029" i="43"/>
  <c r="F4029" i="43"/>
  <c r="G4029" i="43"/>
  <c r="H4029" i="43"/>
  <c r="B4030" i="43"/>
  <c r="C4030" i="43"/>
  <c r="D4030" i="43"/>
  <c r="E4030" i="43"/>
  <c r="F4030" i="43"/>
  <c r="G4030" i="43"/>
  <c r="H4030" i="43"/>
  <c r="B4031" i="43"/>
  <c r="C4031" i="43"/>
  <c r="D4031" i="43"/>
  <c r="E4031" i="43"/>
  <c r="F4031" i="43"/>
  <c r="G4031" i="43"/>
  <c r="H4031" i="43"/>
  <c r="B4032" i="43"/>
  <c r="C4032" i="43"/>
  <c r="D4032" i="43"/>
  <c r="E4032" i="43"/>
  <c r="F4032" i="43"/>
  <c r="G4032" i="43"/>
  <c r="H4032" i="43"/>
  <c r="B4033" i="43"/>
  <c r="C4033" i="43"/>
  <c r="D4033" i="43"/>
  <c r="E4033" i="43"/>
  <c r="F4033" i="43"/>
  <c r="G4033" i="43"/>
  <c r="H4033" i="43"/>
  <c r="B4036" i="43"/>
  <c r="B4037" i="43"/>
  <c r="C4037" i="43"/>
  <c r="D4037" i="43"/>
  <c r="E4037" i="43"/>
  <c r="F4037" i="43"/>
  <c r="G4037" i="43"/>
  <c r="H4037" i="43"/>
  <c r="B4038" i="43"/>
  <c r="C4038" i="43"/>
  <c r="D4038" i="43"/>
  <c r="E4038" i="43"/>
  <c r="F4038" i="43"/>
  <c r="G4038" i="43"/>
  <c r="H4038" i="43"/>
  <c r="B4039" i="43"/>
  <c r="C4039" i="43"/>
  <c r="D4039" i="43"/>
  <c r="E4039" i="43"/>
  <c r="F4039" i="43"/>
  <c r="G4039" i="43"/>
  <c r="H4039" i="43"/>
  <c r="B4040" i="43"/>
  <c r="C4040" i="43"/>
  <c r="D4040" i="43"/>
  <c r="E4040" i="43"/>
  <c r="F4040" i="43"/>
  <c r="G4040" i="43"/>
  <c r="H4040" i="43"/>
  <c r="B4041" i="43"/>
  <c r="C4041" i="43"/>
  <c r="D4041" i="43"/>
  <c r="E4041" i="43"/>
  <c r="F4041" i="43"/>
  <c r="G4041" i="43"/>
  <c r="H4041" i="43"/>
  <c r="B4042" i="43"/>
  <c r="C4042" i="43"/>
  <c r="D4042" i="43"/>
  <c r="E4042" i="43"/>
  <c r="F4042" i="43"/>
  <c r="G4042" i="43"/>
  <c r="H4042" i="43"/>
  <c r="B4043" i="43"/>
  <c r="C4043" i="43"/>
  <c r="D4043" i="43"/>
  <c r="E4043" i="43"/>
  <c r="F4043" i="43"/>
  <c r="G4043" i="43"/>
  <c r="H4043" i="43"/>
  <c r="B4044" i="43"/>
  <c r="C4044" i="43"/>
  <c r="D4044" i="43"/>
  <c r="E4044" i="43"/>
  <c r="F4044" i="43"/>
  <c r="G4044" i="43"/>
  <c r="H4044" i="43"/>
  <c r="B4045" i="43"/>
  <c r="C4045" i="43"/>
  <c r="D4045" i="43"/>
  <c r="E4045" i="43"/>
  <c r="F4045" i="43"/>
  <c r="G4045" i="43"/>
  <c r="H4045" i="43"/>
  <c r="B4046" i="43"/>
  <c r="C4046" i="43"/>
  <c r="D4046" i="43"/>
  <c r="E4046" i="43"/>
  <c r="F4046" i="43"/>
  <c r="G4046" i="43"/>
  <c r="H4046" i="43"/>
  <c r="B4047" i="43"/>
  <c r="C4047" i="43"/>
  <c r="D4047" i="43"/>
  <c r="E4047" i="43"/>
  <c r="F4047" i="43"/>
  <c r="G4047" i="43"/>
  <c r="H4047" i="43"/>
  <c r="B4048" i="43"/>
  <c r="C4048" i="43"/>
  <c r="D4048" i="43"/>
  <c r="E4048" i="43"/>
  <c r="F4048" i="43"/>
  <c r="G4048" i="43"/>
  <c r="H4048" i="43"/>
  <c r="B4051" i="43"/>
  <c r="B4052" i="43"/>
  <c r="C4052" i="43"/>
  <c r="D4052" i="43"/>
  <c r="E4052" i="43"/>
  <c r="F4052" i="43"/>
  <c r="G4052" i="43"/>
  <c r="H4052" i="43"/>
  <c r="B4053" i="43"/>
  <c r="C4053" i="43"/>
  <c r="D4053" i="43"/>
  <c r="E4053" i="43"/>
  <c r="F4053" i="43"/>
  <c r="G4053" i="43"/>
  <c r="H4053" i="43"/>
  <c r="B4054" i="43"/>
  <c r="C4054" i="43"/>
  <c r="D4054" i="43"/>
  <c r="E4054" i="43"/>
  <c r="F4054" i="43"/>
  <c r="G4054" i="43"/>
  <c r="H4054" i="43"/>
  <c r="B4055" i="43"/>
  <c r="C4055" i="43"/>
  <c r="D4055" i="43"/>
  <c r="E4055" i="43"/>
  <c r="F4055" i="43"/>
  <c r="G4055" i="43"/>
  <c r="H4055" i="43"/>
  <c r="B4056" i="43"/>
  <c r="C4056" i="43"/>
  <c r="D4056" i="43"/>
  <c r="E4056" i="43"/>
  <c r="F4056" i="43"/>
  <c r="G4056" i="43"/>
  <c r="H4056" i="43"/>
  <c r="B4057" i="43"/>
  <c r="C4057" i="43"/>
  <c r="D4057" i="43"/>
  <c r="E4057" i="43"/>
  <c r="F4057" i="43"/>
  <c r="G4057" i="43"/>
  <c r="H4057" i="43"/>
  <c r="B4058" i="43"/>
  <c r="C4058" i="43"/>
  <c r="D4058" i="43"/>
  <c r="E4058" i="43"/>
  <c r="F4058" i="43"/>
  <c r="G4058" i="43"/>
  <c r="H4058" i="43"/>
  <c r="B4059" i="43"/>
  <c r="C4059" i="43"/>
  <c r="D4059" i="43"/>
  <c r="E4059" i="43"/>
  <c r="F4059" i="43"/>
  <c r="G4059" i="43"/>
  <c r="H4059" i="43"/>
  <c r="B4060" i="43"/>
  <c r="C4060" i="43"/>
  <c r="D4060" i="43"/>
  <c r="E4060" i="43"/>
  <c r="F4060" i="43"/>
  <c r="G4060" i="43"/>
  <c r="H4060" i="43"/>
  <c r="B4061" i="43"/>
  <c r="C4061" i="43"/>
  <c r="D4061" i="43"/>
  <c r="E4061" i="43"/>
  <c r="F4061" i="43"/>
  <c r="G4061" i="43"/>
  <c r="H4061" i="43"/>
  <c r="B4062" i="43"/>
  <c r="C4062" i="43"/>
  <c r="D4062" i="43"/>
  <c r="E4062" i="43"/>
  <c r="F4062" i="43"/>
  <c r="G4062" i="43"/>
  <c r="H4062" i="43"/>
  <c r="B4063" i="43"/>
  <c r="C4063" i="43"/>
  <c r="D4063" i="43"/>
  <c r="E4063" i="43"/>
  <c r="F4063" i="43"/>
  <c r="G4063" i="43"/>
  <c r="H4063" i="43"/>
  <c r="B4066" i="43"/>
  <c r="B4067" i="43"/>
  <c r="C4067" i="43"/>
  <c r="D4067" i="43"/>
  <c r="E4067" i="43"/>
  <c r="F4067" i="43"/>
  <c r="G4067" i="43"/>
  <c r="H4067" i="43"/>
  <c r="B4068" i="43"/>
  <c r="C4068" i="43"/>
  <c r="D4068" i="43"/>
  <c r="E4068" i="43"/>
  <c r="F4068" i="43"/>
  <c r="G4068" i="43"/>
  <c r="H4068" i="43"/>
  <c r="B4069" i="43"/>
  <c r="C4069" i="43"/>
  <c r="D4069" i="43"/>
  <c r="E4069" i="43"/>
  <c r="F4069" i="43"/>
  <c r="G4069" i="43"/>
  <c r="H4069" i="43"/>
  <c r="B4070" i="43"/>
  <c r="C4070" i="43"/>
  <c r="D4070" i="43"/>
  <c r="E4070" i="43"/>
  <c r="F4070" i="43"/>
  <c r="G4070" i="43"/>
  <c r="H4070" i="43"/>
  <c r="B4071" i="43"/>
  <c r="C4071" i="43"/>
  <c r="D4071" i="43"/>
  <c r="E4071" i="43"/>
  <c r="F4071" i="43"/>
  <c r="G4071" i="43"/>
  <c r="H4071" i="43"/>
  <c r="B4072" i="43"/>
  <c r="C4072" i="43"/>
  <c r="D4072" i="43"/>
  <c r="E4072" i="43"/>
  <c r="F4072" i="43"/>
  <c r="G4072" i="43"/>
  <c r="H4072" i="43"/>
  <c r="B4073" i="43"/>
  <c r="C4073" i="43"/>
  <c r="D4073" i="43"/>
  <c r="E4073" i="43"/>
  <c r="F4073" i="43"/>
  <c r="G4073" i="43"/>
  <c r="H4073" i="43"/>
  <c r="B4074" i="43"/>
  <c r="C4074" i="43"/>
  <c r="D4074" i="43"/>
  <c r="E4074" i="43"/>
  <c r="F4074" i="43"/>
  <c r="G4074" i="43"/>
  <c r="H4074" i="43"/>
  <c r="B4075" i="43"/>
  <c r="C4075" i="43"/>
  <c r="D4075" i="43"/>
  <c r="E4075" i="43"/>
  <c r="F4075" i="43"/>
  <c r="G4075" i="43"/>
  <c r="H4075" i="43"/>
  <c r="B4076" i="43"/>
  <c r="C4076" i="43"/>
  <c r="D4076" i="43"/>
  <c r="E4076" i="43"/>
  <c r="F4076" i="43"/>
  <c r="G4076" i="43"/>
  <c r="H4076" i="43"/>
  <c r="B4077" i="43"/>
  <c r="C4077" i="43"/>
  <c r="D4077" i="43"/>
  <c r="E4077" i="43"/>
  <c r="F4077" i="43"/>
  <c r="G4077" i="43"/>
  <c r="H4077" i="43"/>
  <c r="B4078" i="43"/>
  <c r="C4078" i="43"/>
  <c r="D4078" i="43"/>
  <c r="E4078" i="43"/>
  <c r="F4078" i="43"/>
  <c r="G4078" i="43"/>
  <c r="H4078" i="43"/>
  <c r="B4081" i="43"/>
  <c r="B4082" i="43"/>
  <c r="B4083" i="43"/>
  <c r="B4084" i="43"/>
  <c r="C4084" i="43"/>
  <c r="D4084" i="43"/>
  <c r="E4084" i="43"/>
  <c r="F4084" i="43"/>
  <c r="G4084" i="43"/>
  <c r="H4084" i="43"/>
  <c r="B4085" i="43"/>
  <c r="C4085" i="43"/>
  <c r="D4085" i="43"/>
  <c r="E4085" i="43"/>
  <c r="F4085" i="43"/>
  <c r="G4085" i="43"/>
  <c r="H4085" i="43"/>
  <c r="B4086" i="43"/>
  <c r="C4086" i="43"/>
  <c r="D4086" i="43"/>
  <c r="E4086" i="43"/>
  <c r="F4086" i="43"/>
  <c r="G4086" i="43"/>
  <c r="H4086" i="43"/>
  <c r="B4087" i="43"/>
  <c r="C4087" i="43"/>
  <c r="D4087" i="43"/>
  <c r="E4087" i="43"/>
  <c r="F4087" i="43"/>
  <c r="G4087" i="43"/>
  <c r="H4087" i="43"/>
  <c r="B4088" i="43"/>
  <c r="C4088" i="43"/>
  <c r="D4088" i="43"/>
  <c r="E4088" i="43"/>
  <c r="F4088" i="43"/>
  <c r="G4088" i="43"/>
  <c r="H4088" i="43"/>
  <c r="B4089" i="43"/>
  <c r="C4089" i="43"/>
  <c r="D4089" i="43"/>
  <c r="E4089" i="43"/>
  <c r="F4089" i="43"/>
  <c r="G4089" i="43"/>
  <c r="H4089" i="43"/>
  <c r="B4090" i="43"/>
  <c r="C4090" i="43"/>
  <c r="D4090" i="43"/>
  <c r="E4090" i="43"/>
  <c r="F4090" i="43"/>
  <c r="G4090" i="43"/>
  <c r="H4090" i="43"/>
  <c r="B4091" i="43"/>
  <c r="C4091" i="43"/>
  <c r="D4091" i="43"/>
  <c r="E4091" i="43"/>
  <c r="F4091" i="43"/>
  <c r="G4091" i="43"/>
  <c r="H4091" i="43"/>
  <c r="B4092" i="43"/>
  <c r="C4092" i="43"/>
  <c r="D4092" i="43"/>
  <c r="E4092" i="43"/>
  <c r="F4092" i="43"/>
  <c r="G4092" i="43"/>
  <c r="H4092" i="43"/>
  <c r="B4093" i="43"/>
  <c r="C4093" i="43"/>
  <c r="D4093" i="43"/>
  <c r="E4093" i="43"/>
  <c r="F4093" i="43"/>
  <c r="G4093" i="43"/>
  <c r="H4093" i="43"/>
  <c r="B4094" i="43"/>
  <c r="C4094" i="43"/>
  <c r="D4094" i="43"/>
  <c r="E4094" i="43"/>
  <c r="F4094" i="43"/>
  <c r="G4094" i="43"/>
  <c r="H4094" i="43"/>
  <c r="B4095" i="43"/>
  <c r="C4095" i="43"/>
  <c r="D4095" i="43"/>
  <c r="E4095" i="43"/>
  <c r="F4095" i="43"/>
  <c r="G4095" i="43"/>
  <c r="H4095" i="43"/>
  <c r="B4098" i="43"/>
  <c r="B4099" i="43"/>
  <c r="B4100" i="43"/>
  <c r="B4101" i="43"/>
  <c r="C4101" i="43"/>
  <c r="D4101" i="43"/>
  <c r="E4101" i="43"/>
  <c r="F4101" i="43"/>
  <c r="G4101" i="43"/>
  <c r="H4101" i="43"/>
  <c r="B4102" i="43"/>
  <c r="C4102" i="43"/>
  <c r="D4102" i="43"/>
  <c r="E4102" i="43"/>
  <c r="F4102" i="43"/>
  <c r="G4102" i="43"/>
  <c r="H4102" i="43"/>
  <c r="B4103" i="43"/>
  <c r="C4103" i="43"/>
  <c r="D4103" i="43"/>
  <c r="E4103" i="43"/>
  <c r="F4103" i="43"/>
  <c r="G4103" i="43"/>
  <c r="H4103" i="43"/>
  <c r="B4104" i="43"/>
  <c r="C4104" i="43"/>
  <c r="D4104" i="43"/>
  <c r="E4104" i="43"/>
  <c r="F4104" i="43"/>
  <c r="G4104" i="43"/>
  <c r="H4104" i="43"/>
  <c r="B4105" i="43"/>
  <c r="C4105" i="43"/>
  <c r="D4105" i="43"/>
  <c r="E4105" i="43"/>
  <c r="F4105" i="43"/>
  <c r="G4105" i="43"/>
  <c r="H4105" i="43"/>
  <c r="B4106" i="43"/>
  <c r="C4106" i="43"/>
  <c r="D4106" i="43"/>
  <c r="E4106" i="43"/>
  <c r="F4106" i="43"/>
  <c r="G4106" i="43"/>
  <c r="H4106" i="43"/>
  <c r="B4107" i="43"/>
  <c r="C4107" i="43"/>
  <c r="D4107" i="43"/>
  <c r="E4107" i="43"/>
  <c r="F4107" i="43"/>
  <c r="G4107" i="43"/>
  <c r="H4107" i="43"/>
  <c r="B4108" i="43"/>
  <c r="C4108" i="43"/>
  <c r="D4108" i="43"/>
  <c r="E4108" i="43"/>
  <c r="F4108" i="43"/>
  <c r="G4108" i="43"/>
  <c r="H4108" i="43"/>
  <c r="B4109" i="43"/>
  <c r="C4109" i="43"/>
  <c r="D4109" i="43"/>
  <c r="E4109" i="43"/>
  <c r="F4109" i="43"/>
  <c r="G4109" i="43"/>
  <c r="H4109" i="43"/>
  <c r="B4110" i="43"/>
  <c r="C4110" i="43"/>
  <c r="D4110" i="43"/>
  <c r="E4110" i="43"/>
  <c r="F4110" i="43"/>
  <c r="G4110" i="43"/>
  <c r="H4110" i="43"/>
  <c r="B4111" i="43"/>
  <c r="C4111" i="43"/>
  <c r="D4111" i="43"/>
  <c r="E4111" i="43"/>
  <c r="F4111" i="43"/>
  <c r="G4111" i="43"/>
  <c r="H4111" i="43"/>
  <c r="B4112" i="43"/>
  <c r="C4112" i="43"/>
  <c r="D4112" i="43"/>
  <c r="E4112" i="43"/>
  <c r="F4112" i="43"/>
  <c r="G4112" i="43"/>
  <c r="H4112" i="43"/>
  <c r="B4115" i="43"/>
  <c r="B4116" i="43"/>
  <c r="B4117" i="43"/>
  <c r="B4118" i="43"/>
  <c r="C4118" i="43"/>
  <c r="D4118" i="43"/>
  <c r="E4118" i="43"/>
  <c r="F4118" i="43"/>
  <c r="G4118" i="43"/>
  <c r="H4118" i="43"/>
  <c r="B4119" i="43"/>
  <c r="C4119" i="43"/>
  <c r="D4119" i="43"/>
  <c r="E4119" i="43"/>
  <c r="F4119" i="43"/>
  <c r="G4119" i="43"/>
  <c r="H4119" i="43"/>
  <c r="B4120" i="43"/>
  <c r="C4120" i="43"/>
  <c r="D4120" i="43"/>
  <c r="E4120" i="43"/>
  <c r="F4120" i="43"/>
  <c r="G4120" i="43"/>
  <c r="H4120" i="43"/>
  <c r="B4121" i="43"/>
  <c r="C4121" i="43"/>
  <c r="D4121" i="43"/>
  <c r="E4121" i="43"/>
  <c r="F4121" i="43"/>
  <c r="G4121" i="43"/>
  <c r="H4121" i="43"/>
  <c r="B4122" i="43"/>
  <c r="C4122" i="43"/>
  <c r="D4122" i="43"/>
  <c r="E4122" i="43"/>
  <c r="F4122" i="43"/>
  <c r="G4122" i="43"/>
  <c r="H4122" i="43"/>
  <c r="B4123" i="43"/>
  <c r="C4123" i="43"/>
  <c r="D4123" i="43"/>
  <c r="E4123" i="43"/>
  <c r="F4123" i="43"/>
  <c r="G4123" i="43"/>
  <c r="H4123" i="43"/>
  <c r="B4124" i="43"/>
  <c r="C4124" i="43"/>
  <c r="D4124" i="43"/>
  <c r="E4124" i="43"/>
  <c r="F4124" i="43"/>
  <c r="G4124" i="43"/>
  <c r="H4124" i="43"/>
  <c r="B4125" i="43"/>
  <c r="C4125" i="43"/>
  <c r="D4125" i="43"/>
  <c r="E4125" i="43"/>
  <c r="F4125" i="43"/>
  <c r="G4125" i="43"/>
  <c r="H4125" i="43"/>
  <c r="B4126" i="43"/>
  <c r="C4126" i="43"/>
  <c r="D4126" i="43"/>
  <c r="E4126" i="43"/>
  <c r="F4126" i="43"/>
  <c r="G4126" i="43"/>
  <c r="H4126" i="43"/>
  <c r="B4127" i="43"/>
  <c r="C4127" i="43"/>
  <c r="D4127" i="43"/>
  <c r="E4127" i="43"/>
  <c r="F4127" i="43"/>
  <c r="G4127" i="43"/>
  <c r="H4127" i="43"/>
  <c r="B4128" i="43"/>
  <c r="C4128" i="43"/>
  <c r="D4128" i="43"/>
  <c r="E4128" i="43"/>
  <c r="F4128" i="43"/>
  <c r="G4128" i="43"/>
  <c r="H4128" i="43"/>
  <c r="B4129" i="43"/>
  <c r="C4129" i="43"/>
  <c r="D4129" i="43"/>
  <c r="E4129" i="43"/>
  <c r="F4129" i="43"/>
  <c r="G4129" i="43"/>
  <c r="H4129" i="43"/>
  <c r="B4132" i="43"/>
  <c r="B4133" i="43"/>
  <c r="B4134" i="43"/>
  <c r="B4135" i="43"/>
  <c r="C4135" i="43"/>
  <c r="D4135" i="43"/>
  <c r="E4135" i="43"/>
  <c r="F4135" i="43"/>
  <c r="G4135" i="43"/>
  <c r="H4135" i="43"/>
  <c r="B4136" i="43"/>
  <c r="C4136" i="43"/>
  <c r="D4136" i="43"/>
  <c r="E4136" i="43"/>
  <c r="F4136" i="43"/>
  <c r="G4136" i="43"/>
  <c r="H4136" i="43"/>
  <c r="B4137" i="43"/>
  <c r="C4137" i="43"/>
  <c r="D4137" i="43"/>
  <c r="E4137" i="43"/>
  <c r="F4137" i="43"/>
  <c r="G4137" i="43"/>
  <c r="H4137" i="43"/>
  <c r="B4138" i="43"/>
  <c r="C4138" i="43"/>
  <c r="D4138" i="43"/>
  <c r="E4138" i="43"/>
  <c r="F4138" i="43"/>
  <c r="G4138" i="43"/>
  <c r="H4138" i="43"/>
  <c r="B4139" i="43"/>
  <c r="C4139" i="43"/>
  <c r="D4139" i="43"/>
  <c r="E4139" i="43"/>
  <c r="F4139" i="43"/>
  <c r="G4139" i="43"/>
  <c r="H4139" i="43"/>
  <c r="B4140" i="43"/>
  <c r="C4140" i="43"/>
  <c r="D4140" i="43"/>
  <c r="E4140" i="43"/>
  <c r="F4140" i="43"/>
  <c r="G4140" i="43"/>
  <c r="H4140" i="43"/>
  <c r="B4141" i="43"/>
  <c r="C4141" i="43"/>
  <c r="D4141" i="43"/>
  <c r="E4141" i="43"/>
  <c r="F4141" i="43"/>
  <c r="G4141" i="43"/>
  <c r="H4141" i="43"/>
  <c r="B4142" i="43"/>
  <c r="C4142" i="43"/>
  <c r="D4142" i="43"/>
  <c r="E4142" i="43"/>
  <c r="F4142" i="43"/>
  <c r="G4142" i="43"/>
  <c r="H4142" i="43"/>
  <c r="B4143" i="43"/>
  <c r="C4143" i="43"/>
  <c r="D4143" i="43"/>
  <c r="E4143" i="43"/>
  <c r="F4143" i="43"/>
  <c r="G4143" i="43"/>
  <c r="H4143" i="43"/>
  <c r="B4144" i="43"/>
  <c r="C4144" i="43"/>
  <c r="D4144" i="43"/>
  <c r="E4144" i="43"/>
  <c r="F4144" i="43"/>
  <c r="G4144" i="43"/>
  <c r="H4144" i="43"/>
  <c r="B4145" i="43"/>
  <c r="C4145" i="43"/>
  <c r="D4145" i="43"/>
  <c r="E4145" i="43"/>
  <c r="F4145" i="43"/>
  <c r="G4145" i="43"/>
  <c r="H4145" i="43"/>
  <c r="B4146" i="43"/>
  <c r="C4146" i="43"/>
  <c r="D4146" i="43"/>
  <c r="E4146" i="43"/>
  <c r="F4146" i="43"/>
  <c r="G4146" i="43"/>
  <c r="H4146" i="43"/>
  <c r="B4149" i="43"/>
  <c r="B4150" i="43"/>
  <c r="B4151" i="43"/>
  <c r="B4152" i="43"/>
  <c r="C4152" i="43"/>
  <c r="D4152" i="43"/>
  <c r="E4152" i="43"/>
  <c r="F4152" i="43"/>
  <c r="G4152" i="43"/>
  <c r="H4152" i="43"/>
  <c r="B4153" i="43"/>
  <c r="C4153" i="43"/>
  <c r="D4153" i="43"/>
  <c r="E4153" i="43"/>
  <c r="F4153" i="43"/>
  <c r="G4153" i="43"/>
  <c r="H4153" i="43"/>
  <c r="B4154" i="43"/>
  <c r="C4154" i="43"/>
  <c r="D4154" i="43"/>
  <c r="E4154" i="43"/>
  <c r="F4154" i="43"/>
  <c r="G4154" i="43"/>
  <c r="H4154" i="43"/>
  <c r="B4155" i="43"/>
  <c r="C4155" i="43"/>
  <c r="D4155" i="43"/>
  <c r="E4155" i="43"/>
  <c r="F4155" i="43"/>
  <c r="G4155" i="43"/>
  <c r="H4155" i="43"/>
  <c r="B4156" i="43"/>
  <c r="C4156" i="43"/>
  <c r="D4156" i="43"/>
  <c r="E4156" i="43"/>
  <c r="F4156" i="43"/>
  <c r="G4156" i="43"/>
  <c r="H4156" i="43"/>
  <c r="B4157" i="43"/>
  <c r="C4157" i="43"/>
  <c r="D4157" i="43"/>
  <c r="E4157" i="43"/>
  <c r="F4157" i="43"/>
  <c r="G4157" i="43"/>
  <c r="H4157" i="43"/>
  <c r="B4158" i="43"/>
  <c r="C4158" i="43"/>
  <c r="D4158" i="43"/>
  <c r="E4158" i="43"/>
  <c r="F4158" i="43"/>
  <c r="G4158" i="43"/>
  <c r="H4158" i="43"/>
  <c r="B4159" i="43"/>
  <c r="C4159" i="43"/>
  <c r="D4159" i="43"/>
  <c r="E4159" i="43"/>
  <c r="F4159" i="43"/>
  <c r="G4159" i="43"/>
  <c r="H4159" i="43"/>
  <c r="B4160" i="43"/>
  <c r="C4160" i="43"/>
  <c r="D4160" i="43"/>
  <c r="E4160" i="43"/>
  <c r="F4160" i="43"/>
  <c r="G4160" i="43"/>
  <c r="H4160" i="43"/>
  <c r="B4161" i="43"/>
  <c r="C4161" i="43"/>
  <c r="D4161" i="43"/>
  <c r="E4161" i="43"/>
  <c r="F4161" i="43"/>
  <c r="G4161" i="43"/>
  <c r="H4161" i="43"/>
  <c r="B4162" i="43"/>
  <c r="C4162" i="43"/>
  <c r="D4162" i="43"/>
  <c r="E4162" i="43"/>
  <c r="F4162" i="43"/>
  <c r="G4162" i="43"/>
  <c r="H4162" i="43"/>
  <c r="B4163" i="43"/>
  <c r="C4163" i="43"/>
  <c r="D4163" i="43"/>
  <c r="E4163" i="43"/>
  <c r="F4163" i="43"/>
  <c r="G4163" i="43"/>
  <c r="H4163" i="43"/>
  <c r="B4166" i="43"/>
  <c r="B4167" i="43"/>
  <c r="B4168" i="43"/>
  <c r="B4169" i="43"/>
  <c r="C4169" i="43"/>
  <c r="D4169" i="43"/>
  <c r="E4169" i="43"/>
  <c r="F4169" i="43"/>
  <c r="G4169" i="43"/>
  <c r="H4169" i="43"/>
  <c r="B4170" i="43"/>
  <c r="C4170" i="43"/>
  <c r="D4170" i="43"/>
  <c r="E4170" i="43"/>
  <c r="F4170" i="43"/>
  <c r="G4170" i="43"/>
  <c r="H4170" i="43"/>
  <c r="B4171" i="43"/>
  <c r="C4171" i="43"/>
  <c r="D4171" i="43"/>
  <c r="E4171" i="43"/>
  <c r="F4171" i="43"/>
  <c r="G4171" i="43"/>
  <c r="H4171" i="43"/>
  <c r="B4172" i="43"/>
  <c r="C4172" i="43"/>
  <c r="D4172" i="43"/>
  <c r="E4172" i="43"/>
  <c r="F4172" i="43"/>
  <c r="G4172" i="43"/>
  <c r="H4172" i="43"/>
  <c r="B4173" i="43"/>
  <c r="C4173" i="43"/>
  <c r="D4173" i="43"/>
  <c r="E4173" i="43"/>
  <c r="F4173" i="43"/>
  <c r="G4173" i="43"/>
  <c r="H4173" i="43"/>
  <c r="B4174" i="43"/>
  <c r="C4174" i="43"/>
  <c r="D4174" i="43"/>
  <c r="E4174" i="43"/>
  <c r="F4174" i="43"/>
  <c r="G4174" i="43"/>
  <c r="H4174" i="43"/>
  <c r="B4175" i="43"/>
  <c r="C4175" i="43"/>
  <c r="D4175" i="43"/>
  <c r="E4175" i="43"/>
  <c r="F4175" i="43"/>
  <c r="G4175" i="43"/>
  <c r="H4175" i="43"/>
  <c r="B4176" i="43"/>
  <c r="C4176" i="43"/>
  <c r="D4176" i="43"/>
  <c r="E4176" i="43"/>
  <c r="F4176" i="43"/>
  <c r="G4176" i="43"/>
  <c r="H4176" i="43"/>
  <c r="B4177" i="43"/>
  <c r="C4177" i="43"/>
  <c r="D4177" i="43"/>
  <c r="E4177" i="43"/>
  <c r="F4177" i="43"/>
  <c r="G4177" i="43"/>
  <c r="H4177" i="43"/>
  <c r="B4178" i="43"/>
  <c r="C4178" i="43"/>
  <c r="D4178" i="43"/>
  <c r="E4178" i="43"/>
  <c r="F4178" i="43"/>
  <c r="G4178" i="43"/>
  <c r="H4178" i="43"/>
  <c r="B4179" i="43"/>
  <c r="C4179" i="43"/>
  <c r="D4179" i="43"/>
  <c r="E4179" i="43"/>
  <c r="F4179" i="43"/>
  <c r="G4179" i="43"/>
  <c r="H4179" i="43"/>
  <c r="B4180" i="43"/>
  <c r="C4180" i="43"/>
  <c r="D4180" i="43"/>
  <c r="E4180" i="43"/>
  <c r="F4180" i="43"/>
  <c r="G4180" i="43"/>
  <c r="H4180" i="43"/>
  <c r="B4183" i="43"/>
  <c r="B4184" i="43"/>
  <c r="B4185" i="43"/>
  <c r="B4186" i="43"/>
  <c r="C4186" i="43"/>
  <c r="D4186" i="43"/>
  <c r="E4186" i="43"/>
  <c r="F4186" i="43"/>
  <c r="G4186" i="43"/>
  <c r="H4186" i="43"/>
  <c r="B4187" i="43"/>
  <c r="C4187" i="43"/>
  <c r="D4187" i="43"/>
  <c r="E4187" i="43"/>
  <c r="F4187" i="43"/>
  <c r="G4187" i="43"/>
  <c r="H4187" i="43"/>
  <c r="B4188" i="43"/>
  <c r="C4188" i="43"/>
  <c r="D4188" i="43"/>
  <c r="E4188" i="43"/>
  <c r="F4188" i="43"/>
  <c r="G4188" i="43"/>
  <c r="H4188" i="43"/>
  <c r="B4189" i="43"/>
  <c r="C4189" i="43"/>
  <c r="D4189" i="43"/>
  <c r="E4189" i="43"/>
  <c r="F4189" i="43"/>
  <c r="G4189" i="43"/>
  <c r="H4189" i="43"/>
  <c r="B4190" i="43"/>
  <c r="C4190" i="43"/>
  <c r="D4190" i="43"/>
  <c r="E4190" i="43"/>
  <c r="F4190" i="43"/>
  <c r="G4190" i="43"/>
  <c r="H4190" i="43"/>
  <c r="B4191" i="43"/>
  <c r="C4191" i="43"/>
  <c r="D4191" i="43"/>
  <c r="E4191" i="43"/>
  <c r="F4191" i="43"/>
  <c r="G4191" i="43"/>
  <c r="H4191" i="43"/>
  <c r="B4192" i="43"/>
  <c r="C4192" i="43"/>
  <c r="D4192" i="43"/>
  <c r="E4192" i="43"/>
  <c r="F4192" i="43"/>
  <c r="G4192" i="43"/>
  <c r="H4192" i="43"/>
  <c r="B4193" i="43"/>
  <c r="C4193" i="43"/>
  <c r="D4193" i="43"/>
  <c r="E4193" i="43"/>
  <c r="F4193" i="43"/>
  <c r="G4193" i="43"/>
  <c r="H4193" i="43"/>
  <c r="B4194" i="43"/>
  <c r="C4194" i="43"/>
  <c r="D4194" i="43"/>
  <c r="E4194" i="43"/>
  <c r="F4194" i="43"/>
  <c r="G4194" i="43"/>
  <c r="H4194" i="43"/>
  <c r="B4195" i="43"/>
  <c r="C4195" i="43"/>
  <c r="D4195" i="43"/>
  <c r="E4195" i="43"/>
  <c r="F4195" i="43"/>
  <c r="G4195" i="43"/>
  <c r="H4195" i="43"/>
  <c r="B4196" i="43"/>
  <c r="C4196" i="43"/>
  <c r="D4196" i="43"/>
  <c r="E4196" i="43"/>
  <c r="F4196" i="43"/>
  <c r="G4196" i="43"/>
  <c r="H4196" i="43"/>
  <c r="B4197" i="43"/>
  <c r="C4197" i="43"/>
  <c r="D4197" i="43"/>
  <c r="E4197" i="43"/>
  <c r="F4197" i="43"/>
  <c r="G4197" i="43"/>
  <c r="H4197" i="43"/>
  <c r="B4200" i="43"/>
  <c r="B4201" i="43"/>
  <c r="B4202" i="43"/>
  <c r="B4203" i="43"/>
  <c r="C4203" i="43"/>
  <c r="D4203" i="43"/>
  <c r="E4203" i="43"/>
  <c r="F4203" i="43"/>
  <c r="G4203" i="43"/>
  <c r="H4203" i="43"/>
  <c r="B4204" i="43"/>
  <c r="C4204" i="43"/>
  <c r="D4204" i="43"/>
  <c r="E4204" i="43"/>
  <c r="F4204" i="43"/>
  <c r="G4204" i="43"/>
  <c r="H4204" i="43"/>
  <c r="B4205" i="43"/>
  <c r="C4205" i="43"/>
  <c r="D4205" i="43"/>
  <c r="E4205" i="43"/>
  <c r="F4205" i="43"/>
  <c r="G4205" i="43"/>
  <c r="H4205" i="43"/>
  <c r="B4206" i="43"/>
  <c r="C4206" i="43"/>
  <c r="D4206" i="43"/>
  <c r="E4206" i="43"/>
  <c r="F4206" i="43"/>
  <c r="G4206" i="43"/>
  <c r="H4206" i="43"/>
  <c r="B4207" i="43"/>
  <c r="C4207" i="43"/>
  <c r="D4207" i="43"/>
  <c r="E4207" i="43"/>
  <c r="F4207" i="43"/>
  <c r="G4207" i="43"/>
  <c r="H4207" i="43"/>
  <c r="B4208" i="43"/>
  <c r="C4208" i="43"/>
  <c r="D4208" i="43"/>
  <c r="E4208" i="43"/>
  <c r="F4208" i="43"/>
  <c r="G4208" i="43"/>
  <c r="H4208" i="43"/>
  <c r="B4209" i="43"/>
  <c r="C4209" i="43"/>
  <c r="D4209" i="43"/>
  <c r="E4209" i="43"/>
  <c r="F4209" i="43"/>
  <c r="G4209" i="43"/>
  <c r="H4209" i="43"/>
  <c r="B4210" i="43"/>
  <c r="C4210" i="43"/>
  <c r="D4210" i="43"/>
  <c r="E4210" i="43"/>
  <c r="F4210" i="43"/>
  <c r="G4210" i="43"/>
  <c r="H4210" i="43"/>
  <c r="B4211" i="43"/>
  <c r="C4211" i="43"/>
  <c r="D4211" i="43"/>
  <c r="E4211" i="43"/>
  <c r="F4211" i="43"/>
  <c r="G4211" i="43"/>
  <c r="H4211" i="43"/>
  <c r="B4212" i="43"/>
  <c r="C4212" i="43"/>
  <c r="D4212" i="43"/>
  <c r="E4212" i="43"/>
  <c r="F4212" i="43"/>
  <c r="G4212" i="43"/>
  <c r="H4212" i="43"/>
  <c r="B4213" i="43"/>
  <c r="C4213" i="43"/>
  <c r="D4213" i="43"/>
  <c r="E4213" i="43"/>
  <c r="F4213" i="43"/>
  <c r="G4213" i="43"/>
  <c r="H4213" i="43"/>
  <c r="B4214" i="43"/>
  <c r="C4214" i="43"/>
  <c r="D4214" i="43"/>
  <c r="E4214" i="43"/>
  <c r="F4214" i="43"/>
  <c r="G4214" i="43"/>
  <c r="H4214" i="43"/>
  <c r="B4217" i="43"/>
  <c r="B4218" i="43"/>
  <c r="B4219" i="43"/>
  <c r="B4220" i="43"/>
  <c r="C4220" i="43"/>
  <c r="D4220" i="43"/>
  <c r="E4220" i="43"/>
  <c r="F4220" i="43"/>
  <c r="G4220" i="43"/>
  <c r="H4220" i="43"/>
  <c r="B4221" i="43"/>
  <c r="C4221" i="43"/>
  <c r="D4221" i="43"/>
  <c r="E4221" i="43"/>
  <c r="F4221" i="43"/>
  <c r="G4221" i="43"/>
  <c r="H4221" i="43"/>
  <c r="B4222" i="43"/>
  <c r="C4222" i="43"/>
  <c r="D4222" i="43"/>
  <c r="E4222" i="43"/>
  <c r="F4222" i="43"/>
  <c r="G4222" i="43"/>
  <c r="H4222" i="43"/>
  <c r="B4223" i="43"/>
  <c r="C4223" i="43"/>
  <c r="D4223" i="43"/>
  <c r="E4223" i="43"/>
  <c r="F4223" i="43"/>
  <c r="G4223" i="43"/>
  <c r="H4223" i="43"/>
  <c r="B4224" i="43"/>
  <c r="C4224" i="43"/>
  <c r="D4224" i="43"/>
  <c r="E4224" i="43"/>
  <c r="F4224" i="43"/>
  <c r="G4224" i="43"/>
  <c r="H4224" i="43"/>
  <c r="B4225" i="43"/>
  <c r="C4225" i="43"/>
  <c r="D4225" i="43"/>
  <c r="E4225" i="43"/>
  <c r="F4225" i="43"/>
  <c r="G4225" i="43"/>
  <c r="H4225" i="43"/>
  <c r="B4226" i="43"/>
  <c r="C4226" i="43"/>
  <c r="D4226" i="43"/>
  <c r="E4226" i="43"/>
  <c r="F4226" i="43"/>
  <c r="G4226" i="43"/>
  <c r="H4226" i="43"/>
  <c r="B4227" i="43"/>
  <c r="C4227" i="43"/>
  <c r="D4227" i="43"/>
  <c r="E4227" i="43"/>
  <c r="F4227" i="43"/>
  <c r="G4227" i="43"/>
  <c r="H4227" i="43"/>
  <c r="B4228" i="43"/>
  <c r="C4228" i="43"/>
  <c r="D4228" i="43"/>
  <c r="E4228" i="43"/>
  <c r="F4228" i="43"/>
  <c r="G4228" i="43"/>
  <c r="H4228" i="43"/>
  <c r="B4229" i="43"/>
  <c r="C4229" i="43"/>
  <c r="D4229" i="43"/>
  <c r="E4229" i="43"/>
  <c r="F4229" i="43"/>
  <c r="G4229" i="43"/>
  <c r="H4229" i="43"/>
  <c r="B4230" i="43"/>
  <c r="C4230" i="43"/>
  <c r="D4230" i="43"/>
  <c r="E4230" i="43"/>
  <c r="F4230" i="43"/>
  <c r="G4230" i="43"/>
  <c r="H4230" i="43"/>
  <c r="B4231" i="43"/>
  <c r="C4231" i="43"/>
  <c r="D4231" i="43"/>
  <c r="E4231" i="43"/>
  <c r="F4231" i="43"/>
  <c r="G4231" i="43"/>
  <c r="H4231" i="43"/>
  <c r="B4234" i="43"/>
  <c r="B4235" i="43"/>
  <c r="C4235" i="43"/>
  <c r="D4235" i="43"/>
  <c r="E4235" i="43"/>
  <c r="F4235" i="43"/>
  <c r="G4235" i="43"/>
  <c r="H4235" i="43"/>
  <c r="B4236" i="43"/>
  <c r="C4236" i="43"/>
  <c r="D4236" i="43"/>
  <c r="E4236" i="43"/>
  <c r="F4236" i="43"/>
  <c r="G4236" i="43"/>
  <c r="H4236" i="43"/>
  <c r="B4237" i="43"/>
  <c r="C4237" i="43"/>
  <c r="D4237" i="43"/>
  <c r="E4237" i="43"/>
  <c r="F4237" i="43"/>
  <c r="G4237" i="43"/>
  <c r="H4237" i="43"/>
  <c r="B4238" i="43"/>
  <c r="C4238" i="43"/>
  <c r="D4238" i="43"/>
  <c r="E4238" i="43"/>
  <c r="F4238" i="43"/>
  <c r="G4238" i="43"/>
  <c r="H4238" i="43"/>
  <c r="B4239" i="43"/>
  <c r="C4239" i="43"/>
  <c r="D4239" i="43"/>
  <c r="E4239" i="43"/>
  <c r="F4239" i="43"/>
  <c r="G4239" i="43"/>
  <c r="H4239" i="43"/>
  <c r="B4240" i="43"/>
  <c r="C4240" i="43"/>
  <c r="D4240" i="43"/>
  <c r="E4240" i="43"/>
  <c r="F4240" i="43"/>
  <c r="G4240" i="43"/>
  <c r="H4240" i="43"/>
  <c r="B4241" i="43"/>
  <c r="C4241" i="43"/>
  <c r="D4241" i="43"/>
  <c r="E4241" i="43"/>
  <c r="F4241" i="43"/>
  <c r="G4241" i="43"/>
  <c r="H4241" i="43"/>
  <c r="B4242" i="43"/>
  <c r="C4242" i="43"/>
  <c r="D4242" i="43"/>
  <c r="E4242" i="43"/>
  <c r="F4242" i="43"/>
  <c r="G4242" i="43"/>
  <c r="H4242" i="43"/>
  <c r="B4243" i="43"/>
  <c r="C4243" i="43"/>
  <c r="D4243" i="43"/>
  <c r="E4243" i="43"/>
  <c r="F4243" i="43"/>
  <c r="G4243" i="43"/>
  <c r="H4243" i="43"/>
  <c r="B4244" i="43"/>
  <c r="C4244" i="43"/>
  <c r="D4244" i="43"/>
  <c r="E4244" i="43"/>
  <c r="F4244" i="43"/>
  <c r="G4244" i="43"/>
  <c r="H4244" i="43"/>
  <c r="B4245" i="43"/>
  <c r="C4245" i="43"/>
  <c r="D4245" i="43"/>
  <c r="E4245" i="43"/>
  <c r="F4245" i="43"/>
  <c r="G4245" i="43"/>
  <c r="H4245" i="43"/>
  <c r="B4246" i="43"/>
  <c r="C4246" i="43"/>
  <c r="D4246" i="43"/>
  <c r="E4246" i="43"/>
  <c r="F4246" i="43"/>
  <c r="G4246" i="43"/>
  <c r="H4246" i="43"/>
  <c r="B4249" i="43"/>
  <c r="B4250" i="43"/>
  <c r="C4250" i="43"/>
  <c r="D4250" i="43"/>
  <c r="E4250" i="43"/>
  <c r="F4250" i="43"/>
  <c r="G4250" i="43"/>
  <c r="H4250" i="43"/>
  <c r="B4251" i="43"/>
  <c r="C4251" i="43"/>
  <c r="D4251" i="43"/>
  <c r="E4251" i="43"/>
  <c r="F4251" i="43"/>
  <c r="G4251" i="43"/>
  <c r="H4251" i="43"/>
  <c r="B4252" i="43"/>
  <c r="C4252" i="43"/>
  <c r="D4252" i="43"/>
  <c r="E4252" i="43"/>
  <c r="F4252" i="43"/>
  <c r="G4252" i="43"/>
  <c r="H4252" i="43"/>
  <c r="B4253" i="43"/>
  <c r="C4253" i="43"/>
  <c r="D4253" i="43"/>
  <c r="E4253" i="43"/>
  <c r="F4253" i="43"/>
  <c r="G4253" i="43"/>
  <c r="H4253" i="43"/>
  <c r="B4254" i="43"/>
  <c r="C4254" i="43"/>
  <c r="D4254" i="43"/>
  <c r="E4254" i="43"/>
  <c r="F4254" i="43"/>
  <c r="G4254" i="43"/>
  <c r="H4254" i="43"/>
  <c r="B4255" i="43"/>
  <c r="C4255" i="43"/>
  <c r="D4255" i="43"/>
  <c r="E4255" i="43"/>
  <c r="F4255" i="43"/>
  <c r="G4255" i="43"/>
  <c r="H4255" i="43"/>
  <c r="B4256" i="43"/>
  <c r="C4256" i="43"/>
  <c r="D4256" i="43"/>
  <c r="E4256" i="43"/>
  <c r="F4256" i="43"/>
  <c r="G4256" i="43"/>
  <c r="H4256" i="43"/>
  <c r="B4257" i="43"/>
  <c r="C4257" i="43"/>
  <c r="D4257" i="43"/>
  <c r="E4257" i="43"/>
  <c r="F4257" i="43"/>
  <c r="G4257" i="43"/>
  <c r="H4257" i="43"/>
  <c r="B4258" i="43"/>
  <c r="C4258" i="43"/>
  <c r="D4258" i="43"/>
  <c r="E4258" i="43"/>
  <c r="F4258" i="43"/>
  <c r="G4258" i="43"/>
  <c r="H4258" i="43"/>
  <c r="B4259" i="43"/>
  <c r="C4259" i="43"/>
  <c r="D4259" i="43"/>
  <c r="E4259" i="43"/>
  <c r="F4259" i="43"/>
  <c r="G4259" i="43"/>
  <c r="H4259" i="43"/>
  <c r="B4260" i="43"/>
  <c r="C4260" i="43"/>
  <c r="D4260" i="43"/>
  <c r="E4260" i="43"/>
  <c r="F4260" i="43"/>
  <c r="G4260" i="43"/>
  <c r="H4260" i="43"/>
  <c r="B4261" i="43"/>
  <c r="C4261" i="43"/>
  <c r="D4261" i="43"/>
  <c r="E4261" i="43"/>
  <c r="F4261" i="43"/>
  <c r="G4261" i="43"/>
  <c r="H4261" i="43"/>
  <c r="B4264" i="43"/>
  <c r="B4265" i="43"/>
  <c r="C4265" i="43"/>
  <c r="D4265" i="43"/>
  <c r="E4265" i="43"/>
  <c r="F4265" i="43"/>
  <c r="G4265" i="43"/>
  <c r="H4265" i="43"/>
  <c r="B4266" i="43"/>
  <c r="C4266" i="43"/>
  <c r="D4266" i="43"/>
  <c r="E4266" i="43"/>
  <c r="F4266" i="43"/>
  <c r="G4266" i="43"/>
  <c r="H4266" i="43"/>
  <c r="B4267" i="43"/>
  <c r="C4267" i="43"/>
  <c r="D4267" i="43"/>
  <c r="E4267" i="43"/>
  <c r="F4267" i="43"/>
  <c r="G4267" i="43"/>
  <c r="H4267" i="43"/>
  <c r="B4268" i="43"/>
  <c r="C4268" i="43"/>
  <c r="D4268" i="43"/>
  <c r="E4268" i="43"/>
  <c r="F4268" i="43"/>
  <c r="G4268" i="43"/>
  <c r="H4268" i="43"/>
  <c r="B4269" i="43"/>
  <c r="C4269" i="43"/>
  <c r="D4269" i="43"/>
  <c r="E4269" i="43"/>
  <c r="F4269" i="43"/>
  <c r="G4269" i="43"/>
  <c r="H4269" i="43"/>
  <c r="B4270" i="43"/>
  <c r="C4270" i="43"/>
  <c r="D4270" i="43"/>
  <c r="E4270" i="43"/>
  <c r="F4270" i="43"/>
  <c r="G4270" i="43"/>
  <c r="H4270" i="43"/>
  <c r="B4271" i="43"/>
  <c r="C4271" i="43"/>
  <c r="D4271" i="43"/>
  <c r="E4271" i="43"/>
  <c r="F4271" i="43"/>
  <c r="G4271" i="43"/>
  <c r="H4271" i="43"/>
  <c r="B4272" i="43"/>
  <c r="C4272" i="43"/>
  <c r="D4272" i="43"/>
  <c r="E4272" i="43"/>
  <c r="F4272" i="43"/>
  <c r="G4272" i="43"/>
  <c r="H4272" i="43"/>
  <c r="B4273" i="43"/>
  <c r="C4273" i="43"/>
  <c r="D4273" i="43"/>
  <c r="E4273" i="43"/>
  <c r="F4273" i="43"/>
  <c r="G4273" i="43"/>
  <c r="H4273" i="43"/>
  <c r="B4274" i="43"/>
  <c r="C4274" i="43"/>
  <c r="D4274" i="43"/>
  <c r="E4274" i="43"/>
  <c r="F4274" i="43"/>
  <c r="G4274" i="43"/>
  <c r="H4274" i="43"/>
  <c r="B4275" i="43"/>
  <c r="C4275" i="43"/>
  <c r="D4275" i="43"/>
  <c r="E4275" i="43"/>
  <c r="F4275" i="43"/>
  <c r="G4275" i="43"/>
  <c r="H4275" i="43"/>
  <c r="B4276" i="43"/>
  <c r="C4276" i="43"/>
  <c r="D4276" i="43"/>
  <c r="E4276" i="43"/>
  <c r="F4276" i="43"/>
  <c r="G4276" i="43"/>
  <c r="H4276" i="43"/>
  <c r="B4279" i="43"/>
  <c r="B4280" i="43"/>
  <c r="C4280" i="43"/>
  <c r="D4280" i="43"/>
  <c r="E4280" i="43"/>
  <c r="F4280" i="43"/>
  <c r="G4280" i="43"/>
  <c r="H4280" i="43"/>
  <c r="B4281" i="43"/>
  <c r="C4281" i="43"/>
  <c r="D4281" i="43"/>
  <c r="E4281" i="43"/>
  <c r="F4281" i="43"/>
  <c r="G4281" i="43"/>
  <c r="H4281" i="43"/>
  <c r="B4282" i="43"/>
  <c r="C4282" i="43"/>
  <c r="D4282" i="43"/>
  <c r="E4282" i="43"/>
  <c r="F4282" i="43"/>
  <c r="G4282" i="43"/>
  <c r="H4282" i="43"/>
  <c r="B4283" i="43"/>
  <c r="C4283" i="43"/>
  <c r="D4283" i="43"/>
  <c r="E4283" i="43"/>
  <c r="F4283" i="43"/>
  <c r="G4283" i="43"/>
  <c r="H4283" i="43"/>
  <c r="B4284" i="43"/>
  <c r="C4284" i="43"/>
  <c r="D4284" i="43"/>
  <c r="E4284" i="43"/>
  <c r="F4284" i="43"/>
  <c r="G4284" i="43"/>
  <c r="H4284" i="43"/>
  <c r="B4285" i="43"/>
  <c r="C4285" i="43"/>
  <c r="D4285" i="43"/>
  <c r="E4285" i="43"/>
  <c r="F4285" i="43"/>
  <c r="G4285" i="43"/>
  <c r="H4285" i="43"/>
  <c r="B4286" i="43"/>
  <c r="C4286" i="43"/>
  <c r="D4286" i="43"/>
  <c r="E4286" i="43"/>
  <c r="F4286" i="43"/>
  <c r="G4286" i="43"/>
  <c r="H4286" i="43"/>
  <c r="B4287" i="43"/>
  <c r="C4287" i="43"/>
  <c r="D4287" i="43"/>
  <c r="E4287" i="43"/>
  <c r="F4287" i="43"/>
  <c r="G4287" i="43"/>
  <c r="H4287" i="43"/>
  <c r="B4288" i="43"/>
  <c r="C4288" i="43"/>
  <c r="D4288" i="43"/>
  <c r="E4288" i="43"/>
  <c r="F4288" i="43"/>
  <c r="G4288" i="43"/>
  <c r="H4288" i="43"/>
  <c r="B4289" i="43"/>
  <c r="C4289" i="43"/>
  <c r="D4289" i="43"/>
  <c r="E4289" i="43"/>
  <c r="F4289" i="43"/>
  <c r="G4289" i="43"/>
  <c r="H4289" i="43"/>
  <c r="B4290" i="43"/>
  <c r="C4290" i="43"/>
  <c r="D4290" i="43"/>
  <c r="E4290" i="43"/>
  <c r="F4290" i="43"/>
  <c r="G4290" i="43"/>
  <c r="H4290" i="43"/>
  <c r="B4291" i="43"/>
  <c r="C4291" i="43"/>
  <c r="D4291" i="43"/>
  <c r="E4291" i="43"/>
  <c r="F4291" i="43"/>
  <c r="G4291" i="43"/>
  <c r="H4291" i="43"/>
  <c r="B4294" i="43"/>
  <c r="B4295" i="43"/>
  <c r="C4295" i="43"/>
  <c r="D4295" i="43"/>
  <c r="E4295" i="43"/>
  <c r="F4295" i="43"/>
  <c r="G4295" i="43"/>
  <c r="H4295" i="43"/>
  <c r="B4296" i="43"/>
  <c r="C4296" i="43"/>
  <c r="D4296" i="43"/>
  <c r="E4296" i="43"/>
  <c r="F4296" i="43"/>
  <c r="G4296" i="43"/>
  <c r="H4296" i="43"/>
  <c r="B4297" i="43"/>
  <c r="C4297" i="43"/>
  <c r="D4297" i="43"/>
  <c r="E4297" i="43"/>
  <c r="F4297" i="43"/>
  <c r="G4297" i="43"/>
  <c r="H4297" i="43"/>
  <c r="B4298" i="43"/>
  <c r="C4298" i="43"/>
  <c r="D4298" i="43"/>
  <c r="E4298" i="43"/>
  <c r="F4298" i="43"/>
  <c r="G4298" i="43"/>
  <c r="H4298" i="43"/>
  <c r="B4299" i="43"/>
  <c r="C4299" i="43"/>
  <c r="D4299" i="43"/>
  <c r="E4299" i="43"/>
  <c r="F4299" i="43"/>
  <c r="G4299" i="43"/>
  <c r="H4299" i="43"/>
  <c r="B4300" i="43"/>
  <c r="C4300" i="43"/>
  <c r="D4300" i="43"/>
  <c r="E4300" i="43"/>
  <c r="F4300" i="43"/>
  <c r="G4300" i="43"/>
  <c r="H4300" i="43"/>
  <c r="B4301" i="43"/>
  <c r="C4301" i="43"/>
  <c r="D4301" i="43"/>
  <c r="E4301" i="43"/>
  <c r="F4301" i="43"/>
  <c r="G4301" i="43"/>
  <c r="H4301" i="43"/>
  <c r="B4302" i="43"/>
  <c r="C4302" i="43"/>
  <c r="D4302" i="43"/>
  <c r="E4302" i="43"/>
  <c r="F4302" i="43"/>
  <c r="G4302" i="43"/>
  <c r="H4302" i="43"/>
  <c r="B4303" i="43"/>
  <c r="C4303" i="43"/>
  <c r="D4303" i="43"/>
  <c r="E4303" i="43"/>
  <c r="F4303" i="43"/>
  <c r="G4303" i="43"/>
  <c r="H4303" i="43"/>
  <c r="B4304" i="43"/>
  <c r="C4304" i="43"/>
  <c r="D4304" i="43"/>
  <c r="E4304" i="43"/>
  <c r="F4304" i="43"/>
  <c r="G4304" i="43"/>
  <c r="H4304" i="43"/>
  <c r="B4305" i="43"/>
  <c r="C4305" i="43"/>
  <c r="D4305" i="43"/>
  <c r="E4305" i="43"/>
  <c r="F4305" i="43"/>
  <c r="G4305" i="43"/>
  <c r="H4305" i="43"/>
  <c r="B4306" i="43"/>
  <c r="C4306" i="43"/>
  <c r="D4306" i="43"/>
  <c r="E4306" i="43"/>
  <c r="F4306" i="43"/>
  <c r="G4306" i="43"/>
  <c r="H4306" i="43"/>
  <c r="B4309" i="43"/>
  <c r="B4310" i="43"/>
  <c r="C4310" i="43"/>
  <c r="D4310" i="43"/>
  <c r="E4310" i="43"/>
  <c r="F4310" i="43"/>
  <c r="G4310" i="43"/>
  <c r="H4310" i="43"/>
  <c r="B4311" i="43"/>
  <c r="C4311" i="43"/>
  <c r="D4311" i="43"/>
  <c r="E4311" i="43"/>
  <c r="F4311" i="43"/>
  <c r="G4311" i="43"/>
  <c r="H4311" i="43"/>
  <c r="B4312" i="43"/>
  <c r="C4312" i="43"/>
  <c r="D4312" i="43"/>
  <c r="E4312" i="43"/>
  <c r="F4312" i="43"/>
  <c r="G4312" i="43"/>
  <c r="H4312" i="43"/>
  <c r="B4313" i="43"/>
  <c r="C4313" i="43"/>
  <c r="D4313" i="43"/>
  <c r="E4313" i="43"/>
  <c r="F4313" i="43"/>
  <c r="G4313" i="43"/>
  <c r="H4313" i="43"/>
  <c r="B4314" i="43"/>
  <c r="C4314" i="43"/>
  <c r="D4314" i="43"/>
  <c r="E4314" i="43"/>
  <c r="F4314" i="43"/>
  <c r="G4314" i="43"/>
  <c r="H4314" i="43"/>
  <c r="B4315" i="43"/>
  <c r="C4315" i="43"/>
  <c r="D4315" i="43"/>
  <c r="E4315" i="43"/>
  <c r="F4315" i="43"/>
  <c r="G4315" i="43"/>
  <c r="H4315" i="43"/>
  <c r="B4316" i="43"/>
  <c r="C4316" i="43"/>
  <c r="D4316" i="43"/>
  <c r="E4316" i="43"/>
  <c r="F4316" i="43"/>
  <c r="G4316" i="43"/>
  <c r="H4316" i="43"/>
  <c r="B4317" i="43"/>
  <c r="C4317" i="43"/>
  <c r="D4317" i="43"/>
  <c r="E4317" i="43"/>
  <c r="F4317" i="43"/>
  <c r="G4317" i="43"/>
  <c r="H4317" i="43"/>
  <c r="B4318" i="43"/>
  <c r="C4318" i="43"/>
  <c r="D4318" i="43"/>
  <c r="E4318" i="43"/>
  <c r="F4318" i="43"/>
  <c r="G4318" i="43"/>
  <c r="H4318" i="43"/>
  <c r="B4319" i="43"/>
  <c r="C4319" i="43"/>
  <c r="D4319" i="43"/>
  <c r="E4319" i="43"/>
  <c r="F4319" i="43"/>
  <c r="G4319" i="43"/>
  <c r="H4319" i="43"/>
  <c r="B4320" i="43"/>
  <c r="C4320" i="43"/>
  <c r="D4320" i="43"/>
  <c r="E4320" i="43"/>
  <c r="F4320" i="43"/>
  <c r="G4320" i="43"/>
  <c r="H4320" i="43"/>
  <c r="B4321" i="43"/>
  <c r="C4321" i="43"/>
  <c r="D4321" i="43"/>
  <c r="E4321" i="43"/>
  <c r="F4321" i="43"/>
  <c r="G4321" i="43"/>
  <c r="H4321" i="43"/>
  <c r="B4324" i="43"/>
  <c r="B4325" i="43"/>
  <c r="B4326" i="43"/>
  <c r="C4326" i="43"/>
  <c r="D4326" i="43"/>
  <c r="E4326" i="43"/>
  <c r="F4326" i="43"/>
  <c r="G4326" i="43"/>
  <c r="H4326" i="43"/>
  <c r="B4327" i="43"/>
  <c r="C4327" i="43"/>
  <c r="D4327" i="43"/>
  <c r="E4327" i="43"/>
  <c r="F4327" i="43"/>
  <c r="G4327" i="43"/>
  <c r="H4327" i="43"/>
  <c r="B4328" i="43"/>
  <c r="C4328" i="43"/>
  <c r="D4328" i="43"/>
  <c r="E4328" i="43"/>
  <c r="F4328" i="43"/>
  <c r="G4328" i="43"/>
  <c r="H4328" i="43"/>
  <c r="B4329" i="43"/>
  <c r="C4329" i="43"/>
  <c r="D4329" i="43"/>
  <c r="E4329" i="43"/>
  <c r="F4329" i="43"/>
  <c r="G4329" i="43"/>
  <c r="H4329" i="43"/>
  <c r="B4330" i="43"/>
  <c r="C4330" i="43"/>
  <c r="D4330" i="43"/>
  <c r="E4330" i="43"/>
  <c r="F4330" i="43"/>
  <c r="G4330" i="43"/>
  <c r="H4330" i="43"/>
  <c r="B4331" i="43"/>
  <c r="C4331" i="43"/>
  <c r="D4331" i="43"/>
  <c r="E4331" i="43"/>
  <c r="F4331" i="43"/>
  <c r="G4331" i="43"/>
  <c r="H4331" i="43"/>
  <c r="B4332" i="43"/>
  <c r="C4332" i="43"/>
  <c r="D4332" i="43"/>
  <c r="E4332" i="43"/>
  <c r="F4332" i="43"/>
  <c r="G4332" i="43"/>
  <c r="H4332" i="43"/>
  <c r="B4333" i="43"/>
  <c r="C4333" i="43"/>
  <c r="D4333" i="43"/>
  <c r="E4333" i="43"/>
  <c r="F4333" i="43"/>
  <c r="G4333" i="43"/>
  <c r="H4333" i="43"/>
  <c r="B4334" i="43"/>
  <c r="C4334" i="43"/>
  <c r="D4334" i="43"/>
  <c r="E4334" i="43"/>
  <c r="F4334" i="43"/>
  <c r="G4334" i="43"/>
  <c r="H4334" i="43"/>
  <c r="B4335" i="43"/>
  <c r="C4335" i="43"/>
  <c r="D4335" i="43"/>
  <c r="E4335" i="43"/>
  <c r="F4335" i="43"/>
  <c r="G4335" i="43"/>
  <c r="H4335" i="43"/>
  <c r="B4336" i="43"/>
  <c r="C4336" i="43"/>
  <c r="D4336" i="43"/>
  <c r="E4336" i="43"/>
  <c r="F4336" i="43"/>
  <c r="G4336" i="43"/>
  <c r="H4336" i="43"/>
  <c r="B4337" i="43"/>
  <c r="C4337" i="43"/>
  <c r="D4337" i="43"/>
  <c r="E4337" i="43"/>
  <c r="F4337" i="43"/>
  <c r="G4337" i="43"/>
  <c r="H4337" i="43"/>
  <c r="B4340" i="43"/>
  <c r="B4341" i="43"/>
  <c r="B4342" i="43"/>
  <c r="C4342" i="43"/>
  <c r="D4342" i="43"/>
  <c r="E4342" i="43"/>
  <c r="F4342" i="43"/>
  <c r="G4342" i="43"/>
  <c r="H4342" i="43"/>
  <c r="B4343" i="43"/>
  <c r="C4343" i="43"/>
  <c r="D4343" i="43"/>
  <c r="E4343" i="43"/>
  <c r="F4343" i="43"/>
  <c r="G4343" i="43"/>
  <c r="H4343" i="43"/>
  <c r="B4344" i="43"/>
  <c r="C4344" i="43"/>
  <c r="D4344" i="43"/>
  <c r="E4344" i="43"/>
  <c r="F4344" i="43"/>
  <c r="G4344" i="43"/>
  <c r="H4344" i="43"/>
  <c r="B4345" i="43"/>
  <c r="C4345" i="43"/>
  <c r="D4345" i="43"/>
  <c r="E4345" i="43"/>
  <c r="F4345" i="43"/>
  <c r="G4345" i="43"/>
  <c r="H4345" i="43"/>
  <c r="B4346" i="43"/>
  <c r="C4346" i="43"/>
  <c r="D4346" i="43"/>
  <c r="E4346" i="43"/>
  <c r="F4346" i="43"/>
  <c r="G4346" i="43"/>
  <c r="H4346" i="43"/>
  <c r="B4347" i="43"/>
  <c r="C4347" i="43"/>
  <c r="D4347" i="43"/>
  <c r="E4347" i="43"/>
  <c r="F4347" i="43"/>
  <c r="G4347" i="43"/>
  <c r="H4347" i="43"/>
  <c r="B4348" i="43"/>
  <c r="C4348" i="43"/>
  <c r="D4348" i="43"/>
  <c r="E4348" i="43"/>
  <c r="F4348" i="43"/>
  <c r="G4348" i="43"/>
  <c r="H4348" i="43"/>
  <c r="B4349" i="43"/>
  <c r="C4349" i="43"/>
  <c r="D4349" i="43"/>
  <c r="E4349" i="43"/>
  <c r="F4349" i="43"/>
  <c r="G4349" i="43"/>
  <c r="H4349" i="43"/>
  <c r="B4350" i="43"/>
  <c r="C4350" i="43"/>
  <c r="D4350" i="43"/>
  <c r="E4350" i="43"/>
  <c r="F4350" i="43"/>
  <c r="G4350" i="43"/>
  <c r="H4350" i="43"/>
  <c r="B4351" i="43"/>
  <c r="C4351" i="43"/>
  <c r="D4351" i="43"/>
  <c r="E4351" i="43"/>
  <c r="F4351" i="43"/>
  <c r="G4351" i="43"/>
  <c r="H4351" i="43"/>
  <c r="B4352" i="43"/>
  <c r="C4352" i="43"/>
  <c r="D4352" i="43"/>
  <c r="E4352" i="43"/>
  <c r="F4352" i="43"/>
  <c r="G4352" i="43"/>
  <c r="H4352" i="43"/>
  <c r="B4353" i="43"/>
  <c r="C4353" i="43"/>
  <c r="D4353" i="43"/>
  <c r="E4353" i="43"/>
  <c r="F4353" i="43"/>
  <c r="G4353" i="43"/>
  <c r="H4353" i="43"/>
  <c r="B4356" i="43"/>
  <c r="B4357" i="43"/>
  <c r="B4358" i="43"/>
  <c r="C4358" i="43"/>
  <c r="D4358" i="43"/>
  <c r="E4358" i="43"/>
  <c r="F4358" i="43"/>
  <c r="G4358" i="43"/>
  <c r="H4358" i="43"/>
  <c r="B4359" i="43"/>
  <c r="C4359" i="43"/>
  <c r="D4359" i="43"/>
  <c r="E4359" i="43"/>
  <c r="F4359" i="43"/>
  <c r="G4359" i="43"/>
  <c r="H4359" i="43"/>
  <c r="B4360" i="43"/>
  <c r="C4360" i="43"/>
  <c r="D4360" i="43"/>
  <c r="E4360" i="43"/>
  <c r="F4360" i="43"/>
  <c r="G4360" i="43"/>
  <c r="H4360" i="43"/>
  <c r="B4361" i="43"/>
  <c r="C4361" i="43"/>
  <c r="D4361" i="43"/>
  <c r="E4361" i="43"/>
  <c r="F4361" i="43"/>
  <c r="G4361" i="43"/>
  <c r="H4361" i="43"/>
  <c r="B4362" i="43"/>
  <c r="C4362" i="43"/>
  <c r="D4362" i="43"/>
  <c r="E4362" i="43"/>
  <c r="F4362" i="43"/>
  <c r="G4362" i="43"/>
  <c r="H4362" i="43"/>
  <c r="B4363" i="43"/>
  <c r="C4363" i="43"/>
  <c r="D4363" i="43"/>
  <c r="E4363" i="43"/>
  <c r="F4363" i="43"/>
  <c r="G4363" i="43"/>
  <c r="H4363" i="43"/>
  <c r="B4364" i="43"/>
  <c r="C4364" i="43"/>
  <c r="D4364" i="43"/>
  <c r="E4364" i="43"/>
  <c r="F4364" i="43"/>
  <c r="G4364" i="43"/>
  <c r="H4364" i="43"/>
  <c r="B4365" i="43"/>
  <c r="C4365" i="43"/>
  <c r="D4365" i="43"/>
  <c r="E4365" i="43"/>
  <c r="F4365" i="43"/>
  <c r="G4365" i="43"/>
  <c r="H4365" i="43"/>
  <c r="B4366" i="43"/>
  <c r="C4366" i="43"/>
  <c r="D4366" i="43"/>
  <c r="E4366" i="43"/>
  <c r="F4366" i="43"/>
  <c r="G4366" i="43"/>
  <c r="H4366" i="43"/>
  <c r="B4367" i="43"/>
  <c r="C4367" i="43"/>
  <c r="D4367" i="43"/>
  <c r="E4367" i="43"/>
  <c r="F4367" i="43"/>
  <c r="G4367" i="43"/>
  <c r="H4367" i="43"/>
  <c r="B4368" i="43"/>
  <c r="C4368" i="43"/>
  <c r="D4368" i="43"/>
  <c r="E4368" i="43"/>
  <c r="F4368" i="43"/>
  <c r="G4368" i="43"/>
  <c r="H4368" i="43"/>
  <c r="B4369" i="43"/>
  <c r="C4369" i="43"/>
  <c r="D4369" i="43"/>
  <c r="E4369" i="43"/>
  <c r="F4369" i="43"/>
  <c r="G4369" i="43"/>
  <c r="H4369" i="43"/>
  <c r="B4372" i="43"/>
  <c r="B4373" i="43"/>
  <c r="B4374" i="43"/>
  <c r="C4374" i="43"/>
  <c r="D4374" i="43"/>
  <c r="E4374" i="43"/>
  <c r="F4374" i="43"/>
  <c r="G4374" i="43"/>
  <c r="H4374" i="43"/>
  <c r="B4375" i="43"/>
  <c r="C4375" i="43"/>
  <c r="D4375" i="43"/>
  <c r="E4375" i="43"/>
  <c r="F4375" i="43"/>
  <c r="G4375" i="43"/>
  <c r="H4375" i="43"/>
  <c r="B4376" i="43"/>
  <c r="C4376" i="43"/>
  <c r="D4376" i="43"/>
  <c r="E4376" i="43"/>
  <c r="F4376" i="43"/>
  <c r="G4376" i="43"/>
  <c r="H4376" i="43"/>
  <c r="B4377" i="43"/>
  <c r="C4377" i="43"/>
  <c r="D4377" i="43"/>
  <c r="E4377" i="43"/>
  <c r="F4377" i="43"/>
  <c r="G4377" i="43"/>
  <c r="H4377" i="43"/>
  <c r="B4378" i="43"/>
  <c r="C4378" i="43"/>
  <c r="D4378" i="43"/>
  <c r="E4378" i="43"/>
  <c r="F4378" i="43"/>
  <c r="G4378" i="43"/>
  <c r="H4378" i="43"/>
  <c r="B4379" i="43"/>
  <c r="C4379" i="43"/>
  <c r="D4379" i="43"/>
  <c r="E4379" i="43"/>
  <c r="F4379" i="43"/>
  <c r="G4379" i="43"/>
  <c r="H4379" i="43"/>
  <c r="B4380" i="43"/>
  <c r="C4380" i="43"/>
  <c r="D4380" i="43"/>
  <c r="E4380" i="43"/>
  <c r="F4380" i="43"/>
  <c r="G4380" i="43"/>
  <c r="H4380" i="43"/>
  <c r="B4381" i="43"/>
  <c r="C4381" i="43"/>
  <c r="D4381" i="43"/>
  <c r="E4381" i="43"/>
  <c r="F4381" i="43"/>
  <c r="G4381" i="43"/>
  <c r="H4381" i="43"/>
  <c r="B4382" i="43"/>
  <c r="C4382" i="43"/>
  <c r="D4382" i="43"/>
  <c r="E4382" i="43"/>
  <c r="F4382" i="43"/>
  <c r="G4382" i="43"/>
  <c r="H4382" i="43"/>
  <c r="B4383" i="43"/>
  <c r="C4383" i="43"/>
  <c r="D4383" i="43"/>
  <c r="E4383" i="43"/>
  <c r="F4383" i="43"/>
  <c r="G4383" i="43"/>
  <c r="H4383" i="43"/>
  <c r="B4384" i="43"/>
  <c r="C4384" i="43"/>
  <c r="D4384" i="43"/>
  <c r="E4384" i="43"/>
  <c r="F4384" i="43"/>
  <c r="G4384" i="43"/>
  <c r="H4384" i="43"/>
  <c r="B4385" i="43"/>
  <c r="C4385" i="43"/>
  <c r="D4385" i="43"/>
  <c r="E4385" i="43"/>
  <c r="F4385" i="43"/>
  <c r="G4385" i="43"/>
  <c r="H4385" i="43"/>
  <c r="B4388" i="43"/>
  <c r="B4389" i="43"/>
  <c r="B4390" i="43"/>
  <c r="C4390" i="43"/>
  <c r="D4390" i="43"/>
  <c r="E4390" i="43"/>
  <c r="F4390" i="43"/>
  <c r="G4390" i="43"/>
  <c r="H4390" i="43"/>
  <c r="B4391" i="43"/>
  <c r="C4391" i="43"/>
  <c r="D4391" i="43"/>
  <c r="E4391" i="43"/>
  <c r="F4391" i="43"/>
  <c r="G4391" i="43"/>
  <c r="H4391" i="43"/>
  <c r="B4392" i="43"/>
  <c r="C4392" i="43"/>
  <c r="D4392" i="43"/>
  <c r="E4392" i="43"/>
  <c r="F4392" i="43"/>
  <c r="G4392" i="43"/>
  <c r="H4392" i="43"/>
  <c r="B4393" i="43"/>
  <c r="C4393" i="43"/>
  <c r="D4393" i="43"/>
  <c r="E4393" i="43"/>
  <c r="F4393" i="43"/>
  <c r="G4393" i="43"/>
  <c r="H4393" i="43"/>
  <c r="B4394" i="43"/>
  <c r="C4394" i="43"/>
  <c r="D4394" i="43"/>
  <c r="E4394" i="43"/>
  <c r="F4394" i="43"/>
  <c r="G4394" i="43"/>
  <c r="H4394" i="43"/>
  <c r="B4395" i="43"/>
  <c r="C4395" i="43"/>
  <c r="D4395" i="43"/>
  <c r="E4395" i="43"/>
  <c r="F4395" i="43"/>
  <c r="G4395" i="43"/>
  <c r="H4395" i="43"/>
  <c r="B4396" i="43"/>
  <c r="C4396" i="43"/>
  <c r="D4396" i="43"/>
  <c r="E4396" i="43"/>
  <c r="F4396" i="43"/>
  <c r="G4396" i="43"/>
  <c r="H4396" i="43"/>
  <c r="B4397" i="43"/>
  <c r="C4397" i="43"/>
  <c r="D4397" i="43"/>
  <c r="E4397" i="43"/>
  <c r="F4397" i="43"/>
  <c r="G4397" i="43"/>
  <c r="H4397" i="43"/>
  <c r="B4398" i="43"/>
  <c r="C4398" i="43"/>
  <c r="D4398" i="43"/>
  <c r="E4398" i="43"/>
  <c r="F4398" i="43"/>
  <c r="G4398" i="43"/>
  <c r="H4398" i="43"/>
  <c r="B4399" i="43"/>
  <c r="C4399" i="43"/>
  <c r="D4399" i="43"/>
  <c r="E4399" i="43"/>
  <c r="F4399" i="43"/>
  <c r="G4399" i="43"/>
  <c r="H4399" i="43"/>
  <c r="B4400" i="43"/>
  <c r="C4400" i="43"/>
  <c r="D4400" i="43"/>
  <c r="E4400" i="43"/>
  <c r="F4400" i="43"/>
  <c r="G4400" i="43"/>
  <c r="H4400" i="43"/>
  <c r="B4401" i="43"/>
  <c r="C4401" i="43"/>
  <c r="D4401" i="43"/>
  <c r="E4401" i="43"/>
  <c r="F4401" i="43"/>
  <c r="G4401" i="43"/>
  <c r="H4401" i="43"/>
  <c r="B4404" i="43"/>
  <c r="B4405" i="43"/>
  <c r="B4406" i="43"/>
  <c r="C4406" i="43"/>
  <c r="D4406" i="43"/>
  <c r="E4406" i="43"/>
  <c r="F4406" i="43"/>
  <c r="G4406" i="43"/>
  <c r="H4406" i="43"/>
  <c r="B4407" i="43"/>
  <c r="C4407" i="43"/>
  <c r="D4407" i="43"/>
  <c r="E4407" i="43"/>
  <c r="F4407" i="43"/>
  <c r="G4407" i="43"/>
  <c r="H4407" i="43"/>
  <c r="B4408" i="43"/>
  <c r="C4408" i="43"/>
  <c r="D4408" i="43"/>
  <c r="E4408" i="43"/>
  <c r="F4408" i="43"/>
  <c r="G4408" i="43"/>
  <c r="H4408" i="43"/>
  <c r="B4409" i="43"/>
  <c r="C4409" i="43"/>
  <c r="D4409" i="43"/>
  <c r="E4409" i="43"/>
  <c r="F4409" i="43"/>
  <c r="G4409" i="43"/>
  <c r="H4409" i="43"/>
  <c r="B4410" i="43"/>
  <c r="C4410" i="43"/>
  <c r="D4410" i="43"/>
  <c r="E4410" i="43"/>
  <c r="F4410" i="43"/>
  <c r="G4410" i="43"/>
  <c r="H4410" i="43"/>
  <c r="B4411" i="43"/>
  <c r="C4411" i="43"/>
  <c r="D4411" i="43"/>
  <c r="E4411" i="43"/>
  <c r="F4411" i="43"/>
  <c r="G4411" i="43"/>
  <c r="H4411" i="43"/>
  <c r="B4412" i="43"/>
  <c r="C4412" i="43"/>
  <c r="D4412" i="43"/>
  <c r="E4412" i="43"/>
  <c r="F4412" i="43"/>
  <c r="G4412" i="43"/>
  <c r="H4412" i="43"/>
  <c r="B4413" i="43"/>
  <c r="C4413" i="43"/>
  <c r="D4413" i="43"/>
  <c r="E4413" i="43"/>
  <c r="F4413" i="43"/>
  <c r="G4413" i="43"/>
  <c r="H4413" i="43"/>
  <c r="B4414" i="43"/>
  <c r="C4414" i="43"/>
  <c r="D4414" i="43"/>
  <c r="E4414" i="43"/>
  <c r="F4414" i="43"/>
  <c r="G4414" i="43"/>
  <c r="H4414" i="43"/>
  <c r="B4415" i="43"/>
  <c r="C4415" i="43"/>
  <c r="D4415" i="43"/>
  <c r="E4415" i="43"/>
  <c r="F4415" i="43"/>
  <c r="G4415" i="43"/>
  <c r="H4415" i="43"/>
  <c r="B4416" i="43"/>
  <c r="C4416" i="43"/>
  <c r="D4416" i="43"/>
  <c r="E4416" i="43"/>
  <c r="F4416" i="43"/>
  <c r="G4416" i="43"/>
  <c r="H4416" i="43"/>
  <c r="B4417" i="43"/>
  <c r="C4417" i="43"/>
  <c r="D4417" i="43"/>
  <c r="E4417" i="43"/>
  <c r="F4417" i="43"/>
  <c r="G4417" i="43"/>
  <c r="H4417" i="43"/>
  <c r="B4420" i="43"/>
  <c r="B4421" i="43"/>
  <c r="B4422" i="43"/>
  <c r="C4422" i="43"/>
  <c r="D4422" i="43"/>
  <c r="E4422" i="43"/>
  <c r="F4422" i="43"/>
  <c r="G4422" i="43"/>
  <c r="H4422" i="43"/>
  <c r="B4423" i="43"/>
  <c r="C4423" i="43"/>
  <c r="D4423" i="43"/>
  <c r="E4423" i="43"/>
  <c r="F4423" i="43"/>
  <c r="G4423" i="43"/>
  <c r="H4423" i="43"/>
  <c r="B4424" i="43"/>
  <c r="C4424" i="43"/>
  <c r="D4424" i="43"/>
  <c r="E4424" i="43"/>
  <c r="F4424" i="43"/>
  <c r="G4424" i="43"/>
  <c r="H4424" i="43"/>
  <c r="B4425" i="43"/>
  <c r="C4425" i="43"/>
  <c r="D4425" i="43"/>
  <c r="E4425" i="43"/>
  <c r="F4425" i="43"/>
  <c r="G4425" i="43"/>
  <c r="H4425" i="43"/>
  <c r="B4426" i="43"/>
  <c r="C4426" i="43"/>
  <c r="D4426" i="43"/>
  <c r="E4426" i="43"/>
  <c r="F4426" i="43"/>
  <c r="G4426" i="43"/>
  <c r="H4426" i="43"/>
  <c r="B4427" i="43"/>
  <c r="C4427" i="43"/>
  <c r="D4427" i="43"/>
  <c r="E4427" i="43"/>
  <c r="F4427" i="43"/>
  <c r="G4427" i="43"/>
  <c r="H4427" i="43"/>
  <c r="B4428" i="43"/>
  <c r="C4428" i="43"/>
  <c r="D4428" i="43"/>
  <c r="E4428" i="43"/>
  <c r="F4428" i="43"/>
  <c r="G4428" i="43"/>
  <c r="H4428" i="43"/>
  <c r="B4429" i="43"/>
  <c r="C4429" i="43"/>
  <c r="D4429" i="43"/>
  <c r="E4429" i="43"/>
  <c r="F4429" i="43"/>
  <c r="G4429" i="43"/>
  <c r="H4429" i="43"/>
  <c r="B4430" i="43"/>
  <c r="C4430" i="43"/>
  <c r="D4430" i="43"/>
  <c r="E4430" i="43"/>
  <c r="F4430" i="43"/>
  <c r="G4430" i="43"/>
  <c r="H4430" i="43"/>
  <c r="B4431" i="43"/>
  <c r="C4431" i="43"/>
  <c r="D4431" i="43"/>
  <c r="E4431" i="43"/>
  <c r="F4431" i="43"/>
  <c r="G4431" i="43"/>
  <c r="H4431" i="43"/>
  <c r="B4432" i="43"/>
  <c r="C4432" i="43"/>
  <c r="D4432" i="43"/>
  <c r="E4432" i="43"/>
  <c r="F4432" i="43"/>
  <c r="G4432" i="43"/>
  <c r="H4432" i="43"/>
  <c r="B4433" i="43"/>
  <c r="C4433" i="43"/>
  <c r="D4433" i="43"/>
  <c r="E4433" i="43"/>
  <c r="F4433" i="43"/>
  <c r="G4433" i="43"/>
  <c r="H4433" i="43"/>
  <c r="B4436" i="43"/>
  <c r="B4437" i="43"/>
  <c r="B4438" i="43"/>
  <c r="C4438" i="43"/>
  <c r="D4438" i="43"/>
  <c r="E4438" i="43"/>
  <c r="F4438" i="43"/>
  <c r="G4438" i="43"/>
  <c r="H4438" i="43"/>
  <c r="B4439" i="43"/>
  <c r="C4439" i="43"/>
  <c r="D4439" i="43"/>
  <c r="E4439" i="43"/>
  <c r="F4439" i="43"/>
  <c r="G4439" i="43"/>
  <c r="H4439" i="43"/>
  <c r="B4440" i="43"/>
  <c r="C4440" i="43"/>
  <c r="D4440" i="43"/>
  <c r="E4440" i="43"/>
  <c r="F4440" i="43"/>
  <c r="G4440" i="43"/>
  <c r="H4440" i="43"/>
  <c r="B4441" i="43"/>
  <c r="C4441" i="43"/>
  <c r="D4441" i="43"/>
  <c r="E4441" i="43"/>
  <c r="F4441" i="43"/>
  <c r="G4441" i="43"/>
  <c r="H4441" i="43"/>
  <c r="B4442" i="43"/>
  <c r="C4442" i="43"/>
  <c r="D4442" i="43"/>
  <c r="E4442" i="43"/>
  <c r="F4442" i="43"/>
  <c r="G4442" i="43"/>
  <c r="H4442" i="43"/>
  <c r="B4443" i="43"/>
  <c r="C4443" i="43"/>
  <c r="D4443" i="43"/>
  <c r="E4443" i="43"/>
  <c r="F4443" i="43"/>
  <c r="G4443" i="43"/>
  <c r="H4443" i="43"/>
  <c r="B4444" i="43"/>
  <c r="C4444" i="43"/>
  <c r="D4444" i="43"/>
  <c r="E4444" i="43"/>
  <c r="F4444" i="43"/>
  <c r="G4444" i="43"/>
  <c r="H4444" i="43"/>
  <c r="B4445" i="43"/>
  <c r="C4445" i="43"/>
  <c r="D4445" i="43"/>
  <c r="E4445" i="43"/>
  <c r="F4445" i="43"/>
  <c r="G4445" i="43"/>
  <c r="H4445" i="43"/>
  <c r="B4446" i="43"/>
  <c r="C4446" i="43"/>
  <c r="D4446" i="43"/>
  <c r="E4446" i="43"/>
  <c r="F4446" i="43"/>
  <c r="G4446" i="43"/>
  <c r="H4446" i="43"/>
  <c r="B4447" i="43"/>
  <c r="C4447" i="43"/>
  <c r="D4447" i="43"/>
  <c r="E4447" i="43"/>
  <c r="F4447" i="43"/>
  <c r="G4447" i="43"/>
  <c r="H4447" i="43"/>
  <c r="B4448" i="43"/>
  <c r="C4448" i="43"/>
  <c r="D4448" i="43"/>
  <c r="E4448" i="43"/>
  <c r="F4448" i="43"/>
  <c r="G4448" i="43"/>
  <c r="H4448" i="43"/>
  <c r="B4449" i="43"/>
  <c r="C4449" i="43"/>
  <c r="D4449" i="43"/>
  <c r="E4449" i="43"/>
  <c r="F4449" i="43"/>
  <c r="G4449" i="43"/>
  <c r="H4449" i="43"/>
  <c r="B4452" i="43"/>
  <c r="B4453" i="43"/>
  <c r="C4453" i="43"/>
  <c r="D4453" i="43"/>
  <c r="E4453" i="43"/>
  <c r="F4453" i="43"/>
  <c r="G4453" i="43"/>
  <c r="H4453" i="43"/>
  <c r="B4454" i="43"/>
  <c r="C4454" i="43"/>
  <c r="D4454" i="43"/>
  <c r="E4454" i="43"/>
  <c r="F4454" i="43"/>
  <c r="G4454" i="43"/>
  <c r="H4454" i="43"/>
  <c r="B4455" i="43"/>
  <c r="C4455" i="43"/>
  <c r="D4455" i="43"/>
  <c r="E4455" i="43"/>
  <c r="F4455" i="43"/>
  <c r="G4455" i="43"/>
  <c r="H4455" i="43"/>
  <c r="B4456" i="43"/>
  <c r="C4456" i="43"/>
  <c r="D4456" i="43"/>
  <c r="E4456" i="43"/>
  <c r="F4456" i="43"/>
  <c r="G4456" i="43"/>
  <c r="H4456" i="43"/>
  <c r="B4457" i="43"/>
  <c r="C4457" i="43"/>
  <c r="D4457" i="43"/>
  <c r="E4457" i="43"/>
  <c r="F4457" i="43"/>
  <c r="G4457" i="43"/>
  <c r="H4457" i="43"/>
  <c r="B4458" i="43"/>
  <c r="C4458" i="43"/>
  <c r="D4458" i="43"/>
  <c r="E4458" i="43"/>
  <c r="F4458" i="43"/>
  <c r="G4458" i="43"/>
  <c r="H4458" i="43"/>
  <c r="B4459" i="43"/>
  <c r="C4459" i="43"/>
  <c r="D4459" i="43"/>
  <c r="E4459" i="43"/>
  <c r="F4459" i="43"/>
  <c r="G4459" i="43"/>
  <c r="H4459" i="43"/>
  <c r="B4460" i="43"/>
  <c r="C4460" i="43"/>
  <c r="D4460" i="43"/>
  <c r="E4460" i="43"/>
  <c r="F4460" i="43"/>
  <c r="G4460" i="43"/>
  <c r="H4460" i="43"/>
  <c r="B4461" i="43"/>
  <c r="C4461" i="43"/>
  <c r="D4461" i="43"/>
  <c r="E4461" i="43"/>
  <c r="F4461" i="43"/>
  <c r="G4461" i="43"/>
  <c r="H4461" i="43"/>
  <c r="B4462" i="43"/>
  <c r="C4462" i="43"/>
  <c r="D4462" i="43"/>
  <c r="E4462" i="43"/>
  <c r="F4462" i="43"/>
  <c r="G4462" i="43"/>
  <c r="H4462" i="43"/>
  <c r="B4463" i="43"/>
  <c r="C4463" i="43"/>
  <c r="D4463" i="43"/>
  <c r="E4463" i="43"/>
  <c r="F4463" i="43"/>
  <c r="G4463" i="43"/>
  <c r="H4463" i="43"/>
  <c r="B4464" i="43"/>
  <c r="C4464" i="43"/>
  <c r="D4464" i="43"/>
  <c r="E4464" i="43"/>
  <c r="F4464" i="43"/>
  <c r="G4464" i="43"/>
  <c r="H4464" i="43"/>
  <c r="B4467" i="43"/>
  <c r="B4468" i="43"/>
  <c r="B4469" i="43"/>
  <c r="C4469" i="43"/>
  <c r="D4469" i="43"/>
  <c r="E4469" i="43"/>
  <c r="F4469" i="43"/>
  <c r="G4469" i="43"/>
  <c r="H4469" i="43"/>
  <c r="B4470" i="43"/>
  <c r="C4470" i="43"/>
  <c r="D4470" i="43"/>
  <c r="E4470" i="43"/>
  <c r="F4470" i="43"/>
  <c r="G4470" i="43"/>
  <c r="H4470" i="43"/>
  <c r="B4471" i="43"/>
  <c r="C4471" i="43"/>
  <c r="D4471" i="43"/>
  <c r="E4471" i="43"/>
  <c r="F4471" i="43"/>
  <c r="G4471" i="43"/>
  <c r="H4471" i="43"/>
  <c r="B4472" i="43"/>
  <c r="C4472" i="43"/>
  <c r="D4472" i="43"/>
  <c r="E4472" i="43"/>
  <c r="F4472" i="43"/>
  <c r="G4472" i="43"/>
  <c r="H4472" i="43"/>
  <c r="B4473" i="43"/>
  <c r="C4473" i="43"/>
  <c r="D4473" i="43"/>
  <c r="E4473" i="43"/>
  <c r="F4473" i="43"/>
  <c r="G4473" i="43"/>
  <c r="H4473" i="43"/>
  <c r="B4474" i="43"/>
  <c r="C4474" i="43"/>
  <c r="D4474" i="43"/>
  <c r="E4474" i="43"/>
  <c r="F4474" i="43"/>
  <c r="G4474" i="43"/>
  <c r="H4474" i="43"/>
  <c r="B4475" i="43"/>
  <c r="C4475" i="43"/>
  <c r="D4475" i="43"/>
  <c r="E4475" i="43"/>
  <c r="F4475" i="43"/>
  <c r="G4475" i="43"/>
  <c r="H4475" i="43"/>
  <c r="B4476" i="43"/>
  <c r="C4476" i="43"/>
  <c r="D4476" i="43"/>
  <c r="E4476" i="43"/>
  <c r="F4476" i="43"/>
  <c r="G4476" i="43"/>
  <c r="H4476" i="43"/>
  <c r="B4477" i="43"/>
  <c r="C4477" i="43"/>
  <c r="D4477" i="43"/>
  <c r="E4477" i="43"/>
  <c r="F4477" i="43"/>
  <c r="G4477" i="43"/>
  <c r="H4477" i="43"/>
  <c r="B4478" i="43"/>
  <c r="C4478" i="43"/>
  <c r="D4478" i="43"/>
  <c r="E4478" i="43"/>
  <c r="F4478" i="43"/>
  <c r="G4478" i="43"/>
  <c r="H4478" i="43"/>
  <c r="B4479" i="43"/>
  <c r="C4479" i="43"/>
  <c r="D4479" i="43"/>
  <c r="E4479" i="43"/>
  <c r="F4479" i="43"/>
  <c r="G4479" i="43"/>
  <c r="H4479" i="43"/>
  <c r="B4480" i="43"/>
  <c r="C4480" i="43"/>
  <c r="D4480" i="43"/>
  <c r="E4480" i="43"/>
  <c r="F4480" i="43"/>
  <c r="G4480" i="43"/>
  <c r="H4480" i="43"/>
  <c r="B4483" i="43"/>
  <c r="B4484" i="43"/>
  <c r="B4485" i="43"/>
  <c r="C4485" i="43"/>
  <c r="D4485" i="43"/>
  <c r="E4485" i="43"/>
  <c r="F4485" i="43"/>
  <c r="G4485" i="43"/>
  <c r="H4485" i="43"/>
  <c r="B4486" i="43"/>
  <c r="C4486" i="43"/>
  <c r="D4486" i="43"/>
  <c r="E4486" i="43"/>
  <c r="F4486" i="43"/>
  <c r="G4486" i="43"/>
  <c r="H4486" i="43"/>
  <c r="B4487" i="43"/>
  <c r="C4487" i="43"/>
  <c r="D4487" i="43"/>
  <c r="E4487" i="43"/>
  <c r="F4487" i="43"/>
  <c r="G4487" i="43"/>
  <c r="H4487" i="43"/>
  <c r="B4488" i="43"/>
  <c r="C4488" i="43"/>
  <c r="D4488" i="43"/>
  <c r="E4488" i="43"/>
  <c r="F4488" i="43"/>
  <c r="G4488" i="43"/>
  <c r="H4488" i="43"/>
  <c r="B4489" i="43"/>
  <c r="C4489" i="43"/>
  <c r="D4489" i="43"/>
  <c r="E4489" i="43"/>
  <c r="F4489" i="43"/>
  <c r="G4489" i="43"/>
  <c r="H4489" i="43"/>
  <c r="B4490" i="43"/>
  <c r="C4490" i="43"/>
  <c r="D4490" i="43"/>
  <c r="E4490" i="43"/>
  <c r="F4490" i="43"/>
  <c r="G4490" i="43"/>
  <c r="H4490" i="43"/>
  <c r="B4491" i="43"/>
  <c r="C4491" i="43"/>
  <c r="D4491" i="43"/>
  <c r="E4491" i="43"/>
  <c r="F4491" i="43"/>
  <c r="G4491" i="43"/>
  <c r="H4491" i="43"/>
  <c r="B4492" i="43"/>
  <c r="C4492" i="43"/>
  <c r="D4492" i="43"/>
  <c r="E4492" i="43"/>
  <c r="F4492" i="43"/>
  <c r="G4492" i="43"/>
  <c r="H4492" i="43"/>
  <c r="B4493" i="43"/>
  <c r="C4493" i="43"/>
  <c r="D4493" i="43"/>
  <c r="E4493" i="43"/>
  <c r="F4493" i="43"/>
  <c r="G4493" i="43"/>
  <c r="H4493" i="43"/>
  <c r="B4494" i="43"/>
  <c r="C4494" i="43"/>
  <c r="D4494" i="43"/>
  <c r="E4494" i="43"/>
  <c r="F4494" i="43"/>
  <c r="G4494" i="43"/>
  <c r="H4494" i="43"/>
  <c r="B4495" i="43"/>
  <c r="C4495" i="43"/>
  <c r="D4495" i="43"/>
  <c r="E4495" i="43"/>
  <c r="F4495" i="43"/>
  <c r="G4495" i="43"/>
  <c r="H4495" i="43"/>
  <c r="B4496" i="43"/>
  <c r="C4496" i="43"/>
  <c r="D4496" i="43"/>
  <c r="E4496" i="43"/>
  <c r="F4496" i="43"/>
  <c r="G4496" i="43"/>
  <c r="H4496" i="43"/>
  <c r="B4499" i="43"/>
  <c r="B4500" i="43"/>
  <c r="B4501" i="43"/>
  <c r="C4501" i="43"/>
  <c r="D4501" i="43"/>
  <c r="E4501" i="43"/>
  <c r="F4501" i="43"/>
  <c r="G4501" i="43"/>
  <c r="H4501" i="43"/>
  <c r="B4502" i="43"/>
  <c r="C4502" i="43"/>
  <c r="D4502" i="43"/>
  <c r="E4502" i="43"/>
  <c r="F4502" i="43"/>
  <c r="G4502" i="43"/>
  <c r="H4502" i="43"/>
  <c r="B4503" i="43"/>
  <c r="C4503" i="43"/>
  <c r="D4503" i="43"/>
  <c r="E4503" i="43"/>
  <c r="F4503" i="43"/>
  <c r="G4503" i="43"/>
  <c r="H4503" i="43"/>
  <c r="B4504" i="43"/>
  <c r="C4504" i="43"/>
  <c r="D4504" i="43"/>
  <c r="E4504" i="43"/>
  <c r="F4504" i="43"/>
  <c r="G4504" i="43"/>
  <c r="H4504" i="43"/>
  <c r="B4505" i="43"/>
  <c r="C4505" i="43"/>
  <c r="D4505" i="43"/>
  <c r="E4505" i="43"/>
  <c r="F4505" i="43"/>
  <c r="G4505" i="43"/>
  <c r="H4505" i="43"/>
  <c r="B4506" i="43"/>
  <c r="C4506" i="43"/>
  <c r="D4506" i="43"/>
  <c r="E4506" i="43"/>
  <c r="F4506" i="43"/>
  <c r="G4506" i="43"/>
  <c r="H4506" i="43"/>
  <c r="B4507" i="43"/>
  <c r="C4507" i="43"/>
  <c r="D4507" i="43"/>
  <c r="E4507" i="43"/>
  <c r="F4507" i="43"/>
  <c r="G4507" i="43"/>
  <c r="H4507" i="43"/>
  <c r="B4508" i="43"/>
  <c r="C4508" i="43"/>
  <c r="D4508" i="43"/>
  <c r="E4508" i="43"/>
  <c r="F4508" i="43"/>
  <c r="G4508" i="43"/>
  <c r="H4508" i="43"/>
  <c r="B4509" i="43"/>
  <c r="C4509" i="43"/>
  <c r="D4509" i="43"/>
  <c r="E4509" i="43"/>
  <c r="F4509" i="43"/>
  <c r="G4509" i="43"/>
  <c r="H4509" i="43"/>
  <c r="B4510" i="43"/>
  <c r="C4510" i="43"/>
  <c r="D4510" i="43"/>
  <c r="E4510" i="43"/>
  <c r="F4510" i="43"/>
  <c r="G4510" i="43"/>
  <c r="H4510" i="43"/>
  <c r="B4511" i="43"/>
  <c r="C4511" i="43"/>
  <c r="D4511" i="43"/>
  <c r="E4511" i="43"/>
  <c r="F4511" i="43"/>
  <c r="G4511" i="43"/>
  <c r="H4511" i="43"/>
  <c r="B4512" i="43"/>
  <c r="C4512" i="43"/>
  <c r="D4512" i="43"/>
  <c r="E4512" i="43"/>
  <c r="F4512" i="43"/>
  <c r="G4512" i="43"/>
  <c r="H4512" i="43"/>
  <c r="B4515" i="43"/>
  <c r="B4516" i="43"/>
  <c r="B4517" i="43"/>
  <c r="C4517" i="43"/>
  <c r="D4517" i="43"/>
  <c r="E4517" i="43"/>
  <c r="F4517" i="43"/>
  <c r="G4517" i="43"/>
  <c r="H4517" i="43"/>
  <c r="B4518" i="43"/>
  <c r="C4518" i="43"/>
  <c r="D4518" i="43"/>
  <c r="E4518" i="43"/>
  <c r="F4518" i="43"/>
  <c r="G4518" i="43"/>
  <c r="H4518" i="43"/>
  <c r="B4519" i="43"/>
  <c r="C4519" i="43"/>
  <c r="D4519" i="43"/>
  <c r="E4519" i="43"/>
  <c r="F4519" i="43"/>
  <c r="G4519" i="43"/>
  <c r="H4519" i="43"/>
  <c r="B4520" i="43"/>
  <c r="C4520" i="43"/>
  <c r="D4520" i="43"/>
  <c r="E4520" i="43"/>
  <c r="F4520" i="43"/>
  <c r="G4520" i="43"/>
  <c r="H4520" i="43"/>
  <c r="B4521" i="43"/>
  <c r="C4521" i="43"/>
  <c r="D4521" i="43"/>
  <c r="E4521" i="43"/>
  <c r="F4521" i="43"/>
  <c r="G4521" i="43"/>
  <c r="H4521" i="43"/>
  <c r="B4522" i="43"/>
  <c r="C4522" i="43"/>
  <c r="D4522" i="43"/>
  <c r="E4522" i="43"/>
  <c r="F4522" i="43"/>
  <c r="G4522" i="43"/>
  <c r="H4522" i="43"/>
  <c r="B4523" i="43"/>
  <c r="C4523" i="43"/>
  <c r="D4523" i="43"/>
  <c r="E4523" i="43"/>
  <c r="F4523" i="43"/>
  <c r="G4523" i="43"/>
  <c r="H4523" i="43"/>
  <c r="B4524" i="43"/>
  <c r="C4524" i="43"/>
  <c r="D4524" i="43"/>
  <c r="E4524" i="43"/>
  <c r="F4524" i="43"/>
  <c r="G4524" i="43"/>
  <c r="H4524" i="43"/>
  <c r="B4525" i="43"/>
  <c r="C4525" i="43"/>
  <c r="D4525" i="43"/>
  <c r="E4525" i="43"/>
  <c r="F4525" i="43"/>
  <c r="G4525" i="43"/>
  <c r="H4525" i="43"/>
  <c r="B4526" i="43"/>
  <c r="C4526" i="43"/>
  <c r="D4526" i="43"/>
  <c r="E4526" i="43"/>
  <c r="F4526" i="43"/>
  <c r="G4526" i="43"/>
  <c r="H4526" i="43"/>
  <c r="B4527" i="43"/>
  <c r="C4527" i="43"/>
  <c r="D4527" i="43"/>
  <c r="E4527" i="43"/>
  <c r="F4527" i="43"/>
  <c r="G4527" i="43"/>
  <c r="H4527" i="43"/>
  <c r="B4528" i="43"/>
  <c r="C4528" i="43"/>
  <c r="D4528" i="43"/>
  <c r="E4528" i="43"/>
  <c r="F4528" i="43"/>
  <c r="G4528" i="43"/>
  <c r="H4528" i="43"/>
  <c r="B4531" i="43"/>
  <c r="B4532" i="43"/>
  <c r="B4533" i="43"/>
  <c r="C4533" i="43"/>
  <c r="D4533" i="43"/>
  <c r="E4533" i="43"/>
  <c r="F4533" i="43"/>
  <c r="G4533" i="43"/>
  <c r="H4533" i="43"/>
  <c r="B4534" i="43"/>
  <c r="C4534" i="43"/>
  <c r="D4534" i="43"/>
  <c r="E4534" i="43"/>
  <c r="F4534" i="43"/>
  <c r="G4534" i="43"/>
  <c r="H4534" i="43"/>
  <c r="B4535" i="43"/>
  <c r="C4535" i="43"/>
  <c r="D4535" i="43"/>
  <c r="E4535" i="43"/>
  <c r="F4535" i="43"/>
  <c r="G4535" i="43"/>
  <c r="H4535" i="43"/>
  <c r="B4536" i="43"/>
  <c r="C4536" i="43"/>
  <c r="D4536" i="43"/>
  <c r="E4536" i="43"/>
  <c r="F4536" i="43"/>
  <c r="G4536" i="43"/>
  <c r="H4536" i="43"/>
  <c r="B4537" i="43"/>
  <c r="C4537" i="43"/>
  <c r="D4537" i="43"/>
  <c r="E4537" i="43"/>
  <c r="F4537" i="43"/>
  <c r="G4537" i="43"/>
  <c r="H4537" i="43"/>
  <c r="B4538" i="43"/>
  <c r="C4538" i="43"/>
  <c r="D4538" i="43"/>
  <c r="E4538" i="43"/>
  <c r="F4538" i="43"/>
  <c r="G4538" i="43"/>
  <c r="H4538" i="43"/>
  <c r="B4539" i="43"/>
  <c r="C4539" i="43"/>
  <c r="D4539" i="43"/>
  <c r="E4539" i="43"/>
  <c r="F4539" i="43"/>
  <c r="G4539" i="43"/>
  <c r="H4539" i="43"/>
  <c r="B4540" i="43"/>
  <c r="C4540" i="43"/>
  <c r="D4540" i="43"/>
  <c r="E4540" i="43"/>
  <c r="F4540" i="43"/>
  <c r="G4540" i="43"/>
  <c r="H4540" i="43"/>
  <c r="B4541" i="43"/>
  <c r="C4541" i="43"/>
  <c r="D4541" i="43"/>
  <c r="E4541" i="43"/>
  <c r="F4541" i="43"/>
  <c r="G4541" i="43"/>
  <c r="H4541" i="43"/>
  <c r="B4542" i="43"/>
  <c r="C4542" i="43"/>
  <c r="D4542" i="43"/>
  <c r="E4542" i="43"/>
  <c r="F4542" i="43"/>
  <c r="G4542" i="43"/>
  <c r="H4542" i="43"/>
  <c r="B4543" i="43"/>
  <c r="C4543" i="43"/>
  <c r="D4543" i="43"/>
  <c r="E4543" i="43"/>
  <c r="F4543" i="43"/>
  <c r="G4543" i="43"/>
  <c r="H4543" i="43"/>
  <c r="B4544" i="43"/>
  <c r="C4544" i="43"/>
  <c r="D4544" i="43"/>
  <c r="E4544" i="43"/>
  <c r="F4544" i="43"/>
  <c r="G4544" i="43"/>
  <c r="H4544" i="43"/>
  <c r="B4547" i="43"/>
  <c r="B4548" i="43"/>
  <c r="B4549" i="43"/>
  <c r="C4549" i="43"/>
  <c r="D4549" i="43"/>
  <c r="E4549" i="43"/>
  <c r="F4549" i="43"/>
  <c r="G4549" i="43"/>
  <c r="H4549" i="43"/>
  <c r="B4550" i="43"/>
  <c r="C4550" i="43"/>
  <c r="D4550" i="43"/>
  <c r="E4550" i="43"/>
  <c r="F4550" i="43"/>
  <c r="G4550" i="43"/>
  <c r="H4550" i="43"/>
  <c r="B4551" i="43"/>
  <c r="C4551" i="43"/>
  <c r="D4551" i="43"/>
  <c r="E4551" i="43"/>
  <c r="F4551" i="43"/>
  <c r="G4551" i="43"/>
  <c r="H4551" i="43"/>
  <c r="B4552" i="43"/>
  <c r="C4552" i="43"/>
  <c r="D4552" i="43"/>
  <c r="E4552" i="43"/>
  <c r="F4552" i="43"/>
  <c r="G4552" i="43"/>
  <c r="H4552" i="43"/>
  <c r="B4553" i="43"/>
  <c r="C4553" i="43"/>
  <c r="D4553" i="43"/>
  <c r="E4553" i="43"/>
  <c r="F4553" i="43"/>
  <c r="G4553" i="43"/>
  <c r="H4553" i="43"/>
  <c r="B4554" i="43"/>
  <c r="C4554" i="43"/>
  <c r="D4554" i="43"/>
  <c r="E4554" i="43"/>
  <c r="F4554" i="43"/>
  <c r="G4554" i="43"/>
  <c r="H4554" i="43"/>
  <c r="B4555" i="43"/>
  <c r="C4555" i="43"/>
  <c r="D4555" i="43"/>
  <c r="E4555" i="43"/>
  <c r="F4555" i="43"/>
  <c r="G4555" i="43"/>
  <c r="H4555" i="43"/>
  <c r="B4556" i="43"/>
  <c r="C4556" i="43"/>
  <c r="D4556" i="43"/>
  <c r="E4556" i="43"/>
  <c r="F4556" i="43"/>
  <c r="G4556" i="43"/>
  <c r="H4556" i="43"/>
  <c r="B4557" i="43"/>
  <c r="C4557" i="43"/>
  <c r="D4557" i="43"/>
  <c r="E4557" i="43"/>
  <c r="F4557" i="43"/>
  <c r="G4557" i="43"/>
  <c r="H4557" i="43"/>
  <c r="B4558" i="43"/>
  <c r="C4558" i="43"/>
  <c r="D4558" i="43"/>
  <c r="E4558" i="43"/>
  <c r="F4558" i="43"/>
  <c r="G4558" i="43"/>
  <c r="H4558" i="43"/>
  <c r="B4559" i="43"/>
  <c r="C4559" i="43"/>
  <c r="D4559" i="43"/>
  <c r="E4559" i="43"/>
  <c r="F4559" i="43"/>
  <c r="G4559" i="43"/>
  <c r="H4559" i="43"/>
  <c r="B4560" i="43"/>
  <c r="C4560" i="43"/>
  <c r="D4560" i="43"/>
  <c r="E4560" i="43"/>
  <c r="F4560" i="43"/>
  <c r="G4560" i="43"/>
  <c r="H4560" i="43"/>
  <c r="B4563" i="43"/>
  <c r="B4564" i="43"/>
  <c r="C4564" i="43"/>
  <c r="D4564" i="43"/>
  <c r="E4564" i="43"/>
  <c r="F4564" i="43"/>
  <c r="G4564" i="43"/>
  <c r="H4564" i="43"/>
  <c r="B4565" i="43"/>
  <c r="C4565" i="43"/>
  <c r="D4565" i="43"/>
  <c r="E4565" i="43"/>
  <c r="F4565" i="43"/>
  <c r="G4565" i="43"/>
  <c r="H4565" i="43"/>
  <c r="B4566" i="43"/>
  <c r="C4566" i="43"/>
  <c r="D4566" i="43"/>
  <c r="E4566" i="43"/>
  <c r="F4566" i="43"/>
  <c r="G4566" i="43"/>
  <c r="H4566" i="43"/>
  <c r="B4567" i="43"/>
  <c r="C4567" i="43"/>
  <c r="D4567" i="43"/>
  <c r="E4567" i="43"/>
  <c r="F4567" i="43"/>
  <c r="G4567" i="43"/>
  <c r="H4567" i="43"/>
  <c r="B4568" i="43"/>
  <c r="C4568" i="43"/>
  <c r="D4568" i="43"/>
  <c r="E4568" i="43"/>
  <c r="F4568" i="43"/>
  <c r="G4568" i="43"/>
  <c r="H4568" i="43"/>
  <c r="B4569" i="43"/>
  <c r="C4569" i="43"/>
  <c r="D4569" i="43"/>
  <c r="E4569" i="43"/>
  <c r="F4569" i="43"/>
  <c r="G4569" i="43"/>
  <c r="H4569" i="43"/>
  <c r="B4570" i="43"/>
  <c r="C4570" i="43"/>
  <c r="D4570" i="43"/>
  <c r="E4570" i="43"/>
  <c r="F4570" i="43"/>
  <c r="G4570" i="43"/>
  <c r="H4570" i="43"/>
  <c r="B4571" i="43"/>
  <c r="C4571" i="43"/>
  <c r="D4571" i="43"/>
  <c r="E4571" i="43"/>
  <c r="F4571" i="43"/>
  <c r="G4571" i="43"/>
  <c r="H4571" i="43"/>
  <c r="B4572" i="43"/>
  <c r="C4572" i="43"/>
  <c r="D4572" i="43"/>
  <c r="E4572" i="43"/>
  <c r="F4572" i="43"/>
  <c r="G4572" i="43"/>
  <c r="H4572" i="43"/>
  <c r="B4573" i="43"/>
  <c r="C4573" i="43"/>
  <c r="D4573" i="43"/>
  <c r="E4573" i="43"/>
  <c r="F4573" i="43"/>
  <c r="G4573" i="43"/>
  <c r="H4573" i="43"/>
  <c r="B4574" i="43"/>
  <c r="C4574" i="43"/>
  <c r="D4574" i="43"/>
  <c r="E4574" i="43"/>
  <c r="F4574" i="43"/>
  <c r="G4574" i="43"/>
  <c r="H4574" i="43"/>
  <c r="B4575" i="43"/>
  <c r="C4575" i="43"/>
  <c r="D4575" i="43"/>
  <c r="E4575" i="43"/>
  <c r="F4575" i="43"/>
  <c r="G4575" i="43"/>
  <c r="H4575" i="43"/>
  <c r="B4578" i="43"/>
  <c r="B4579" i="43"/>
  <c r="C4579" i="43"/>
  <c r="D4579" i="43"/>
  <c r="E4579" i="43"/>
  <c r="F4579" i="43"/>
  <c r="G4579" i="43"/>
  <c r="H4579" i="43"/>
  <c r="B4580" i="43"/>
  <c r="C4580" i="43"/>
  <c r="D4580" i="43"/>
  <c r="E4580" i="43"/>
  <c r="F4580" i="43"/>
  <c r="G4580" i="43"/>
  <c r="H4580" i="43"/>
  <c r="B4581" i="43"/>
  <c r="C4581" i="43"/>
  <c r="D4581" i="43"/>
  <c r="E4581" i="43"/>
  <c r="F4581" i="43"/>
  <c r="G4581" i="43"/>
  <c r="H4581" i="43"/>
  <c r="B4582" i="43"/>
  <c r="C4582" i="43"/>
  <c r="D4582" i="43"/>
  <c r="E4582" i="43"/>
  <c r="F4582" i="43"/>
  <c r="G4582" i="43"/>
  <c r="H4582" i="43"/>
  <c r="B4583" i="43"/>
  <c r="C4583" i="43"/>
  <c r="D4583" i="43"/>
  <c r="E4583" i="43"/>
  <c r="F4583" i="43"/>
  <c r="G4583" i="43"/>
  <c r="H4583" i="43"/>
  <c r="B4584" i="43"/>
  <c r="C4584" i="43"/>
  <c r="D4584" i="43"/>
  <c r="E4584" i="43"/>
  <c r="F4584" i="43"/>
  <c r="G4584" i="43"/>
  <c r="H4584" i="43"/>
  <c r="B4585" i="43"/>
  <c r="C4585" i="43"/>
  <c r="D4585" i="43"/>
  <c r="E4585" i="43"/>
  <c r="F4585" i="43"/>
  <c r="G4585" i="43"/>
  <c r="H4585" i="43"/>
  <c r="B4586" i="43"/>
  <c r="C4586" i="43"/>
  <c r="D4586" i="43"/>
  <c r="E4586" i="43"/>
  <c r="F4586" i="43"/>
  <c r="G4586" i="43"/>
  <c r="H4586" i="43"/>
  <c r="B4587" i="43"/>
  <c r="C4587" i="43"/>
  <c r="D4587" i="43"/>
  <c r="E4587" i="43"/>
  <c r="F4587" i="43"/>
  <c r="G4587" i="43"/>
  <c r="H4587" i="43"/>
  <c r="B4588" i="43"/>
  <c r="C4588" i="43"/>
  <c r="D4588" i="43"/>
  <c r="E4588" i="43"/>
  <c r="F4588" i="43"/>
  <c r="G4588" i="43"/>
  <c r="H4588" i="43"/>
  <c r="B4589" i="43"/>
  <c r="C4589" i="43"/>
  <c r="D4589" i="43"/>
  <c r="E4589" i="43"/>
  <c r="F4589" i="43"/>
  <c r="G4589" i="43"/>
  <c r="H4589" i="43"/>
  <c r="B4590" i="43"/>
  <c r="C4590" i="43"/>
  <c r="D4590" i="43"/>
  <c r="E4590" i="43"/>
  <c r="F4590" i="43"/>
  <c r="G4590" i="43"/>
  <c r="H4590" i="43"/>
  <c r="B4593" i="43"/>
  <c r="B4594" i="43"/>
  <c r="C4594" i="43"/>
  <c r="D4594" i="43"/>
  <c r="E4594" i="43"/>
  <c r="F4594" i="43"/>
  <c r="G4594" i="43"/>
  <c r="H4594" i="43"/>
  <c r="B4595" i="43"/>
  <c r="C4595" i="43"/>
  <c r="D4595" i="43"/>
  <c r="E4595" i="43"/>
  <c r="F4595" i="43"/>
  <c r="G4595" i="43"/>
  <c r="H4595" i="43"/>
  <c r="B4596" i="43"/>
  <c r="C4596" i="43"/>
  <c r="D4596" i="43"/>
  <c r="E4596" i="43"/>
  <c r="F4596" i="43"/>
  <c r="G4596" i="43"/>
  <c r="H4596" i="43"/>
  <c r="B4597" i="43"/>
  <c r="C4597" i="43"/>
  <c r="D4597" i="43"/>
  <c r="E4597" i="43"/>
  <c r="F4597" i="43"/>
  <c r="G4597" i="43"/>
  <c r="H4597" i="43"/>
  <c r="B4598" i="43"/>
  <c r="C4598" i="43"/>
  <c r="D4598" i="43"/>
  <c r="E4598" i="43"/>
  <c r="F4598" i="43"/>
  <c r="G4598" i="43"/>
  <c r="H4598" i="43"/>
  <c r="B4599" i="43"/>
  <c r="C4599" i="43"/>
  <c r="D4599" i="43"/>
  <c r="E4599" i="43"/>
  <c r="F4599" i="43"/>
  <c r="G4599" i="43"/>
  <c r="H4599" i="43"/>
  <c r="B4600" i="43"/>
  <c r="C4600" i="43"/>
  <c r="D4600" i="43"/>
  <c r="E4600" i="43"/>
  <c r="F4600" i="43"/>
  <c r="G4600" i="43"/>
  <c r="H4600" i="43"/>
  <c r="B4601" i="43"/>
  <c r="C4601" i="43"/>
  <c r="D4601" i="43"/>
  <c r="E4601" i="43"/>
  <c r="F4601" i="43"/>
  <c r="G4601" i="43"/>
  <c r="H4601" i="43"/>
  <c r="B4602" i="43"/>
  <c r="C4602" i="43"/>
  <c r="D4602" i="43"/>
  <c r="E4602" i="43"/>
  <c r="F4602" i="43"/>
  <c r="G4602" i="43"/>
  <c r="H4602" i="43"/>
  <c r="B4603" i="43"/>
  <c r="C4603" i="43"/>
  <c r="D4603" i="43"/>
  <c r="E4603" i="43"/>
  <c r="F4603" i="43"/>
  <c r="G4603" i="43"/>
  <c r="H4603" i="43"/>
  <c r="B4604" i="43"/>
  <c r="C4604" i="43"/>
  <c r="D4604" i="43"/>
  <c r="E4604" i="43"/>
  <c r="F4604" i="43"/>
  <c r="G4604" i="43"/>
  <c r="H4604" i="43"/>
  <c r="B4605" i="43"/>
  <c r="C4605" i="43"/>
  <c r="D4605" i="43"/>
  <c r="E4605" i="43"/>
  <c r="F4605" i="43"/>
  <c r="G4605" i="43"/>
  <c r="H4605" i="43"/>
  <c r="B4608" i="43"/>
  <c r="B4609" i="43"/>
  <c r="B4610" i="43"/>
  <c r="C4610" i="43"/>
  <c r="D4610" i="43"/>
  <c r="E4610" i="43"/>
  <c r="F4610" i="43"/>
  <c r="G4610" i="43"/>
  <c r="H4610" i="43"/>
  <c r="B4611" i="43"/>
  <c r="C4611" i="43"/>
  <c r="D4611" i="43"/>
  <c r="E4611" i="43"/>
  <c r="F4611" i="43"/>
  <c r="G4611" i="43"/>
  <c r="H4611" i="43"/>
  <c r="B4612" i="43"/>
  <c r="C4612" i="43"/>
  <c r="D4612" i="43"/>
  <c r="E4612" i="43"/>
  <c r="F4612" i="43"/>
  <c r="G4612" i="43"/>
  <c r="H4612" i="43"/>
  <c r="B4613" i="43"/>
  <c r="C4613" i="43"/>
  <c r="D4613" i="43"/>
  <c r="E4613" i="43"/>
  <c r="F4613" i="43"/>
  <c r="G4613" i="43"/>
  <c r="H4613" i="43"/>
  <c r="B4614" i="43"/>
  <c r="C4614" i="43"/>
  <c r="D4614" i="43"/>
  <c r="E4614" i="43"/>
  <c r="F4614" i="43"/>
  <c r="G4614" i="43"/>
  <c r="H4614" i="43"/>
  <c r="B4615" i="43"/>
  <c r="C4615" i="43"/>
  <c r="D4615" i="43"/>
  <c r="E4615" i="43"/>
  <c r="F4615" i="43"/>
  <c r="G4615" i="43"/>
  <c r="H4615" i="43"/>
  <c r="B4616" i="43"/>
  <c r="C4616" i="43"/>
  <c r="D4616" i="43"/>
  <c r="E4616" i="43"/>
  <c r="F4616" i="43"/>
  <c r="G4616" i="43"/>
  <c r="H4616" i="43"/>
  <c r="B4617" i="43"/>
  <c r="C4617" i="43"/>
  <c r="D4617" i="43"/>
  <c r="E4617" i="43"/>
  <c r="F4617" i="43"/>
  <c r="G4617" i="43"/>
  <c r="H4617" i="43"/>
  <c r="B4618" i="43"/>
  <c r="C4618" i="43"/>
  <c r="D4618" i="43"/>
  <c r="E4618" i="43"/>
  <c r="F4618" i="43"/>
  <c r="G4618" i="43"/>
  <c r="H4618" i="43"/>
  <c r="B4619" i="43"/>
  <c r="C4619" i="43"/>
  <c r="D4619" i="43"/>
  <c r="E4619" i="43"/>
  <c r="F4619" i="43"/>
  <c r="G4619" i="43"/>
  <c r="H4619" i="43"/>
  <c r="B4620" i="43"/>
  <c r="C4620" i="43"/>
  <c r="D4620" i="43"/>
  <c r="E4620" i="43"/>
  <c r="F4620" i="43"/>
  <c r="G4620" i="43"/>
  <c r="H4620" i="43"/>
  <c r="B4621" i="43"/>
  <c r="C4621" i="43"/>
  <c r="D4621" i="43"/>
  <c r="E4621" i="43"/>
  <c r="F4621" i="43"/>
  <c r="G4621" i="43"/>
  <c r="H4621" i="43"/>
  <c r="B4624" i="43"/>
  <c r="B4625" i="43"/>
  <c r="B4626" i="43"/>
  <c r="C4626" i="43"/>
  <c r="D4626" i="43"/>
  <c r="E4626" i="43"/>
  <c r="F4626" i="43"/>
  <c r="G4626" i="43"/>
  <c r="H4626" i="43"/>
  <c r="B4627" i="43"/>
  <c r="C4627" i="43"/>
  <c r="D4627" i="43"/>
  <c r="E4627" i="43"/>
  <c r="F4627" i="43"/>
  <c r="G4627" i="43"/>
  <c r="H4627" i="43"/>
  <c r="B4628" i="43"/>
  <c r="C4628" i="43"/>
  <c r="D4628" i="43"/>
  <c r="E4628" i="43"/>
  <c r="F4628" i="43"/>
  <c r="G4628" i="43"/>
  <c r="H4628" i="43"/>
  <c r="B4629" i="43"/>
  <c r="C4629" i="43"/>
  <c r="D4629" i="43"/>
  <c r="E4629" i="43"/>
  <c r="F4629" i="43"/>
  <c r="G4629" i="43"/>
  <c r="H4629" i="43"/>
  <c r="B4630" i="43"/>
  <c r="C4630" i="43"/>
  <c r="D4630" i="43"/>
  <c r="E4630" i="43"/>
  <c r="F4630" i="43"/>
  <c r="G4630" i="43"/>
  <c r="H4630" i="43"/>
  <c r="B4631" i="43"/>
  <c r="C4631" i="43"/>
  <c r="D4631" i="43"/>
  <c r="E4631" i="43"/>
  <c r="F4631" i="43"/>
  <c r="G4631" i="43"/>
  <c r="H4631" i="43"/>
  <c r="B4632" i="43"/>
  <c r="C4632" i="43"/>
  <c r="D4632" i="43"/>
  <c r="E4632" i="43"/>
  <c r="F4632" i="43"/>
  <c r="G4632" i="43"/>
  <c r="H4632" i="43"/>
  <c r="B4633" i="43"/>
  <c r="C4633" i="43"/>
  <c r="D4633" i="43"/>
  <c r="E4633" i="43"/>
  <c r="F4633" i="43"/>
  <c r="G4633" i="43"/>
  <c r="H4633" i="43"/>
  <c r="B4634" i="43"/>
  <c r="C4634" i="43"/>
  <c r="D4634" i="43"/>
  <c r="E4634" i="43"/>
  <c r="F4634" i="43"/>
  <c r="G4634" i="43"/>
  <c r="H4634" i="43"/>
  <c r="B4635" i="43"/>
  <c r="C4635" i="43"/>
  <c r="D4635" i="43"/>
  <c r="E4635" i="43"/>
  <c r="F4635" i="43"/>
  <c r="G4635" i="43"/>
  <c r="H4635" i="43"/>
  <c r="B4636" i="43"/>
  <c r="C4636" i="43"/>
  <c r="D4636" i="43"/>
  <c r="E4636" i="43"/>
  <c r="F4636" i="43"/>
  <c r="G4636" i="43"/>
  <c r="H4636" i="43"/>
  <c r="B4637" i="43"/>
  <c r="C4637" i="43"/>
  <c r="D4637" i="43"/>
  <c r="E4637" i="43"/>
  <c r="F4637" i="43"/>
  <c r="G4637" i="43"/>
  <c r="H4637" i="43"/>
  <c r="B4640" i="43"/>
  <c r="B4641" i="43"/>
  <c r="B4642" i="43"/>
  <c r="C4642" i="43"/>
  <c r="D4642" i="43"/>
  <c r="E4642" i="43"/>
  <c r="F4642" i="43"/>
  <c r="G4642" i="43"/>
  <c r="H4642" i="43"/>
  <c r="B4643" i="43"/>
  <c r="C4643" i="43"/>
  <c r="D4643" i="43"/>
  <c r="E4643" i="43"/>
  <c r="F4643" i="43"/>
  <c r="G4643" i="43"/>
  <c r="H4643" i="43"/>
  <c r="B4644" i="43"/>
  <c r="C4644" i="43"/>
  <c r="D4644" i="43"/>
  <c r="E4644" i="43"/>
  <c r="F4644" i="43"/>
  <c r="G4644" i="43"/>
  <c r="H4644" i="43"/>
  <c r="B4645" i="43"/>
  <c r="C4645" i="43"/>
  <c r="D4645" i="43"/>
  <c r="E4645" i="43"/>
  <c r="F4645" i="43"/>
  <c r="G4645" i="43"/>
  <c r="H4645" i="43"/>
  <c r="B4646" i="43"/>
  <c r="C4646" i="43"/>
  <c r="D4646" i="43"/>
  <c r="E4646" i="43"/>
  <c r="F4646" i="43"/>
  <c r="G4646" i="43"/>
  <c r="H4646" i="43"/>
  <c r="B4647" i="43"/>
  <c r="C4647" i="43"/>
  <c r="D4647" i="43"/>
  <c r="E4647" i="43"/>
  <c r="F4647" i="43"/>
  <c r="G4647" i="43"/>
  <c r="H4647" i="43"/>
  <c r="B4648" i="43"/>
  <c r="C4648" i="43"/>
  <c r="D4648" i="43"/>
  <c r="E4648" i="43"/>
  <c r="F4648" i="43"/>
  <c r="G4648" i="43"/>
  <c r="H4648" i="43"/>
  <c r="B4649" i="43"/>
  <c r="C4649" i="43"/>
  <c r="D4649" i="43"/>
  <c r="E4649" i="43"/>
  <c r="F4649" i="43"/>
  <c r="G4649" i="43"/>
  <c r="H4649" i="43"/>
  <c r="B4650" i="43"/>
  <c r="C4650" i="43"/>
  <c r="D4650" i="43"/>
  <c r="E4650" i="43"/>
  <c r="F4650" i="43"/>
  <c r="G4650" i="43"/>
  <c r="H4650" i="43"/>
  <c r="B4651" i="43"/>
  <c r="C4651" i="43"/>
  <c r="D4651" i="43"/>
  <c r="E4651" i="43"/>
  <c r="F4651" i="43"/>
  <c r="G4651" i="43"/>
  <c r="H4651" i="43"/>
  <c r="B4652" i="43"/>
  <c r="C4652" i="43"/>
  <c r="D4652" i="43"/>
  <c r="E4652" i="43"/>
  <c r="F4652" i="43"/>
  <c r="G4652" i="43"/>
  <c r="H4652" i="43"/>
  <c r="B4653" i="43"/>
  <c r="C4653" i="43"/>
  <c r="D4653" i="43"/>
  <c r="E4653" i="43"/>
  <c r="F4653" i="43"/>
  <c r="G4653" i="43"/>
  <c r="H4653" i="43"/>
  <c r="B4656" i="43"/>
  <c r="B4657" i="43"/>
  <c r="B4658" i="43"/>
  <c r="C4658" i="43"/>
  <c r="D4658" i="43"/>
  <c r="E4658" i="43"/>
  <c r="F4658" i="43"/>
  <c r="G4658" i="43"/>
  <c r="H4658" i="43"/>
  <c r="B4659" i="43"/>
  <c r="C4659" i="43"/>
  <c r="D4659" i="43"/>
  <c r="E4659" i="43"/>
  <c r="F4659" i="43"/>
  <c r="G4659" i="43"/>
  <c r="H4659" i="43"/>
  <c r="B4660" i="43"/>
  <c r="C4660" i="43"/>
  <c r="D4660" i="43"/>
  <c r="E4660" i="43"/>
  <c r="F4660" i="43"/>
  <c r="G4660" i="43"/>
  <c r="H4660" i="43"/>
  <c r="B4661" i="43"/>
  <c r="C4661" i="43"/>
  <c r="D4661" i="43"/>
  <c r="E4661" i="43"/>
  <c r="F4661" i="43"/>
  <c r="G4661" i="43"/>
  <c r="H4661" i="43"/>
  <c r="B4662" i="43"/>
  <c r="C4662" i="43"/>
  <c r="D4662" i="43"/>
  <c r="E4662" i="43"/>
  <c r="F4662" i="43"/>
  <c r="G4662" i="43"/>
  <c r="H4662" i="43"/>
  <c r="B4663" i="43"/>
  <c r="C4663" i="43"/>
  <c r="D4663" i="43"/>
  <c r="E4663" i="43"/>
  <c r="F4663" i="43"/>
  <c r="G4663" i="43"/>
  <c r="H4663" i="43"/>
  <c r="B4664" i="43"/>
  <c r="C4664" i="43"/>
  <c r="D4664" i="43"/>
  <c r="E4664" i="43"/>
  <c r="F4664" i="43"/>
  <c r="G4664" i="43"/>
  <c r="H4664" i="43"/>
  <c r="B4665" i="43"/>
  <c r="C4665" i="43"/>
  <c r="D4665" i="43"/>
  <c r="E4665" i="43"/>
  <c r="F4665" i="43"/>
  <c r="G4665" i="43"/>
  <c r="H4665" i="43"/>
  <c r="B4666" i="43"/>
  <c r="C4666" i="43"/>
  <c r="D4666" i="43"/>
  <c r="E4666" i="43"/>
  <c r="F4666" i="43"/>
  <c r="G4666" i="43"/>
  <c r="H4666" i="43"/>
  <c r="B4667" i="43"/>
  <c r="C4667" i="43"/>
  <c r="D4667" i="43"/>
  <c r="E4667" i="43"/>
  <c r="F4667" i="43"/>
  <c r="G4667" i="43"/>
  <c r="H4667" i="43"/>
  <c r="B4668" i="43"/>
  <c r="C4668" i="43"/>
  <c r="D4668" i="43"/>
  <c r="E4668" i="43"/>
  <c r="F4668" i="43"/>
  <c r="G4668" i="43"/>
  <c r="H4668" i="43"/>
  <c r="B4669" i="43"/>
  <c r="C4669" i="43"/>
  <c r="D4669" i="43"/>
  <c r="E4669" i="43"/>
  <c r="F4669" i="43"/>
  <c r="G4669" i="43"/>
  <c r="H4669" i="43"/>
  <c r="B4672" i="43"/>
  <c r="B4673" i="43"/>
  <c r="B4674" i="43"/>
  <c r="C4674" i="43"/>
  <c r="D4674" i="43"/>
  <c r="E4674" i="43"/>
  <c r="F4674" i="43"/>
  <c r="G4674" i="43"/>
  <c r="H4674" i="43"/>
  <c r="B4675" i="43"/>
  <c r="C4675" i="43"/>
  <c r="D4675" i="43"/>
  <c r="E4675" i="43"/>
  <c r="F4675" i="43"/>
  <c r="G4675" i="43"/>
  <c r="H4675" i="43"/>
  <c r="B4676" i="43"/>
  <c r="C4676" i="43"/>
  <c r="D4676" i="43"/>
  <c r="E4676" i="43"/>
  <c r="F4676" i="43"/>
  <c r="G4676" i="43"/>
  <c r="H4676" i="43"/>
  <c r="B4677" i="43"/>
  <c r="C4677" i="43"/>
  <c r="D4677" i="43"/>
  <c r="E4677" i="43"/>
  <c r="F4677" i="43"/>
  <c r="G4677" i="43"/>
  <c r="H4677" i="43"/>
  <c r="B4678" i="43"/>
  <c r="C4678" i="43"/>
  <c r="D4678" i="43"/>
  <c r="E4678" i="43"/>
  <c r="F4678" i="43"/>
  <c r="G4678" i="43"/>
  <c r="H4678" i="43"/>
  <c r="B4679" i="43"/>
  <c r="C4679" i="43"/>
  <c r="D4679" i="43"/>
  <c r="E4679" i="43"/>
  <c r="F4679" i="43"/>
  <c r="G4679" i="43"/>
  <c r="H4679" i="43"/>
  <c r="B4680" i="43"/>
  <c r="C4680" i="43"/>
  <c r="D4680" i="43"/>
  <c r="E4680" i="43"/>
  <c r="F4680" i="43"/>
  <c r="G4680" i="43"/>
  <c r="H4680" i="43"/>
  <c r="B4681" i="43"/>
  <c r="C4681" i="43"/>
  <c r="D4681" i="43"/>
  <c r="E4681" i="43"/>
  <c r="F4681" i="43"/>
  <c r="G4681" i="43"/>
  <c r="H4681" i="43"/>
  <c r="B4682" i="43"/>
  <c r="C4682" i="43"/>
  <c r="D4682" i="43"/>
  <c r="E4682" i="43"/>
  <c r="F4682" i="43"/>
  <c r="G4682" i="43"/>
  <c r="H4682" i="43"/>
  <c r="B4683" i="43"/>
  <c r="C4683" i="43"/>
  <c r="D4683" i="43"/>
  <c r="E4683" i="43"/>
  <c r="F4683" i="43"/>
  <c r="G4683" i="43"/>
  <c r="H4683" i="43"/>
  <c r="B4684" i="43"/>
  <c r="C4684" i="43"/>
  <c r="D4684" i="43"/>
  <c r="E4684" i="43"/>
  <c r="F4684" i="43"/>
  <c r="G4684" i="43"/>
  <c r="H4684" i="43"/>
  <c r="B4685" i="43"/>
  <c r="C4685" i="43"/>
  <c r="D4685" i="43"/>
  <c r="E4685" i="43"/>
  <c r="F4685" i="43"/>
  <c r="G4685" i="43"/>
  <c r="H4685" i="43"/>
  <c r="B4688" i="43"/>
  <c r="B4689" i="43"/>
  <c r="B4690" i="43"/>
  <c r="C4690" i="43"/>
  <c r="D4690" i="43"/>
  <c r="E4690" i="43"/>
  <c r="F4690" i="43"/>
  <c r="G4690" i="43"/>
  <c r="H4690" i="43"/>
  <c r="B4691" i="43"/>
  <c r="C4691" i="43"/>
  <c r="D4691" i="43"/>
  <c r="E4691" i="43"/>
  <c r="F4691" i="43"/>
  <c r="G4691" i="43"/>
  <c r="H4691" i="43"/>
  <c r="B4692" i="43"/>
  <c r="C4692" i="43"/>
  <c r="D4692" i="43"/>
  <c r="E4692" i="43"/>
  <c r="F4692" i="43"/>
  <c r="G4692" i="43"/>
  <c r="H4692" i="43"/>
  <c r="B4693" i="43"/>
  <c r="C4693" i="43"/>
  <c r="D4693" i="43"/>
  <c r="E4693" i="43"/>
  <c r="F4693" i="43"/>
  <c r="G4693" i="43"/>
  <c r="H4693" i="43"/>
  <c r="B4694" i="43"/>
  <c r="C4694" i="43"/>
  <c r="D4694" i="43"/>
  <c r="E4694" i="43"/>
  <c r="F4694" i="43"/>
  <c r="G4694" i="43"/>
  <c r="H4694" i="43"/>
  <c r="B4695" i="43"/>
  <c r="C4695" i="43"/>
  <c r="D4695" i="43"/>
  <c r="E4695" i="43"/>
  <c r="F4695" i="43"/>
  <c r="G4695" i="43"/>
  <c r="H4695" i="43"/>
  <c r="B4696" i="43"/>
  <c r="C4696" i="43"/>
  <c r="D4696" i="43"/>
  <c r="E4696" i="43"/>
  <c r="F4696" i="43"/>
  <c r="G4696" i="43"/>
  <c r="H4696" i="43"/>
  <c r="B4697" i="43"/>
  <c r="C4697" i="43"/>
  <c r="D4697" i="43"/>
  <c r="E4697" i="43"/>
  <c r="F4697" i="43"/>
  <c r="G4697" i="43"/>
  <c r="H4697" i="43"/>
  <c r="B4698" i="43"/>
  <c r="C4698" i="43"/>
  <c r="D4698" i="43"/>
  <c r="E4698" i="43"/>
  <c r="F4698" i="43"/>
  <c r="G4698" i="43"/>
  <c r="H4698" i="43"/>
  <c r="B4699" i="43"/>
  <c r="C4699" i="43"/>
  <c r="D4699" i="43"/>
  <c r="E4699" i="43"/>
  <c r="F4699" i="43"/>
  <c r="G4699" i="43"/>
  <c r="H4699" i="43"/>
  <c r="B4700" i="43"/>
  <c r="C4700" i="43"/>
  <c r="D4700" i="43"/>
  <c r="E4700" i="43"/>
  <c r="F4700" i="43"/>
  <c r="G4700" i="43"/>
  <c r="H4700" i="43"/>
  <c r="B4701" i="43"/>
  <c r="C4701" i="43"/>
  <c r="D4701" i="43"/>
  <c r="E4701" i="43"/>
  <c r="F4701" i="43"/>
  <c r="G4701" i="43"/>
  <c r="H4701" i="43"/>
  <c r="B4704" i="43"/>
  <c r="B4705" i="43"/>
  <c r="B4706" i="43"/>
  <c r="C4706" i="43"/>
  <c r="D4706" i="43"/>
  <c r="E4706" i="43"/>
  <c r="F4706" i="43"/>
  <c r="G4706" i="43"/>
  <c r="H4706" i="43"/>
  <c r="B4707" i="43"/>
  <c r="C4707" i="43"/>
  <c r="D4707" i="43"/>
  <c r="E4707" i="43"/>
  <c r="F4707" i="43"/>
  <c r="G4707" i="43"/>
  <c r="H4707" i="43"/>
  <c r="B4708" i="43"/>
  <c r="C4708" i="43"/>
  <c r="D4708" i="43"/>
  <c r="E4708" i="43"/>
  <c r="F4708" i="43"/>
  <c r="G4708" i="43"/>
  <c r="H4708" i="43"/>
  <c r="B4709" i="43"/>
  <c r="C4709" i="43"/>
  <c r="D4709" i="43"/>
  <c r="E4709" i="43"/>
  <c r="F4709" i="43"/>
  <c r="G4709" i="43"/>
  <c r="H4709" i="43"/>
  <c r="B4710" i="43"/>
  <c r="C4710" i="43"/>
  <c r="D4710" i="43"/>
  <c r="E4710" i="43"/>
  <c r="F4710" i="43"/>
  <c r="G4710" i="43"/>
  <c r="H4710" i="43"/>
  <c r="B4711" i="43"/>
  <c r="C4711" i="43"/>
  <c r="D4711" i="43"/>
  <c r="E4711" i="43"/>
  <c r="F4711" i="43"/>
  <c r="G4711" i="43"/>
  <c r="H4711" i="43"/>
  <c r="B4712" i="43"/>
  <c r="C4712" i="43"/>
  <c r="D4712" i="43"/>
  <c r="E4712" i="43"/>
  <c r="F4712" i="43"/>
  <c r="G4712" i="43"/>
  <c r="H4712" i="43"/>
  <c r="B4713" i="43"/>
  <c r="C4713" i="43"/>
  <c r="D4713" i="43"/>
  <c r="E4713" i="43"/>
  <c r="F4713" i="43"/>
  <c r="G4713" i="43"/>
  <c r="H4713" i="43"/>
  <c r="B4714" i="43"/>
  <c r="C4714" i="43"/>
  <c r="D4714" i="43"/>
  <c r="E4714" i="43"/>
  <c r="F4714" i="43"/>
  <c r="G4714" i="43"/>
  <c r="H4714" i="43"/>
  <c r="B4715" i="43"/>
  <c r="C4715" i="43"/>
  <c r="D4715" i="43"/>
  <c r="E4715" i="43"/>
  <c r="F4715" i="43"/>
  <c r="G4715" i="43"/>
  <c r="H4715" i="43"/>
  <c r="B4716" i="43"/>
  <c r="C4716" i="43"/>
  <c r="D4716" i="43"/>
  <c r="E4716" i="43"/>
  <c r="F4716" i="43"/>
  <c r="G4716" i="43"/>
  <c r="H4716" i="43"/>
  <c r="B4717" i="43"/>
  <c r="C4717" i="43"/>
  <c r="D4717" i="43"/>
  <c r="E4717" i="43"/>
  <c r="F4717" i="43"/>
  <c r="G4717" i="43"/>
  <c r="H4717" i="43"/>
  <c r="B4720" i="43"/>
  <c r="B4721" i="43"/>
  <c r="B4722" i="43"/>
  <c r="C4722" i="43"/>
  <c r="D4722" i="43"/>
  <c r="E4722" i="43"/>
  <c r="F4722" i="43"/>
  <c r="G4722" i="43"/>
  <c r="H4722" i="43"/>
  <c r="B4723" i="43"/>
  <c r="C4723" i="43"/>
  <c r="D4723" i="43"/>
  <c r="E4723" i="43"/>
  <c r="F4723" i="43"/>
  <c r="G4723" i="43"/>
  <c r="H4723" i="43"/>
  <c r="B4724" i="43"/>
  <c r="C4724" i="43"/>
  <c r="D4724" i="43"/>
  <c r="E4724" i="43"/>
  <c r="F4724" i="43"/>
  <c r="G4724" i="43"/>
  <c r="H4724" i="43"/>
  <c r="B4725" i="43"/>
  <c r="C4725" i="43"/>
  <c r="D4725" i="43"/>
  <c r="E4725" i="43"/>
  <c r="F4725" i="43"/>
  <c r="G4725" i="43"/>
  <c r="H4725" i="43"/>
  <c r="B4726" i="43"/>
  <c r="C4726" i="43"/>
  <c r="D4726" i="43"/>
  <c r="E4726" i="43"/>
  <c r="F4726" i="43"/>
  <c r="G4726" i="43"/>
  <c r="H4726" i="43"/>
  <c r="B4727" i="43"/>
  <c r="C4727" i="43"/>
  <c r="D4727" i="43"/>
  <c r="E4727" i="43"/>
  <c r="F4727" i="43"/>
  <c r="G4727" i="43"/>
  <c r="H4727" i="43"/>
  <c r="B4728" i="43"/>
  <c r="C4728" i="43"/>
  <c r="D4728" i="43"/>
  <c r="E4728" i="43"/>
  <c r="F4728" i="43"/>
  <c r="G4728" i="43"/>
  <c r="H4728" i="43"/>
  <c r="B4729" i="43"/>
  <c r="C4729" i="43"/>
  <c r="D4729" i="43"/>
  <c r="E4729" i="43"/>
  <c r="F4729" i="43"/>
  <c r="G4729" i="43"/>
  <c r="H4729" i="43"/>
  <c r="B4730" i="43"/>
  <c r="C4730" i="43"/>
  <c r="D4730" i="43"/>
  <c r="E4730" i="43"/>
  <c r="F4730" i="43"/>
  <c r="G4730" i="43"/>
  <c r="H4730" i="43"/>
  <c r="B4731" i="43"/>
  <c r="C4731" i="43"/>
  <c r="D4731" i="43"/>
  <c r="E4731" i="43"/>
  <c r="F4731" i="43"/>
  <c r="G4731" i="43"/>
  <c r="H4731" i="43"/>
  <c r="B4732" i="43"/>
  <c r="C4732" i="43"/>
  <c r="D4732" i="43"/>
  <c r="E4732" i="43"/>
  <c r="F4732" i="43"/>
  <c r="G4732" i="43"/>
  <c r="H4732" i="43"/>
  <c r="B4733" i="43"/>
  <c r="C4733" i="43"/>
  <c r="D4733" i="43"/>
  <c r="E4733" i="43"/>
  <c r="F4733" i="43"/>
  <c r="G4733" i="43"/>
  <c r="H4733" i="43"/>
  <c r="B4736" i="43"/>
  <c r="B4737" i="43"/>
  <c r="C4737" i="43"/>
  <c r="D4737" i="43"/>
  <c r="E4737" i="43"/>
  <c r="F4737" i="43"/>
  <c r="G4737" i="43"/>
  <c r="H4737" i="43"/>
  <c r="B4738" i="43"/>
  <c r="C4738" i="43"/>
  <c r="D4738" i="43"/>
  <c r="E4738" i="43"/>
  <c r="F4738" i="43"/>
  <c r="G4738" i="43"/>
  <c r="H4738" i="43"/>
  <c r="B4739" i="43"/>
  <c r="C4739" i="43"/>
  <c r="D4739" i="43"/>
  <c r="E4739" i="43"/>
  <c r="F4739" i="43"/>
  <c r="G4739" i="43"/>
  <c r="H4739" i="43"/>
  <c r="B4740" i="43"/>
  <c r="C4740" i="43"/>
  <c r="D4740" i="43"/>
  <c r="E4740" i="43"/>
  <c r="F4740" i="43"/>
  <c r="G4740" i="43"/>
  <c r="H4740" i="43"/>
  <c r="B4741" i="43"/>
  <c r="C4741" i="43"/>
  <c r="D4741" i="43"/>
  <c r="E4741" i="43"/>
  <c r="F4741" i="43"/>
  <c r="G4741" i="43"/>
  <c r="H4741" i="43"/>
  <c r="B4742" i="43"/>
  <c r="C4742" i="43"/>
  <c r="D4742" i="43"/>
  <c r="E4742" i="43"/>
  <c r="F4742" i="43"/>
  <c r="G4742" i="43"/>
  <c r="H4742" i="43"/>
  <c r="B4743" i="43"/>
  <c r="C4743" i="43"/>
  <c r="D4743" i="43"/>
  <c r="E4743" i="43"/>
  <c r="F4743" i="43"/>
  <c r="G4743" i="43"/>
  <c r="H4743" i="43"/>
  <c r="B4744" i="43"/>
  <c r="C4744" i="43"/>
  <c r="D4744" i="43"/>
  <c r="E4744" i="43"/>
  <c r="F4744" i="43"/>
  <c r="G4744" i="43"/>
  <c r="H4744" i="43"/>
  <c r="B4745" i="43"/>
  <c r="C4745" i="43"/>
  <c r="D4745" i="43"/>
  <c r="E4745" i="43"/>
  <c r="F4745" i="43"/>
  <c r="G4745" i="43"/>
  <c r="H4745" i="43"/>
  <c r="B4746" i="43"/>
  <c r="C4746" i="43"/>
  <c r="D4746" i="43"/>
  <c r="E4746" i="43"/>
  <c r="F4746" i="43"/>
  <c r="G4746" i="43"/>
  <c r="H4746" i="43"/>
  <c r="B4747" i="43"/>
  <c r="C4747" i="43"/>
  <c r="D4747" i="43"/>
  <c r="E4747" i="43"/>
  <c r="F4747" i="43"/>
  <c r="G4747" i="43"/>
  <c r="H4747" i="43"/>
  <c r="B4748" i="43"/>
  <c r="C4748" i="43"/>
  <c r="D4748" i="43"/>
  <c r="E4748" i="43"/>
  <c r="F4748" i="43"/>
  <c r="G4748" i="43"/>
  <c r="H4748" i="43"/>
  <c r="B4755" i="43"/>
  <c r="B4756" i="43"/>
  <c r="C4756" i="43"/>
  <c r="D4756" i="43"/>
  <c r="E4756" i="43"/>
  <c r="F4756" i="43"/>
  <c r="G4756" i="43"/>
  <c r="H4756" i="43"/>
  <c r="B4757" i="43"/>
  <c r="C4757" i="43"/>
  <c r="D4757" i="43"/>
  <c r="E4757" i="43"/>
  <c r="F4757" i="43"/>
  <c r="G4757" i="43"/>
  <c r="H4757" i="43"/>
  <c r="B4758" i="43"/>
  <c r="C4758" i="43"/>
  <c r="D4758" i="43"/>
  <c r="E4758" i="43"/>
  <c r="F4758" i="43"/>
  <c r="G4758" i="43"/>
  <c r="H4758" i="43"/>
  <c r="B4759" i="43"/>
  <c r="C4759" i="43"/>
  <c r="D4759" i="43"/>
  <c r="E4759" i="43"/>
  <c r="F4759" i="43"/>
  <c r="G4759" i="43"/>
  <c r="H4759" i="43"/>
  <c r="B4760" i="43"/>
  <c r="C4760" i="43"/>
  <c r="D4760" i="43"/>
  <c r="E4760" i="43"/>
  <c r="F4760" i="43"/>
  <c r="G4760" i="43"/>
  <c r="H4760" i="43"/>
  <c r="B4761" i="43"/>
  <c r="C4761" i="43"/>
  <c r="D4761" i="43"/>
  <c r="E4761" i="43"/>
  <c r="F4761" i="43"/>
  <c r="G4761" i="43"/>
  <c r="H4761" i="43"/>
  <c r="B4762" i="43"/>
  <c r="C4762" i="43"/>
  <c r="D4762" i="43"/>
  <c r="E4762" i="43"/>
  <c r="F4762" i="43"/>
  <c r="G4762" i="43"/>
  <c r="H4762" i="43"/>
  <c r="B4763" i="43"/>
  <c r="C4763" i="43"/>
  <c r="D4763" i="43"/>
  <c r="E4763" i="43"/>
  <c r="F4763" i="43"/>
  <c r="G4763" i="43"/>
  <c r="H4763" i="43"/>
  <c r="B4764" i="43"/>
  <c r="C4764" i="43"/>
  <c r="D4764" i="43"/>
  <c r="E4764" i="43"/>
  <c r="F4764" i="43"/>
  <c r="G4764" i="43"/>
  <c r="H4764" i="43"/>
  <c r="B4765" i="43"/>
  <c r="C4765" i="43"/>
  <c r="D4765" i="43"/>
  <c r="E4765" i="43"/>
  <c r="F4765" i="43"/>
  <c r="G4765" i="43"/>
  <c r="H4765" i="43"/>
  <c r="B4766" i="43"/>
  <c r="C4766" i="43"/>
  <c r="D4766" i="43"/>
  <c r="E4766" i="43"/>
  <c r="F4766" i="43"/>
  <c r="G4766" i="43"/>
  <c r="H4766" i="43"/>
  <c r="B4767" i="43"/>
  <c r="C4767" i="43"/>
  <c r="D4767" i="43"/>
  <c r="E4767" i="43"/>
  <c r="F4767" i="43"/>
  <c r="G4767" i="43"/>
  <c r="H4767" i="43"/>
  <c r="B4770" i="43"/>
  <c r="B4771" i="43"/>
  <c r="C4771" i="43"/>
  <c r="D4771" i="43"/>
  <c r="E4771" i="43"/>
  <c r="F4771" i="43"/>
  <c r="G4771" i="43"/>
  <c r="H4771" i="43"/>
  <c r="B4772" i="43"/>
  <c r="C4772" i="43"/>
  <c r="D4772" i="43"/>
  <c r="E4772" i="43"/>
  <c r="F4772" i="43"/>
  <c r="G4772" i="43"/>
  <c r="H4772" i="43"/>
  <c r="B4773" i="43"/>
  <c r="C4773" i="43"/>
  <c r="D4773" i="43"/>
  <c r="E4773" i="43"/>
  <c r="F4773" i="43"/>
  <c r="G4773" i="43"/>
  <c r="H4773" i="43"/>
  <c r="B4774" i="43"/>
  <c r="C4774" i="43"/>
  <c r="D4774" i="43"/>
  <c r="E4774" i="43"/>
  <c r="F4774" i="43"/>
  <c r="G4774" i="43"/>
  <c r="H4774" i="43"/>
  <c r="B4775" i="43"/>
  <c r="C4775" i="43"/>
  <c r="D4775" i="43"/>
  <c r="E4775" i="43"/>
  <c r="F4775" i="43"/>
  <c r="G4775" i="43"/>
  <c r="H4775" i="43"/>
  <c r="B4776" i="43"/>
  <c r="C4776" i="43"/>
  <c r="D4776" i="43"/>
  <c r="E4776" i="43"/>
  <c r="F4776" i="43"/>
  <c r="G4776" i="43"/>
  <c r="H4776" i="43"/>
  <c r="B4777" i="43"/>
  <c r="C4777" i="43"/>
  <c r="D4777" i="43"/>
  <c r="E4777" i="43"/>
  <c r="F4777" i="43"/>
  <c r="G4777" i="43"/>
  <c r="H4777" i="43"/>
  <c r="B4778" i="43"/>
  <c r="C4778" i="43"/>
  <c r="D4778" i="43"/>
  <c r="E4778" i="43"/>
  <c r="F4778" i="43"/>
  <c r="G4778" i="43"/>
  <c r="H4778" i="43"/>
  <c r="B4779" i="43"/>
  <c r="C4779" i="43"/>
  <c r="D4779" i="43"/>
  <c r="E4779" i="43"/>
  <c r="F4779" i="43"/>
  <c r="G4779" i="43"/>
  <c r="H4779" i="43"/>
  <c r="B4780" i="43"/>
  <c r="C4780" i="43"/>
  <c r="D4780" i="43"/>
  <c r="E4780" i="43"/>
  <c r="F4780" i="43"/>
  <c r="G4780" i="43"/>
  <c r="H4780" i="43"/>
  <c r="B4781" i="43"/>
  <c r="C4781" i="43"/>
  <c r="D4781" i="43"/>
  <c r="E4781" i="43"/>
  <c r="F4781" i="43"/>
  <c r="G4781" i="43"/>
  <c r="H4781" i="43"/>
  <c r="B4782" i="43"/>
  <c r="C4782" i="43"/>
  <c r="D4782" i="43"/>
  <c r="E4782" i="43"/>
  <c r="F4782" i="43"/>
  <c r="G4782" i="43"/>
  <c r="H4782" i="43"/>
  <c r="B4785" i="43"/>
  <c r="B4786" i="43"/>
  <c r="C4786" i="43"/>
  <c r="D4786" i="43"/>
  <c r="E4786" i="43"/>
  <c r="F4786" i="43"/>
  <c r="G4786" i="43"/>
  <c r="H4786" i="43"/>
  <c r="B4787" i="43"/>
  <c r="C4787" i="43"/>
  <c r="D4787" i="43"/>
  <c r="E4787" i="43"/>
  <c r="F4787" i="43"/>
  <c r="G4787" i="43"/>
  <c r="H4787" i="43"/>
  <c r="B4788" i="43"/>
  <c r="C4788" i="43"/>
  <c r="D4788" i="43"/>
  <c r="E4788" i="43"/>
  <c r="F4788" i="43"/>
  <c r="G4788" i="43"/>
  <c r="H4788" i="43"/>
  <c r="B4789" i="43"/>
  <c r="C4789" i="43"/>
  <c r="D4789" i="43"/>
  <c r="E4789" i="43"/>
  <c r="F4789" i="43"/>
  <c r="G4789" i="43"/>
  <c r="H4789" i="43"/>
  <c r="B4790" i="43"/>
  <c r="C4790" i="43"/>
  <c r="D4790" i="43"/>
  <c r="E4790" i="43"/>
  <c r="F4790" i="43"/>
  <c r="G4790" i="43"/>
  <c r="H4790" i="43"/>
  <c r="B4791" i="43"/>
  <c r="C4791" i="43"/>
  <c r="D4791" i="43"/>
  <c r="E4791" i="43"/>
  <c r="F4791" i="43"/>
  <c r="G4791" i="43"/>
  <c r="H4791" i="43"/>
  <c r="B4792" i="43"/>
  <c r="C4792" i="43"/>
  <c r="D4792" i="43"/>
  <c r="E4792" i="43"/>
  <c r="F4792" i="43"/>
  <c r="G4792" i="43"/>
  <c r="H4792" i="43"/>
  <c r="B4793" i="43"/>
  <c r="C4793" i="43"/>
  <c r="D4793" i="43"/>
  <c r="E4793" i="43"/>
  <c r="F4793" i="43"/>
  <c r="G4793" i="43"/>
  <c r="H4793" i="43"/>
  <c r="B4794" i="43"/>
  <c r="C4794" i="43"/>
  <c r="D4794" i="43"/>
  <c r="E4794" i="43"/>
  <c r="F4794" i="43"/>
  <c r="G4794" i="43"/>
  <c r="H4794" i="43"/>
  <c r="B4795" i="43"/>
  <c r="C4795" i="43"/>
  <c r="D4795" i="43"/>
  <c r="E4795" i="43"/>
  <c r="F4795" i="43"/>
  <c r="G4795" i="43"/>
  <c r="H4795" i="43"/>
  <c r="B4796" i="43"/>
  <c r="C4796" i="43"/>
  <c r="D4796" i="43"/>
  <c r="E4796" i="43"/>
  <c r="F4796" i="43"/>
  <c r="G4796" i="43"/>
  <c r="H4796" i="43"/>
  <c r="B4797" i="43"/>
  <c r="C4797" i="43"/>
  <c r="D4797" i="43"/>
  <c r="E4797" i="43"/>
  <c r="F4797" i="43"/>
  <c r="G4797" i="43"/>
  <c r="H4797" i="43"/>
  <c r="B4800" i="43"/>
  <c r="B4801" i="43"/>
  <c r="C4801" i="43"/>
  <c r="D4801" i="43"/>
  <c r="E4801" i="43"/>
  <c r="F4801" i="43"/>
  <c r="G4801" i="43"/>
  <c r="H4801" i="43"/>
  <c r="B4802" i="43"/>
  <c r="C4802" i="43"/>
  <c r="D4802" i="43"/>
  <c r="E4802" i="43"/>
  <c r="F4802" i="43"/>
  <c r="G4802" i="43"/>
  <c r="H4802" i="43"/>
  <c r="B4803" i="43"/>
  <c r="C4803" i="43"/>
  <c r="D4803" i="43"/>
  <c r="E4803" i="43"/>
  <c r="F4803" i="43"/>
  <c r="G4803" i="43"/>
  <c r="H4803" i="43"/>
  <c r="B4804" i="43"/>
  <c r="C4804" i="43"/>
  <c r="D4804" i="43"/>
  <c r="E4804" i="43"/>
  <c r="F4804" i="43"/>
  <c r="G4804" i="43"/>
  <c r="H4804" i="43"/>
  <c r="B4805" i="43"/>
  <c r="C4805" i="43"/>
  <c r="D4805" i="43"/>
  <c r="E4805" i="43"/>
  <c r="F4805" i="43"/>
  <c r="G4805" i="43"/>
  <c r="H4805" i="43"/>
  <c r="B4806" i="43"/>
  <c r="C4806" i="43"/>
  <c r="D4806" i="43"/>
  <c r="E4806" i="43"/>
  <c r="F4806" i="43"/>
  <c r="G4806" i="43"/>
  <c r="H4806" i="43"/>
  <c r="B4807" i="43"/>
  <c r="C4807" i="43"/>
  <c r="D4807" i="43"/>
  <c r="E4807" i="43"/>
  <c r="F4807" i="43"/>
  <c r="G4807" i="43"/>
  <c r="H4807" i="43"/>
  <c r="B4808" i="43"/>
  <c r="C4808" i="43"/>
  <c r="D4808" i="43"/>
  <c r="E4808" i="43"/>
  <c r="F4808" i="43"/>
  <c r="G4808" i="43"/>
  <c r="H4808" i="43"/>
  <c r="B4809" i="43"/>
  <c r="C4809" i="43"/>
  <c r="D4809" i="43"/>
  <c r="E4809" i="43"/>
  <c r="F4809" i="43"/>
  <c r="G4809" i="43"/>
  <c r="H4809" i="43"/>
  <c r="B4810" i="43"/>
  <c r="C4810" i="43"/>
  <c r="D4810" i="43"/>
  <c r="E4810" i="43"/>
  <c r="F4810" i="43"/>
  <c r="G4810" i="43"/>
  <c r="H4810" i="43"/>
  <c r="B4811" i="43"/>
  <c r="C4811" i="43"/>
  <c r="D4811" i="43"/>
  <c r="E4811" i="43"/>
  <c r="F4811" i="43"/>
  <c r="G4811" i="43"/>
  <c r="H4811" i="43"/>
  <c r="B4812" i="43"/>
  <c r="C4812" i="43"/>
  <c r="D4812" i="43"/>
  <c r="E4812" i="43"/>
  <c r="F4812" i="43"/>
  <c r="G4812" i="43"/>
  <c r="H4812" i="43"/>
  <c r="B4815" i="43"/>
  <c r="B4816" i="43"/>
  <c r="C4816" i="43"/>
  <c r="D4816" i="43"/>
  <c r="E4816" i="43"/>
  <c r="F4816" i="43"/>
  <c r="G4816" i="43"/>
  <c r="H4816" i="43"/>
  <c r="B4817" i="43"/>
  <c r="C4817" i="43"/>
  <c r="D4817" i="43"/>
  <c r="E4817" i="43"/>
  <c r="F4817" i="43"/>
  <c r="G4817" i="43"/>
  <c r="H4817" i="43"/>
  <c r="B4818" i="43"/>
  <c r="C4818" i="43"/>
  <c r="D4818" i="43"/>
  <c r="E4818" i="43"/>
  <c r="F4818" i="43"/>
  <c r="G4818" i="43"/>
  <c r="H4818" i="43"/>
  <c r="B4819" i="43"/>
  <c r="C4819" i="43"/>
  <c r="D4819" i="43"/>
  <c r="E4819" i="43"/>
  <c r="F4819" i="43"/>
  <c r="G4819" i="43"/>
  <c r="H4819" i="43"/>
  <c r="B4820" i="43"/>
  <c r="C4820" i="43"/>
  <c r="D4820" i="43"/>
  <c r="E4820" i="43"/>
  <c r="F4820" i="43"/>
  <c r="G4820" i="43"/>
  <c r="H4820" i="43"/>
  <c r="B4821" i="43"/>
  <c r="C4821" i="43"/>
  <c r="D4821" i="43"/>
  <c r="E4821" i="43"/>
  <c r="F4821" i="43"/>
  <c r="G4821" i="43"/>
  <c r="H4821" i="43"/>
  <c r="B4822" i="43"/>
  <c r="C4822" i="43"/>
  <c r="D4822" i="43"/>
  <c r="E4822" i="43"/>
  <c r="F4822" i="43"/>
  <c r="G4822" i="43"/>
  <c r="H4822" i="43"/>
  <c r="B4823" i="43"/>
  <c r="C4823" i="43"/>
  <c r="D4823" i="43"/>
  <c r="E4823" i="43"/>
  <c r="F4823" i="43"/>
  <c r="G4823" i="43"/>
  <c r="H4823" i="43"/>
  <c r="B4824" i="43"/>
  <c r="C4824" i="43"/>
  <c r="D4824" i="43"/>
  <c r="E4824" i="43"/>
  <c r="F4824" i="43"/>
  <c r="G4824" i="43"/>
  <c r="H4824" i="43"/>
  <c r="B4825" i="43"/>
  <c r="C4825" i="43"/>
  <c r="D4825" i="43"/>
  <c r="E4825" i="43"/>
  <c r="F4825" i="43"/>
  <c r="G4825" i="43"/>
  <c r="H4825" i="43"/>
  <c r="B4826" i="43"/>
  <c r="C4826" i="43"/>
  <c r="D4826" i="43"/>
  <c r="E4826" i="43"/>
  <c r="F4826" i="43"/>
  <c r="G4826" i="43"/>
  <c r="H4826" i="43"/>
  <c r="B4827" i="43"/>
  <c r="C4827" i="43"/>
  <c r="D4827" i="43"/>
  <c r="E4827" i="43"/>
  <c r="F4827" i="43"/>
  <c r="G4827" i="43"/>
  <c r="H4827" i="43"/>
  <c r="B4830" i="43"/>
  <c r="B4831" i="43"/>
  <c r="B4832" i="43"/>
  <c r="C4832" i="43"/>
  <c r="D4832" i="43"/>
  <c r="E4832" i="43"/>
  <c r="F4832" i="43"/>
  <c r="G4832" i="43"/>
  <c r="H4832" i="43"/>
  <c r="B4833" i="43"/>
  <c r="C4833" i="43"/>
  <c r="D4833" i="43"/>
  <c r="E4833" i="43"/>
  <c r="F4833" i="43"/>
  <c r="G4833" i="43"/>
  <c r="H4833" i="43"/>
  <c r="B4834" i="43"/>
  <c r="C4834" i="43"/>
  <c r="D4834" i="43"/>
  <c r="E4834" i="43"/>
  <c r="F4834" i="43"/>
  <c r="G4834" i="43"/>
  <c r="H4834" i="43"/>
  <c r="B4835" i="43"/>
  <c r="C4835" i="43"/>
  <c r="D4835" i="43"/>
  <c r="E4835" i="43"/>
  <c r="F4835" i="43"/>
  <c r="G4835" i="43"/>
  <c r="H4835" i="43"/>
  <c r="B4836" i="43"/>
  <c r="C4836" i="43"/>
  <c r="D4836" i="43"/>
  <c r="E4836" i="43"/>
  <c r="F4836" i="43"/>
  <c r="G4836" i="43"/>
  <c r="H4836" i="43"/>
  <c r="B4837" i="43"/>
  <c r="C4837" i="43"/>
  <c r="D4837" i="43"/>
  <c r="E4837" i="43"/>
  <c r="F4837" i="43"/>
  <c r="G4837" i="43"/>
  <c r="H4837" i="43"/>
  <c r="B4838" i="43"/>
  <c r="C4838" i="43"/>
  <c r="D4838" i="43"/>
  <c r="E4838" i="43"/>
  <c r="F4838" i="43"/>
  <c r="G4838" i="43"/>
  <c r="H4838" i="43"/>
  <c r="B4839" i="43"/>
  <c r="C4839" i="43"/>
  <c r="D4839" i="43"/>
  <c r="E4839" i="43"/>
  <c r="F4839" i="43"/>
  <c r="G4839" i="43"/>
  <c r="H4839" i="43"/>
  <c r="B4840" i="43"/>
  <c r="C4840" i="43"/>
  <c r="D4840" i="43"/>
  <c r="E4840" i="43"/>
  <c r="F4840" i="43"/>
  <c r="G4840" i="43"/>
  <c r="H4840" i="43"/>
  <c r="B4841" i="43"/>
  <c r="C4841" i="43"/>
  <c r="D4841" i="43"/>
  <c r="E4841" i="43"/>
  <c r="F4841" i="43"/>
  <c r="G4841" i="43"/>
  <c r="H4841" i="43"/>
  <c r="B4842" i="43"/>
  <c r="C4842" i="43"/>
  <c r="D4842" i="43"/>
  <c r="E4842" i="43"/>
  <c r="F4842" i="43"/>
  <c r="G4842" i="43"/>
  <c r="H4842" i="43"/>
  <c r="B4843" i="43"/>
  <c r="C4843" i="43"/>
  <c r="D4843" i="43"/>
  <c r="E4843" i="43"/>
  <c r="F4843" i="43"/>
  <c r="G4843" i="43"/>
  <c r="H4843" i="43"/>
  <c r="B4846" i="43"/>
  <c r="B4847" i="43"/>
  <c r="B4848" i="43"/>
  <c r="C4848" i="43"/>
  <c r="D4848" i="43"/>
  <c r="E4848" i="43"/>
  <c r="F4848" i="43"/>
  <c r="G4848" i="43"/>
  <c r="H4848" i="43"/>
  <c r="B4849" i="43"/>
  <c r="C4849" i="43"/>
  <c r="D4849" i="43"/>
  <c r="E4849" i="43"/>
  <c r="F4849" i="43"/>
  <c r="G4849" i="43"/>
  <c r="H4849" i="43"/>
  <c r="B4850" i="43"/>
  <c r="C4850" i="43"/>
  <c r="D4850" i="43"/>
  <c r="E4850" i="43"/>
  <c r="F4850" i="43"/>
  <c r="G4850" i="43"/>
  <c r="H4850" i="43"/>
  <c r="B4851" i="43"/>
  <c r="C4851" i="43"/>
  <c r="D4851" i="43"/>
  <c r="E4851" i="43"/>
  <c r="F4851" i="43"/>
  <c r="G4851" i="43"/>
  <c r="H4851" i="43"/>
  <c r="B4852" i="43"/>
  <c r="C4852" i="43"/>
  <c r="D4852" i="43"/>
  <c r="E4852" i="43"/>
  <c r="F4852" i="43"/>
  <c r="G4852" i="43"/>
  <c r="H4852" i="43"/>
  <c r="B4853" i="43"/>
  <c r="C4853" i="43"/>
  <c r="D4853" i="43"/>
  <c r="E4853" i="43"/>
  <c r="F4853" i="43"/>
  <c r="G4853" i="43"/>
  <c r="H4853" i="43"/>
  <c r="B4854" i="43"/>
  <c r="C4854" i="43"/>
  <c r="D4854" i="43"/>
  <c r="E4854" i="43"/>
  <c r="F4854" i="43"/>
  <c r="G4854" i="43"/>
  <c r="H4854" i="43"/>
  <c r="B4855" i="43"/>
  <c r="C4855" i="43"/>
  <c r="D4855" i="43"/>
  <c r="E4855" i="43"/>
  <c r="F4855" i="43"/>
  <c r="G4855" i="43"/>
  <c r="H4855" i="43"/>
  <c r="B4856" i="43"/>
  <c r="C4856" i="43"/>
  <c r="D4856" i="43"/>
  <c r="E4856" i="43"/>
  <c r="F4856" i="43"/>
  <c r="G4856" i="43"/>
  <c r="H4856" i="43"/>
  <c r="B4857" i="43"/>
  <c r="C4857" i="43"/>
  <c r="D4857" i="43"/>
  <c r="E4857" i="43"/>
  <c r="F4857" i="43"/>
  <c r="G4857" i="43"/>
  <c r="H4857" i="43"/>
  <c r="B4858" i="43"/>
  <c r="C4858" i="43"/>
  <c r="D4858" i="43"/>
  <c r="E4858" i="43"/>
  <c r="F4858" i="43"/>
  <c r="G4858" i="43"/>
  <c r="H4858" i="43"/>
  <c r="B4859" i="43"/>
  <c r="C4859" i="43"/>
  <c r="D4859" i="43"/>
  <c r="E4859" i="43"/>
  <c r="F4859" i="43"/>
  <c r="G4859" i="43"/>
  <c r="H4859" i="43"/>
  <c r="B4862" i="43"/>
  <c r="B4863" i="43"/>
  <c r="B4864" i="43"/>
  <c r="C4864" i="43"/>
  <c r="D4864" i="43"/>
  <c r="E4864" i="43"/>
  <c r="F4864" i="43"/>
  <c r="G4864" i="43"/>
  <c r="H4864" i="43"/>
  <c r="B4865" i="43"/>
  <c r="C4865" i="43"/>
  <c r="D4865" i="43"/>
  <c r="E4865" i="43"/>
  <c r="F4865" i="43"/>
  <c r="G4865" i="43"/>
  <c r="H4865" i="43"/>
  <c r="B4866" i="43"/>
  <c r="C4866" i="43"/>
  <c r="D4866" i="43"/>
  <c r="E4866" i="43"/>
  <c r="F4866" i="43"/>
  <c r="G4866" i="43"/>
  <c r="H4866" i="43"/>
  <c r="B4867" i="43"/>
  <c r="C4867" i="43"/>
  <c r="D4867" i="43"/>
  <c r="E4867" i="43"/>
  <c r="F4867" i="43"/>
  <c r="G4867" i="43"/>
  <c r="H4867" i="43"/>
  <c r="B4868" i="43"/>
  <c r="C4868" i="43"/>
  <c r="D4868" i="43"/>
  <c r="E4868" i="43"/>
  <c r="F4868" i="43"/>
  <c r="G4868" i="43"/>
  <c r="H4868" i="43"/>
  <c r="B4869" i="43"/>
  <c r="C4869" i="43"/>
  <c r="D4869" i="43"/>
  <c r="E4869" i="43"/>
  <c r="F4869" i="43"/>
  <c r="G4869" i="43"/>
  <c r="H4869" i="43"/>
  <c r="B4870" i="43"/>
  <c r="C4870" i="43"/>
  <c r="D4870" i="43"/>
  <c r="E4870" i="43"/>
  <c r="F4870" i="43"/>
  <c r="G4870" i="43"/>
  <c r="H4870" i="43"/>
  <c r="B4871" i="43"/>
  <c r="C4871" i="43"/>
  <c r="D4871" i="43"/>
  <c r="E4871" i="43"/>
  <c r="F4871" i="43"/>
  <c r="G4871" i="43"/>
  <c r="H4871" i="43"/>
  <c r="B4872" i="43"/>
  <c r="C4872" i="43"/>
  <c r="D4872" i="43"/>
  <c r="E4872" i="43"/>
  <c r="F4872" i="43"/>
  <c r="G4872" i="43"/>
  <c r="H4872" i="43"/>
  <c r="B4873" i="43"/>
  <c r="C4873" i="43"/>
  <c r="D4873" i="43"/>
  <c r="E4873" i="43"/>
  <c r="F4873" i="43"/>
  <c r="G4873" i="43"/>
  <c r="H4873" i="43"/>
  <c r="B4874" i="43"/>
  <c r="C4874" i="43"/>
  <c r="D4874" i="43"/>
  <c r="E4874" i="43"/>
  <c r="F4874" i="43"/>
  <c r="G4874" i="43"/>
  <c r="H4874" i="43"/>
  <c r="B4875" i="43"/>
  <c r="C4875" i="43"/>
  <c r="D4875" i="43"/>
  <c r="E4875" i="43"/>
  <c r="F4875" i="43"/>
  <c r="G4875" i="43"/>
  <c r="H4875" i="43"/>
  <c r="B4878" i="43"/>
  <c r="B4879" i="43"/>
  <c r="C4879" i="43"/>
  <c r="D4879" i="43"/>
  <c r="E4879" i="43"/>
  <c r="F4879" i="43"/>
  <c r="G4879" i="43"/>
  <c r="H4879" i="43"/>
  <c r="B4880" i="43"/>
  <c r="C4880" i="43"/>
  <c r="D4880" i="43"/>
  <c r="E4880" i="43"/>
  <c r="F4880" i="43"/>
  <c r="G4880" i="43"/>
  <c r="H4880" i="43"/>
  <c r="B4881" i="43"/>
  <c r="C4881" i="43"/>
  <c r="D4881" i="43"/>
  <c r="E4881" i="43"/>
  <c r="F4881" i="43"/>
  <c r="G4881" i="43"/>
  <c r="H4881" i="43"/>
  <c r="B4882" i="43"/>
  <c r="C4882" i="43"/>
  <c r="D4882" i="43"/>
  <c r="E4882" i="43"/>
  <c r="F4882" i="43"/>
  <c r="G4882" i="43"/>
  <c r="H4882" i="43"/>
  <c r="B4883" i="43"/>
  <c r="C4883" i="43"/>
  <c r="D4883" i="43"/>
  <c r="E4883" i="43"/>
  <c r="F4883" i="43"/>
  <c r="G4883" i="43"/>
  <c r="H4883" i="43"/>
  <c r="B4884" i="43"/>
  <c r="C4884" i="43"/>
  <c r="D4884" i="43"/>
  <c r="E4884" i="43"/>
  <c r="F4884" i="43"/>
  <c r="G4884" i="43"/>
  <c r="H4884" i="43"/>
  <c r="B4885" i="43"/>
  <c r="C4885" i="43"/>
  <c r="D4885" i="43"/>
  <c r="E4885" i="43"/>
  <c r="F4885" i="43"/>
  <c r="G4885" i="43"/>
  <c r="H4885" i="43"/>
  <c r="B4886" i="43"/>
  <c r="C4886" i="43"/>
  <c r="D4886" i="43"/>
  <c r="E4886" i="43"/>
  <c r="F4886" i="43"/>
  <c r="G4886" i="43"/>
  <c r="H4886" i="43"/>
  <c r="B4887" i="43"/>
  <c r="C4887" i="43"/>
  <c r="D4887" i="43"/>
  <c r="E4887" i="43"/>
  <c r="F4887" i="43"/>
  <c r="G4887" i="43"/>
  <c r="H4887" i="43"/>
  <c r="B4888" i="43"/>
  <c r="C4888" i="43"/>
  <c r="D4888" i="43"/>
  <c r="E4888" i="43"/>
  <c r="F4888" i="43"/>
  <c r="G4888" i="43"/>
  <c r="H4888" i="43"/>
  <c r="B4889" i="43"/>
  <c r="C4889" i="43"/>
  <c r="D4889" i="43"/>
  <c r="E4889" i="43"/>
  <c r="F4889" i="43"/>
  <c r="G4889" i="43"/>
  <c r="H4889" i="43"/>
  <c r="B4890" i="43"/>
  <c r="C4890" i="43"/>
  <c r="D4890" i="43"/>
  <c r="E4890" i="43"/>
  <c r="F4890" i="43"/>
  <c r="G4890" i="43"/>
  <c r="H4890" i="43"/>
  <c r="B4893" i="43"/>
  <c r="B4894" i="43"/>
  <c r="C4894" i="43"/>
  <c r="D4894" i="43"/>
  <c r="E4894" i="43"/>
  <c r="F4894" i="43"/>
  <c r="G4894" i="43"/>
  <c r="H4894" i="43"/>
  <c r="B4895" i="43"/>
  <c r="C4895" i="43"/>
  <c r="D4895" i="43"/>
  <c r="E4895" i="43"/>
  <c r="F4895" i="43"/>
  <c r="G4895" i="43"/>
  <c r="H4895" i="43"/>
  <c r="B4896" i="43"/>
  <c r="C4896" i="43"/>
  <c r="D4896" i="43"/>
  <c r="E4896" i="43"/>
  <c r="F4896" i="43"/>
  <c r="G4896" i="43"/>
  <c r="H4896" i="43"/>
  <c r="B4897" i="43"/>
  <c r="C4897" i="43"/>
  <c r="D4897" i="43"/>
  <c r="E4897" i="43"/>
  <c r="F4897" i="43"/>
  <c r="G4897" i="43"/>
  <c r="H4897" i="43"/>
  <c r="B4898" i="43"/>
  <c r="C4898" i="43"/>
  <c r="D4898" i="43"/>
  <c r="E4898" i="43"/>
  <c r="F4898" i="43"/>
  <c r="G4898" i="43"/>
  <c r="H4898" i="43"/>
  <c r="B4899" i="43"/>
  <c r="C4899" i="43"/>
  <c r="D4899" i="43"/>
  <c r="E4899" i="43"/>
  <c r="F4899" i="43"/>
  <c r="G4899" i="43"/>
  <c r="H4899" i="43"/>
  <c r="B4900" i="43"/>
  <c r="C4900" i="43"/>
  <c r="D4900" i="43"/>
  <c r="E4900" i="43"/>
  <c r="F4900" i="43"/>
  <c r="G4900" i="43"/>
  <c r="H4900" i="43"/>
  <c r="B4901" i="43"/>
  <c r="C4901" i="43"/>
  <c r="D4901" i="43"/>
  <c r="E4901" i="43"/>
  <c r="F4901" i="43"/>
  <c r="G4901" i="43"/>
  <c r="H4901" i="43"/>
  <c r="B4902" i="43"/>
  <c r="C4902" i="43"/>
  <c r="D4902" i="43"/>
  <c r="E4902" i="43"/>
  <c r="F4902" i="43"/>
  <c r="G4902" i="43"/>
  <c r="H4902" i="43"/>
  <c r="B4903" i="43"/>
  <c r="C4903" i="43"/>
  <c r="D4903" i="43"/>
  <c r="E4903" i="43"/>
  <c r="F4903" i="43"/>
  <c r="G4903" i="43"/>
  <c r="H4903" i="43"/>
  <c r="B4904" i="43"/>
  <c r="C4904" i="43"/>
  <c r="D4904" i="43"/>
  <c r="E4904" i="43"/>
  <c r="F4904" i="43"/>
  <c r="G4904" i="43"/>
  <c r="H4904" i="43"/>
  <c r="B4905" i="43"/>
  <c r="C4905" i="43"/>
  <c r="D4905" i="43"/>
  <c r="E4905" i="43"/>
  <c r="F4905" i="43"/>
  <c r="G4905" i="43"/>
  <c r="H4905" i="43"/>
  <c r="B4908" i="43"/>
  <c r="B4909" i="43"/>
  <c r="B4910" i="43"/>
  <c r="C4910" i="43"/>
  <c r="D4910" i="43"/>
  <c r="E4910" i="43"/>
  <c r="F4910" i="43"/>
  <c r="G4910" i="43"/>
  <c r="H4910" i="43"/>
  <c r="B4911" i="43"/>
  <c r="C4911" i="43"/>
  <c r="D4911" i="43"/>
  <c r="E4911" i="43"/>
  <c r="F4911" i="43"/>
  <c r="G4911" i="43"/>
  <c r="H4911" i="43"/>
  <c r="B4912" i="43"/>
  <c r="C4912" i="43"/>
  <c r="D4912" i="43"/>
  <c r="E4912" i="43"/>
  <c r="F4912" i="43"/>
  <c r="G4912" i="43"/>
  <c r="H4912" i="43"/>
  <c r="B4913" i="43"/>
  <c r="C4913" i="43"/>
  <c r="D4913" i="43"/>
  <c r="E4913" i="43"/>
  <c r="F4913" i="43"/>
  <c r="G4913" i="43"/>
  <c r="H4913" i="43"/>
  <c r="B4914" i="43"/>
  <c r="C4914" i="43"/>
  <c r="D4914" i="43"/>
  <c r="E4914" i="43"/>
  <c r="F4914" i="43"/>
  <c r="G4914" i="43"/>
  <c r="H4914" i="43"/>
  <c r="B4915" i="43"/>
  <c r="C4915" i="43"/>
  <c r="D4915" i="43"/>
  <c r="E4915" i="43"/>
  <c r="F4915" i="43"/>
  <c r="G4915" i="43"/>
  <c r="H4915" i="43"/>
  <c r="B4916" i="43"/>
  <c r="C4916" i="43"/>
  <c r="D4916" i="43"/>
  <c r="E4916" i="43"/>
  <c r="F4916" i="43"/>
  <c r="G4916" i="43"/>
  <c r="H4916" i="43"/>
  <c r="B4917" i="43"/>
  <c r="C4917" i="43"/>
  <c r="D4917" i="43"/>
  <c r="E4917" i="43"/>
  <c r="F4917" i="43"/>
  <c r="G4917" i="43"/>
  <c r="H4917" i="43"/>
  <c r="B4918" i="43"/>
  <c r="C4918" i="43"/>
  <c r="D4918" i="43"/>
  <c r="E4918" i="43"/>
  <c r="F4918" i="43"/>
  <c r="G4918" i="43"/>
  <c r="H4918" i="43"/>
  <c r="B4919" i="43"/>
  <c r="C4919" i="43"/>
  <c r="D4919" i="43"/>
  <c r="E4919" i="43"/>
  <c r="F4919" i="43"/>
  <c r="G4919" i="43"/>
  <c r="H4919" i="43"/>
  <c r="B4920" i="43"/>
  <c r="C4920" i="43"/>
  <c r="D4920" i="43"/>
  <c r="E4920" i="43"/>
  <c r="F4920" i="43"/>
  <c r="G4920" i="43"/>
  <c r="H4920" i="43"/>
  <c r="B4921" i="43"/>
  <c r="C4921" i="43"/>
  <c r="D4921" i="43"/>
  <c r="E4921" i="43"/>
  <c r="F4921" i="43"/>
  <c r="G4921" i="43"/>
  <c r="H4921" i="43"/>
  <c r="B4924" i="43"/>
  <c r="B4925" i="43"/>
  <c r="B4926" i="43"/>
  <c r="C4926" i="43"/>
  <c r="D4926" i="43"/>
  <c r="E4926" i="43"/>
  <c r="F4926" i="43"/>
  <c r="G4926" i="43"/>
  <c r="H4926" i="43"/>
  <c r="B4927" i="43"/>
  <c r="C4927" i="43"/>
  <c r="D4927" i="43"/>
  <c r="E4927" i="43"/>
  <c r="F4927" i="43"/>
  <c r="G4927" i="43"/>
  <c r="H4927" i="43"/>
  <c r="B4928" i="43"/>
  <c r="C4928" i="43"/>
  <c r="D4928" i="43"/>
  <c r="E4928" i="43"/>
  <c r="F4928" i="43"/>
  <c r="G4928" i="43"/>
  <c r="H4928" i="43"/>
  <c r="B4929" i="43"/>
  <c r="C4929" i="43"/>
  <c r="D4929" i="43"/>
  <c r="E4929" i="43"/>
  <c r="F4929" i="43"/>
  <c r="G4929" i="43"/>
  <c r="H4929" i="43"/>
  <c r="B4930" i="43"/>
  <c r="C4930" i="43"/>
  <c r="D4930" i="43"/>
  <c r="E4930" i="43"/>
  <c r="F4930" i="43"/>
  <c r="G4930" i="43"/>
  <c r="H4930" i="43"/>
  <c r="B4931" i="43"/>
  <c r="C4931" i="43"/>
  <c r="D4931" i="43"/>
  <c r="E4931" i="43"/>
  <c r="F4931" i="43"/>
  <c r="G4931" i="43"/>
  <c r="H4931" i="43"/>
  <c r="B4932" i="43"/>
  <c r="C4932" i="43"/>
  <c r="D4932" i="43"/>
  <c r="E4932" i="43"/>
  <c r="F4932" i="43"/>
  <c r="G4932" i="43"/>
  <c r="H4932" i="43"/>
  <c r="B4933" i="43"/>
  <c r="C4933" i="43"/>
  <c r="D4933" i="43"/>
  <c r="E4933" i="43"/>
  <c r="F4933" i="43"/>
  <c r="G4933" i="43"/>
  <c r="H4933" i="43"/>
  <c r="B4934" i="43"/>
  <c r="C4934" i="43"/>
  <c r="D4934" i="43"/>
  <c r="E4934" i="43"/>
  <c r="F4934" i="43"/>
  <c r="G4934" i="43"/>
  <c r="H4934" i="43"/>
  <c r="B4935" i="43"/>
  <c r="C4935" i="43"/>
  <c r="D4935" i="43"/>
  <c r="E4935" i="43"/>
  <c r="F4935" i="43"/>
  <c r="G4935" i="43"/>
  <c r="H4935" i="43"/>
  <c r="B4936" i="43"/>
  <c r="C4936" i="43"/>
  <c r="D4936" i="43"/>
  <c r="E4936" i="43"/>
  <c r="F4936" i="43"/>
  <c r="G4936" i="43"/>
  <c r="H4936" i="43"/>
  <c r="B4937" i="43"/>
  <c r="C4937" i="43"/>
  <c r="D4937" i="43"/>
  <c r="E4937" i="43"/>
  <c r="F4937" i="43"/>
  <c r="G4937" i="43"/>
  <c r="H4937" i="43"/>
  <c r="B4940" i="43"/>
  <c r="B4941" i="43"/>
  <c r="B4942" i="43"/>
  <c r="C4942" i="43"/>
  <c r="D4942" i="43"/>
  <c r="E4942" i="43"/>
  <c r="F4942" i="43"/>
  <c r="G4942" i="43"/>
  <c r="H4942" i="43"/>
  <c r="B4943" i="43"/>
  <c r="C4943" i="43"/>
  <c r="D4943" i="43"/>
  <c r="E4943" i="43"/>
  <c r="F4943" i="43"/>
  <c r="G4943" i="43"/>
  <c r="H4943" i="43"/>
  <c r="B4944" i="43"/>
  <c r="C4944" i="43"/>
  <c r="D4944" i="43"/>
  <c r="E4944" i="43"/>
  <c r="F4944" i="43"/>
  <c r="G4944" i="43"/>
  <c r="H4944" i="43"/>
  <c r="B4945" i="43"/>
  <c r="C4945" i="43"/>
  <c r="D4945" i="43"/>
  <c r="E4945" i="43"/>
  <c r="F4945" i="43"/>
  <c r="G4945" i="43"/>
  <c r="H4945" i="43"/>
  <c r="B4946" i="43"/>
  <c r="C4946" i="43"/>
  <c r="D4946" i="43"/>
  <c r="E4946" i="43"/>
  <c r="F4946" i="43"/>
  <c r="G4946" i="43"/>
  <c r="H4946" i="43"/>
  <c r="B4947" i="43"/>
  <c r="C4947" i="43"/>
  <c r="D4947" i="43"/>
  <c r="E4947" i="43"/>
  <c r="F4947" i="43"/>
  <c r="G4947" i="43"/>
  <c r="H4947" i="43"/>
  <c r="B4948" i="43"/>
  <c r="C4948" i="43"/>
  <c r="D4948" i="43"/>
  <c r="E4948" i="43"/>
  <c r="F4948" i="43"/>
  <c r="G4948" i="43"/>
  <c r="H4948" i="43"/>
  <c r="B4949" i="43"/>
  <c r="C4949" i="43"/>
  <c r="D4949" i="43"/>
  <c r="E4949" i="43"/>
  <c r="F4949" i="43"/>
  <c r="G4949" i="43"/>
  <c r="H4949" i="43"/>
  <c r="B4950" i="43"/>
  <c r="C4950" i="43"/>
  <c r="D4950" i="43"/>
  <c r="E4950" i="43"/>
  <c r="F4950" i="43"/>
  <c r="G4950" i="43"/>
  <c r="H4950" i="43"/>
  <c r="B4951" i="43"/>
  <c r="C4951" i="43"/>
  <c r="D4951" i="43"/>
  <c r="E4951" i="43"/>
  <c r="F4951" i="43"/>
  <c r="G4951" i="43"/>
  <c r="H4951" i="43"/>
  <c r="B4952" i="43"/>
  <c r="C4952" i="43"/>
  <c r="D4952" i="43"/>
  <c r="E4952" i="43"/>
  <c r="F4952" i="43"/>
  <c r="G4952" i="43"/>
  <c r="H4952" i="43"/>
  <c r="B4953" i="43"/>
  <c r="C4953" i="43"/>
  <c r="D4953" i="43"/>
  <c r="E4953" i="43"/>
  <c r="F4953" i="43"/>
  <c r="G4953" i="43"/>
  <c r="H4953" i="43"/>
  <c r="B4956" i="43"/>
  <c r="B4957" i="43"/>
  <c r="B4958" i="43"/>
  <c r="C4958" i="43"/>
  <c r="D4958" i="43"/>
  <c r="E4958" i="43"/>
  <c r="F4958" i="43"/>
  <c r="G4958" i="43"/>
  <c r="H4958" i="43"/>
  <c r="B4959" i="43"/>
  <c r="C4959" i="43"/>
  <c r="D4959" i="43"/>
  <c r="E4959" i="43"/>
  <c r="F4959" i="43"/>
  <c r="G4959" i="43"/>
  <c r="H4959" i="43"/>
  <c r="B4960" i="43"/>
  <c r="C4960" i="43"/>
  <c r="D4960" i="43"/>
  <c r="E4960" i="43"/>
  <c r="F4960" i="43"/>
  <c r="G4960" i="43"/>
  <c r="H4960" i="43"/>
  <c r="B4961" i="43"/>
  <c r="C4961" i="43"/>
  <c r="D4961" i="43"/>
  <c r="E4961" i="43"/>
  <c r="F4961" i="43"/>
  <c r="G4961" i="43"/>
  <c r="H4961" i="43"/>
  <c r="B4962" i="43"/>
  <c r="C4962" i="43"/>
  <c r="D4962" i="43"/>
  <c r="E4962" i="43"/>
  <c r="F4962" i="43"/>
  <c r="G4962" i="43"/>
  <c r="H4962" i="43"/>
  <c r="B4963" i="43"/>
  <c r="C4963" i="43"/>
  <c r="D4963" i="43"/>
  <c r="E4963" i="43"/>
  <c r="F4963" i="43"/>
  <c r="G4963" i="43"/>
  <c r="H4963" i="43"/>
  <c r="B4964" i="43"/>
  <c r="C4964" i="43"/>
  <c r="D4964" i="43"/>
  <c r="E4964" i="43"/>
  <c r="F4964" i="43"/>
  <c r="G4964" i="43"/>
  <c r="H4964" i="43"/>
  <c r="B4965" i="43"/>
  <c r="C4965" i="43"/>
  <c r="D4965" i="43"/>
  <c r="E4965" i="43"/>
  <c r="F4965" i="43"/>
  <c r="G4965" i="43"/>
  <c r="H4965" i="43"/>
  <c r="B4966" i="43"/>
  <c r="C4966" i="43"/>
  <c r="D4966" i="43"/>
  <c r="E4966" i="43"/>
  <c r="F4966" i="43"/>
  <c r="G4966" i="43"/>
  <c r="H4966" i="43"/>
  <c r="B4967" i="43"/>
  <c r="C4967" i="43"/>
  <c r="D4967" i="43"/>
  <c r="E4967" i="43"/>
  <c r="F4967" i="43"/>
  <c r="G4967" i="43"/>
  <c r="H4967" i="43"/>
  <c r="B4968" i="43"/>
  <c r="C4968" i="43"/>
  <c r="D4968" i="43"/>
  <c r="E4968" i="43"/>
  <c r="F4968" i="43"/>
  <c r="G4968" i="43"/>
  <c r="H4968" i="43"/>
  <c r="B4969" i="43"/>
  <c r="C4969" i="43"/>
  <c r="D4969" i="43"/>
  <c r="E4969" i="43"/>
  <c r="F4969" i="43"/>
  <c r="G4969" i="43"/>
  <c r="H4969" i="43"/>
  <c r="B4972" i="43"/>
  <c r="B4973" i="43"/>
  <c r="B4974" i="43"/>
  <c r="C4974" i="43"/>
  <c r="D4974" i="43"/>
  <c r="E4974" i="43"/>
  <c r="F4974" i="43"/>
  <c r="G4974" i="43"/>
  <c r="H4974" i="43"/>
  <c r="B4975" i="43"/>
  <c r="C4975" i="43"/>
  <c r="D4975" i="43"/>
  <c r="E4975" i="43"/>
  <c r="F4975" i="43"/>
  <c r="G4975" i="43"/>
  <c r="H4975" i="43"/>
  <c r="B4976" i="43"/>
  <c r="C4976" i="43"/>
  <c r="D4976" i="43"/>
  <c r="E4976" i="43"/>
  <c r="F4976" i="43"/>
  <c r="G4976" i="43"/>
  <c r="H4976" i="43"/>
  <c r="B4977" i="43"/>
  <c r="C4977" i="43"/>
  <c r="D4977" i="43"/>
  <c r="E4977" i="43"/>
  <c r="F4977" i="43"/>
  <c r="G4977" i="43"/>
  <c r="H4977" i="43"/>
  <c r="B4978" i="43"/>
  <c r="C4978" i="43"/>
  <c r="D4978" i="43"/>
  <c r="E4978" i="43"/>
  <c r="F4978" i="43"/>
  <c r="G4978" i="43"/>
  <c r="H4978" i="43"/>
  <c r="B4979" i="43"/>
  <c r="C4979" i="43"/>
  <c r="D4979" i="43"/>
  <c r="E4979" i="43"/>
  <c r="F4979" i="43"/>
  <c r="G4979" i="43"/>
  <c r="H4979" i="43"/>
  <c r="B4980" i="43"/>
  <c r="C4980" i="43"/>
  <c r="D4980" i="43"/>
  <c r="E4980" i="43"/>
  <c r="F4980" i="43"/>
  <c r="G4980" i="43"/>
  <c r="H4980" i="43"/>
  <c r="B4981" i="43"/>
  <c r="C4981" i="43"/>
  <c r="D4981" i="43"/>
  <c r="E4981" i="43"/>
  <c r="F4981" i="43"/>
  <c r="G4981" i="43"/>
  <c r="H4981" i="43"/>
  <c r="B4982" i="43"/>
  <c r="C4982" i="43"/>
  <c r="D4982" i="43"/>
  <c r="E4982" i="43"/>
  <c r="F4982" i="43"/>
  <c r="G4982" i="43"/>
  <c r="H4982" i="43"/>
  <c r="B4983" i="43"/>
  <c r="C4983" i="43"/>
  <c r="D4983" i="43"/>
  <c r="E4983" i="43"/>
  <c r="F4983" i="43"/>
  <c r="G4983" i="43"/>
  <c r="H4983" i="43"/>
  <c r="B4984" i="43"/>
  <c r="C4984" i="43"/>
  <c r="D4984" i="43"/>
  <c r="E4984" i="43"/>
  <c r="F4984" i="43"/>
  <c r="G4984" i="43"/>
  <c r="H4984" i="43"/>
  <c r="B4985" i="43"/>
  <c r="C4985" i="43"/>
  <c r="D4985" i="43"/>
  <c r="E4985" i="43"/>
  <c r="F4985" i="43"/>
  <c r="G4985" i="43"/>
  <c r="H4985" i="43"/>
  <c r="B4988" i="43"/>
  <c r="B4989" i="43"/>
  <c r="B4990" i="43"/>
  <c r="C4990" i="43"/>
  <c r="D4990" i="43"/>
  <c r="E4990" i="43"/>
  <c r="F4990" i="43"/>
  <c r="G4990" i="43"/>
  <c r="H4990" i="43"/>
  <c r="B4991" i="43"/>
  <c r="C4991" i="43"/>
  <c r="D4991" i="43"/>
  <c r="E4991" i="43"/>
  <c r="F4991" i="43"/>
  <c r="G4991" i="43"/>
  <c r="H4991" i="43"/>
  <c r="B4992" i="43"/>
  <c r="C4992" i="43"/>
  <c r="D4992" i="43"/>
  <c r="E4992" i="43"/>
  <c r="F4992" i="43"/>
  <c r="G4992" i="43"/>
  <c r="H4992" i="43"/>
  <c r="B4993" i="43"/>
  <c r="C4993" i="43"/>
  <c r="D4993" i="43"/>
  <c r="E4993" i="43"/>
  <c r="F4993" i="43"/>
  <c r="G4993" i="43"/>
  <c r="H4993" i="43"/>
  <c r="B4994" i="43"/>
  <c r="C4994" i="43"/>
  <c r="D4994" i="43"/>
  <c r="E4994" i="43"/>
  <c r="F4994" i="43"/>
  <c r="G4994" i="43"/>
  <c r="H4994" i="43"/>
  <c r="B4995" i="43"/>
  <c r="C4995" i="43"/>
  <c r="D4995" i="43"/>
  <c r="E4995" i="43"/>
  <c r="F4995" i="43"/>
  <c r="G4995" i="43"/>
  <c r="H4995" i="43"/>
  <c r="B4996" i="43"/>
  <c r="C4996" i="43"/>
  <c r="D4996" i="43"/>
  <c r="E4996" i="43"/>
  <c r="F4996" i="43"/>
  <c r="G4996" i="43"/>
  <c r="H4996" i="43"/>
  <c r="B4997" i="43"/>
  <c r="C4997" i="43"/>
  <c r="D4997" i="43"/>
  <c r="E4997" i="43"/>
  <c r="F4997" i="43"/>
  <c r="G4997" i="43"/>
  <c r="H4997" i="43"/>
  <c r="B4998" i="43"/>
  <c r="C4998" i="43"/>
  <c r="D4998" i="43"/>
  <c r="E4998" i="43"/>
  <c r="F4998" i="43"/>
  <c r="G4998" i="43"/>
  <c r="H4998" i="43"/>
  <c r="B4999" i="43"/>
  <c r="C4999" i="43"/>
  <c r="D4999" i="43"/>
  <c r="E4999" i="43"/>
  <c r="F4999" i="43"/>
  <c r="G4999" i="43"/>
  <c r="H4999" i="43"/>
  <c r="B5000" i="43"/>
  <c r="C5000" i="43"/>
  <c r="D5000" i="43"/>
  <c r="E5000" i="43"/>
  <c r="F5000" i="43"/>
  <c r="G5000" i="43"/>
  <c r="H5000" i="43"/>
  <c r="B5001" i="43"/>
  <c r="C5001" i="43"/>
  <c r="D5001" i="43"/>
  <c r="E5001" i="43"/>
  <c r="F5001" i="43"/>
  <c r="G5001" i="43"/>
  <c r="H5001" i="43"/>
  <c r="B5004" i="43"/>
  <c r="B5005" i="43"/>
  <c r="B5006" i="43"/>
  <c r="C5006" i="43"/>
  <c r="D5006" i="43"/>
  <c r="E5006" i="43"/>
  <c r="F5006" i="43"/>
  <c r="G5006" i="43"/>
  <c r="H5006" i="43"/>
  <c r="B5007" i="43"/>
  <c r="C5007" i="43"/>
  <c r="D5007" i="43"/>
  <c r="E5007" i="43"/>
  <c r="F5007" i="43"/>
  <c r="G5007" i="43"/>
  <c r="H5007" i="43"/>
  <c r="B5008" i="43"/>
  <c r="C5008" i="43"/>
  <c r="D5008" i="43"/>
  <c r="E5008" i="43"/>
  <c r="F5008" i="43"/>
  <c r="G5008" i="43"/>
  <c r="H5008" i="43"/>
  <c r="B5009" i="43"/>
  <c r="C5009" i="43"/>
  <c r="D5009" i="43"/>
  <c r="E5009" i="43"/>
  <c r="F5009" i="43"/>
  <c r="G5009" i="43"/>
  <c r="H5009" i="43"/>
  <c r="B5010" i="43"/>
  <c r="C5010" i="43"/>
  <c r="D5010" i="43"/>
  <c r="E5010" i="43"/>
  <c r="F5010" i="43"/>
  <c r="G5010" i="43"/>
  <c r="H5010" i="43"/>
  <c r="B5011" i="43"/>
  <c r="C5011" i="43"/>
  <c r="D5011" i="43"/>
  <c r="E5011" i="43"/>
  <c r="F5011" i="43"/>
  <c r="G5011" i="43"/>
  <c r="H5011" i="43"/>
  <c r="B5012" i="43"/>
  <c r="C5012" i="43"/>
  <c r="D5012" i="43"/>
  <c r="E5012" i="43"/>
  <c r="F5012" i="43"/>
  <c r="G5012" i="43"/>
  <c r="H5012" i="43"/>
  <c r="B5013" i="43"/>
  <c r="C5013" i="43"/>
  <c r="D5013" i="43"/>
  <c r="E5013" i="43"/>
  <c r="F5013" i="43"/>
  <c r="G5013" i="43"/>
  <c r="H5013" i="43"/>
  <c r="B5014" i="43"/>
  <c r="C5014" i="43"/>
  <c r="D5014" i="43"/>
  <c r="E5014" i="43"/>
  <c r="F5014" i="43"/>
  <c r="G5014" i="43"/>
  <c r="H5014" i="43"/>
  <c r="B5015" i="43"/>
  <c r="C5015" i="43"/>
  <c r="D5015" i="43"/>
  <c r="E5015" i="43"/>
  <c r="F5015" i="43"/>
  <c r="G5015" i="43"/>
  <c r="H5015" i="43"/>
  <c r="B5016" i="43"/>
  <c r="C5016" i="43"/>
  <c r="D5016" i="43"/>
  <c r="E5016" i="43"/>
  <c r="F5016" i="43"/>
  <c r="G5016" i="43"/>
  <c r="H5016" i="43"/>
  <c r="B5017" i="43"/>
  <c r="C5017" i="43"/>
  <c r="D5017" i="43"/>
  <c r="E5017" i="43"/>
  <c r="F5017" i="43"/>
  <c r="G5017" i="43"/>
  <c r="H5017" i="43"/>
  <c r="B5020" i="43"/>
  <c r="B5021" i="43"/>
  <c r="B5022" i="43"/>
  <c r="C5022" i="43"/>
  <c r="D5022" i="43"/>
  <c r="E5022" i="43"/>
  <c r="F5022" i="43"/>
  <c r="G5022" i="43"/>
  <c r="H5022" i="43"/>
  <c r="B5023" i="43"/>
  <c r="C5023" i="43"/>
  <c r="D5023" i="43"/>
  <c r="E5023" i="43"/>
  <c r="F5023" i="43"/>
  <c r="G5023" i="43"/>
  <c r="H5023" i="43"/>
  <c r="B5024" i="43"/>
  <c r="C5024" i="43"/>
  <c r="D5024" i="43"/>
  <c r="E5024" i="43"/>
  <c r="F5024" i="43"/>
  <c r="G5024" i="43"/>
  <c r="H5024" i="43"/>
  <c r="B5025" i="43"/>
  <c r="C5025" i="43"/>
  <c r="D5025" i="43"/>
  <c r="E5025" i="43"/>
  <c r="F5025" i="43"/>
  <c r="G5025" i="43"/>
  <c r="H5025" i="43"/>
  <c r="B5026" i="43"/>
  <c r="C5026" i="43"/>
  <c r="D5026" i="43"/>
  <c r="E5026" i="43"/>
  <c r="F5026" i="43"/>
  <c r="G5026" i="43"/>
  <c r="H5026" i="43"/>
  <c r="B5027" i="43"/>
  <c r="C5027" i="43"/>
  <c r="D5027" i="43"/>
  <c r="E5027" i="43"/>
  <c r="F5027" i="43"/>
  <c r="G5027" i="43"/>
  <c r="H5027" i="43"/>
  <c r="B5028" i="43"/>
  <c r="C5028" i="43"/>
  <c r="D5028" i="43"/>
  <c r="E5028" i="43"/>
  <c r="F5028" i="43"/>
  <c r="G5028" i="43"/>
  <c r="H5028" i="43"/>
  <c r="B5029" i="43"/>
  <c r="C5029" i="43"/>
  <c r="D5029" i="43"/>
  <c r="E5029" i="43"/>
  <c r="F5029" i="43"/>
  <c r="G5029" i="43"/>
  <c r="H5029" i="43"/>
  <c r="B5030" i="43"/>
  <c r="C5030" i="43"/>
  <c r="D5030" i="43"/>
  <c r="E5030" i="43"/>
  <c r="F5030" i="43"/>
  <c r="G5030" i="43"/>
  <c r="H5030" i="43"/>
  <c r="B5031" i="43"/>
  <c r="C5031" i="43"/>
  <c r="D5031" i="43"/>
  <c r="E5031" i="43"/>
  <c r="F5031" i="43"/>
  <c r="G5031" i="43"/>
  <c r="H5031" i="43"/>
  <c r="B5032" i="43"/>
  <c r="C5032" i="43"/>
  <c r="D5032" i="43"/>
  <c r="E5032" i="43"/>
  <c r="F5032" i="43"/>
  <c r="G5032" i="43"/>
  <c r="H5032" i="43"/>
  <c r="B5033" i="43"/>
  <c r="C5033" i="43"/>
  <c r="D5033" i="43"/>
  <c r="E5033" i="43"/>
  <c r="F5033" i="43"/>
  <c r="G5033" i="43"/>
  <c r="H5033" i="43"/>
  <c r="B5036" i="43"/>
  <c r="B5037" i="43"/>
  <c r="B5038" i="43"/>
  <c r="C5038" i="43"/>
  <c r="D5038" i="43"/>
  <c r="E5038" i="43"/>
  <c r="F5038" i="43"/>
  <c r="G5038" i="43"/>
  <c r="H5038" i="43"/>
  <c r="B5039" i="43"/>
  <c r="C5039" i="43"/>
  <c r="D5039" i="43"/>
  <c r="E5039" i="43"/>
  <c r="F5039" i="43"/>
  <c r="G5039" i="43"/>
  <c r="H5039" i="43"/>
  <c r="B5040" i="43"/>
  <c r="C5040" i="43"/>
  <c r="D5040" i="43"/>
  <c r="E5040" i="43"/>
  <c r="F5040" i="43"/>
  <c r="G5040" i="43"/>
  <c r="H5040" i="43"/>
  <c r="B5041" i="43"/>
  <c r="C5041" i="43"/>
  <c r="D5041" i="43"/>
  <c r="E5041" i="43"/>
  <c r="F5041" i="43"/>
  <c r="G5041" i="43"/>
  <c r="H5041" i="43"/>
  <c r="B5042" i="43"/>
  <c r="C5042" i="43"/>
  <c r="D5042" i="43"/>
  <c r="E5042" i="43"/>
  <c r="F5042" i="43"/>
  <c r="G5042" i="43"/>
  <c r="H5042" i="43"/>
  <c r="B5043" i="43"/>
  <c r="C5043" i="43"/>
  <c r="D5043" i="43"/>
  <c r="E5043" i="43"/>
  <c r="F5043" i="43"/>
  <c r="G5043" i="43"/>
  <c r="H5043" i="43"/>
  <c r="B5044" i="43"/>
  <c r="C5044" i="43"/>
  <c r="D5044" i="43"/>
  <c r="E5044" i="43"/>
  <c r="F5044" i="43"/>
  <c r="G5044" i="43"/>
  <c r="H5044" i="43"/>
  <c r="B5045" i="43"/>
  <c r="C5045" i="43"/>
  <c r="D5045" i="43"/>
  <c r="E5045" i="43"/>
  <c r="F5045" i="43"/>
  <c r="G5045" i="43"/>
  <c r="H5045" i="43"/>
  <c r="B5046" i="43"/>
  <c r="C5046" i="43"/>
  <c r="D5046" i="43"/>
  <c r="E5046" i="43"/>
  <c r="F5046" i="43"/>
  <c r="G5046" i="43"/>
  <c r="H5046" i="43"/>
  <c r="B5047" i="43"/>
  <c r="C5047" i="43"/>
  <c r="D5047" i="43"/>
  <c r="E5047" i="43"/>
  <c r="F5047" i="43"/>
  <c r="G5047" i="43"/>
  <c r="H5047" i="43"/>
  <c r="B5048" i="43"/>
  <c r="C5048" i="43"/>
  <c r="D5048" i="43"/>
  <c r="E5048" i="43"/>
  <c r="F5048" i="43"/>
  <c r="G5048" i="43"/>
  <c r="H5048" i="43"/>
  <c r="B5049" i="43"/>
  <c r="C5049" i="43"/>
  <c r="D5049" i="43"/>
  <c r="E5049" i="43"/>
  <c r="F5049" i="43"/>
  <c r="G5049" i="43"/>
  <c r="H5049" i="43"/>
  <c r="B5052" i="43"/>
  <c r="B5053" i="43"/>
  <c r="B5054" i="43"/>
  <c r="C5054" i="43"/>
  <c r="D5054" i="43"/>
  <c r="E5054" i="43"/>
  <c r="F5054" i="43"/>
  <c r="G5054" i="43"/>
  <c r="H5054" i="43"/>
  <c r="B5055" i="43"/>
  <c r="C5055" i="43"/>
  <c r="D5055" i="43"/>
  <c r="E5055" i="43"/>
  <c r="F5055" i="43"/>
  <c r="G5055" i="43"/>
  <c r="H5055" i="43"/>
  <c r="B5056" i="43"/>
  <c r="C5056" i="43"/>
  <c r="D5056" i="43"/>
  <c r="E5056" i="43"/>
  <c r="F5056" i="43"/>
  <c r="G5056" i="43"/>
  <c r="H5056" i="43"/>
  <c r="B5057" i="43"/>
  <c r="C5057" i="43"/>
  <c r="D5057" i="43"/>
  <c r="E5057" i="43"/>
  <c r="F5057" i="43"/>
  <c r="G5057" i="43"/>
  <c r="H5057" i="43"/>
  <c r="B5058" i="43"/>
  <c r="C5058" i="43"/>
  <c r="D5058" i="43"/>
  <c r="E5058" i="43"/>
  <c r="F5058" i="43"/>
  <c r="G5058" i="43"/>
  <c r="H5058" i="43"/>
  <c r="B5059" i="43"/>
  <c r="C5059" i="43"/>
  <c r="D5059" i="43"/>
  <c r="E5059" i="43"/>
  <c r="F5059" i="43"/>
  <c r="G5059" i="43"/>
  <c r="H5059" i="43"/>
  <c r="B5060" i="43"/>
  <c r="C5060" i="43"/>
  <c r="D5060" i="43"/>
  <c r="E5060" i="43"/>
  <c r="F5060" i="43"/>
  <c r="G5060" i="43"/>
  <c r="H5060" i="43"/>
  <c r="B5061" i="43"/>
  <c r="C5061" i="43"/>
  <c r="D5061" i="43"/>
  <c r="E5061" i="43"/>
  <c r="F5061" i="43"/>
  <c r="G5061" i="43"/>
  <c r="H5061" i="43"/>
  <c r="B5062" i="43"/>
  <c r="C5062" i="43"/>
  <c r="D5062" i="43"/>
  <c r="E5062" i="43"/>
  <c r="F5062" i="43"/>
  <c r="G5062" i="43"/>
  <c r="H5062" i="43"/>
  <c r="B5063" i="43"/>
  <c r="C5063" i="43"/>
  <c r="D5063" i="43"/>
  <c r="E5063" i="43"/>
  <c r="F5063" i="43"/>
  <c r="G5063" i="43"/>
  <c r="H5063" i="43"/>
  <c r="B5064" i="43"/>
  <c r="C5064" i="43"/>
  <c r="D5064" i="43"/>
  <c r="E5064" i="43"/>
  <c r="F5064" i="43"/>
  <c r="G5064" i="43"/>
  <c r="H5064" i="43"/>
  <c r="B5065" i="43"/>
  <c r="C5065" i="43"/>
  <c r="D5065" i="43"/>
  <c r="E5065" i="43"/>
  <c r="F5065" i="43"/>
  <c r="G5065" i="43"/>
  <c r="H5065" i="43"/>
  <c r="B5068" i="43"/>
  <c r="B5069" i="43"/>
  <c r="C5069" i="43"/>
  <c r="D5069" i="43"/>
  <c r="E5069" i="43"/>
  <c r="F5069" i="43"/>
  <c r="G5069" i="43"/>
  <c r="H5069" i="43"/>
  <c r="B5070" i="43"/>
  <c r="C5070" i="43"/>
  <c r="D5070" i="43"/>
  <c r="E5070" i="43"/>
  <c r="F5070" i="43"/>
  <c r="G5070" i="43"/>
  <c r="H5070" i="43"/>
  <c r="B5071" i="43"/>
  <c r="C5071" i="43"/>
  <c r="D5071" i="43"/>
  <c r="E5071" i="43"/>
  <c r="F5071" i="43"/>
  <c r="G5071" i="43"/>
  <c r="H5071" i="43"/>
  <c r="B5072" i="43"/>
  <c r="C5072" i="43"/>
  <c r="D5072" i="43"/>
  <c r="E5072" i="43"/>
  <c r="F5072" i="43"/>
  <c r="G5072" i="43"/>
  <c r="H5072" i="43"/>
  <c r="B5073" i="43"/>
  <c r="C5073" i="43"/>
  <c r="D5073" i="43"/>
  <c r="E5073" i="43"/>
  <c r="F5073" i="43"/>
  <c r="G5073" i="43"/>
  <c r="H5073" i="43"/>
  <c r="B5074" i="43"/>
  <c r="C5074" i="43"/>
  <c r="D5074" i="43"/>
  <c r="E5074" i="43"/>
  <c r="F5074" i="43"/>
  <c r="G5074" i="43"/>
  <c r="H5074" i="43"/>
  <c r="B5075" i="43"/>
  <c r="C5075" i="43"/>
  <c r="D5075" i="43"/>
  <c r="E5075" i="43"/>
  <c r="F5075" i="43"/>
  <c r="G5075" i="43"/>
  <c r="H5075" i="43"/>
  <c r="B5076" i="43"/>
  <c r="C5076" i="43"/>
  <c r="D5076" i="43"/>
  <c r="E5076" i="43"/>
  <c r="F5076" i="43"/>
  <c r="G5076" i="43"/>
  <c r="H5076" i="43"/>
  <c r="B5077" i="43"/>
  <c r="C5077" i="43"/>
  <c r="D5077" i="43"/>
  <c r="E5077" i="43"/>
  <c r="F5077" i="43"/>
  <c r="G5077" i="43"/>
  <c r="H5077" i="43"/>
  <c r="B5078" i="43"/>
  <c r="C5078" i="43"/>
  <c r="D5078" i="43"/>
  <c r="E5078" i="43"/>
  <c r="F5078" i="43"/>
  <c r="G5078" i="43"/>
  <c r="H5078" i="43"/>
  <c r="B5079" i="43"/>
  <c r="C5079" i="43"/>
  <c r="D5079" i="43"/>
  <c r="E5079" i="43"/>
  <c r="F5079" i="43"/>
  <c r="G5079" i="43"/>
  <c r="H5079" i="43"/>
  <c r="B5080" i="43"/>
  <c r="C5080" i="43"/>
  <c r="D5080" i="43"/>
  <c r="E5080" i="43"/>
  <c r="F5080" i="43"/>
  <c r="G5080" i="43"/>
  <c r="H5080" i="43"/>
  <c r="B5083" i="43"/>
  <c r="B5084" i="43"/>
  <c r="C5084" i="43"/>
  <c r="D5084" i="43"/>
  <c r="E5084" i="43"/>
  <c r="F5084" i="43"/>
  <c r="G5084" i="43"/>
  <c r="H5084" i="43"/>
  <c r="B5085" i="43"/>
  <c r="C5085" i="43"/>
  <c r="D5085" i="43"/>
  <c r="E5085" i="43"/>
  <c r="F5085" i="43"/>
  <c r="G5085" i="43"/>
  <c r="H5085" i="43"/>
  <c r="B5086" i="43"/>
  <c r="C5086" i="43"/>
  <c r="D5086" i="43"/>
  <c r="E5086" i="43"/>
  <c r="F5086" i="43"/>
  <c r="G5086" i="43"/>
  <c r="H5086" i="43"/>
  <c r="B5087" i="43"/>
  <c r="C5087" i="43"/>
  <c r="D5087" i="43"/>
  <c r="E5087" i="43"/>
  <c r="F5087" i="43"/>
  <c r="G5087" i="43"/>
  <c r="H5087" i="43"/>
  <c r="B5088" i="43"/>
  <c r="C5088" i="43"/>
  <c r="D5088" i="43"/>
  <c r="E5088" i="43"/>
  <c r="F5088" i="43"/>
  <c r="G5088" i="43"/>
  <c r="H5088" i="43"/>
  <c r="B5089" i="43"/>
  <c r="C5089" i="43"/>
  <c r="D5089" i="43"/>
  <c r="E5089" i="43"/>
  <c r="F5089" i="43"/>
  <c r="G5089" i="43"/>
  <c r="H5089" i="43"/>
  <c r="B5090" i="43"/>
  <c r="C5090" i="43"/>
  <c r="D5090" i="43"/>
  <c r="E5090" i="43"/>
  <c r="F5090" i="43"/>
  <c r="G5090" i="43"/>
  <c r="H5090" i="43"/>
  <c r="B5091" i="43"/>
  <c r="C5091" i="43"/>
  <c r="D5091" i="43"/>
  <c r="E5091" i="43"/>
  <c r="F5091" i="43"/>
  <c r="G5091" i="43"/>
  <c r="H5091" i="43"/>
  <c r="B5092" i="43"/>
  <c r="C5092" i="43"/>
  <c r="D5092" i="43"/>
  <c r="E5092" i="43"/>
  <c r="F5092" i="43"/>
  <c r="G5092" i="43"/>
  <c r="H5092" i="43"/>
  <c r="B5093" i="43"/>
  <c r="C5093" i="43"/>
  <c r="D5093" i="43"/>
  <c r="E5093" i="43"/>
  <c r="F5093" i="43"/>
  <c r="G5093" i="43"/>
  <c r="H5093" i="43"/>
  <c r="B5094" i="43"/>
  <c r="C5094" i="43"/>
  <c r="D5094" i="43"/>
  <c r="E5094" i="43"/>
  <c r="F5094" i="43"/>
  <c r="G5094" i="43"/>
  <c r="H5094" i="43"/>
  <c r="B5095" i="43"/>
  <c r="C5095" i="43"/>
  <c r="D5095" i="43"/>
  <c r="E5095" i="43"/>
  <c r="F5095" i="43"/>
  <c r="G5095" i="43"/>
  <c r="H5095" i="43"/>
  <c r="B5098" i="43"/>
  <c r="B5099" i="43"/>
  <c r="C5099" i="43"/>
  <c r="D5099" i="43"/>
  <c r="E5099" i="43"/>
  <c r="F5099" i="43"/>
  <c r="G5099" i="43"/>
  <c r="H5099" i="43"/>
  <c r="B5100" i="43"/>
  <c r="C5100" i="43"/>
  <c r="D5100" i="43"/>
  <c r="E5100" i="43"/>
  <c r="F5100" i="43"/>
  <c r="G5100" i="43"/>
  <c r="H5100" i="43"/>
  <c r="B5101" i="43"/>
  <c r="C5101" i="43"/>
  <c r="D5101" i="43"/>
  <c r="E5101" i="43"/>
  <c r="F5101" i="43"/>
  <c r="G5101" i="43"/>
  <c r="H5101" i="43"/>
  <c r="B5102" i="43"/>
  <c r="C5102" i="43"/>
  <c r="D5102" i="43"/>
  <c r="E5102" i="43"/>
  <c r="F5102" i="43"/>
  <c r="G5102" i="43"/>
  <c r="H5102" i="43"/>
  <c r="B5103" i="43"/>
  <c r="C5103" i="43"/>
  <c r="D5103" i="43"/>
  <c r="E5103" i="43"/>
  <c r="F5103" i="43"/>
  <c r="G5103" i="43"/>
  <c r="H5103" i="43"/>
  <c r="B5104" i="43"/>
  <c r="C5104" i="43"/>
  <c r="D5104" i="43"/>
  <c r="E5104" i="43"/>
  <c r="F5104" i="43"/>
  <c r="G5104" i="43"/>
  <c r="H5104" i="43"/>
  <c r="B5105" i="43"/>
  <c r="C5105" i="43"/>
  <c r="D5105" i="43"/>
  <c r="E5105" i="43"/>
  <c r="F5105" i="43"/>
  <c r="G5105" i="43"/>
  <c r="H5105" i="43"/>
  <c r="B5106" i="43"/>
  <c r="C5106" i="43"/>
  <c r="D5106" i="43"/>
  <c r="E5106" i="43"/>
  <c r="F5106" i="43"/>
  <c r="G5106" i="43"/>
  <c r="H5106" i="43"/>
  <c r="B5107" i="43"/>
  <c r="C5107" i="43"/>
  <c r="D5107" i="43"/>
  <c r="E5107" i="43"/>
  <c r="F5107" i="43"/>
  <c r="G5107" i="43"/>
  <c r="H5107" i="43"/>
  <c r="B5108" i="43"/>
  <c r="C5108" i="43"/>
  <c r="D5108" i="43"/>
  <c r="E5108" i="43"/>
  <c r="F5108" i="43"/>
  <c r="G5108" i="43"/>
  <c r="H5108" i="43"/>
  <c r="B5109" i="43"/>
  <c r="C5109" i="43"/>
  <c r="D5109" i="43"/>
  <c r="E5109" i="43"/>
  <c r="F5109" i="43"/>
  <c r="G5109" i="43"/>
  <c r="H5109" i="43"/>
  <c r="B5110" i="43"/>
  <c r="C5110" i="43"/>
  <c r="D5110" i="43"/>
  <c r="E5110" i="43"/>
  <c r="F5110" i="43"/>
  <c r="G5110" i="43"/>
  <c r="H5110" i="43"/>
  <c r="B5113" i="43"/>
  <c r="B5114" i="43"/>
  <c r="C5114" i="43"/>
  <c r="D5114" i="43"/>
  <c r="E5114" i="43"/>
  <c r="F5114" i="43"/>
  <c r="G5114" i="43"/>
  <c r="H5114" i="43"/>
  <c r="B5115" i="43"/>
  <c r="C5115" i="43"/>
  <c r="D5115" i="43"/>
  <c r="E5115" i="43"/>
  <c r="F5115" i="43"/>
  <c r="G5115" i="43"/>
  <c r="H5115" i="43"/>
  <c r="B5116" i="43"/>
  <c r="C5116" i="43"/>
  <c r="D5116" i="43"/>
  <c r="E5116" i="43"/>
  <c r="F5116" i="43"/>
  <c r="G5116" i="43"/>
  <c r="H5116" i="43"/>
  <c r="B5117" i="43"/>
  <c r="C5117" i="43"/>
  <c r="D5117" i="43"/>
  <c r="E5117" i="43"/>
  <c r="F5117" i="43"/>
  <c r="G5117" i="43"/>
  <c r="H5117" i="43"/>
  <c r="B5118" i="43"/>
  <c r="C5118" i="43"/>
  <c r="D5118" i="43"/>
  <c r="E5118" i="43"/>
  <c r="F5118" i="43"/>
  <c r="G5118" i="43"/>
  <c r="H5118" i="43"/>
  <c r="B5119" i="43"/>
  <c r="C5119" i="43"/>
  <c r="D5119" i="43"/>
  <c r="E5119" i="43"/>
  <c r="F5119" i="43"/>
  <c r="G5119" i="43"/>
  <c r="H5119" i="43"/>
  <c r="B5120" i="43"/>
  <c r="C5120" i="43"/>
  <c r="D5120" i="43"/>
  <c r="E5120" i="43"/>
  <c r="F5120" i="43"/>
  <c r="G5120" i="43"/>
  <c r="H5120" i="43"/>
  <c r="B5121" i="43"/>
  <c r="C5121" i="43"/>
  <c r="D5121" i="43"/>
  <c r="E5121" i="43"/>
  <c r="F5121" i="43"/>
  <c r="G5121" i="43"/>
  <c r="H5121" i="43"/>
  <c r="B5122" i="43"/>
  <c r="C5122" i="43"/>
  <c r="D5122" i="43"/>
  <c r="E5122" i="43"/>
  <c r="F5122" i="43"/>
  <c r="G5122" i="43"/>
  <c r="H5122" i="43"/>
  <c r="B5123" i="43"/>
  <c r="C5123" i="43"/>
  <c r="D5123" i="43"/>
  <c r="E5123" i="43"/>
  <c r="F5123" i="43"/>
  <c r="G5123" i="43"/>
  <c r="H5123" i="43"/>
  <c r="B5124" i="43"/>
  <c r="C5124" i="43"/>
  <c r="D5124" i="43"/>
  <c r="E5124" i="43"/>
  <c r="F5124" i="43"/>
  <c r="G5124" i="43"/>
  <c r="H5124" i="43"/>
  <c r="B5125" i="43"/>
  <c r="C5125" i="43"/>
  <c r="D5125" i="43"/>
  <c r="E5125" i="43"/>
  <c r="F5125" i="43"/>
  <c r="G5125" i="43"/>
  <c r="H5125" i="43"/>
  <c r="B5128" i="43"/>
  <c r="B5129" i="43"/>
  <c r="C5129" i="43"/>
  <c r="D5129" i="43"/>
  <c r="E5129" i="43"/>
  <c r="F5129" i="43"/>
  <c r="G5129" i="43"/>
  <c r="H5129" i="43"/>
  <c r="B5130" i="43"/>
  <c r="C5130" i="43"/>
  <c r="D5130" i="43"/>
  <c r="E5130" i="43"/>
  <c r="F5130" i="43"/>
  <c r="G5130" i="43"/>
  <c r="H5130" i="43"/>
  <c r="B5131" i="43"/>
  <c r="C5131" i="43"/>
  <c r="D5131" i="43"/>
  <c r="E5131" i="43"/>
  <c r="F5131" i="43"/>
  <c r="G5131" i="43"/>
  <c r="H5131" i="43"/>
  <c r="B5132" i="43"/>
  <c r="C5132" i="43"/>
  <c r="D5132" i="43"/>
  <c r="E5132" i="43"/>
  <c r="F5132" i="43"/>
  <c r="G5132" i="43"/>
  <c r="H5132" i="43"/>
  <c r="B5133" i="43"/>
  <c r="C5133" i="43"/>
  <c r="D5133" i="43"/>
  <c r="E5133" i="43"/>
  <c r="F5133" i="43"/>
  <c r="G5133" i="43"/>
  <c r="H5133" i="43"/>
  <c r="B5134" i="43"/>
  <c r="C5134" i="43"/>
  <c r="D5134" i="43"/>
  <c r="E5134" i="43"/>
  <c r="F5134" i="43"/>
  <c r="G5134" i="43"/>
  <c r="H5134" i="43"/>
  <c r="B5135" i="43"/>
  <c r="C5135" i="43"/>
  <c r="D5135" i="43"/>
  <c r="E5135" i="43"/>
  <c r="F5135" i="43"/>
  <c r="G5135" i="43"/>
  <c r="H5135" i="43"/>
  <c r="B5136" i="43"/>
  <c r="C5136" i="43"/>
  <c r="D5136" i="43"/>
  <c r="E5136" i="43"/>
  <c r="F5136" i="43"/>
  <c r="G5136" i="43"/>
  <c r="H5136" i="43"/>
  <c r="B5137" i="43"/>
  <c r="C5137" i="43"/>
  <c r="D5137" i="43"/>
  <c r="E5137" i="43"/>
  <c r="F5137" i="43"/>
  <c r="G5137" i="43"/>
  <c r="H5137" i="43"/>
  <c r="B5138" i="43"/>
  <c r="C5138" i="43"/>
  <c r="D5138" i="43"/>
  <c r="E5138" i="43"/>
  <c r="F5138" i="43"/>
  <c r="G5138" i="43"/>
  <c r="H5138" i="43"/>
  <c r="B5139" i="43"/>
  <c r="C5139" i="43"/>
  <c r="D5139" i="43"/>
  <c r="E5139" i="43"/>
  <c r="F5139" i="43"/>
  <c r="G5139" i="43"/>
  <c r="H5139" i="43"/>
  <c r="B5140" i="43"/>
  <c r="C5140" i="43"/>
  <c r="D5140" i="43"/>
  <c r="E5140" i="43"/>
  <c r="F5140" i="43"/>
  <c r="G5140" i="43"/>
  <c r="H5140" i="43"/>
  <c r="B5143" i="43"/>
  <c r="B5144" i="43"/>
  <c r="B5145" i="43"/>
  <c r="C5145" i="43"/>
  <c r="D5145" i="43"/>
  <c r="E5145" i="43"/>
  <c r="F5145" i="43"/>
  <c r="G5145" i="43"/>
  <c r="H5145" i="43"/>
  <c r="B5146" i="43"/>
  <c r="C5146" i="43"/>
  <c r="D5146" i="43"/>
  <c r="E5146" i="43"/>
  <c r="F5146" i="43"/>
  <c r="G5146" i="43"/>
  <c r="H5146" i="43"/>
  <c r="B5147" i="43"/>
  <c r="C5147" i="43"/>
  <c r="D5147" i="43"/>
  <c r="E5147" i="43"/>
  <c r="F5147" i="43"/>
  <c r="G5147" i="43"/>
  <c r="H5147" i="43"/>
  <c r="B5148" i="43"/>
  <c r="C5148" i="43"/>
  <c r="D5148" i="43"/>
  <c r="E5148" i="43"/>
  <c r="F5148" i="43"/>
  <c r="G5148" i="43"/>
  <c r="H5148" i="43"/>
  <c r="B5149" i="43"/>
  <c r="C5149" i="43"/>
  <c r="D5149" i="43"/>
  <c r="E5149" i="43"/>
  <c r="F5149" i="43"/>
  <c r="G5149" i="43"/>
  <c r="H5149" i="43"/>
  <c r="B5150" i="43"/>
  <c r="C5150" i="43"/>
  <c r="D5150" i="43"/>
  <c r="E5150" i="43"/>
  <c r="F5150" i="43"/>
  <c r="G5150" i="43"/>
  <c r="H5150" i="43"/>
  <c r="B5151" i="43"/>
  <c r="C5151" i="43"/>
  <c r="D5151" i="43"/>
  <c r="E5151" i="43"/>
  <c r="F5151" i="43"/>
  <c r="G5151" i="43"/>
  <c r="H5151" i="43"/>
  <c r="B5152" i="43"/>
  <c r="C5152" i="43"/>
  <c r="D5152" i="43"/>
  <c r="E5152" i="43"/>
  <c r="F5152" i="43"/>
  <c r="G5152" i="43"/>
  <c r="H5152" i="43"/>
  <c r="B5153" i="43"/>
  <c r="C5153" i="43"/>
  <c r="D5153" i="43"/>
  <c r="E5153" i="43"/>
  <c r="F5153" i="43"/>
  <c r="G5153" i="43"/>
  <c r="H5153" i="43"/>
  <c r="B5154" i="43"/>
  <c r="C5154" i="43"/>
  <c r="D5154" i="43"/>
  <c r="E5154" i="43"/>
  <c r="F5154" i="43"/>
  <c r="G5154" i="43"/>
  <c r="H5154" i="43"/>
  <c r="B5155" i="43"/>
  <c r="C5155" i="43"/>
  <c r="D5155" i="43"/>
  <c r="E5155" i="43"/>
  <c r="F5155" i="43"/>
  <c r="G5155" i="43"/>
  <c r="H5155" i="43"/>
  <c r="B5156" i="43"/>
  <c r="C5156" i="43"/>
  <c r="D5156" i="43"/>
  <c r="E5156" i="43"/>
  <c r="F5156" i="43"/>
  <c r="G5156" i="43"/>
  <c r="H5156" i="43"/>
  <c r="B5159" i="43"/>
  <c r="B5160" i="43"/>
  <c r="C5160" i="43"/>
  <c r="D5160" i="43"/>
  <c r="E5160" i="43"/>
  <c r="F5160" i="43"/>
  <c r="G5160" i="43"/>
  <c r="H5160" i="43"/>
  <c r="B5161" i="43"/>
  <c r="C5161" i="43"/>
  <c r="D5161" i="43"/>
  <c r="E5161" i="43"/>
  <c r="F5161" i="43"/>
  <c r="G5161" i="43"/>
  <c r="H5161" i="43"/>
  <c r="B5162" i="43"/>
  <c r="C5162" i="43"/>
  <c r="D5162" i="43"/>
  <c r="E5162" i="43"/>
  <c r="F5162" i="43"/>
  <c r="G5162" i="43"/>
  <c r="H5162" i="43"/>
  <c r="B5163" i="43"/>
  <c r="C5163" i="43"/>
  <c r="D5163" i="43"/>
  <c r="E5163" i="43"/>
  <c r="F5163" i="43"/>
  <c r="G5163" i="43"/>
  <c r="H5163" i="43"/>
  <c r="B5164" i="43"/>
  <c r="C5164" i="43"/>
  <c r="D5164" i="43"/>
  <c r="E5164" i="43"/>
  <c r="F5164" i="43"/>
  <c r="G5164" i="43"/>
  <c r="H5164" i="43"/>
  <c r="B5165" i="43"/>
  <c r="C5165" i="43"/>
  <c r="D5165" i="43"/>
  <c r="E5165" i="43"/>
  <c r="F5165" i="43"/>
  <c r="G5165" i="43"/>
  <c r="H5165" i="43"/>
  <c r="B5166" i="43"/>
  <c r="C5166" i="43"/>
  <c r="D5166" i="43"/>
  <c r="E5166" i="43"/>
  <c r="F5166" i="43"/>
  <c r="G5166" i="43"/>
  <c r="H5166" i="43"/>
  <c r="B5167" i="43"/>
  <c r="C5167" i="43"/>
  <c r="D5167" i="43"/>
  <c r="E5167" i="43"/>
  <c r="F5167" i="43"/>
  <c r="G5167" i="43"/>
  <c r="H5167" i="43"/>
  <c r="B5168" i="43"/>
  <c r="C5168" i="43"/>
  <c r="D5168" i="43"/>
  <c r="E5168" i="43"/>
  <c r="F5168" i="43"/>
  <c r="G5168" i="43"/>
  <c r="H5168" i="43"/>
  <c r="B5169" i="43"/>
  <c r="C5169" i="43"/>
  <c r="D5169" i="43"/>
  <c r="E5169" i="43"/>
  <c r="F5169" i="43"/>
  <c r="G5169" i="43"/>
  <c r="H5169" i="43"/>
  <c r="B5170" i="43"/>
  <c r="C5170" i="43"/>
  <c r="D5170" i="43"/>
  <c r="E5170" i="43"/>
  <c r="F5170" i="43"/>
  <c r="G5170" i="43"/>
  <c r="H5170" i="43"/>
  <c r="B5171" i="43"/>
  <c r="C5171" i="43"/>
  <c r="D5171" i="43"/>
  <c r="E5171" i="43"/>
  <c r="F5171" i="43"/>
  <c r="G5171" i="43"/>
  <c r="H5171" i="43"/>
  <c r="B5174" i="43"/>
  <c r="B5175" i="43"/>
  <c r="C5175" i="43"/>
  <c r="D5175" i="43"/>
  <c r="E5175" i="43"/>
  <c r="F5175" i="43"/>
  <c r="G5175" i="43"/>
  <c r="H5175" i="43"/>
  <c r="B5176" i="43"/>
  <c r="C5176" i="43"/>
  <c r="D5176" i="43"/>
  <c r="E5176" i="43"/>
  <c r="F5176" i="43"/>
  <c r="G5176" i="43"/>
  <c r="H5176" i="43"/>
  <c r="B5177" i="43"/>
  <c r="C5177" i="43"/>
  <c r="D5177" i="43"/>
  <c r="E5177" i="43"/>
  <c r="F5177" i="43"/>
  <c r="G5177" i="43"/>
  <c r="H5177" i="43"/>
  <c r="B5178" i="43"/>
  <c r="C5178" i="43"/>
  <c r="D5178" i="43"/>
  <c r="E5178" i="43"/>
  <c r="F5178" i="43"/>
  <c r="G5178" i="43"/>
  <c r="H5178" i="43"/>
  <c r="B5179" i="43"/>
  <c r="C5179" i="43"/>
  <c r="D5179" i="43"/>
  <c r="E5179" i="43"/>
  <c r="F5179" i="43"/>
  <c r="G5179" i="43"/>
  <c r="H5179" i="43"/>
  <c r="B5180" i="43"/>
  <c r="C5180" i="43"/>
  <c r="D5180" i="43"/>
  <c r="E5180" i="43"/>
  <c r="F5180" i="43"/>
  <c r="G5180" i="43"/>
  <c r="H5180" i="43"/>
  <c r="B5181" i="43"/>
  <c r="C5181" i="43"/>
  <c r="D5181" i="43"/>
  <c r="E5181" i="43"/>
  <c r="F5181" i="43"/>
  <c r="G5181" i="43"/>
  <c r="H5181" i="43"/>
  <c r="B5182" i="43"/>
  <c r="C5182" i="43"/>
  <c r="D5182" i="43"/>
  <c r="E5182" i="43"/>
  <c r="F5182" i="43"/>
  <c r="G5182" i="43"/>
  <c r="H5182" i="43"/>
  <c r="B5183" i="43"/>
  <c r="C5183" i="43"/>
  <c r="D5183" i="43"/>
  <c r="E5183" i="43"/>
  <c r="F5183" i="43"/>
  <c r="G5183" i="43"/>
  <c r="H5183" i="43"/>
  <c r="B5184" i="43"/>
  <c r="C5184" i="43"/>
  <c r="D5184" i="43"/>
  <c r="E5184" i="43"/>
  <c r="F5184" i="43"/>
  <c r="G5184" i="43"/>
  <c r="H5184" i="43"/>
  <c r="B5185" i="43"/>
  <c r="C5185" i="43"/>
  <c r="D5185" i="43"/>
  <c r="E5185" i="43"/>
  <c r="F5185" i="43"/>
  <c r="G5185" i="43"/>
  <c r="H5185" i="43"/>
  <c r="B5186" i="43"/>
  <c r="C5186" i="43"/>
  <c r="D5186" i="43"/>
  <c r="E5186" i="43"/>
  <c r="F5186" i="43"/>
  <c r="G5186" i="43"/>
  <c r="H5186" i="43"/>
  <c r="B5189" i="43"/>
  <c r="B5190" i="43"/>
  <c r="C5190" i="43"/>
  <c r="D5190" i="43"/>
  <c r="E5190" i="43"/>
  <c r="F5190" i="43"/>
  <c r="G5190" i="43"/>
  <c r="H5190" i="43"/>
  <c r="B5191" i="43"/>
  <c r="C5191" i="43"/>
  <c r="D5191" i="43"/>
  <c r="E5191" i="43"/>
  <c r="F5191" i="43"/>
  <c r="G5191" i="43"/>
  <c r="H5191" i="43"/>
  <c r="B5192" i="43"/>
  <c r="C5192" i="43"/>
  <c r="D5192" i="43"/>
  <c r="E5192" i="43"/>
  <c r="F5192" i="43"/>
  <c r="G5192" i="43"/>
  <c r="H5192" i="43"/>
  <c r="B5193" i="43"/>
  <c r="C5193" i="43"/>
  <c r="D5193" i="43"/>
  <c r="E5193" i="43"/>
  <c r="F5193" i="43"/>
  <c r="G5193" i="43"/>
  <c r="H5193" i="43"/>
  <c r="B5194" i="43"/>
  <c r="C5194" i="43"/>
  <c r="D5194" i="43"/>
  <c r="E5194" i="43"/>
  <c r="F5194" i="43"/>
  <c r="G5194" i="43"/>
  <c r="H5194" i="43"/>
  <c r="B5195" i="43"/>
  <c r="C5195" i="43"/>
  <c r="D5195" i="43"/>
  <c r="E5195" i="43"/>
  <c r="F5195" i="43"/>
  <c r="G5195" i="43"/>
  <c r="H5195" i="43"/>
  <c r="B5196" i="43"/>
  <c r="C5196" i="43"/>
  <c r="D5196" i="43"/>
  <c r="E5196" i="43"/>
  <c r="F5196" i="43"/>
  <c r="G5196" i="43"/>
  <c r="H5196" i="43"/>
  <c r="B5197" i="43"/>
  <c r="C5197" i="43"/>
  <c r="D5197" i="43"/>
  <c r="E5197" i="43"/>
  <c r="F5197" i="43"/>
  <c r="G5197" i="43"/>
  <c r="H5197" i="43"/>
  <c r="B5198" i="43"/>
  <c r="C5198" i="43"/>
  <c r="D5198" i="43"/>
  <c r="E5198" i="43"/>
  <c r="F5198" i="43"/>
  <c r="G5198" i="43"/>
  <c r="H5198" i="43"/>
  <c r="B5199" i="43"/>
  <c r="C5199" i="43"/>
  <c r="D5199" i="43"/>
  <c r="E5199" i="43"/>
  <c r="F5199" i="43"/>
  <c r="G5199" i="43"/>
  <c r="H5199" i="43"/>
  <c r="B5200" i="43"/>
  <c r="C5200" i="43"/>
  <c r="D5200" i="43"/>
  <c r="E5200" i="43"/>
  <c r="F5200" i="43"/>
  <c r="G5200" i="43"/>
  <c r="H5200" i="43"/>
  <c r="B5201" i="43"/>
  <c r="C5201" i="43"/>
  <c r="D5201" i="43"/>
  <c r="E5201" i="43"/>
  <c r="F5201" i="43"/>
  <c r="G5201" i="43"/>
  <c r="H5201" i="43"/>
  <c r="B5204" i="43"/>
  <c r="B5205" i="43"/>
  <c r="C5205" i="43"/>
  <c r="D5205" i="43"/>
  <c r="E5205" i="43"/>
  <c r="F5205" i="43"/>
  <c r="G5205" i="43"/>
  <c r="H5205" i="43"/>
  <c r="B5206" i="43"/>
  <c r="C5206" i="43"/>
  <c r="D5206" i="43"/>
  <c r="E5206" i="43"/>
  <c r="F5206" i="43"/>
  <c r="G5206" i="43"/>
  <c r="H5206" i="43"/>
  <c r="B5207" i="43"/>
  <c r="C5207" i="43"/>
  <c r="D5207" i="43"/>
  <c r="E5207" i="43"/>
  <c r="F5207" i="43"/>
  <c r="G5207" i="43"/>
  <c r="H5207" i="43"/>
  <c r="B5208" i="43"/>
  <c r="C5208" i="43"/>
  <c r="D5208" i="43"/>
  <c r="E5208" i="43"/>
  <c r="F5208" i="43"/>
  <c r="G5208" i="43"/>
  <c r="H5208" i="43"/>
  <c r="B5209" i="43"/>
  <c r="C5209" i="43"/>
  <c r="D5209" i="43"/>
  <c r="E5209" i="43"/>
  <c r="F5209" i="43"/>
  <c r="G5209" i="43"/>
  <c r="H5209" i="43"/>
  <c r="B5210" i="43"/>
  <c r="C5210" i="43"/>
  <c r="D5210" i="43"/>
  <c r="E5210" i="43"/>
  <c r="F5210" i="43"/>
  <c r="G5210" i="43"/>
  <c r="H5210" i="43"/>
  <c r="B5211" i="43"/>
  <c r="C5211" i="43"/>
  <c r="D5211" i="43"/>
  <c r="E5211" i="43"/>
  <c r="F5211" i="43"/>
  <c r="G5211" i="43"/>
  <c r="H5211" i="43"/>
  <c r="B5212" i="43"/>
  <c r="C5212" i="43"/>
  <c r="D5212" i="43"/>
  <c r="E5212" i="43"/>
  <c r="F5212" i="43"/>
  <c r="G5212" i="43"/>
  <c r="H5212" i="43"/>
  <c r="B5213" i="43"/>
  <c r="C5213" i="43"/>
  <c r="D5213" i="43"/>
  <c r="E5213" i="43"/>
  <c r="F5213" i="43"/>
  <c r="G5213" i="43"/>
  <c r="H5213" i="43"/>
  <c r="B5214" i="43"/>
  <c r="C5214" i="43"/>
  <c r="D5214" i="43"/>
  <c r="E5214" i="43"/>
  <c r="F5214" i="43"/>
  <c r="G5214" i="43"/>
  <c r="H5214" i="43"/>
  <c r="B5215" i="43"/>
  <c r="C5215" i="43"/>
  <c r="D5215" i="43"/>
  <c r="E5215" i="43"/>
  <c r="F5215" i="43"/>
  <c r="G5215" i="43"/>
  <c r="H5215" i="43"/>
  <c r="B5216" i="43"/>
  <c r="C5216" i="43"/>
  <c r="D5216" i="43"/>
  <c r="E5216" i="43"/>
  <c r="F5216" i="43"/>
  <c r="G5216" i="43"/>
  <c r="H5216" i="43"/>
  <c r="B5219" i="43"/>
  <c r="B5220" i="43"/>
  <c r="C5220" i="43"/>
  <c r="D5220" i="43"/>
  <c r="E5220" i="43"/>
  <c r="F5220" i="43"/>
  <c r="G5220" i="43"/>
  <c r="H5220" i="43"/>
  <c r="B5221" i="43"/>
  <c r="C5221" i="43"/>
  <c r="D5221" i="43"/>
  <c r="E5221" i="43"/>
  <c r="F5221" i="43"/>
  <c r="G5221" i="43"/>
  <c r="H5221" i="43"/>
  <c r="B5222" i="43"/>
  <c r="C5222" i="43"/>
  <c r="D5222" i="43"/>
  <c r="E5222" i="43"/>
  <c r="F5222" i="43"/>
  <c r="G5222" i="43"/>
  <c r="H5222" i="43"/>
  <c r="B5223" i="43"/>
  <c r="C5223" i="43"/>
  <c r="D5223" i="43"/>
  <c r="E5223" i="43"/>
  <c r="F5223" i="43"/>
  <c r="G5223" i="43"/>
  <c r="H5223" i="43"/>
  <c r="B5224" i="43"/>
  <c r="C5224" i="43"/>
  <c r="D5224" i="43"/>
  <c r="E5224" i="43"/>
  <c r="F5224" i="43"/>
  <c r="G5224" i="43"/>
  <c r="H5224" i="43"/>
  <c r="B5225" i="43"/>
  <c r="C5225" i="43"/>
  <c r="D5225" i="43"/>
  <c r="E5225" i="43"/>
  <c r="F5225" i="43"/>
  <c r="G5225" i="43"/>
  <c r="H5225" i="43"/>
  <c r="B5226" i="43"/>
  <c r="C5226" i="43"/>
  <c r="D5226" i="43"/>
  <c r="E5226" i="43"/>
  <c r="F5226" i="43"/>
  <c r="G5226" i="43"/>
  <c r="H5226" i="43"/>
  <c r="B5227" i="43"/>
  <c r="C5227" i="43"/>
  <c r="D5227" i="43"/>
  <c r="E5227" i="43"/>
  <c r="F5227" i="43"/>
  <c r="G5227" i="43"/>
  <c r="H5227" i="43"/>
  <c r="B5228" i="43"/>
  <c r="C5228" i="43"/>
  <c r="D5228" i="43"/>
  <c r="E5228" i="43"/>
  <c r="F5228" i="43"/>
  <c r="G5228" i="43"/>
  <c r="H5228" i="43"/>
  <c r="B5229" i="43"/>
  <c r="C5229" i="43"/>
  <c r="D5229" i="43"/>
  <c r="E5229" i="43"/>
  <c r="F5229" i="43"/>
  <c r="G5229" i="43"/>
  <c r="H5229" i="43"/>
  <c r="B5230" i="43"/>
  <c r="C5230" i="43"/>
  <c r="D5230" i="43"/>
  <c r="E5230" i="43"/>
  <c r="F5230" i="43"/>
  <c r="G5230" i="43"/>
  <c r="H5230" i="43"/>
  <c r="B5231" i="43"/>
  <c r="C5231" i="43"/>
  <c r="D5231" i="43"/>
  <c r="E5231" i="43"/>
  <c r="F5231" i="43"/>
  <c r="G5231" i="43"/>
  <c r="H5231" i="43"/>
  <c r="B5234" i="43"/>
  <c r="B5235" i="43"/>
  <c r="C5235" i="43"/>
  <c r="D5235" i="43"/>
  <c r="E5235" i="43"/>
  <c r="F5235" i="43"/>
  <c r="G5235" i="43"/>
  <c r="H5235" i="43"/>
  <c r="B5236" i="43"/>
  <c r="C5236" i="43"/>
  <c r="D5236" i="43"/>
  <c r="E5236" i="43"/>
  <c r="F5236" i="43"/>
  <c r="G5236" i="43"/>
  <c r="H5236" i="43"/>
  <c r="B5237" i="43"/>
  <c r="C5237" i="43"/>
  <c r="D5237" i="43"/>
  <c r="E5237" i="43"/>
  <c r="F5237" i="43"/>
  <c r="G5237" i="43"/>
  <c r="H5237" i="43"/>
  <c r="B5238" i="43"/>
  <c r="C5238" i="43"/>
  <c r="D5238" i="43"/>
  <c r="E5238" i="43"/>
  <c r="F5238" i="43"/>
  <c r="G5238" i="43"/>
  <c r="H5238" i="43"/>
  <c r="B5239" i="43"/>
  <c r="C5239" i="43"/>
  <c r="D5239" i="43"/>
  <c r="E5239" i="43"/>
  <c r="F5239" i="43"/>
  <c r="G5239" i="43"/>
  <c r="H5239" i="43"/>
  <c r="B5240" i="43"/>
  <c r="C5240" i="43"/>
  <c r="D5240" i="43"/>
  <c r="E5240" i="43"/>
  <c r="F5240" i="43"/>
  <c r="G5240" i="43"/>
  <c r="H5240" i="43"/>
  <c r="B5241" i="43"/>
  <c r="C5241" i="43"/>
  <c r="D5241" i="43"/>
  <c r="E5241" i="43"/>
  <c r="F5241" i="43"/>
  <c r="G5241" i="43"/>
  <c r="H5241" i="43"/>
  <c r="B5242" i="43"/>
  <c r="C5242" i="43"/>
  <c r="D5242" i="43"/>
  <c r="E5242" i="43"/>
  <c r="F5242" i="43"/>
  <c r="G5242" i="43"/>
  <c r="H5242" i="43"/>
  <c r="B5243" i="43"/>
  <c r="C5243" i="43"/>
  <c r="D5243" i="43"/>
  <c r="E5243" i="43"/>
  <c r="F5243" i="43"/>
  <c r="G5243" i="43"/>
  <c r="H5243" i="43"/>
  <c r="B5244" i="43"/>
  <c r="C5244" i="43"/>
  <c r="D5244" i="43"/>
  <c r="E5244" i="43"/>
  <c r="F5244" i="43"/>
  <c r="G5244" i="43"/>
  <c r="H5244" i="43"/>
  <c r="B5245" i="43"/>
  <c r="C5245" i="43"/>
  <c r="D5245" i="43"/>
  <c r="E5245" i="43"/>
  <c r="F5245" i="43"/>
  <c r="G5245" i="43"/>
  <c r="H5245" i="43"/>
  <c r="B5246" i="43"/>
  <c r="C5246" i="43"/>
  <c r="D5246" i="43"/>
  <c r="E5246" i="43"/>
  <c r="F5246" i="43"/>
  <c r="G5246" i="43"/>
  <c r="H5246" i="43"/>
  <c r="B5249" i="43"/>
  <c r="B5250" i="43"/>
  <c r="B5251" i="43"/>
  <c r="C5251" i="43"/>
  <c r="D5251" i="43"/>
  <c r="E5251" i="43"/>
  <c r="F5251" i="43"/>
  <c r="G5251" i="43"/>
  <c r="H5251" i="43"/>
  <c r="B5252" i="43"/>
  <c r="C5252" i="43"/>
  <c r="D5252" i="43"/>
  <c r="E5252" i="43"/>
  <c r="F5252" i="43"/>
  <c r="G5252" i="43"/>
  <c r="H5252" i="43"/>
  <c r="B5253" i="43"/>
  <c r="C5253" i="43"/>
  <c r="D5253" i="43"/>
  <c r="E5253" i="43"/>
  <c r="F5253" i="43"/>
  <c r="G5253" i="43"/>
  <c r="H5253" i="43"/>
  <c r="B5254" i="43"/>
  <c r="C5254" i="43"/>
  <c r="D5254" i="43"/>
  <c r="E5254" i="43"/>
  <c r="F5254" i="43"/>
  <c r="G5254" i="43"/>
  <c r="H5254" i="43"/>
  <c r="B5255" i="43"/>
  <c r="C5255" i="43"/>
  <c r="D5255" i="43"/>
  <c r="E5255" i="43"/>
  <c r="F5255" i="43"/>
  <c r="G5255" i="43"/>
  <c r="H5255" i="43"/>
  <c r="B5256" i="43"/>
  <c r="C5256" i="43"/>
  <c r="D5256" i="43"/>
  <c r="E5256" i="43"/>
  <c r="F5256" i="43"/>
  <c r="G5256" i="43"/>
  <c r="H5256" i="43"/>
  <c r="B5257" i="43"/>
  <c r="C5257" i="43"/>
  <c r="D5257" i="43"/>
  <c r="E5257" i="43"/>
  <c r="F5257" i="43"/>
  <c r="G5257" i="43"/>
  <c r="H5257" i="43"/>
  <c r="B5258" i="43"/>
  <c r="C5258" i="43"/>
  <c r="D5258" i="43"/>
  <c r="E5258" i="43"/>
  <c r="F5258" i="43"/>
  <c r="G5258" i="43"/>
  <c r="H5258" i="43"/>
  <c r="B5259" i="43"/>
  <c r="C5259" i="43"/>
  <c r="D5259" i="43"/>
  <c r="E5259" i="43"/>
  <c r="F5259" i="43"/>
  <c r="G5259" i="43"/>
  <c r="H5259" i="43"/>
  <c r="B5260" i="43"/>
  <c r="C5260" i="43"/>
  <c r="D5260" i="43"/>
  <c r="E5260" i="43"/>
  <c r="F5260" i="43"/>
  <c r="G5260" i="43"/>
  <c r="H5260" i="43"/>
  <c r="B5261" i="43"/>
  <c r="C5261" i="43"/>
  <c r="D5261" i="43"/>
  <c r="E5261" i="43"/>
  <c r="F5261" i="43"/>
  <c r="G5261" i="43"/>
  <c r="H5261" i="43"/>
  <c r="B5262" i="43"/>
  <c r="C5262" i="43"/>
  <c r="D5262" i="43"/>
  <c r="E5262" i="43"/>
  <c r="F5262" i="43"/>
  <c r="G5262" i="43"/>
  <c r="H5262" i="43"/>
  <c r="B5265" i="43"/>
  <c r="B5266" i="43"/>
  <c r="B5267" i="43"/>
  <c r="C5267" i="43"/>
  <c r="D5267" i="43"/>
  <c r="E5267" i="43"/>
  <c r="F5267" i="43"/>
  <c r="G5267" i="43"/>
  <c r="H5267" i="43"/>
  <c r="B5268" i="43"/>
  <c r="C5268" i="43"/>
  <c r="D5268" i="43"/>
  <c r="E5268" i="43"/>
  <c r="F5268" i="43"/>
  <c r="G5268" i="43"/>
  <c r="H5268" i="43"/>
  <c r="B5269" i="43"/>
  <c r="C5269" i="43"/>
  <c r="D5269" i="43"/>
  <c r="E5269" i="43"/>
  <c r="F5269" i="43"/>
  <c r="G5269" i="43"/>
  <c r="H5269" i="43"/>
  <c r="B5270" i="43"/>
  <c r="C5270" i="43"/>
  <c r="D5270" i="43"/>
  <c r="E5270" i="43"/>
  <c r="F5270" i="43"/>
  <c r="G5270" i="43"/>
  <c r="H5270" i="43"/>
  <c r="B5271" i="43"/>
  <c r="C5271" i="43"/>
  <c r="D5271" i="43"/>
  <c r="E5271" i="43"/>
  <c r="F5271" i="43"/>
  <c r="G5271" i="43"/>
  <c r="H5271" i="43"/>
  <c r="B5272" i="43"/>
  <c r="C5272" i="43"/>
  <c r="D5272" i="43"/>
  <c r="E5272" i="43"/>
  <c r="F5272" i="43"/>
  <c r="G5272" i="43"/>
  <c r="H5272" i="43"/>
  <c r="B5273" i="43"/>
  <c r="C5273" i="43"/>
  <c r="D5273" i="43"/>
  <c r="E5273" i="43"/>
  <c r="F5273" i="43"/>
  <c r="G5273" i="43"/>
  <c r="H5273" i="43"/>
  <c r="B5274" i="43"/>
  <c r="C5274" i="43"/>
  <c r="D5274" i="43"/>
  <c r="E5274" i="43"/>
  <c r="F5274" i="43"/>
  <c r="G5274" i="43"/>
  <c r="H5274" i="43"/>
  <c r="B5275" i="43"/>
  <c r="C5275" i="43"/>
  <c r="D5275" i="43"/>
  <c r="E5275" i="43"/>
  <c r="F5275" i="43"/>
  <c r="G5275" i="43"/>
  <c r="H5275" i="43"/>
  <c r="B5276" i="43"/>
  <c r="C5276" i="43"/>
  <c r="D5276" i="43"/>
  <c r="E5276" i="43"/>
  <c r="F5276" i="43"/>
  <c r="G5276" i="43"/>
  <c r="H5276" i="43"/>
  <c r="B5277" i="43"/>
  <c r="C5277" i="43"/>
  <c r="D5277" i="43"/>
  <c r="E5277" i="43"/>
  <c r="F5277" i="43"/>
  <c r="G5277" i="43"/>
  <c r="H5277" i="43"/>
  <c r="B5278" i="43"/>
  <c r="C5278" i="43"/>
  <c r="D5278" i="43"/>
  <c r="E5278" i="43"/>
  <c r="F5278" i="43"/>
  <c r="G5278" i="43"/>
  <c r="H5278" i="43"/>
  <c r="B5281" i="43"/>
  <c r="B5282" i="43"/>
  <c r="B5283" i="43"/>
  <c r="C5283" i="43"/>
  <c r="D5283" i="43"/>
  <c r="E5283" i="43"/>
  <c r="F5283" i="43"/>
  <c r="G5283" i="43"/>
  <c r="H5283" i="43"/>
  <c r="B5284" i="43"/>
  <c r="C5284" i="43"/>
  <c r="D5284" i="43"/>
  <c r="E5284" i="43"/>
  <c r="F5284" i="43"/>
  <c r="G5284" i="43"/>
  <c r="H5284" i="43"/>
  <c r="B5285" i="43"/>
  <c r="C5285" i="43"/>
  <c r="D5285" i="43"/>
  <c r="E5285" i="43"/>
  <c r="F5285" i="43"/>
  <c r="G5285" i="43"/>
  <c r="H5285" i="43"/>
  <c r="B5286" i="43"/>
  <c r="C5286" i="43"/>
  <c r="D5286" i="43"/>
  <c r="E5286" i="43"/>
  <c r="F5286" i="43"/>
  <c r="G5286" i="43"/>
  <c r="H5286" i="43"/>
  <c r="B5287" i="43"/>
  <c r="C5287" i="43"/>
  <c r="D5287" i="43"/>
  <c r="E5287" i="43"/>
  <c r="F5287" i="43"/>
  <c r="G5287" i="43"/>
  <c r="H5287" i="43"/>
  <c r="B5288" i="43"/>
  <c r="C5288" i="43"/>
  <c r="D5288" i="43"/>
  <c r="E5288" i="43"/>
  <c r="F5288" i="43"/>
  <c r="G5288" i="43"/>
  <c r="H5288" i="43"/>
  <c r="B5289" i="43"/>
  <c r="C5289" i="43"/>
  <c r="D5289" i="43"/>
  <c r="E5289" i="43"/>
  <c r="F5289" i="43"/>
  <c r="G5289" i="43"/>
  <c r="H5289" i="43"/>
  <c r="B5290" i="43"/>
  <c r="C5290" i="43"/>
  <c r="D5290" i="43"/>
  <c r="E5290" i="43"/>
  <c r="F5290" i="43"/>
  <c r="G5290" i="43"/>
  <c r="H5290" i="43"/>
  <c r="B5291" i="43"/>
  <c r="C5291" i="43"/>
  <c r="D5291" i="43"/>
  <c r="E5291" i="43"/>
  <c r="F5291" i="43"/>
  <c r="G5291" i="43"/>
  <c r="H5291" i="43"/>
  <c r="B5292" i="43"/>
  <c r="C5292" i="43"/>
  <c r="D5292" i="43"/>
  <c r="E5292" i="43"/>
  <c r="F5292" i="43"/>
  <c r="G5292" i="43"/>
  <c r="H5292" i="43"/>
  <c r="B5293" i="43"/>
  <c r="C5293" i="43"/>
  <c r="D5293" i="43"/>
  <c r="E5293" i="43"/>
  <c r="F5293" i="43"/>
  <c r="G5293" i="43"/>
  <c r="H5293" i="43"/>
  <c r="B5294" i="43"/>
  <c r="C5294" i="43"/>
  <c r="D5294" i="43"/>
  <c r="E5294" i="43"/>
  <c r="F5294" i="43"/>
  <c r="G5294" i="43"/>
  <c r="H5294" i="43"/>
  <c r="B5297" i="43"/>
  <c r="B5298" i="43"/>
  <c r="C5298" i="43"/>
  <c r="D5298" i="43"/>
  <c r="E5298" i="43"/>
  <c r="F5298" i="43"/>
  <c r="G5298" i="43"/>
  <c r="H5298" i="43"/>
  <c r="B5299" i="43"/>
  <c r="C5299" i="43"/>
  <c r="D5299" i="43"/>
  <c r="E5299" i="43"/>
  <c r="F5299" i="43"/>
  <c r="G5299" i="43"/>
  <c r="H5299" i="43"/>
  <c r="B5300" i="43"/>
  <c r="C5300" i="43"/>
  <c r="D5300" i="43"/>
  <c r="E5300" i="43"/>
  <c r="F5300" i="43"/>
  <c r="G5300" i="43"/>
  <c r="H5300" i="43"/>
  <c r="B5301" i="43"/>
  <c r="C5301" i="43"/>
  <c r="D5301" i="43"/>
  <c r="E5301" i="43"/>
  <c r="F5301" i="43"/>
  <c r="G5301" i="43"/>
  <c r="H5301" i="43"/>
  <c r="B5302" i="43"/>
  <c r="C5302" i="43"/>
  <c r="D5302" i="43"/>
  <c r="E5302" i="43"/>
  <c r="F5302" i="43"/>
  <c r="G5302" i="43"/>
  <c r="H5302" i="43"/>
  <c r="B5303" i="43"/>
  <c r="C5303" i="43"/>
  <c r="D5303" i="43"/>
  <c r="E5303" i="43"/>
  <c r="F5303" i="43"/>
  <c r="G5303" i="43"/>
  <c r="H5303" i="43"/>
  <c r="B5304" i="43"/>
  <c r="C5304" i="43"/>
  <c r="D5304" i="43"/>
  <c r="E5304" i="43"/>
  <c r="F5304" i="43"/>
  <c r="G5304" i="43"/>
  <c r="H5304" i="43"/>
  <c r="B5305" i="43"/>
  <c r="C5305" i="43"/>
  <c r="D5305" i="43"/>
  <c r="E5305" i="43"/>
  <c r="F5305" i="43"/>
  <c r="G5305" i="43"/>
  <c r="H5305" i="43"/>
  <c r="B5306" i="43"/>
  <c r="C5306" i="43"/>
  <c r="D5306" i="43"/>
  <c r="E5306" i="43"/>
  <c r="F5306" i="43"/>
  <c r="G5306" i="43"/>
  <c r="H5306" i="43"/>
  <c r="B5307" i="43"/>
  <c r="C5307" i="43"/>
  <c r="D5307" i="43"/>
  <c r="E5307" i="43"/>
  <c r="F5307" i="43"/>
  <c r="G5307" i="43"/>
  <c r="H5307" i="43"/>
  <c r="B5308" i="43"/>
  <c r="C5308" i="43"/>
  <c r="D5308" i="43"/>
  <c r="E5308" i="43"/>
  <c r="F5308" i="43"/>
  <c r="G5308" i="43"/>
  <c r="H5308" i="43"/>
  <c r="B5309" i="43"/>
  <c r="C5309" i="43"/>
  <c r="D5309" i="43"/>
  <c r="E5309" i="43"/>
  <c r="F5309" i="43"/>
  <c r="G5309" i="43"/>
  <c r="H5309" i="43"/>
  <c r="B5312" i="43"/>
  <c r="B5313" i="43"/>
  <c r="C5313" i="43"/>
  <c r="D5313" i="43"/>
  <c r="E5313" i="43"/>
  <c r="F5313" i="43"/>
  <c r="G5313" i="43"/>
  <c r="H5313" i="43"/>
  <c r="B5314" i="43"/>
  <c r="C5314" i="43"/>
  <c r="D5314" i="43"/>
  <c r="E5314" i="43"/>
  <c r="F5314" i="43"/>
  <c r="G5314" i="43"/>
  <c r="H5314" i="43"/>
  <c r="B5315" i="43"/>
  <c r="C5315" i="43"/>
  <c r="D5315" i="43"/>
  <c r="E5315" i="43"/>
  <c r="F5315" i="43"/>
  <c r="G5315" i="43"/>
  <c r="H5315" i="43"/>
  <c r="B5316" i="43"/>
  <c r="C5316" i="43"/>
  <c r="D5316" i="43"/>
  <c r="E5316" i="43"/>
  <c r="F5316" i="43"/>
  <c r="G5316" i="43"/>
  <c r="H5316" i="43"/>
  <c r="B5317" i="43"/>
  <c r="C5317" i="43"/>
  <c r="D5317" i="43"/>
  <c r="E5317" i="43"/>
  <c r="F5317" i="43"/>
  <c r="G5317" i="43"/>
  <c r="H5317" i="43"/>
  <c r="B5318" i="43"/>
  <c r="C5318" i="43"/>
  <c r="D5318" i="43"/>
  <c r="E5318" i="43"/>
  <c r="F5318" i="43"/>
  <c r="G5318" i="43"/>
  <c r="H5318" i="43"/>
  <c r="B5319" i="43"/>
  <c r="C5319" i="43"/>
  <c r="D5319" i="43"/>
  <c r="E5319" i="43"/>
  <c r="F5319" i="43"/>
  <c r="G5319" i="43"/>
  <c r="H5319" i="43"/>
  <c r="B5320" i="43"/>
  <c r="C5320" i="43"/>
  <c r="D5320" i="43"/>
  <c r="E5320" i="43"/>
  <c r="F5320" i="43"/>
  <c r="G5320" i="43"/>
  <c r="H5320" i="43"/>
  <c r="B5321" i="43"/>
  <c r="C5321" i="43"/>
  <c r="D5321" i="43"/>
  <c r="E5321" i="43"/>
  <c r="F5321" i="43"/>
  <c r="G5321" i="43"/>
  <c r="H5321" i="43"/>
  <c r="B5322" i="43"/>
  <c r="C5322" i="43"/>
  <c r="D5322" i="43"/>
  <c r="E5322" i="43"/>
  <c r="F5322" i="43"/>
  <c r="G5322" i="43"/>
  <c r="H5322" i="43"/>
  <c r="B5323" i="43"/>
  <c r="C5323" i="43"/>
  <c r="D5323" i="43"/>
  <c r="E5323" i="43"/>
  <c r="F5323" i="43"/>
  <c r="G5323" i="43"/>
  <c r="H5323" i="43"/>
  <c r="B5324" i="43"/>
  <c r="C5324" i="43"/>
  <c r="D5324" i="43"/>
  <c r="E5324" i="43"/>
  <c r="F5324" i="43"/>
  <c r="G5324" i="43"/>
  <c r="H5324" i="43"/>
  <c r="B5327" i="43"/>
  <c r="B5328" i="43"/>
  <c r="C5328" i="43"/>
  <c r="D5328" i="43"/>
  <c r="E5328" i="43"/>
  <c r="F5328" i="43"/>
  <c r="G5328" i="43"/>
  <c r="H5328" i="43"/>
  <c r="B5329" i="43"/>
  <c r="C5329" i="43"/>
  <c r="D5329" i="43"/>
  <c r="E5329" i="43"/>
  <c r="F5329" i="43"/>
  <c r="G5329" i="43"/>
  <c r="H5329" i="43"/>
  <c r="B5330" i="43"/>
  <c r="C5330" i="43"/>
  <c r="D5330" i="43"/>
  <c r="E5330" i="43"/>
  <c r="F5330" i="43"/>
  <c r="G5330" i="43"/>
  <c r="H5330" i="43"/>
  <c r="B5331" i="43"/>
  <c r="C5331" i="43"/>
  <c r="D5331" i="43"/>
  <c r="E5331" i="43"/>
  <c r="F5331" i="43"/>
  <c r="G5331" i="43"/>
  <c r="H5331" i="43"/>
  <c r="B5332" i="43"/>
  <c r="C5332" i="43"/>
  <c r="D5332" i="43"/>
  <c r="E5332" i="43"/>
  <c r="F5332" i="43"/>
  <c r="G5332" i="43"/>
  <c r="H5332" i="43"/>
  <c r="B5333" i="43"/>
  <c r="C5333" i="43"/>
  <c r="D5333" i="43"/>
  <c r="E5333" i="43"/>
  <c r="F5333" i="43"/>
  <c r="G5333" i="43"/>
  <c r="H5333" i="43"/>
  <c r="B5334" i="43"/>
  <c r="C5334" i="43"/>
  <c r="D5334" i="43"/>
  <c r="E5334" i="43"/>
  <c r="F5334" i="43"/>
  <c r="G5334" i="43"/>
  <c r="H5334" i="43"/>
  <c r="B5335" i="43"/>
  <c r="C5335" i="43"/>
  <c r="D5335" i="43"/>
  <c r="E5335" i="43"/>
  <c r="F5335" i="43"/>
  <c r="G5335" i="43"/>
  <c r="H5335" i="43"/>
  <c r="B5336" i="43"/>
  <c r="C5336" i="43"/>
  <c r="D5336" i="43"/>
  <c r="E5336" i="43"/>
  <c r="F5336" i="43"/>
  <c r="G5336" i="43"/>
  <c r="H5336" i="43"/>
  <c r="B5337" i="43"/>
  <c r="C5337" i="43"/>
  <c r="D5337" i="43"/>
  <c r="E5337" i="43"/>
  <c r="F5337" i="43"/>
  <c r="G5337" i="43"/>
  <c r="H5337" i="43"/>
  <c r="B5338" i="43"/>
  <c r="C5338" i="43"/>
  <c r="D5338" i="43"/>
  <c r="E5338" i="43"/>
  <c r="F5338" i="43"/>
  <c r="G5338" i="43"/>
  <c r="H5338" i="43"/>
  <c r="B5339" i="43"/>
  <c r="C5339" i="43"/>
  <c r="D5339" i="43"/>
  <c r="E5339" i="43"/>
  <c r="F5339" i="43"/>
  <c r="G5339" i="43"/>
  <c r="H5339" i="43"/>
  <c r="B5342" i="43"/>
  <c r="B5343" i="43"/>
  <c r="C5343" i="43"/>
  <c r="D5343" i="43"/>
  <c r="E5343" i="43"/>
  <c r="F5343" i="43"/>
  <c r="G5343" i="43"/>
  <c r="H5343" i="43"/>
  <c r="B5344" i="43"/>
  <c r="C5344" i="43"/>
  <c r="D5344" i="43"/>
  <c r="E5344" i="43"/>
  <c r="F5344" i="43"/>
  <c r="G5344" i="43"/>
  <c r="H5344" i="43"/>
  <c r="B5345" i="43"/>
  <c r="C5345" i="43"/>
  <c r="D5345" i="43"/>
  <c r="E5345" i="43"/>
  <c r="F5345" i="43"/>
  <c r="G5345" i="43"/>
  <c r="H5345" i="43"/>
  <c r="B5346" i="43"/>
  <c r="C5346" i="43"/>
  <c r="D5346" i="43"/>
  <c r="E5346" i="43"/>
  <c r="F5346" i="43"/>
  <c r="G5346" i="43"/>
  <c r="H5346" i="43"/>
  <c r="B5347" i="43"/>
  <c r="C5347" i="43"/>
  <c r="D5347" i="43"/>
  <c r="E5347" i="43"/>
  <c r="F5347" i="43"/>
  <c r="G5347" i="43"/>
  <c r="H5347" i="43"/>
  <c r="B5348" i="43"/>
  <c r="C5348" i="43"/>
  <c r="D5348" i="43"/>
  <c r="E5348" i="43"/>
  <c r="F5348" i="43"/>
  <c r="G5348" i="43"/>
  <c r="H5348" i="43"/>
  <c r="B5349" i="43"/>
  <c r="C5349" i="43"/>
  <c r="D5349" i="43"/>
  <c r="E5349" i="43"/>
  <c r="F5349" i="43"/>
  <c r="G5349" i="43"/>
  <c r="H5349" i="43"/>
  <c r="B5350" i="43"/>
  <c r="C5350" i="43"/>
  <c r="D5350" i="43"/>
  <c r="E5350" i="43"/>
  <c r="F5350" i="43"/>
  <c r="G5350" i="43"/>
  <c r="H5350" i="43"/>
  <c r="B5351" i="43"/>
  <c r="C5351" i="43"/>
  <c r="D5351" i="43"/>
  <c r="E5351" i="43"/>
  <c r="F5351" i="43"/>
  <c r="G5351" i="43"/>
  <c r="H5351" i="43"/>
  <c r="B5352" i="43"/>
  <c r="C5352" i="43"/>
  <c r="D5352" i="43"/>
  <c r="E5352" i="43"/>
  <c r="F5352" i="43"/>
  <c r="G5352" i="43"/>
  <c r="H5352" i="43"/>
  <c r="B5353" i="43"/>
  <c r="C5353" i="43"/>
  <c r="D5353" i="43"/>
  <c r="E5353" i="43"/>
  <c r="F5353" i="43"/>
  <c r="G5353" i="43"/>
  <c r="H5353" i="43"/>
  <c r="B5354" i="43"/>
  <c r="C5354" i="43"/>
  <c r="D5354" i="43"/>
  <c r="E5354" i="43"/>
  <c r="F5354" i="43"/>
  <c r="G5354" i="43"/>
  <c r="H5354" i="43"/>
  <c r="B5357" i="43"/>
  <c r="B5358" i="43"/>
  <c r="C5358" i="43"/>
  <c r="D5358" i="43"/>
  <c r="E5358" i="43"/>
  <c r="F5358" i="43"/>
  <c r="G5358" i="43"/>
  <c r="H5358" i="43"/>
  <c r="B5359" i="43"/>
  <c r="C5359" i="43"/>
  <c r="D5359" i="43"/>
  <c r="E5359" i="43"/>
  <c r="F5359" i="43"/>
  <c r="G5359" i="43"/>
  <c r="H5359" i="43"/>
  <c r="B5360" i="43"/>
  <c r="C5360" i="43"/>
  <c r="D5360" i="43"/>
  <c r="E5360" i="43"/>
  <c r="F5360" i="43"/>
  <c r="G5360" i="43"/>
  <c r="H5360" i="43"/>
  <c r="B5361" i="43"/>
  <c r="C5361" i="43"/>
  <c r="D5361" i="43"/>
  <c r="E5361" i="43"/>
  <c r="F5361" i="43"/>
  <c r="G5361" i="43"/>
  <c r="H5361" i="43"/>
  <c r="B5362" i="43"/>
  <c r="C5362" i="43"/>
  <c r="D5362" i="43"/>
  <c r="E5362" i="43"/>
  <c r="F5362" i="43"/>
  <c r="G5362" i="43"/>
  <c r="H5362" i="43"/>
  <c r="B5363" i="43"/>
  <c r="C5363" i="43"/>
  <c r="D5363" i="43"/>
  <c r="E5363" i="43"/>
  <c r="F5363" i="43"/>
  <c r="G5363" i="43"/>
  <c r="H5363" i="43"/>
  <c r="B5364" i="43"/>
  <c r="C5364" i="43"/>
  <c r="D5364" i="43"/>
  <c r="E5364" i="43"/>
  <c r="F5364" i="43"/>
  <c r="G5364" i="43"/>
  <c r="H5364" i="43"/>
  <c r="B5365" i="43"/>
  <c r="C5365" i="43"/>
  <c r="D5365" i="43"/>
  <c r="E5365" i="43"/>
  <c r="F5365" i="43"/>
  <c r="G5365" i="43"/>
  <c r="H5365" i="43"/>
  <c r="B5366" i="43"/>
  <c r="C5366" i="43"/>
  <c r="D5366" i="43"/>
  <c r="E5366" i="43"/>
  <c r="F5366" i="43"/>
  <c r="G5366" i="43"/>
  <c r="H5366" i="43"/>
  <c r="B5367" i="43"/>
  <c r="C5367" i="43"/>
  <c r="D5367" i="43"/>
  <c r="E5367" i="43"/>
  <c r="F5367" i="43"/>
  <c r="G5367" i="43"/>
  <c r="H5367" i="43"/>
  <c r="B5368" i="43"/>
  <c r="C5368" i="43"/>
  <c r="D5368" i="43"/>
  <c r="E5368" i="43"/>
  <c r="F5368" i="43"/>
  <c r="G5368" i="43"/>
  <c r="H5368" i="43"/>
  <c r="B5369" i="43"/>
  <c r="C5369" i="43"/>
  <c r="D5369" i="43"/>
  <c r="E5369" i="43"/>
  <c r="F5369" i="43"/>
  <c r="G5369" i="43"/>
  <c r="H5369" i="43"/>
  <c r="B5372" i="43"/>
  <c r="B5373" i="43"/>
  <c r="C5373" i="43"/>
  <c r="D5373" i="43"/>
  <c r="E5373" i="43"/>
  <c r="F5373" i="43"/>
  <c r="G5373" i="43"/>
  <c r="H5373" i="43"/>
  <c r="B5374" i="43"/>
  <c r="C5374" i="43"/>
  <c r="D5374" i="43"/>
  <c r="E5374" i="43"/>
  <c r="F5374" i="43"/>
  <c r="G5374" i="43"/>
  <c r="H5374" i="43"/>
  <c r="B5375" i="43"/>
  <c r="C5375" i="43"/>
  <c r="D5375" i="43"/>
  <c r="E5375" i="43"/>
  <c r="F5375" i="43"/>
  <c r="G5375" i="43"/>
  <c r="H5375" i="43"/>
  <c r="B5376" i="43"/>
  <c r="C5376" i="43"/>
  <c r="D5376" i="43"/>
  <c r="E5376" i="43"/>
  <c r="F5376" i="43"/>
  <c r="G5376" i="43"/>
  <c r="H5376" i="43"/>
  <c r="B5377" i="43"/>
  <c r="C5377" i="43"/>
  <c r="D5377" i="43"/>
  <c r="E5377" i="43"/>
  <c r="F5377" i="43"/>
  <c r="G5377" i="43"/>
  <c r="H5377" i="43"/>
  <c r="B5378" i="43"/>
  <c r="C5378" i="43"/>
  <c r="D5378" i="43"/>
  <c r="E5378" i="43"/>
  <c r="F5378" i="43"/>
  <c r="G5378" i="43"/>
  <c r="H5378" i="43"/>
  <c r="B5379" i="43"/>
  <c r="C5379" i="43"/>
  <c r="D5379" i="43"/>
  <c r="E5379" i="43"/>
  <c r="F5379" i="43"/>
  <c r="G5379" i="43"/>
  <c r="H5379" i="43"/>
  <c r="B5380" i="43"/>
  <c r="C5380" i="43"/>
  <c r="D5380" i="43"/>
  <c r="E5380" i="43"/>
  <c r="F5380" i="43"/>
  <c r="G5380" i="43"/>
  <c r="H5380" i="43"/>
  <c r="B5381" i="43"/>
  <c r="C5381" i="43"/>
  <c r="D5381" i="43"/>
  <c r="E5381" i="43"/>
  <c r="F5381" i="43"/>
  <c r="G5381" i="43"/>
  <c r="H5381" i="43"/>
  <c r="B5382" i="43"/>
  <c r="C5382" i="43"/>
  <c r="D5382" i="43"/>
  <c r="E5382" i="43"/>
  <c r="F5382" i="43"/>
  <c r="G5382" i="43"/>
  <c r="H5382" i="43"/>
  <c r="B5383" i="43"/>
  <c r="C5383" i="43"/>
  <c r="D5383" i="43"/>
  <c r="E5383" i="43"/>
  <c r="F5383" i="43"/>
  <c r="G5383" i="43"/>
  <c r="H5383" i="43"/>
  <c r="B5384" i="43"/>
  <c r="C5384" i="43"/>
  <c r="D5384" i="43"/>
  <c r="E5384" i="43"/>
  <c r="F5384" i="43"/>
  <c r="G5384" i="43"/>
  <c r="H5384" i="43"/>
  <c r="B5391" i="43"/>
  <c r="B5392" i="43"/>
  <c r="B5393" i="43"/>
  <c r="C5393" i="43"/>
  <c r="D5393" i="43"/>
  <c r="E5393" i="43"/>
  <c r="F5393" i="43"/>
  <c r="G5393" i="43"/>
  <c r="H5393" i="43"/>
  <c r="B5394" i="43"/>
  <c r="C5394" i="43"/>
  <c r="D5394" i="43"/>
  <c r="E5394" i="43"/>
  <c r="F5394" i="43"/>
  <c r="G5394" i="43"/>
  <c r="H5394" i="43"/>
  <c r="B5395" i="43"/>
  <c r="C5395" i="43"/>
  <c r="D5395" i="43"/>
  <c r="E5395" i="43"/>
  <c r="F5395" i="43"/>
  <c r="G5395" i="43"/>
  <c r="H5395" i="43"/>
  <c r="B5396" i="43"/>
  <c r="C5396" i="43"/>
  <c r="D5396" i="43"/>
  <c r="E5396" i="43"/>
  <c r="F5396" i="43"/>
  <c r="G5396" i="43"/>
  <c r="H5396" i="43"/>
  <c r="B5397" i="43"/>
  <c r="C5397" i="43"/>
  <c r="D5397" i="43"/>
  <c r="E5397" i="43"/>
  <c r="F5397" i="43"/>
  <c r="G5397" i="43"/>
  <c r="H5397" i="43"/>
  <c r="B5398" i="43"/>
  <c r="C5398" i="43"/>
  <c r="D5398" i="43"/>
  <c r="E5398" i="43"/>
  <c r="F5398" i="43"/>
  <c r="G5398" i="43"/>
  <c r="H5398" i="43"/>
  <c r="B5399" i="43"/>
  <c r="C5399" i="43"/>
  <c r="D5399" i="43"/>
  <c r="E5399" i="43"/>
  <c r="F5399" i="43"/>
  <c r="G5399" i="43"/>
  <c r="H5399" i="43"/>
  <c r="B5400" i="43"/>
  <c r="C5400" i="43"/>
  <c r="D5400" i="43"/>
  <c r="E5400" i="43"/>
  <c r="F5400" i="43"/>
  <c r="G5400" i="43"/>
  <c r="H5400" i="43"/>
  <c r="B5401" i="43"/>
  <c r="C5401" i="43"/>
  <c r="D5401" i="43"/>
  <c r="E5401" i="43"/>
  <c r="F5401" i="43"/>
  <c r="G5401" i="43"/>
  <c r="H5401" i="43"/>
  <c r="B5402" i="43"/>
  <c r="C5402" i="43"/>
  <c r="D5402" i="43"/>
  <c r="E5402" i="43"/>
  <c r="F5402" i="43"/>
  <c r="G5402" i="43"/>
  <c r="H5402" i="43"/>
  <c r="B5403" i="43"/>
  <c r="C5403" i="43"/>
  <c r="D5403" i="43"/>
  <c r="E5403" i="43"/>
  <c r="F5403" i="43"/>
  <c r="G5403" i="43"/>
  <c r="H5403" i="43"/>
  <c r="B5404" i="43"/>
  <c r="C5404" i="43"/>
  <c r="D5404" i="43"/>
  <c r="E5404" i="43"/>
  <c r="F5404" i="43"/>
  <c r="G5404" i="43"/>
  <c r="H5404" i="43"/>
  <c r="B5407" i="43"/>
  <c r="B5408" i="43"/>
  <c r="B5409" i="43"/>
  <c r="C5409" i="43"/>
  <c r="D5409" i="43"/>
  <c r="E5409" i="43"/>
  <c r="F5409" i="43"/>
  <c r="G5409" i="43"/>
  <c r="H5409" i="43"/>
  <c r="B5410" i="43"/>
  <c r="C5410" i="43"/>
  <c r="D5410" i="43"/>
  <c r="E5410" i="43"/>
  <c r="F5410" i="43"/>
  <c r="G5410" i="43"/>
  <c r="H5410" i="43"/>
  <c r="B5411" i="43"/>
  <c r="C5411" i="43"/>
  <c r="D5411" i="43"/>
  <c r="E5411" i="43"/>
  <c r="F5411" i="43"/>
  <c r="G5411" i="43"/>
  <c r="H5411" i="43"/>
  <c r="B5412" i="43"/>
  <c r="C5412" i="43"/>
  <c r="D5412" i="43"/>
  <c r="E5412" i="43"/>
  <c r="F5412" i="43"/>
  <c r="G5412" i="43"/>
  <c r="H5412" i="43"/>
  <c r="B5413" i="43"/>
  <c r="C5413" i="43"/>
  <c r="D5413" i="43"/>
  <c r="E5413" i="43"/>
  <c r="F5413" i="43"/>
  <c r="G5413" i="43"/>
  <c r="H5413" i="43"/>
  <c r="B5414" i="43"/>
  <c r="C5414" i="43"/>
  <c r="D5414" i="43"/>
  <c r="E5414" i="43"/>
  <c r="F5414" i="43"/>
  <c r="G5414" i="43"/>
  <c r="H5414" i="43"/>
  <c r="B5415" i="43"/>
  <c r="C5415" i="43"/>
  <c r="D5415" i="43"/>
  <c r="E5415" i="43"/>
  <c r="F5415" i="43"/>
  <c r="G5415" i="43"/>
  <c r="H5415" i="43"/>
  <c r="B5416" i="43"/>
  <c r="C5416" i="43"/>
  <c r="D5416" i="43"/>
  <c r="E5416" i="43"/>
  <c r="F5416" i="43"/>
  <c r="G5416" i="43"/>
  <c r="H5416" i="43"/>
  <c r="B5417" i="43"/>
  <c r="C5417" i="43"/>
  <c r="D5417" i="43"/>
  <c r="E5417" i="43"/>
  <c r="F5417" i="43"/>
  <c r="G5417" i="43"/>
  <c r="H5417" i="43"/>
  <c r="B5418" i="43"/>
  <c r="C5418" i="43"/>
  <c r="D5418" i="43"/>
  <c r="E5418" i="43"/>
  <c r="F5418" i="43"/>
  <c r="G5418" i="43"/>
  <c r="H5418" i="43"/>
  <c r="B5419" i="43"/>
  <c r="C5419" i="43"/>
  <c r="D5419" i="43"/>
  <c r="E5419" i="43"/>
  <c r="F5419" i="43"/>
  <c r="G5419" i="43"/>
  <c r="H5419" i="43"/>
  <c r="B5420" i="43"/>
  <c r="C5420" i="43"/>
  <c r="D5420" i="43"/>
  <c r="E5420" i="43"/>
  <c r="F5420" i="43"/>
  <c r="G5420" i="43"/>
  <c r="H5420" i="43"/>
  <c r="B5423" i="43"/>
  <c r="B5424" i="43"/>
  <c r="B5425" i="43"/>
  <c r="C5425" i="43"/>
  <c r="D5425" i="43"/>
  <c r="E5425" i="43"/>
  <c r="F5425" i="43"/>
  <c r="G5425" i="43"/>
  <c r="H5425" i="43"/>
  <c r="B5426" i="43"/>
  <c r="C5426" i="43"/>
  <c r="D5426" i="43"/>
  <c r="E5426" i="43"/>
  <c r="F5426" i="43"/>
  <c r="G5426" i="43"/>
  <c r="H5426" i="43"/>
  <c r="B5427" i="43"/>
  <c r="C5427" i="43"/>
  <c r="D5427" i="43"/>
  <c r="E5427" i="43"/>
  <c r="F5427" i="43"/>
  <c r="G5427" i="43"/>
  <c r="H5427" i="43"/>
  <c r="B5428" i="43"/>
  <c r="C5428" i="43"/>
  <c r="D5428" i="43"/>
  <c r="E5428" i="43"/>
  <c r="F5428" i="43"/>
  <c r="G5428" i="43"/>
  <c r="H5428" i="43"/>
  <c r="B5429" i="43"/>
  <c r="C5429" i="43"/>
  <c r="D5429" i="43"/>
  <c r="E5429" i="43"/>
  <c r="F5429" i="43"/>
  <c r="G5429" i="43"/>
  <c r="H5429" i="43"/>
  <c r="B5430" i="43"/>
  <c r="C5430" i="43"/>
  <c r="D5430" i="43"/>
  <c r="E5430" i="43"/>
  <c r="F5430" i="43"/>
  <c r="G5430" i="43"/>
  <c r="H5430" i="43"/>
  <c r="B5431" i="43"/>
  <c r="C5431" i="43"/>
  <c r="D5431" i="43"/>
  <c r="E5431" i="43"/>
  <c r="F5431" i="43"/>
  <c r="G5431" i="43"/>
  <c r="H5431" i="43"/>
  <c r="B5432" i="43"/>
  <c r="C5432" i="43"/>
  <c r="D5432" i="43"/>
  <c r="E5432" i="43"/>
  <c r="F5432" i="43"/>
  <c r="G5432" i="43"/>
  <c r="H5432" i="43"/>
  <c r="B5433" i="43"/>
  <c r="C5433" i="43"/>
  <c r="D5433" i="43"/>
  <c r="E5433" i="43"/>
  <c r="F5433" i="43"/>
  <c r="G5433" i="43"/>
  <c r="H5433" i="43"/>
  <c r="B5434" i="43"/>
  <c r="C5434" i="43"/>
  <c r="D5434" i="43"/>
  <c r="E5434" i="43"/>
  <c r="F5434" i="43"/>
  <c r="G5434" i="43"/>
  <c r="H5434" i="43"/>
  <c r="B5435" i="43"/>
  <c r="C5435" i="43"/>
  <c r="D5435" i="43"/>
  <c r="E5435" i="43"/>
  <c r="F5435" i="43"/>
  <c r="G5435" i="43"/>
  <c r="H5435" i="43"/>
  <c r="B5436" i="43"/>
  <c r="C5436" i="43"/>
  <c r="D5436" i="43"/>
  <c r="E5436" i="43"/>
  <c r="F5436" i="43"/>
  <c r="G5436" i="43"/>
  <c r="H5436" i="43"/>
  <c r="B5439" i="43"/>
  <c r="B5440" i="43"/>
  <c r="B5441" i="43"/>
  <c r="C5441" i="43"/>
  <c r="D5441" i="43"/>
  <c r="E5441" i="43"/>
  <c r="F5441" i="43"/>
  <c r="G5441" i="43"/>
  <c r="H5441" i="43"/>
  <c r="B5442" i="43"/>
  <c r="C5442" i="43"/>
  <c r="D5442" i="43"/>
  <c r="E5442" i="43"/>
  <c r="F5442" i="43"/>
  <c r="G5442" i="43"/>
  <c r="H5442" i="43"/>
  <c r="B5443" i="43"/>
  <c r="C5443" i="43"/>
  <c r="D5443" i="43"/>
  <c r="E5443" i="43"/>
  <c r="F5443" i="43"/>
  <c r="G5443" i="43"/>
  <c r="H5443" i="43"/>
  <c r="B5444" i="43"/>
  <c r="C5444" i="43"/>
  <c r="D5444" i="43"/>
  <c r="E5444" i="43"/>
  <c r="F5444" i="43"/>
  <c r="G5444" i="43"/>
  <c r="H5444" i="43"/>
  <c r="B5445" i="43"/>
  <c r="C5445" i="43"/>
  <c r="D5445" i="43"/>
  <c r="E5445" i="43"/>
  <c r="F5445" i="43"/>
  <c r="G5445" i="43"/>
  <c r="H5445" i="43"/>
  <c r="B5446" i="43"/>
  <c r="C5446" i="43"/>
  <c r="D5446" i="43"/>
  <c r="E5446" i="43"/>
  <c r="F5446" i="43"/>
  <c r="G5446" i="43"/>
  <c r="H5446" i="43"/>
  <c r="B5447" i="43"/>
  <c r="C5447" i="43"/>
  <c r="D5447" i="43"/>
  <c r="E5447" i="43"/>
  <c r="F5447" i="43"/>
  <c r="G5447" i="43"/>
  <c r="H5447" i="43"/>
  <c r="B5448" i="43"/>
  <c r="C5448" i="43"/>
  <c r="D5448" i="43"/>
  <c r="E5448" i="43"/>
  <c r="F5448" i="43"/>
  <c r="G5448" i="43"/>
  <c r="H5448" i="43"/>
  <c r="B5449" i="43"/>
  <c r="C5449" i="43"/>
  <c r="D5449" i="43"/>
  <c r="E5449" i="43"/>
  <c r="F5449" i="43"/>
  <c r="G5449" i="43"/>
  <c r="H5449" i="43"/>
  <c r="B5450" i="43"/>
  <c r="C5450" i="43"/>
  <c r="D5450" i="43"/>
  <c r="E5450" i="43"/>
  <c r="F5450" i="43"/>
  <c r="G5450" i="43"/>
  <c r="H5450" i="43"/>
  <c r="B5451" i="43"/>
  <c r="C5451" i="43"/>
  <c r="D5451" i="43"/>
  <c r="E5451" i="43"/>
  <c r="F5451" i="43"/>
  <c r="G5451" i="43"/>
  <c r="H5451" i="43"/>
  <c r="B5452" i="43"/>
  <c r="C5452" i="43"/>
  <c r="D5452" i="43"/>
  <c r="E5452" i="43"/>
  <c r="F5452" i="43"/>
  <c r="G5452" i="43"/>
  <c r="H5452" i="43"/>
  <c r="B5455" i="43"/>
  <c r="B5456" i="43"/>
  <c r="C5456" i="43"/>
  <c r="D5456" i="43"/>
  <c r="E5456" i="43"/>
  <c r="F5456" i="43"/>
  <c r="G5456" i="43"/>
  <c r="H5456" i="43"/>
  <c r="B5457" i="43"/>
  <c r="C5457" i="43"/>
  <c r="D5457" i="43"/>
  <c r="E5457" i="43"/>
  <c r="F5457" i="43"/>
  <c r="G5457" i="43"/>
  <c r="H5457" i="43"/>
  <c r="B5458" i="43"/>
  <c r="C5458" i="43"/>
  <c r="D5458" i="43"/>
  <c r="E5458" i="43"/>
  <c r="F5458" i="43"/>
  <c r="G5458" i="43"/>
  <c r="H5458" i="43"/>
  <c r="B5459" i="43"/>
  <c r="C5459" i="43"/>
  <c r="D5459" i="43"/>
  <c r="E5459" i="43"/>
  <c r="F5459" i="43"/>
  <c r="G5459" i="43"/>
  <c r="H5459" i="43"/>
  <c r="B5460" i="43"/>
  <c r="C5460" i="43"/>
  <c r="D5460" i="43"/>
  <c r="E5460" i="43"/>
  <c r="F5460" i="43"/>
  <c r="G5460" i="43"/>
  <c r="H5460" i="43"/>
  <c r="B5461" i="43"/>
  <c r="C5461" i="43"/>
  <c r="D5461" i="43"/>
  <c r="E5461" i="43"/>
  <c r="F5461" i="43"/>
  <c r="G5461" i="43"/>
  <c r="H5461" i="43"/>
  <c r="B5462" i="43"/>
  <c r="C5462" i="43"/>
  <c r="D5462" i="43"/>
  <c r="E5462" i="43"/>
  <c r="F5462" i="43"/>
  <c r="G5462" i="43"/>
  <c r="H5462" i="43"/>
  <c r="B5463" i="43"/>
  <c r="C5463" i="43"/>
  <c r="D5463" i="43"/>
  <c r="E5463" i="43"/>
  <c r="F5463" i="43"/>
  <c r="G5463" i="43"/>
  <c r="H5463" i="43"/>
  <c r="B5464" i="43"/>
  <c r="C5464" i="43"/>
  <c r="D5464" i="43"/>
  <c r="E5464" i="43"/>
  <c r="F5464" i="43"/>
  <c r="G5464" i="43"/>
  <c r="H5464" i="43"/>
  <c r="B5465" i="43"/>
  <c r="C5465" i="43"/>
  <c r="D5465" i="43"/>
  <c r="E5465" i="43"/>
  <c r="F5465" i="43"/>
  <c r="G5465" i="43"/>
  <c r="H5465" i="43"/>
  <c r="B5466" i="43"/>
  <c r="C5466" i="43"/>
  <c r="D5466" i="43"/>
  <c r="E5466" i="43"/>
  <c r="F5466" i="43"/>
  <c r="G5466" i="43"/>
  <c r="H5466" i="43"/>
  <c r="B5467" i="43"/>
  <c r="C5467" i="43"/>
  <c r="D5467" i="43"/>
  <c r="E5467" i="43"/>
  <c r="F5467" i="43"/>
  <c r="G5467" i="43"/>
  <c r="H5467" i="43"/>
  <c r="B10" i="43"/>
  <c r="O6" i="31" l="1"/>
  <c r="D26" i="31" l="1"/>
  <c r="D27" i="31" s="1"/>
  <c r="G26" i="31"/>
  <c r="G27" i="31" s="1"/>
  <c r="I23" i="31"/>
  <c r="H26" i="31"/>
  <c r="H27" i="31" s="1"/>
  <c r="F25" i="31"/>
  <c r="E25" i="31"/>
  <c r="E26" i="31"/>
  <c r="E27" i="31" s="1"/>
  <c r="I24" i="31"/>
  <c r="I25" i="31" l="1"/>
  <c r="I26" i="31"/>
  <c r="I27" i="31" s="1"/>
  <c r="B27" i="26"/>
  <c r="B26" i="26"/>
  <c r="G25" i="31" l="1"/>
  <c r="D25" i="31"/>
  <c r="H25" i="31"/>
  <c r="B10" i="31"/>
</calcChain>
</file>

<file path=xl/sharedStrings.xml><?xml version="1.0" encoding="utf-8"?>
<sst xmlns="http://schemas.openxmlformats.org/spreadsheetml/2006/main" count="7520" uniqueCount="644">
  <si>
    <t>Total</t>
  </si>
  <si>
    <t>Numero de entrevistados</t>
  </si>
  <si>
    <t>(5)Muy Bien</t>
  </si>
  <si>
    <t>(4)Bien</t>
  </si>
  <si>
    <t>(3)Regular</t>
  </si>
  <si>
    <t>(2)Poco</t>
  </si>
  <si>
    <t>(1)Nada</t>
  </si>
  <si>
    <t>OBJETIVO</t>
  </si>
  <si>
    <t>INSTRUMENTOS APLICADOS</t>
  </si>
  <si>
    <t>FICHA TÉCNICA</t>
  </si>
  <si>
    <t>Estudiantes</t>
  </si>
  <si>
    <t>Profesores de Planta</t>
  </si>
  <si>
    <t>Profesores de Cátedra</t>
  </si>
  <si>
    <t>Directivos</t>
  </si>
  <si>
    <t>Personal Administrativo</t>
  </si>
  <si>
    <t>Programa:</t>
  </si>
  <si>
    <t>Facultad:</t>
  </si>
  <si>
    <t>.</t>
  </si>
  <si>
    <t>Nombre</t>
  </si>
  <si>
    <t>Técnica</t>
  </si>
  <si>
    <t>Cuestionario auto-diligenciado.</t>
  </si>
  <si>
    <t>Segmento</t>
  </si>
  <si>
    <t>Profesores de planta</t>
  </si>
  <si>
    <t>Profesores de cátedra</t>
  </si>
  <si>
    <t>TOTAL</t>
  </si>
  <si>
    <t>Universo</t>
  </si>
  <si>
    <t>Muestra Aplicada</t>
  </si>
  <si>
    <t>Margen de error</t>
  </si>
  <si>
    <t>TABLA FICHA TÉCNICA</t>
  </si>
  <si>
    <t>Fecha de aplicación</t>
  </si>
  <si>
    <t xml:space="preserve"> Estudiantes</t>
  </si>
  <si>
    <t xml:space="preserve"> Profesores Planta</t>
  </si>
  <si>
    <t xml:space="preserve"> Profesores Cátedra</t>
  </si>
  <si>
    <t xml:space="preserve"> Directivos</t>
  </si>
  <si>
    <t xml:space="preserve"> Personal Administrativo</t>
  </si>
  <si>
    <t xml:space="preserve"> TOTAL</t>
  </si>
  <si>
    <t>(1)Nada satisfecho</t>
  </si>
  <si>
    <t>(2)Poco satisfecho</t>
  </si>
  <si>
    <t>(3)Medianamente Satisfecho</t>
  </si>
  <si>
    <t>(4)Satisfecho</t>
  </si>
  <si>
    <t>(5)Muy Satisfecho</t>
  </si>
  <si>
    <t>NS/NA</t>
  </si>
  <si>
    <t>TOP TWO BOX</t>
  </si>
  <si>
    <t>BOTTOM TWO BOX</t>
  </si>
  <si>
    <t>Media Escala de 1 a 5</t>
  </si>
  <si>
    <t>(1)Total Desacuerdo</t>
  </si>
  <si>
    <t>(2)Desacuerdo</t>
  </si>
  <si>
    <t>(3)Medianamente de acuerdo</t>
  </si>
  <si>
    <t>(4)Acuerdo</t>
  </si>
  <si>
    <t>(5)Total Acuerdo</t>
  </si>
  <si>
    <t xml:space="preserve"> NS/NA</t>
  </si>
  <si>
    <t>(1)Muy Malo</t>
  </si>
  <si>
    <t>(2)Malo</t>
  </si>
  <si>
    <t>(4)Bueno</t>
  </si>
  <si>
    <t>(5)Excelente</t>
  </si>
  <si>
    <t>(1)Nada Probable</t>
  </si>
  <si>
    <t>(2)Poco Probable</t>
  </si>
  <si>
    <t>(3)Medianamente probable</t>
  </si>
  <si>
    <t>(4)Muy Probable</t>
  </si>
  <si>
    <t>(5)Totalmente probable</t>
  </si>
  <si>
    <t>Total segmentos</t>
  </si>
  <si>
    <t>El estudio tiene por objeto conocer la percepción y satisfacción de los distintos miembros de la comunidad universitaria con los procesos, programas y servicios que comprenden el quehacer académico y administrativo de la Universidad, permitiendo identificar las fortalezas y oportunidades de los mismos, con el fin de orientar los planes de mejora para asegurar su óptima calidad.</t>
  </si>
  <si>
    <t>Cumplimiento pleno</t>
  </si>
  <si>
    <t>Cumplimiento en alto grado</t>
  </si>
  <si>
    <t>Cumplimiento aceptable</t>
  </si>
  <si>
    <t>Cumplimiento insatisfecho</t>
  </si>
  <si>
    <t>No cumplimiento</t>
  </si>
  <si>
    <t>4.8 - 5.0</t>
  </si>
  <si>
    <t>4.0 - 4.7</t>
  </si>
  <si>
    <t>3.0 -3.9</t>
  </si>
  <si>
    <t>2.0 - 2.9</t>
  </si>
  <si>
    <t>0 - 1.9</t>
  </si>
  <si>
    <t>95% - 100%</t>
  </si>
  <si>
    <t>80% - 94%</t>
  </si>
  <si>
    <t>60% - 79%</t>
  </si>
  <si>
    <t>40% - 59%</t>
  </si>
  <si>
    <t>0% - 39%</t>
  </si>
  <si>
    <t>MEDIA (ESCALA DE 1 A 5)</t>
  </si>
  <si>
    <t>En términos generales ¿Qué tan satisfecho se encuentra usted con los distintos procesos y servicios que comprender el quehacer académico y administrativo de la Universidad de La Sabana</t>
  </si>
  <si>
    <t>Información relacionada con las opciones de respuesta. Estos datos están expresado en porcentajes</t>
  </si>
  <si>
    <t>Información relacionada con los análisis estadísticos</t>
  </si>
  <si>
    <t>Fuente: Acta 1429 del 20 de marzo del 2014 de la Comisión de Asuntos Generales del Consejo Superior</t>
  </si>
  <si>
    <t>Códigos de color asociados a la escala de equivalencias  según estándares de calidad   manejados por La Universidad de La Sabana.</t>
  </si>
  <si>
    <t>EQUIVALENCIA DE LA ESCALA SEGÚN ESTÁNDARES DE CALIDAD MANEJADOS POR LA UNIVERSIDAD DE LA SABANA</t>
  </si>
  <si>
    <t>EJEMPLO CALCULO DE LA MEDIA (ESCALA DE 1 A 5)</t>
  </si>
  <si>
    <t>ESCALAS DE CALIFICACIÓN</t>
  </si>
  <si>
    <t>Equivalencias calificaciones</t>
  </si>
  <si>
    <t>Calificación</t>
  </si>
  <si>
    <t>Equivalencias</t>
  </si>
  <si>
    <t>Total acuerdo</t>
  </si>
  <si>
    <t>Total desacuerdo</t>
  </si>
  <si>
    <t>Desacuerdo</t>
  </si>
  <si>
    <t>Medianamente de acuerdo</t>
  </si>
  <si>
    <t>Acuerdo</t>
  </si>
  <si>
    <t>Nada</t>
  </si>
  <si>
    <t>Poco</t>
  </si>
  <si>
    <t>Regular</t>
  </si>
  <si>
    <t>Bueno</t>
  </si>
  <si>
    <t>Excelente</t>
  </si>
  <si>
    <t>Muy malo</t>
  </si>
  <si>
    <t>Malo</t>
  </si>
  <si>
    <t>Bien</t>
  </si>
  <si>
    <t>Muy Bien</t>
  </si>
  <si>
    <t>Nunca</t>
  </si>
  <si>
    <t>Casi nunca</t>
  </si>
  <si>
    <t>Algunas veces</t>
  </si>
  <si>
    <t>Casi siempre</t>
  </si>
  <si>
    <t>Siempre</t>
  </si>
  <si>
    <t>Poco exigentes</t>
  </si>
  <si>
    <t>Nada exigentes</t>
  </si>
  <si>
    <t>Medianamente exigentes</t>
  </si>
  <si>
    <t>Exigentes</t>
  </si>
  <si>
    <t>Muy exigentes</t>
  </si>
  <si>
    <t>No favorece para nada</t>
  </si>
  <si>
    <t>No favorece</t>
  </si>
  <si>
    <t>Es indiferente</t>
  </si>
  <si>
    <t>Favorece</t>
  </si>
  <si>
    <t>Favorece totalmente</t>
  </si>
  <si>
    <t>Nada probable</t>
  </si>
  <si>
    <t>Poco probable</t>
  </si>
  <si>
    <t>Medianamente probable</t>
  </si>
  <si>
    <t>Muy probable</t>
  </si>
  <si>
    <t>Totalmente probable</t>
  </si>
  <si>
    <t>Nada satisfecho</t>
  </si>
  <si>
    <t>Poco satisfecho</t>
  </si>
  <si>
    <t>Medianamente satisfecho</t>
  </si>
  <si>
    <t>Satisfecho</t>
  </si>
  <si>
    <t>Muy satisfecho</t>
  </si>
  <si>
    <t>Alcance</t>
  </si>
  <si>
    <t xml:space="preserve">Para la realización de las entrevistas se realizaron varios diseños de formularios electrónicos de acuerdo con los segmentos a los que se dirigió el estudio(*), los cuales fueron elaborados en forma conjunta, la Universidad se encargó del diseño del contenido y aprobación de los formularios y la parte de la validación técnica y del diseño de la plataforma web los realizó la empresa consultora.
</t>
  </si>
  <si>
    <t>¿CÓMO SE PREGUNTO?</t>
  </si>
  <si>
    <t>ÍNDICE (ESCALA DE 1 A 100)</t>
  </si>
  <si>
    <t>LECTURA E INTERPRETACIÓN DE TABLAS DE RESULTADOS:</t>
  </si>
  <si>
    <t xml:space="preserve">    Datos expresados en 
    porcentajes</t>
  </si>
  <si>
    <t xml:space="preserve">    Datos expresados en 
    valores absolutos</t>
  </si>
  <si>
    <t>ESTADÍSTICOS UTILIZADOS PARA LA INTERPRETACIÓN 
DE DATOS</t>
  </si>
  <si>
    <r>
      <rPr>
        <sz val="10"/>
        <color theme="1" tint="0.14999847407452621"/>
        <rFont val="Wingdings"/>
        <charset val="2"/>
      </rPr>
      <t xml:space="preserve">w </t>
    </r>
    <r>
      <rPr>
        <sz val="10"/>
        <color theme="1" tint="0.14999847407452621"/>
        <rFont val="Calibri"/>
        <family val="2"/>
        <scheme val="minor"/>
      </rPr>
      <t>El</t>
    </r>
    <r>
      <rPr>
        <b/>
        <sz val="10"/>
        <color theme="1" tint="0.14999847407452621"/>
        <rFont val="Calibri"/>
        <family val="2"/>
        <scheme val="minor"/>
      </rPr>
      <t xml:space="preserve"> TOP TWO BOX</t>
    </r>
    <r>
      <rPr>
        <sz val="10"/>
        <color theme="1" tint="0.14999847407452621"/>
        <rFont val="Calibri"/>
        <family val="2"/>
        <scheme val="minor"/>
      </rPr>
      <t xml:space="preserve"> se calcula tomando el porcentaje de participantes que calificaron su satisfacción con </t>
    </r>
    <r>
      <rPr>
        <b/>
        <sz val="10"/>
        <color theme="1" tint="0.14999847407452621"/>
        <rFont val="Calibri"/>
        <family val="2"/>
        <scheme val="minor"/>
      </rPr>
      <t>las dos puntuaciones mas altas</t>
    </r>
    <r>
      <rPr>
        <sz val="10"/>
        <color theme="1" tint="0.14999847407452621"/>
        <rFont val="Calibri"/>
        <family val="2"/>
        <scheme val="minor"/>
      </rPr>
      <t xml:space="preserve"> de la escala (Muy satisfecho + Satisfecho)</t>
    </r>
  </si>
  <si>
    <t>VALORES DE LA 
MEDIA</t>
  </si>
  <si>
    <t>VALORES DEL T2B Y 
B2B</t>
  </si>
  <si>
    <r>
      <t xml:space="preserve">Algunos de los análisis estadísticos  que se utilizan normalmente con este tipo de escalas son: </t>
    </r>
    <r>
      <rPr>
        <b/>
        <sz val="11"/>
        <color theme="1" tint="0.14999847407452621"/>
        <rFont val="Calibri"/>
        <family val="2"/>
        <scheme val="minor"/>
      </rPr>
      <t xml:space="preserve"> Análisis de frecuencias con porcentajes, y análisis de medidas de tendencia central.</t>
    </r>
    <r>
      <rPr>
        <sz val="11"/>
        <color theme="1" tint="0.14999847407452621"/>
        <rFont val="Calibri"/>
        <family val="2"/>
        <scheme val="minor"/>
      </rPr>
      <t xml:space="preserve">
En este caso, la medida de tendencia central  que se  incluirá en el análisis será la media. La ventaja de reportar la media es que resume los resultados y </t>
    </r>
    <r>
      <rPr>
        <b/>
        <sz val="11"/>
        <color theme="1" tint="0.14999847407452621"/>
        <rFont val="Calibri"/>
        <family val="2"/>
        <scheme val="minor"/>
      </rPr>
      <t>toma en cuenta la frecuencia de respuestas para cada punto de la escala.</t>
    </r>
    <r>
      <rPr>
        <sz val="11"/>
        <color theme="1" tint="0.14999847407452621"/>
        <rFont val="Calibri"/>
        <family val="2"/>
        <scheme val="minor"/>
      </rPr>
      <t xml:space="preserve">
</t>
    </r>
  </si>
  <si>
    <r>
      <rPr>
        <b/>
        <sz val="8"/>
        <color theme="1" tint="0.34998626667073579"/>
        <rFont val="Calibri"/>
        <family val="2"/>
        <scheme val="minor"/>
      </rPr>
      <t>(*) Segmentos a los que se dirigió el estudio:</t>
    </r>
    <r>
      <rPr>
        <sz val="8"/>
        <color theme="1" tint="0.34998626667073579"/>
        <rFont val="Calibri"/>
        <family val="2"/>
        <scheme val="minor"/>
      </rPr>
      <t xml:space="preserve">
- Estudiantes (pregrado, especialización, especialización médico-quirúrgica, 
   maestría, maestría virtual y doctorado) .
- Profesores planta de pregrado y posgrado.
- Profesores cátedra de pregrado y posgrado.
- Directivos de unidades académicas.
- Directivos de unidades administrativas.
- Personal administrativo de unidades académicas.
- Personal administrativo de unidades administrativas.
- Servicios generales.
</t>
    </r>
  </si>
  <si>
    <r>
      <rPr>
        <sz val="10"/>
        <color theme="1" tint="0.14999847407452621"/>
        <rFont val="Wingdings"/>
        <charset val="2"/>
      </rPr>
      <t xml:space="preserve">w </t>
    </r>
    <r>
      <rPr>
        <sz val="10"/>
        <color theme="1" tint="0.14999847407452621"/>
        <rFont val="Calibri"/>
        <family val="2"/>
        <scheme val="minor"/>
      </rPr>
      <t xml:space="preserve">El </t>
    </r>
    <r>
      <rPr>
        <b/>
        <sz val="10"/>
        <color theme="1" tint="0.14999847407452621"/>
        <rFont val="Calibri"/>
        <family val="2"/>
        <scheme val="minor"/>
      </rPr>
      <t xml:space="preserve">BOTTOM TWO BOX </t>
    </r>
    <r>
      <rPr>
        <sz val="10"/>
        <color theme="1" tint="0.14999847407452621"/>
        <rFont val="Calibri"/>
        <family val="2"/>
        <scheme val="minor"/>
      </rPr>
      <t xml:space="preserve">se calcula tomando el porcentaje de participantes que calificaron su satisfacción con </t>
    </r>
    <r>
      <rPr>
        <b/>
        <sz val="10"/>
        <color theme="1" tint="0.14999847407452621"/>
        <rFont val="Calibri"/>
        <family val="2"/>
        <scheme val="minor"/>
      </rPr>
      <t>las dos puntuaciones mas bajas</t>
    </r>
    <r>
      <rPr>
        <sz val="10"/>
        <color theme="1" tint="0.14999847407452621"/>
        <rFont val="Calibri"/>
        <family val="2"/>
        <scheme val="minor"/>
      </rPr>
      <t xml:space="preserve"> de la escala (Poco satisfecho + Nada satisfecho)</t>
    </r>
  </si>
  <si>
    <t>No sabe / No aplica(*)</t>
  </si>
  <si>
    <t>Las preguntas utilizadas en esta medición son de tipo Likert de 5 puntos con uso de métricas artificiales, las  cuales permiten análisis estadísticos descriptivos.</t>
  </si>
  <si>
    <r>
      <t xml:space="preserve">De este modo, para el análisis de la información se tiene en cuenta la herramienta </t>
    </r>
    <r>
      <rPr>
        <b/>
        <sz val="10"/>
        <color theme="1" tint="0.14999847407452621"/>
        <rFont val="Calibri"/>
        <family val="2"/>
        <scheme val="minor"/>
      </rPr>
      <t>TOP TWO BOX (T2B) y el BOTTOM TWO BOX (B2B).</t>
    </r>
  </si>
  <si>
    <r>
      <rPr>
        <b/>
        <sz val="11"/>
        <rFont val="Calibri"/>
        <family val="2"/>
        <scheme val="minor"/>
      </rPr>
      <t>(*) NOTAS:</t>
    </r>
    <r>
      <rPr>
        <b/>
        <sz val="11"/>
        <color theme="1" tint="0.34998626667073579"/>
        <rFont val="Calibri"/>
        <family val="2"/>
        <scheme val="minor"/>
      </rPr>
      <t xml:space="preserve">
</t>
    </r>
    <r>
      <rPr>
        <sz val="11"/>
        <color theme="1" tint="0.34998626667073579"/>
        <rFont val="Calibri"/>
        <family val="2"/>
        <scheme val="minor"/>
      </rPr>
      <t xml:space="preserve">- Para los públicos donde los márgenes de error son </t>
    </r>
    <r>
      <rPr>
        <b/>
        <sz val="11"/>
        <color theme="1" tint="0.34998626667073579"/>
        <rFont val="Calibri"/>
        <family val="2"/>
        <scheme val="minor"/>
      </rPr>
      <t xml:space="preserve">superiores al 7% </t>
    </r>
    <r>
      <rPr>
        <sz val="11"/>
        <color theme="1" tint="0.34998626667073579"/>
        <rFont val="Calibri"/>
        <family val="2"/>
        <scheme val="minor"/>
      </rPr>
      <t xml:space="preserve"> los resultados de la encuesta deberán ser interpretados como una descripción de la muestra y</t>
    </r>
    <r>
      <rPr>
        <b/>
        <sz val="11"/>
        <color theme="1" tint="0.34998626667073579"/>
        <rFont val="Calibri"/>
        <family val="2"/>
        <scheme val="minor"/>
      </rPr>
      <t xml:space="preserve"> no se deberán extrapolar a la población</t>
    </r>
    <r>
      <rPr>
        <sz val="11"/>
        <color theme="1" tint="0.34998626667073579"/>
        <rFont val="Calibri"/>
        <family val="2"/>
        <scheme val="minor"/>
      </rPr>
      <t xml:space="preserve">. 
- En los casos donde los universos son </t>
    </r>
    <r>
      <rPr>
        <b/>
        <sz val="11"/>
        <color theme="1" tint="0.34998626667073579"/>
        <rFont val="Calibri"/>
        <family val="2"/>
        <scheme val="minor"/>
      </rPr>
      <t xml:space="preserve">menores a 50 </t>
    </r>
    <r>
      <rPr>
        <sz val="11"/>
        <color theme="1" tint="0.34998626667073579"/>
        <rFont val="Calibri"/>
        <family val="2"/>
        <scheme val="minor"/>
      </rPr>
      <t>y el margen de error es superior al 7%,  se recomienda tener en cuenta el alcance para la interpretación de los resultados. Para estos casos, si el</t>
    </r>
    <r>
      <rPr>
        <b/>
        <sz val="11"/>
        <color theme="1" tint="0.34998626667073579"/>
        <rFont val="Calibri"/>
        <family val="2"/>
        <scheme val="minor"/>
      </rPr>
      <t xml:space="preserve"> alcance es menor del 80%</t>
    </r>
    <r>
      <rPr>
        <sz val="11"/>
        <color theme="1" tint="0.34998626667073579"/>
        <rFont val="Calibri"/>
        <family val="2"/>
        <scheme val="minor"/>
      </rPr>
      <t xml:space="preserve">, los resultados se deberán interpretar como un </t>
    </r>
    <r>
      <rPr>
        <b/>
        <sz val="11"/>
        <color theme="1" tint="0.34998626667073579"/>
        <rFont val="Calibri"/>
        <family val="2"/>
        <scheme val="minor"/>
      </rPr>
      <t>sondeo.</t>
    </r>
    <r>
      <rPr>
        <sz val="11"/>
        <color theme="1" tint="0.34998626667073579"/>
        <rFont val="Calibri"/>
        <family val="2"/>
        <scheme val="minor"/>
      </rPr>
      <t xml:space="preserve"> </t>
    </r>
  </si>
  <si>
    <r>
      <rPr>
        <b/>
        <sz val="11"/>
        <color theme="1" tint="0.14999847407452621"/>
        <rFont val="Calibri"/>
        <family val="2"/>
        <scheme val="minor"/>
      </rPr>
      <t>Razones por las cuales se incluyen las opciones “no sabe/no aplica”:</t>
    </r>
    <r>
      <rPr>
        <sz val="11"/>
        <color theme="1" tint="0.14999847407452621"/>
        <rFont val="Calibri"/>
        <family val="2"/>
        <scheme val="minor"/>
      </rPr>
      <t xml:space="preserve">
•  Para no dejar espacios en blanco en las distintas preguntas formuladas en el instrumento.
• Para garantizar que los participantes leyeron y respondieron a todas las preguntas formuladas en el cuestionario (todas las  preguntas se debían responder para dar como finalizada la encuesta).
• Se incluyen también para darle una opción de respuesta a los participantes que no tienen información o no tienen ninguna opinión   sobre lo que se pregunta en cada uno de los enunciados.</t>
    </r>
  </si>
  <si>
    <t>El nivel de satisfacción de cada uno de los factores se calificó a través de una escala lickert de 5 puntos como se muestra a continuación:</t>
  </si>
  <si>
    <t>INTERPRETACIÓN DE RESULTADOS</t>
  </si>
  <si>
    <t>DEFINICIÓN DE TOP TWO BOX Y BOTTOM TWO BOX</t>
  </si>
  <si>
    <t>¿Cuál es el motivo principal por el cual califica el nivel de recomendación de la Universidad?</t>
  </si>
  <si>
    <t>*Datos expresados en porcentajes</t>
  </si>
  <si>
    <t>(*) Estos valores están expresados en netos (Suma lógica de las menciones asociadas a un tema).</t>
  </si>
  <si>
    <t>Índice Escala de 1 a 100</t>
  </si>
  <si>
    <t>CHÍA 2021-2022</t>
  </si>
  <si>
    <t>1 de Octubre  a 17 de diciembre del 2021</t>
  </si>
  <si>
    <t xml:space="preserve"> Cuestionario</t>
  </si>
  <si>
    <t>Profesores Planta</t>
  </si>
  <si>
    <t>Profesores Catedra</t>
  </si>
  <si>
    <t>Administrativos</t>
  </si>
  <si>
    <t>NPS</t>
  </si>
  <si>
    <t>(1)En ninguna medida</t>
  </si>
  <si>
    <t>(2)En muy baja medida</t>
  </si>
  <si>
    <t>(3)En baja medida</t>
  </si>
  <si>
    <t>(4)En alta medida</t>
  </si>
  <si>
    <t>(5)En muy alta medida</t>
  </si>
  <si>
    <t xml:space="preserve">El universo está conformado por estudiantes, profesores de planta y cátedra del programa de </t>
  </si>
  <si>
    <t xml:space="preserve">; así como, por directivos y personal administrativo de la </t>
  </si>
  <si>
    <t>El estudio contó con distintas técnicas de recolección de información, las cuales se utilizaron según el público al cual se le dirigió la encuesta. Los estudiantes auto-diligenciaron la encuesta de manera presencial o remota en los salones de clase;  mientras que a los profesores de planta, cátedra, directivos y personal administrativo se les envió la encuesta por correo para que la diligenciaran a través de una aplicativo web. De esta forma, se garantizó el mayor número de respuestas por parte de cada segmento.</t>
  </si>
  <si>
    <t>Encuesta Autoevaluación Institucional y de Programas 2021-2022</t>
  </si>
  <si>
    <t>En ninguna medida</t>
  </si>
  <si>
    <t>En muy baja medida</t>
  </si>
  <si>
    <t>En baja medida</t>
  </si>
  <si>
    <t>En alta medida</t>
  </si>
  <si>
    <t>En muy alta medida</t>
  </si>
  <si>
    <t>*En los públicos donde no aparecen datos no se aplicó esta pregunta.</t>
  </si>
  <si>
    <t>Nota: Además de contribuir a este factor, esta pregunta contribuye a otros factores.</t>
  </si>
  <si>
    <t>¿Considera que las políticas de bienestar institucional están orientadas al beneficio de toda la comunidad universitaria?</t>
  </si>
  <si>
    <t>¿Considera que las estrategias empleadas para la divulgación de los programas, las actividades y los servicios de bienestar institucional son efectivos?</t>
  </si>
  <si>
    <t>¿Considera que la Universidad aplica protocolos para la prevención, detección y atención de violencias y discriminación en materia de género?</t>
  </si>
  <si>
    <t>¿Considera que la Universidad aplica lineamientos y criterios sobre equidad de género que promuevan la igualdad y el respeto en la comunidad universitaria?</t>
  </si>
  <si>
    <t>PROGRAMA</t>
  </si>
  <si>
    <t>ID</t>
  </si>
  <si>
    <t>Anestesiología y Medicina Perioperatoria</t>
  </si>
  <si>
    <t>Cirugía General</t>
  </si>
  <si>
    <t>Cuidado Intensivo Pediátrico</t>
  </si>
  <si>
    <t>Farmacología Clínica</t>
  </si>
  <si>
    <t>Ginecología y Obstetricia</t>
  </si>
  <si>
    <t>Medicina Crítica y Cuidado Intensivo</t>
  </si>
  <si>
    <t>Medicina Familiar y Comunitaria</t>
  </si>
  <si>
    <t>Medicina Física y Rehabilitación</t>
  </si>
  <si>
    <t>Medicina Interna</t>
  </si>
  <si>
    <t>Neumología</t>
  </si>
  <si>
    <t>Neurología</t>
  </si>
  <si>
    <t>Oftalmología</t>
  </si>
  <si>
    <t>Pediatría</t>
  </si>
  <si>
    <t>Radiología e Imágenes Diagnósticas</t>
  </si>
  <si>
    <t>Reumatología</t>
  </si>
  <si>
    <t>Gastroenterología</t>
  </si>
  <si>
    <t>Medicina del Dolor y Cuidados Paliativos</t>
  </si>
  <si>
    <t>Neumología Pediátrica</t>
  </si>
  <si>
    <t>*El numero de entrevistados para profesores planta y catedra está conformado por los profesores que respondieron la encuesta de los distintos programas de EMQ.</t>
  </si>
  <si>
    <t>¿Qué tan satisfecho se encuentra con las actividades de formación integral (jornadas de formación, jornadas universitarias, inducciones, entre otras) ofrecidas por la Universidad?</t>
  </si>
  <si>
    <t>¿En qué medida considera que las personas, las políticas, los mecanismos, las plataformas y los medios de comunicación dispuestos por la institución le permiten mantenerse interconectado con el contexto institucional y académico?</t>
  </si>
  <si>
    <t>¿En qué medida considera que el público en general tiene acceso a información pertinente, actualizada y veraz sobre las políticas, los servicios, los actores y las dinámicas institucionales?</t>
  </si>
  <si>
    <t>¿Considera que los directivos de la Institución y de su Unidad Académica o Administrativa ejercen el liderazgo con integridad y cuentan con la idoneidad necesaria para desempeñarse en su cargo?</t>
  </si>
  <si>
    <t>¿En qué medida considera que la institución aporta al estudio y a la solución de problemas regionales, nacionales e internacionales, en coherencia con su naturaleza, tipología, identidad y misión?</t>
  </si>
  <si>
    <t>Maestría en Asesoría Familiar y Gestión de Programas para la Familia - Virtual</t>
  </si>
  <si>
    <t>CUESTIONARIO MAESTRO</t>
  </si>
  <si>
    <t>Los diferentes formularios diseñados para la medición reposan en archivos electrónicos en la Dirección de Desarrollo Estratégico de la Universidad. A continuación, se muestra el cuestionario maestro diseñado para para todos los públicos.</t>
  </si>
  <si>
    <r>
      <rPr>
        <b/>
        <sz val="10"/>
        <color theme="1"/>
        <rFont val="Arial Narrow"/>
        <family val="2"/>
      </rPr>
      <t>En términos generales ¿qué tan satisfecho se encuentra usted con los distintos procesos y servicios que comprenden el quehacer académico y administrativo de</t>
    </r>
    <r>
      <rPr>
        <sz val="10"/>
        <color theme="1"/>
        <rFont val="Arial Narrow"/>
        <family val="2"/>
      </rPr>
      <t xml:space="preserve">
    • La Universidad de La Sabana
    • La Unidad Académica a la que pertenece
    • El programa al que pertenece</t>
    </r>
  </si>
  <si>
    <r>
      <rPr>
        <b/>
        <sz val="10"/>
        <color theme="1"/>
        <rFont val="Arial Narrow"/>
        <family val="2"/>
      </rPr>
      <t>Durante su experiencia en la Universidad de La Sabana, le ha sido posible reconocer y hacer propios los siguientes rasgos que definen su naturaleza e identidad descritos en el Proyecto Educativo Institucional (PEI):</t>
    </r>
    <r>
      <rPr>
        <sz val="10"/>
        <color theme="1"/>
        <rFont val="Arial Narrow"/>
        <family val="2"/>
      </rPr>
      <t xml:space="preserve">
    • Búsqueda y descubrimiento de la verdad
    • Respeto a la dignidad trascendente de la persona humana
    • Crecimiento personal y laboral que permita la promoción y el desarrollo personal y familiar
    • Asesoría académica como un medio de atención personalizada
    • Trabajo y estudio como medios de perfeccionamiento
    • Espíritu solidario y servicio a la sociedad.     
    • Difusión, aplicación y desarrollo del conocimiento que contribuyen a dar respuesta a las necesidades de la sociedad
    • Respeto por la libertad de enseñanza, aprendizaje, investigación y cátedra
    • Respeto por la conservación y el buen uso de la naturaleza</t>
    </r>
  </si>
  <si>
    <t>Ciencias Políticas</t>
  </si>
  <si>
    <t>Filosofía</t>
  </si>
  <si>
    <t>Maestría en Comunicación Estratégica - Chía</t>
  </si>
  <si>
    <t>Maestría en Periodismo y Comunicación Digital - Chía</t>
  </si>
  <si>
    <t>Maestría en Derecho Constitucional - Chía</t>
  </si>
  <si>
    <t>Maestría en Derecho de la Empresa y de los negocios - Chía</t>
  </si>
  <si>
    <t>Maestría en Educación - Chía</t>
  </si>
  <si>
    <t>Maestría en Dirección y Gestión de Instituciones Educativas - Chía</t>
  </si>
  <si>
    <t>Maestría en Pedagogía - Chía</t>
  </si>
  <si>
    <t>Maestría en Gerencia de Ingeniería - Chía</t>
  </si>
  <si>
    <t>Maestría en Psicología - Chía</t>
  </si>
  <si>
    <t>Maestría en Psicología de la Salud y la Discapacidad - Chía</t>
  </si>
  <si>
    <t>Maestría en Proyectos Educativos Mediados por TIC - Virtual</t>
  </si>
  <si>
    <t>Maestría en Didáctica Del Inglés Para el Aprendizaje Autodirigido - Virtual</t>
  </si>
  <si>
    <r>
      <rPr>
        <b/>
        <sz val="10"/>
        <color theme="1"/>
        <rFont val="Arial Narrow"/>
        <family val="2"/>
      </rPr>
      <t>En qué medida considera usted que la toma de decisiones, administración y evaluación de las siguientes funciones y recursos institucionales se desarrolla en el marco del Proyecto Educativo Institucional (PEI):
Labores académicas</t>
    </r>
    <r>
      <rPr>
        <sz val="10"/>
        <color theme="1"/>
        <rFont val="Arial Narrow"/>
        <family val="2"/>
      </rPr>
      <t xml:space="preserve">
    • Labores formativas y docentes
    • Labores científicas
    • Labores culturales y de extensión
    • Labores de bienestar
    • Labores de internacionalización
    • Recursos físicos
    • Recursos tecnológicos 
    • Recursos financieros</t>
    </r>
  </si>
  <si>
    <r>
      <rPr>
        <b/>
        <sz val="10"/>
        <color theme="1"/>
        <rFont val="Arial Narrow"/>
        <family val="2"/>
      </rPr>
      <t>¿En qué medida considera que los siguientes elementos aportan a su formación integral (dimensiones sociales, humanísticas, profesionales, emocionales, éticas y de responsabilidad social):</t>
    </r>
    <r>
      <rPr>
        <sz val="10"/>
        <color theme="1"/>
        <rFont val="Arial Narrow"/>
        <family val="2"/>
      </rPr>
      <t xml:space="preserve">
    • Estrategias curriculares
    • Estrategias de proyección social
    • Estrategias de investigación 
    • Estrategias de bienestar</t>
    </r>
  </si>
  <si>
    <r>
      <rPr>
        <b/>
        <sz val="10"/>
        <color theme="1"/>
        <rFont val="Arial Narrow"/>
        <family val="2"/>
      </rPr>
      <t>¿Considera que existen lineamientos y estrategias de formación integral dispuestas por la Universidad para fomentar:</t>
    </r>
    <r>
      <rPr>
        <sz val="10"/>
        <color theme="1"/>
        <rFont val="Arial Narrow"/>
        <family val="2"/>
      </rPr>
      <t xml:space="preserve">
    • Ambiente propicio para la formación
    • Ambiente incluyente
    • Responsabilidad social
    • Valores éticos</t>
    </r>
  </si>
  <si>
    <r>
      <rPr>
        <b/>
        <sz val="10"/>
        <color theme="1"/>
        <rFont val="Arial Narrow"/>
        <family val="2"/>
      </rPr>
      <t>Evalúe el programa académico de acuerdo con los siguientes criterios:</t>
    </r>
    <r>
      <rPr>
        <sz val="10"/>
        <color theme="1"/>
        <rFont val="Arial Narrow"/>
        <family val="2"/>
      </rPr>
      <t xml:space="preserve">
    • Calidad 
    • Pertinencia</t>
    </r>
  </si>
  <si>
    <r>
      <rPr>
        <b/>
        <sz val="10"/>
        <color theme="1"/>
        <rFont val="Arial Narrow"/>
        <family val="2"/>
      </rPr>
      <t>Considera usted que las estrategias y programas institucionales propician:</t>
    </r>
    <r>
      <rPr>
        <sz val="10"/>
        <color theme="1"/>
        <rFont val="Arial Narrow"/>
        <family val="2"/>
      </rPr>
      <t xml:space="preserve">
    • La formación integral de los estudiantes
    • La consolidación de la identidad institucional
    • El reconocimiento social de la Institución</t>
    </r>
  </si>
  <si>
    <r>
      <rPr>
        <b/>
        <sz val="10"/>
        <color theme="1"/>
        <rFont val="Arial Narrow"/>
        <family val="2"/>
      </rPr>
      <t>Considera usted que los graduados de la Universidad evidencian ante la sociedad:</t>
    </r>
    <r>
      <rPr>
        <sz val="10"/>
        <color theme="1"/>
        <rFont val="Arial Narrow"/>
        <family val="2"/>
      </rPr>
      <t xml:space="preserve">
    • La formación integral brindada por la Universidad 
    • El desarrollo de un pensamiento crítico</t>
    </r>
    <r>
      <rPr>
        <sz val="10"/>
        <color theme="5" tint="-0.249977111117893"/>
        <rFont val="Arial Narrow"/>
        <family val="2"/>
      </rPr>
      <t/>
    </r>
  </si>
  <si>
    <r>
      <rPr>
        <b/>
        <sz val="10"/>
        <color theme="1"/>
        <rFont val="Arial Narrow"/>
        <family val="2"/>
      </rPr>
      <t>En términos generales, considera que los órganos colegiales de dirección de la Universidad cuentan con:</t>
    </r>
    <r>
      <rPr>
        <sz val="10"/>
        <color theme="1"/>
        <rFont val="Arial Narrow"/>
        <family val="2"/>
      </rPr>
      <t xml:space="preserve">
    • Buenas prácticas
    • Gestión eficiente
    • Transparencia en su gestión</t>
    </r>
  </si>
  <si>
    <r>
      <rPr>
        <b/>
        <sz val="10"/>
        <color theme="1"/>
        <rFont val="Arial Narrow"/>
        <family val="2"/>
      </rPr>
      <t>Considera que en términos generales el apoyo administrativo del personal de la Institución y de la Unidad Académica en el desarrollo de la:</t>
    </r>
    <r>
      <rPr>
        <sz val="10"/>
        <color theme="1"/>
        <rFont val="Arial Narrow"/>
        <family val="2"/>
      </rPr>
      <t xml:space="preserve">
    • Docencia
    • Investigación
    • Internacionalización
    • Proyección social
</t>
    </r>
    <r>
      <rPr>
        <b/>
        <sz val="10"/>
        <color theme="1"/>
        <rFont val="Arial Narrow"/>
        <family val="2"/>
      </rPr>
      <t>Se realiza:</t>
    </r>
    <r>
      <rPr>
        <sz val="10"/>
        <color theme="1"/>
        <rFont val="Arial Narrow"/>
        <family val="2"/>
      </rPr>
      <t xml:space="preserve">
    • Con tiempos de respuesta oportunos
    • Brindando una atención amable
    • Dando una adecuada orientación
    • Dando resultados en la gestión</t>
    </r>
  </si>
  <si>
    <r>
      <rPr>
        <b/>
        <sz val="10"/>
        <color theme="1"/>
        <rFont val="Arial Narrow"/>
        <family val="2"/>
      </rPr>
      <t>¿Considera que las políticas y estrategias implementadas por la Institución para:</t>
    </r>
    <r>
      <rPr>
        <sz val="10"/>
        <color theme="1"/>
        <rFont val="Arial Narrow"/>
        <family val="2"/>
      </rPr>
      <t xml:space="preserve">
    • La desgnación de personas en cargos de dirección
    • La designación de personas en cargos académicos o administrativos
    • La asignación de responsabilidades y funciones
    • El desarrollo de la carrera profesional
    • La definición de procedimientos
</t>
    </r>
    <r>
      <rPr>
        <b/>
        <sz val="10"/>
        <color theme="1"/>
        <rFont val="Arial Narrow"/>
        <family val="2"/>
      </rPr>
      <t>SON:</t>
    </r>
    <r>
      <rPr>
        <sz val="10"/>
        <color theme="1"/>
        <rFont val="Arial Narrow"/>
        <family val="2"/>
      </rPr>
      <t xml:space="preserve">
    • Efectivas
    • Transparentes</t>
    </r>
  </si>
  <si>
    <r>
      <rPr>
        <b/>
        <sz val="10"/>
        <color theme="1"/>
        <rFont val="Arial Narrow"/>
        <family val="2"/>
      </rPr>
      <t>Considera que en términos generales los laboratorios, espacios de simulación, talleres y aulas especializadas con las que cuenta la Universidad para el desarrollo de sus actividades de docencia, investigación o proyección social resultan:</t>
    </r>
    <r>
      <rPr>
        <sz val="10"/>
        <color theme="1"/>
        <rFont val="Arial Narrow"/>
        <family val="2"/>
      </rPr>
      <t xml:space="preserve">
    • Accesibles
    • Disponibles
    • Pertinentes
    • De calidad</t>
    </r>
  </si>
  <si>
    <r>
      <rPr>
        <b/>
        <sz val="10"/>
        <color theme="1"/>
        <rFont val="Arial Narrow"/>
        <family val="2"/>
      </rPr>
      <t>Considera que la colección bibliográfica (material bibilográfico, bases de datos y demás recursos electrónicos) con la que cuenta la Institución para respaldar el desarrollo de las distintas actividades académicas del programa, actividades formativas, de investigación, culturales y de proyección son:</t>
    </r>
    <r>
      <rPr>
        <sz val="10"/>
        <color theme="1"/>
        <rFont val="Arial Narrow"/>
        <family val="2"/>
      </rPr>
      <t xml:space="preserve">
    • Suficientes
    • Pertinentes
    • Actualizados</t>
    </r>
  </si>
  <si>
    <r>
      <rPr>
        <b/>
        <sz val="10"/>
        <color theme="1"/>
        <rFont val="Arial Narrow"/>
        <family val="2"/>
      </rPr>
      <t xml:space="preserve">¿En qué nivel considera que las estrategias y los recursos de apoyo brindados por la Institución resultan efectivos para el proceso de enseñanza-aprendizaje? </t>
    </r>
    <r>
      <rPr>
        <sz val="10"/>
        <color theme="1"/>
        <rFont val="Arial Narrow"/>
        <family val="2"/>
      </rPr>
      <t xml:space="preserve">
</t>
    </r>
  </si>
  <si>
    <r>
      <rPr>
        <b/>
        <sz val="10"/>
        <color theme="1"/>
        <rFont val="Arial Narrow"/>
        <family val="2"/>
      </rPr>
      <t>En qué nivel considera que se realiza la renovación oportuna y el mantenimiento apropiado de los siguientes elementos para el desarrolo de las actividades académicas:</t>
    </r>
    <r>
      <rPr>
        <sz val="10"/>
        <color theme="1"/>
        <rFont val="Arial Narrow"/>
        <family val="2"/>
      </rPr>
      <t xml:space="preserve">
    • Equipos y plataformas tecnológicas
    • Sistemas informáticos
    • Recursos bibliográficos físicos y digitales
    • Recursos didácticos
    • Infraestructura física
    • Mobiliario</t>
    </r>
  </si>
  <si>
    <r>
      <rPr>
        <b/>
        <sz val="10"/>
        <color theme="1"/>
        <rFont val="Arial Narrow"/>
        <family val="2"/>
      </rPr>
      <t>¿Considera que los ambientes de aprendizaje (aula de clase, laboratorios, trabajo con comunidad y organizaciones, salidas pedagógicas, eventos relacionados con la disciplina, entre otros) dispuestos en la modalidad de su programa para el buen desarrollo de las distintas actividades académicas y formativas son:</t>
    </r>
    <r>
      <rPr>
        <sz val="10"/>
        <color theme="1"/>
        <rFont val="Arial Narrow"/>
        <family val="2"/>
      </rPr>
      <t xml:space="preserve">
    • De alta calidad
    • De fácil acceso
    • De alta disponibilidad</t>
    </r>
  </si>
  <si>
    <r>
      <rPr>
        <b/>
        <sz val="10"/>
        <color theme="1"/>
        <rFont val="Arial Narrow"/>
        <family val="2"/>
      </rPr>
      <t xml:space="preserve">¿En qué medida considera que las metodologías y técnicas de aprendizaje (aprendizaje basado en retos, metodologías ágiles, estudio de caso, gamificación, </t>
    </r>
    <r>
      <rPr>
        <b/>
        <i/>
        <sz val="10"/>
        <color theme="1"/>
        <rFont val="Arial Narrow"/>
        <family val="2"/>
      </rPr>
      <t xml:space="preserve">storytelling, </t>
    </r>
    <r>
      <rPr>
        <b/>
        <sz val="10"/>
        <color theme="1"/>
        <rFont val="Arial Narrow"/>
        <family val="2"/>
      </rPr>
      <t>simulación, escenarios de inmersión, clase magistral, entre otros) dispuestas para la modalidad de su programa contribuyen con el proposito formativo?</t>
    </r>
  </si>
  <si>
    <t>¿Considera que el manejo presupuestal y la administración financiera de la Universidad permiten el desarrollo institucional y el cumplimiento de su Proyecto Educativo (PEI)?</t>
  </si>
  <si>
    <t>¿En qué medida considera que los indicadores de gestión resultan coherentes con los planes estratégicos y de mejora?</t>
  </si>
  <si>
    <t>¿En qué medida considera que los planes de mejoramiento se articulan con la planeación estratégica institucional y con el presupuesto de la Universidad?</t>
  </si>
  <si>
    <r>
      <rPr>
        <b/>
        <sz val="10"/>
        <color theme="1"/>
        <rFont val="Arial Narrow"/>
        <family val="2"/>
      </rPr>
      <t>Considera que los mecanismos utilizados por las instancias directivas de la Universidad para la planeación, el seguimiento y la evaluación del quehacer y el desarrollo institucional:</t>
    </r>
    <r>
      <rPr>
        <sz val="10"/>
        <color theme="1"/>
        <rFont val="Arial Narrow"/>
        <family val="2"/>
      </rPr>
      <t xml:space="preserve">
    • Propician la participación de la comunidad académica
    • Permiten el diálogo
    • Permiten la reconfiguración de los procesos institucionales 
    • Propician el consenso y la consecución de metas y propósitos institucionales</t>
    </r>
  </si>
  <si>
    <r>
      <rPr>
        <b/>
        <sz val="10"/>
        <color theme="1"/>
        <rFont val="Arial Narrow"/>
        <family val="2"/>
      </rPr>
      <t>Considera que los mecanismos utilizados por las instancias directivas de la Universidad para la planeación, el seguimiento y la evaluación del quehacer y el desarrollo institucional:
son eficientes</t>
    </r>
    <r>
      <rPr>
        <sz val="10"/>
        <color theme="1"/>
        <rFont val="Arial Narrow"/>
        <family val="2"/>
      </rPr>
      <t xml:space="preserve">
    • Son transparentes
    • Fomentan la autocrítica</t>
    </r>
  </si>
  <si>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 Bien comunicados
    • Claros
    • De fácil acceso</t>
    </r>
  </si>
  <si>
    <r>
      <rPr>
        <b/>
        <sz val="10"/>
        <color theme="1"/>
        <rFont val="Arial Narrow"/>
        <family val="2"/>
      </rPr>
      <t>¿Considera que la participación de los estudiantes representantes en los órganos colegiales de dirección ha tenido un impacto positivo en el desarrollo de:</t>
    </r>
    <r>
      <rPr>
        <sz val="10"/>
        <color theme="1"/>
        <rFont val="Arial Narrow"/>
        <family val="2"/>
      </rPr>
      <t xml:space="preserve">
    • La institución
    • La unidad académica 
    • El programa</t>
    </r>
  </si>
  <si>
    <r>
      <rPr>
        <b/>
        <sz val="10"/>
        <color theme="1"/>
        <rFont val="Arial Narrow"/>
        <family val="2"/>
      </rPr>
      <t>¿Considera que las políticas y estrategias implementadas por la Institución para la:</t>
    </r>
    <r>
      <rPr>
        <sz val="10"/>
        <color theme="1"/>
        <rFont val="Arial Narrow"/>
        <family val="2"/>
      </rPr>
      <t xml:space="preserve">
Gestión de la calidad
    • Autoevaluación (institucional y de programas)
    • Planeación institucional
    • Gestión para el mejoramiento continuo
</t>
    </r>
    <r>
      <rPr>
        <b/>
        <sz val="10"/>
        <color theme="1"/>
        <rFont val="Arial Narrow"/>
        <family val="2"/>
      </rPr>
      <t>SON:</t>
    </r>
    <r>
      <rPr>
        <sz val="10"/>
        <color theme="1"/>
        <rFont val="Arial Narrow"/>
        <family val="2"/>
      </rPr>
      <t xml:space="preserve">
    • Efectivas
    • Bien comunicadas</t>
    </r>
  </si>
  <si>
    <t>¿En qué medida considera que la institución promueve la generación y el aprovechamiento de ambientes para la discusión crítica sobre la ciencia, la tecnología, la innovación, el arte, la cultura, los valores, la sociedad y el Estado?</t>
  </si>
  <si>
    <t>La Universidad de la Sabana entiende la flexibilidad curricular como la forma en que el programa despliega sus actividades y estructura los resultados de aprendizaje, en forma tal que puedan ofrecer diversas alternativas de acceso, tránsito por el programa y por otros programas, permanencia y graduación de los estudiantes, tales como: oferta de asignaturas electivas, ofertas de movilidad interna y externa, opciones de coterminalidad y convalidación, opciones de grado, entre otras. En ese sentido, por favor evalúe su percepción sobre la efectividad de las estrategias de la Flexibilidad Curricular dispuestas por su programa y la Universidad.</t>
  </si>
  <si>
    <r>
      <rPr>
        <b/>
        <sz val="10"/>
        <color theme="1"/>
        <rFont val="Arial Narrow"/>
        <family val="2"/>
      </rPr>
      <t xml:space="preserve">La Universidad de La Sabana entiende la Internacionalización del Currículo como la incorporación de dimensiones internacionales e interculturales tanto al contenido del currículo como a los resultados de aprendizaje, actividades de evaluación, métodos de enseñanza y servicios de apoyo de un programa académico, con el propósito de que los estudiantes desarrollen competencias que les permitan desenvolverse en ambientes globales y multiculturales. En ese sentido, por favor evalúe su percepción sobre la efectividad de los siguientes elementos de internacionalización del currículo del programa y de la Universidad: </t>
    </r>
    <r>
      <rPr>
        <sz val="10"/>
        <color theme="1"/>
        <rFont val="Arial Narrow"/>
        <family val="2"/>
      </rPr>
      <t xml:space="preserve">
    • Contenidos internacionales en las asignaturas 
    • Materiales internacionales en las asignaturas (libros, textos, casos, material audiovisua, entre otrosl) 
    • Actividades internacionales en las asignaturas (invitados, simulaciones, debates, concursos, proyectos con estudiantes internacionales, visitas, entre otros) 
    • Oferta de experiencias internacionales en el campus, diferentes a las asignaturas (eventos, minors, idiomas, escuelas de verano, profundizaciones, interacción con estudiantes internacionales en el campus, entre otros)
    • Oferta de experiencias internacionales en el exterior (intercambio, idiomas, prácticas, doble titulación, salidas académicas, concursos, entre otros) </t>
    </r>
  </si>
  <si>
    <r>
      <rPr>
        <b/>
        <sz val="10"/>
        <color theme="1"/>
        <rFont val="Arial Narrow"/>
        <family val="2"/>
      </rPr>
      <t xml:space="preserve">En qué nivel considera que se desarrollan las siguientes competencias para desenvolverse en ambientes globales y multiculturales: </t>
    </r>
    <r>
      <rPr>
        <sz val="10"/>
        <color theme="1"/>
        <rFont val="Arial Narrow"/>
        <family val="2"/>
      </rPr>
      <t xml:space="preserve">
    • Capacidad de interactuar en escenarios cuyo idioma no sea el propio 
    • Capacidad de interactuar con personas de otras culturas 
    • Visión global y compromiso con el desarrollo sostenible 
    • Abordaje internacional de su propia disciplina </t>
    </r>
  </si>
  <si>
    <t>La Universidad de La Sabana entiende la interdisciplinariedad como el conjunto de acciones y actividades que se desarrollan con el propósito de fomentar interacciones entre el programa y/o la institución y otras entidades, personas, instituciones, comunidades y empresas para que los profesores y estudiantes desarrollen sus labores formativas, docentes, académicas, científicas, culturales y de extensión. De igual forma, se entiende como las estrategias para fomentar la interacción entre disciplinas, niveles de formación, culturas, entre otros. En ese sentido, por favor evalúe su percepción sobre la efectividad de las estrategias de interdisciplinariedad en su Programa y en la Universidad.</t>
  </si>
  <si>
    <r>
      <rPr>
        <b/>
        <sz val="10"/>
        <color theme="1"/>
        <rFont val="Arial Narrow"/>
        <family val="2"/>
      </rPr>
      <t xml:space="preserve">Cuál es el motivo principal por el cual califica con: </t>
    </r>
    <r>
      <rPr>
        <sz val="10"/>
        <color theme="1"/>
        <rFont val="Arial Narrow"/>
        <family val="2"/>
      </rPr>
      <t xml:space="preserve">
    • El nivel de recomendación de la Universidad
    • El nivel de recomendación de la Unidad Académica
    • El nivel de recomendación del programa académico</t>
    </r>
  </si>
  <si>
    <r>
      <rPr>
        <b/>
        <sz val="10"/>
        <color theme="1"/>
        <rFont val="Arial Narrow"/>
        <family val="2"/>
      </rPr>
      <t>Qué tan probable es que usted recomiende a un amigo o conocido:</t>
    </r>
    <r>
      <rPr>
        <sz val="10"/>
        <color theme="1"/>
        <rFont val="Arial Narrow"/>
        <family val="2"/>
      </rPr>
      <t xml:space="preserve">
    • La Universidad de La Sabana
    • La Unidad Académica a la que pertenece
    • El programa al que pertenece</t>
    </r>
  </si>
  <si>
    <r>
      <rPr>
        <b/>
        <sz val="10"/>
        <rFont val="Arial Narrow"/>
        <family val="2"/>
      </rPr>
      <t>¿Considera que los lineamientos y mecanism</t>
    </r>
    <r>
      <rPr>
        <b/>
        <sz val="10"/>
        <color theme="1"/>
        <rFont val="Arial Narrow"/>
        <family val="2"/>
      </rPr>
      <t>os aplicados</t>
    </r>
    <r>
      <rPr>
        <b/>
        <sz val="10"/>
        <rFont val="Arial Narrow"/>
        <family val="2"/>
      </rPr>
      <t xml:space="preserve"> </t>
    </r>
    <r>
      <rPr>
        <b/>
        <sz val="10"/>
        <color theme="1"/>
        <rFont val="Arial Narrow"/>
        <family val="2"/>
      </rPr>
      <t xml:space="preserve">en </t>
    </r>
    <r>
      <rPr>
        <b/>
        <sz val="10"/>
        <rFont val="Arial Narrow"/>
        <family val="2"/>
      </rPr>
      <t>la Universidad para mantener el vínculo con sus graduados favorecen la:</t>
    </r>
    <r>
      <rPr>
        <sz val="10"/>
        <rFont val="Arial Narrow"/>
        <family val="2"/>
      </rPr>
      <t xml:space="preserve">
    • Interacción y el relacionamiento con los programas y con la institución
    • Contribución a las funciones sustantivas 
    • Participación en las dinámicas Institucionales</t>
    </r>
    <r>
      <rPr>
        <b/>
        <sz val="12"/>
        <color theme="5" tint="-0.249977111117893"/>
        <rFont val="Arial Narrow"/>
        <family val="2"/>
      </rPr>
      <t/>
    </r>
  </si>
  <si>
    <t>¿En qué medida considera que los graduados participan o cooperan voluntariamente en actividades docentes e investigativas del programa o de la institución?</t>
  </si>
  <si>
    <r>
      <rPr>
        <b/>
        <sz val="10"/>
        <rFont val="Arial Narrow"/>
        <family val="2"/>
      </rPr>
      <t xml:space="preserve">¿En qué medida considera que </t>
    </r>
    <r>
      <rPr>
        <b/>
        <sz val="10"/>
        <color theme="1"/>
        <rFont val="Arial Narrow"/>
        <family val="2"/>
      </rPr>
      <t>los servicios de empleabilidad (Bolsa de empleo Talentum Sabana, Alumni Sabana Conexión Laboral, planes de carrera para recién graduados, asesorías personalizadas, charlas corporativas, entre otros)</t>
    </r>
    <r>
      <rPr>
        <b/>
        <sz val="10"/>
        <rFont val="Arial Narrow"/>
        <family val="2"/>
      </rPr>
      <t xml:space="preserve"> brindados por la Universidad facilitan la incorporación de los graduados al ámbito laboral?</t>
    </r>
  </si>
  <si>
    <r>
      <rPr>
        <b/>
        <sz val="10"/>
        <color theme="1"/>
        <rFont val="Arial Narrow"/>
        <family val="2"/>
      </rPr>
      <t>¿Considera que los mecanismos de divulgación de los programas de crédito, becas, subsidios, apoyos económicos y estímulos a los estudiantes son:</t>
    </r>
    <r>
      <rPr>
        <sz val="10"/>
        <color theme="1"/>
        <rFont val="Arial Narrow"/>
        <family val="2"/>
      </rPr>
      <t xml:space="preserve">
    • Claros
    • Efectivos</t>
    </r>
  </si>
  <si>
    <r>
      <rPr>
        <b/>
        <sz val="10"/>
        <color theme="1"/>
        <rFont val="Arial Narrow"/>
        <family val="2"/>
      </rPr>
      <t>¿Considera que los criterios dispuestos por la Universidad para la asignación de los apoyos estudiantiles (académicos, financieros, de bienestar, entre otros) son:</t>
    </r>
    <r>
      <rPr>
        <sz val="10"/>
        <color theme="1"/>
        <rFont val="Arial Narrow"/>
        <family val="2"/>
      </rPr>
      <t xml:space="preserve">
    • Claros
    • Pertinentes
    • Aplicados con transparencia </t>
    </r>
  </si>
  <si>
    <r>
      <rPr>
        <b/>
        <sz val="10"/>
        <color theme="1"/>
        <rFont val="Arial Narrow"/>
        <family val="2"/>
      </rPr>
      <t>¿Considera que las políticas y estrategias dispuestas por la Universidad para el ingreso y la permanencia de sus estudiantes son:</t>
    </r>
    <r>
      <rPr>
        <sz val="10"/>
        <color theme="1"/>
        <rFont val="Arial Narrow"/>
        <family val="2"/>
      </rPr>
      <t xml:space="preserve">
    • Bien comunicadas
    • Claras
    • Aplicadas</t>
    </r>
  </si>
  <si>
    <t>¿Considera que los procesos de selección, vinculación, cualificación y promoción de los profesores se rigen por el Estatuto Profesoral de la Universidad y por reglamentaciones complementarias?</t>
  </si>
  <si>
    <t>¿Considera que los estímulos al desempeño y a la producción investigativa de los profesores se rigen por el Estatuto Profesoral de la Universidad y por reglamentaciones complementarias?</t>
  </si>
  <si>
    <r>
      <rPr>
        <b/>
        <sz val="10"/>
        <rFont val="Arial Narrow"/>
        <family val="2"/>
      </rPr>
      <t>Considera que el Estatuto Profesoral</t>
    </r>
    <r>
      <rPr>
        <sz val="10"/>
        <rFont val="Arial Narrow"/>
        <family val="2"/>
      </rPr>
      <t xml:space="preserve">
    • Es pertinente
    • Está vigente
    • Orienta la gestión y la toma de decisiones</t>
    </r>
  </si>
  <si>
    <r>
      <rPr>
        <b/>
        <sz val="10"/>
        <rFont val="Arial Narrow"/>
        <family val="2"/>
      </rPr>
      <t>¿Considera que los mecanismos que aplica la Universidad para la representación de los profesores en órganos de dirección y gestión de la institución, de la unidad académica y del programa respecto a la:</t>
    </r>
    <r>
      <rPr>
        <sz val="10"/>
        <rFont val="Arial Narrow"/>
        <family val="2"/>
      </rPr>
      <t xml:space="preserve">
    • Convocatoria
    • Selección
    • Participación
</t>
    </r>
    <r>
      <rPr>
        <b/>
        <sz val="10"/>
        <rFont val="Arial Narrow"/>
        <family val="2"/>
      </rPr>
      <t xml:space="preserve">
SON:</t>
    </r>
    <r>
      <rPr>
        <sz val="10"/>
        <rFont val="Arial Narrow"/>
        <family val="2"/>
      </rPr>
      <t xml:space="preserve">
    • Claros
    • Transparentes
    • De fácil acceso</t>
    </r>
  </si>
  <si>
    <r>
      <rPr>
        <b/>
        <sz val="10"/>
        <rFont val="Arial Narrow"/>
        <family val="2"/>
      </rPr>
      <t>Evalúe el bienestar institucional en términos de la disposición de los siguientes recursos para su óptimo desarrollo:</t>
    </r>
    <r>
      <rPr>
        <sz val="10"/>
        <rFont val="Arial Narrow"/>
        <family val="2"/>
      </rPr>
      <t xml:space="preserve">
    • Recurso humano dedicado al bienestar de la comunidad de la comunidad universitaria
    • Recurso económico destinado al bienestar de la comunidad de la comunidad universitaria
    • Infraestructura física para el bienestar
    • Infraestructura tecnológica para el bienestar
    • Equipos y materiales para el bienestar</t>
    </r>
  </si>
  <si>
    <r>
      <rPr>
        <b/>
        <sz val="10"/>
        <rFont val="Arial Narrow"/>
        <family val="2"/>
      </rPr>
      <t>En términos generales, considera que los programas, las actividades y los servicios de bienestar institucional resultan:
Suficientes</t>
    </r>
    <r>
      <rPr>
        <sz val="10"/>
        <rFont val="Arial Narrow"/>
        <family val="2"/>
      </rPr>
      <t xml:space="preserve">
    • De frecuente uso
    • De amplia cobertura en campos de acción
    • De amplia cobertura en participación de la comunidad universitaria
    • De impacto en el desarrollo de las personas</t>
    </r>
  </si>
  <si>
    <r>
      <rPr>
        <b/>
        <sz val="10"/>
        <color theme="1"/>
        <rFont val="Arial Narrow"/>
        <family val="2"/>
      </rPr>
      <t>¿Considera que los mecanismos que aplica la Universidad para la representación de los profesores en órganos de dirección y gestión de la institución, de la unidad académica y del programa respecto a la:</t>
    </r>
    <r>
      <rPr>
        <sz val="10"/>
        <color theme="1"/>
        <rFont val="Arial Narrow"/>
        <family val="2"/>
      </rPr>
      <t xml:space="preserve">
    • Convocatoria
    • Selección
    • Participación
</t>
    </r>
    <r>
      <rPr>
        <b/>
        <sz val="10"/>
        <color theme="1"/>
        <rFont val="Arial Narrow"/>
        <family val="2"/>
      </rPr>
      <t>SON:</t>
    </r>
    <r>
      <rPr>
        <sz val="10"/>
        <color theme="1"/>
        <rFont val="Arial Narrow"/>
        <family val="2"/>
      </rPr>
      <t xml:space="preserve">
    • Claros
    • Transparentes
    • De fácil acceso</t>
    </r>
    <r>
      <rPr>
        <sz val="10"/>
        <color rgb="FF0070C0"/>
        <rFont val="Arial Narrow"/>
        <family val="2"/>
      </rPr>
      <t/>
    </r>
  </si>
  <si>
    <r>
      <rPr>
        <b/>
        <sz val="10"/>
        <color theme="1"/>
        <rFont val="Arial Narrow"/>
        <family val="2"/>
      </rPr>
      <t>¿Considera que el número, la forma de vinculación y la calidad de los profesores de la Unidad Académica resulta suficiente y adecuada para atender las actividades:</t>
    </r>
    <r>
      <rPr>
        <sz val="10"/>
        <color theme="1"/>
        <rFont val="Arial Narrow"/>
        <family val="2"/>
      </rPr>
      <t xml:space="preserve">
    • Formativas 
    • Docentes
    • Científicas
    • Culturales
    • De proyección </t>
    </r>
  </si>
  <si>
    <t>¿Considera que el material docente empleado en las actividades académicas resulta pertinente y de calidad de acuerdo con el nivel de formación y la modalidad del programa?</t>
  </si>
  <si>
    <t>¿Considera que la Universidad aplica mecanismos de selección, vinculación y contratación de profesores, que propenden por la diversidad e inclusión para la consolidación de su comunidad académica?</t>
  </si>
  <si>
    <r>
      <rPr>
        <b/>
        <sz val="10"/>
        <rFont val="Arial Narrow"/>
        <family val="2"/>
      </rPr>
      <t>Considera que las políticas y los criterios académicos establecidos por la Universidad para la selección, vinculación y permanencia de sus profesores:</t>
    </r>
    <r>
      <rPr>
        <sz val="10"/>
        <rFont val="Arial Narrow"/>
        <family val="2"/>
      </rPr>
      <t xml:space="preserve">
    • Son pertinentes
    • Son vigentes
    • Se aplican
    • Reconocen la labor profesoral
    • Estimulan el ejercicio calificado de las actividades profesorales</t>
    </r>
  </si>
  <si>
    <t>¿Considera que en términos generales el sistema de evaluación académica permite evidenciar los conocimientos, las habilidades y las capacidades adquiridas en el proceso de formación?</t>
  </si>
  <si>
    <t>¿Considera que en términos generales los criterios de evaluación son coherentes con los resultados previstos del  Programa y contribuyen al logro del perfil de egreso definido?</t>
  </si>
  <si>
    <t>¿En términos generales, para usted resultan claros los mecanismos de evaluación (proyecto, ensayo, foro, trabajo escrito, examen, presentación oral, informes, estudio de caso, mapas conceptuales, entre otros) implementados en asignaturas, módulos, cursos entre otros?</t>
  </si>
  <si>
    <t>¿Considera que los lineamientos, criterios y mecanismos de evaluación estudiantil dispuestos por la institución, favorecen el logro de los resultados de aprendizaje de los estudiantes?</t>
  </si>
  <si>
    <r>
      <rPr>
        <b/>
        <sz val="10"/>
        <rFont val="Arial Narrow"/>
        <family val="2"/>
      </rPr>
      <t>¿Considera que los lineamientos y procesos institucionales relacionados con los programas académicos y sus modalidades se aplican eficientemente para:</t>
    </r>
    <r>
      <rPr>
        <sz val="10"/>
        <rFont val="Arial Narrow"/>
        <family val="2"/>
      </rPr>
      <t xml:space="preserve">
    • La creación 
    • La modificación 
    • La extensión 
    • El cierre </t>
    </r>
  </si>
  <si>
    <r>
      <rPr>
        <b/>
        <sz val="10"/>
        <color theme="1"/>
        <rFont val="Arial Narrow"/>
        <family val="2"/>
      </rPr>
      <t>Evalúe la eficiencia de la siguientes estrategias que se aplican para la formación en investigación:</t>
    </r>
    <r>
      <rPr>
        <sz val="10"/>
        <color theme="1"/>
        <rFont val="Arial Narrow"/>
        <family val="2"/>
      </rPr>
      <t xml:space="preserve">
    • Prácticas en investigación y asignaturas que desarrollan competencias en investigación
    • Semilleros de investigación y participación de estudiantes en proyectos de investigación
    • Jornadas de socialización de trabajos de investigación 
    • Presentación de ponencias desarrollados por estudiantes
    • Publicación de artículos elaborados por estudiantes (autoría o co-autoría)
    • Disponibilidad de recursos de apoyo académico: material bibliográfico (libros, bases de datos, revistas, entre otros), laboratorios, recursos informáticos</t>
    </r>
  </si>
  <si>
    <t>¿Considera que las estrategias mencionadas anteriormente y que son utilizadas por el programa son suficientes para la formación en investigación?</t>
  </si>
  <si>
    <r>
      <rPr>
        <b/>
        <sz val="10"/>
        <color theme="1"/>
        <rFont val="Arial Narrow"/>
        <family val="2"/>
      </rPr>
      <t>Considera que durante el desarrollo del programa se estimula el desarrollo de las siguientes competencias de investigación:</t>
    </r>
    <r>
      <rPr>
        <sz val="10"/>
        <color theme="1"/>
        <rFont val="Arial Narrow"/>
        <family val="2"/>
      </rPr>
      <t xml:space="preserve">
    • Capacidad de indagación y pensamiento autónomo
    • Dominio de los protocolos teóricos, experimentales y de las técnicas de investigación propias de su campo de saber
    • Capacidad de construir estados del arte y tendencias en un campo del conocimiento mediante el uso crítico de diversas fuentes de información
    • Capacidad para plantear preguntas de investigación y definir la metodología adecuada para su abordaje
    • Capacidad para diseñar y desarrollar proyectos de investigación pertinentes al contexto de aplicación
    • Capacidad de comunicación (oral y escrita) de avances y resultados de investigación o de proyectos aplicados
    • Capacidad de gestionar la publicación de resultados de investigación en los medios más idóneos y reconocidos en su campo de saber</t>
    </r>
  </si>
  <si>
    <t>¿Considera que los lineamientos, estrategias y recursos que la Institución pone a disposición de los profesores para el desarrollo de proyectos de investigación, de desarrollo tecnológico, de innovación o de creación artística y para la socialización y publicación de sus resultados son efectivos?</t>
  </si>
  <si>
    <r>
      <rPr>
        <b/>
        <sz val="10"/>
        <color theme="1"/>
        <rFont val="Arial Narrow"/>
        <family val="2"/>
      </rPr>
      <t xml:space="preserve">Evalúe la efectividad de los siguientes lineamientos y estrategias institucionales de apoyo para el desarrollo de la investigación: </t>
    </r>
    <r>
      <rPr>
        <sz val="10"/>
        <color theme="1"/>
        <rFont val="Arial Narrow"/>
        <family val="2"/>
      </rPr>
      <t xml:space="preserve">
    • Formación de los profesores en altas titulaciones académicas   
    • Formación de los profesores en metodología de investigación y otros   
    • Convocatorias anuales para el desarrollo de proyectos de investigación
    • Jornadas de socialización de resultados de investigación   
    • Estímulos a la producción intelectual
    • Asignación de personal de apoyo para los proyectos de investigación
    • Asignación de tiempo para el desarrollo de proyectos de investigación, innovación y creación
    • Asignación de tiempo para la socialización de resultados</t>
    </r>
  </si>
  <si>
    <r>
      <rPr>
        <b/>
        <sz val="10"/>
        <color theme="1"/>
        <rFont val="Arial Narrow"/>
        <family val="2"/>
      </rPr>
      <t>Considera que la institución brinda apoyo administrativo y financiero para:</t>
    </r>
    <r>
      <rPr>
        <sz val="10"/>
        <color theme="1"/>
        <rFont val="Arial Narrow"/>
        <family val="2"/>
      </rPr>
      <t xml:space="preserve">
    • El desarrollo y la gestión de la investigación
    • La innovación (desarrollo tecnológico -tecnología de artefactos y tecnología social-)
    • El emprendimiento (incubación y aceleración de empresas)
    • La creación artística y cultural</t>
    </r>
  </si>
  <si>
    <r>
      <rPr>
        <b/>
        <sz val="10"/>
        <color theme="1"/>
        <rFont val="Arial Narrow"/>
        <family val="2"/>
      </rPr>
      <t>Considera que los programas y las actividades de investigación, de innovación y de proyección social desarrollados en los contextos y áreas de acción de la Universidad resultan ...</t>
    </r>
    <r>
      <rPr>
        <sz val="10"/>
        <color theme="1"/>
        <rFont val="Arial Narrow"/>
        <family val="2"/>
      </rPr>
      <t xml:space="preserve">
    • Pertinentes
    • De importante servicio a las comunidades
    • De alcance suficiente</t>
    </r>
  </si>
  <si>
    <r>
      <rPr>
        <b/>
        <sz val="10"/>
        <color theme="1"/>
        <rFont val="Arial Narrow"/>
        <family val="2"/>
      </rPr>
      <t>Considera que el programa académico resulta...</t>
    </r>
    <r>
      <rPr>
        <sz val="10"/>
        <color theme="1"/>
        <rFont val="Arial Narrow"/>
        <family val="2"/>
      </rPr>
      <t xml:space="preserve">
    • Pertinente socialmente
    • Relevante académicamente
    • En su zona de influencia</t>
    </r>
  </si>
  <si>
    <r>
      <rPr>
        <b/>
        <sz val="10"/>
        <color theme="1"/>
        <rFont val="Arial Narrow"/>
        <family val="2"/>
      </rPr>
      <t>Considera que la participación de los estudiantes en las siguientes actividades se desarrolla acorde con el nivel de formación y la modalidad del programa?</t>
    </r>
    <r>
      <rPr>
        <sz val="10"/>
        <color theme="1"/>
        <rFont val="Arial Narrow"/>
        <family val="2"/>
      </rPr>
      <t xml:space="preserve">
    • Actividades de investigación
    • Actividades de innovación (desarrollo tecnológico -tecnología de artefactos y tecnología social-)
    • Actividades de emprendimiento (implementación de soluciones)
    • Actividades de creación artística y cultural
    • Actividades de relacionamiento nacional e internacional
    • Actividades de formación continua</t>
    </r>
  </si>
  <si>
    <r>
      <rPr>
        <b/>
        <sz val="10"/>
        <rFont val="Arial Narrow"/>
        <family val="2"/>
      </rPr>
      <t xml:space="preserve">Considera que la Universidad cuenta con cirterios claros para la asignación de responsabilidades a los profesores en relación con el desarrollo de las:
    • </t>
    </r>
    <r>
      <rPr>
        <sz val="10"/>
        <rFont val="Arial Narrow"/>
        <family val="2"/>
      </rPr>
      <t>Funciones sustantivas
    • Gestiones académico-administrativas</t>
    </r>
  </si>
  <si>
    <t>¿Considera que en términos generales los mecanismos de evaluación de las responsabilidades asignadas a los profesores contribuyen a su cualificación, promoción y estímulo?</t>
  </si>
  <si>
    <r>
      <rPr>
        <b/>
        <sz val="10"/>
        <rFont val="Arial Narrow"/>
        <family val="2"/>
      </rPr>
      <t>¿Considera que en términos generales los mecanismos y criterios de evaluación de profesores por parte de los estudiantes son coherentes con:</t>
    </r>
    <r>
      <rPr>
        <sz val="10"/>
        <rFont val="Arial Narrow"/>
        <family val="2"/>
      </rPr>
      <t xml:space="preserve">
    • El nivel de formación del programa
    • La modalidad del programa (virtual, presencial o combinado)</t>
    </r>
  </si>
  <si>
    <r>
      <rPr>
        <b/>
        <sz val="10"/>
        <rFont val="Arial Narrow"/>
        <family val="2"/>
      </rPr>
      <t>¿Considera que en términos generales los mecanismos y criterios de evaluación de profesores son:</t>
    </r>
    <r>
      <rPr>
        <sz val="10"/>
        <rFont val="Arial Narrow"/>
        <family val="2"/>
      </rPr>
      <t xml:space="preserve">
    • Transparentes
    • Equitatitivos
    • Eficaces
    • Vigentes</t>
    </r>
  </si>
  <si>
    <t>¿Considera que en términos generales la Universidad dispone de condiciones de calidad y de espacios apropiados para el desarrollo de las responsabilidades asignadas a los profesores?</t>
  </si>
  <si>
    <t>¿Considera que la Universidad cuenta con un escalafón docente con categorías académicas que permiten el ingreso, la movilidad, la cualificación y la promoción de los profesores?</t>
  </si>
  <si>
    <t>¿Considera que el Reglamento de Estudiantes y las reglamentaciones complementarias contienen las disposiciones necesarias para el ingreso, la permanencia, la evaluación, la graduación y los derechos y deberes de los estudiantes de los distintos niveles de formación ( pregrado, especialización, maestría y doctorado)?</t>
  </si>
  <si>
    <t>Considera que la normatividad académica y disciplinaria aplicada en el Programa se rige por el Reglamento de Estudiantes y las reglamentaciones complementarias?</t>
  </si>
  <si>
    <t>¿Considera que la Universidad aplica criterios claros para el ingreso y la permanencia de sus estudiantes?</t>
  </si>
  <si>
    <r>
      <rPr>
        <b/>
        <sz val="10"/>
        <color theme="1"/>
        <rFont val="Arial Narrow"/>
        <family val="2"/>
      </rPr>
      <t>¿Considera que el Reglamento de Estudiantes y las reglamentaciones complementarias son:</t>
    </r>
    <r>
      <rPr>
        <sz val="10"/>
        <color theme="1"/>
        <rFont val="Arial Narrow"/>
        <family val="2"/>
      </rPr>
      <t xml:space="preserve">
    • Pertinentes
    • Vigente</t>
    </r>
  </si>
  <si>
    <r>
      <rPr>
        <b/>
        <sz val="10"/>
        <rFont val="Arial Narrow"/>
        <family val="2"/>
      </rPr>
      <t>Considera que en términos generales las estrategias y los programas de desarrollo profesoral ofrecidos por la Universidad:</t>
    </r>
    <r>
      <rPr>
        <sz val="10"/>
        <rFont val="Arial Narrow"/>
        <family val="2"/>
      </rPr>
      <t xml:space="preserve">
    • Son pertinentes
    • Son de buena calidad
    • Son suficientes 
    • Generan resultados positivos en las actividades profesorales</t>
    </r>
  </si>
  <si>
    <r>
      <rPr>
        <b/>
        <sz val="10"/>
        <rFont val="Arial Narrow"/>
        <family val="2"/>
      </rPr>
      <t>Considera que en términos generales las estrategias y los programas de desarrollo y estímulo profesoral orientados a la formación integral y al reconocimiento de los profesores han contribuido a:</t>
    </r>
    <r>
      <rPr>
        <sz val="10"/>
        <rFont val="Arial Narrow"/>
        <family val="2"/>
      </rPr>
      <t xml:space="preserve">
    • Mejorar la calidad del programa académico
    • Fortalecer la labor profesoral</t>
    </r>
  </si>
  <si>
    <t>¿Considera que en términos generales existe correspondencia entre la remuneración y los méritos de los profesores derivados de su actividad docente, investigativa, tecnológica, de innovación, de creación artística o cultural y de proyección social?</t>
  </si>
  <si>
    <t>¿Considera que los mecanismos y criterios aplicados por la Universidad para determinar la asignación salarial y el estímulo de los profesores se cumplen de forma transparente?</t>
  </si>
  <si>
    <t>¿Considera que la Universidad aplica criterios claros para el promoción, transferencia y grado de sus estudiantes?</t>
  </si>
  <si>
    <t>¿Considera que los estudiantes tienen la posibilidad de participar en los órganos colegiales de dirección de la Unidad Académica y del Programa?</t>
  </si>
  <si>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t>
    </r>
    <r>
      <rPr>
        <b/>
        <sz val="10"/>
        <color theme="1"/>
        <rFont val="Arial Narrow"/>
        <family val="2"/>
      </rPr>
      <t xml:space="preserve">    • </t>
    </r>
    <r>
      <rPr>
        <sz val="10"/>
        <color theme="1"/>
        <rFont val="Arial Narrow"/>
        <family val="2"/>
      </rPr>
      <t>Bien comunicados
    • Claros
    • Transparentes en su aplicación
    • De fácil acceso</t>
    </r>
  </si>
  <si>
    <t>¿Considera que las políticas y estrategias dispuestas por la Universidad para el ingreso y la permanencia de sus estudiantes son coherentes con las directrices nacionales?</t>
  </si>
  <si>
    <t>¿Considera que las estrategias institucionales (CREA: Centro de Recursos para el Éxito Académico, actividades culturales y deportivas, programa de becas y ayudas económicas, PAT, entre otros) que ofrece la Universidad favorecen la integración social y cultural de los estudiantes?</t>
  </si>
  <si>
    <t>¿Considera la Universidad cuenta con programas y estrategias (académicas, financieras, psicosociales, entre otras) para favorecer la permanencia de sus estudiantes?</t>
  </si>
  <si>
    <r>
      <rPr>
        <b/>
        <sz val="10"/>
        <color theme="1"/>
        <rFont val="Arial Narrow"/>
        <family val="2"/>
      </rPr>
      <t>Considera que la Universidad cuenta con criterios y estrategias claros para:</t>
    </r>
    <r>
      <rPr>
        <sz val="10"/>
        <color theme="1"/>
        <rFont val="Arial Narrow"/>
        <family val="2"/>
      </rPr>
      <t xml:space="preserve">
    • La admisión de estudiantes de otras instituciones
    • La movilidad estudiantil</t>
    </r>
  </si>
  <si>
    <r>
      <rPr>
        <b/>
        <sz val="10"/>
        <color theme="1"/>
        <rFont val="Arial Narrow"/>
        <family val="2"/>
      </rPr>
      <t>¿Considera que las estrategias y los mecanismos de apoyo estudiantil aplicados por la institución para el desarrollo de su proceso formativo resultan:</t>
    </r>
    <r>
      <rPr>
        <sz val="10"/>
        <color theme="1"/>
        <rFont val="Arial Narrow"/>
        <family val="2"/>
      </rPr>
      <t xml:space="preserve">
    • Útiles
    • Pertinentes 
    • De fácil acceso </t>
    </r>
  </si>
  <si>
    <t>¿Considera que existen procesos de seguimiento al buen uso (aprovechamiento en los tiempos previstos de duración del programa) de los apoyos estudiantiles asignados?</t>
  </si>
  <si>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 Bien comunicados
    • Claros
    • Transparentes en su aplicación
    • De fácil acceso</t>
    </r>
  </si>
  <si>
    <r>
      <rPr>
        <b/>
        <sz val="10"/>
        <color theme="1"/>
        <rFont val="Arial Narrow"/>
        <family val="2"/>
      </rPr>
      <t>Considera que en términos generales el apoyo administrativo del personal dede la oficina de educación médica  del escenario de prática, se realiza:</t>
    </r>
    <r>
      <rPr>
        <sz val="10"/>
        <color theme="1"/>
        <rFont val="Arial Narrow"/>
        <family val="2"/>
      </rPr>
      <t xml:space="preserve">
    • Con tiempos de respuesta oportunos
    • Brindando una atención amable
    • Dando una adecuada orientación
    • Dando resultados en la gestión</t>
    </r>
  </si>
  <si>
    <r>
      <rPr>
        <b/>
        <sz val="10"/>
        <rFont val="Arial Narrow"/>
        <family val="2"/>
      </rPr>
      <t>Considera que la estructura organizacional de la Universidad:</t>
    </r>
    <r>
      <rPr>
        <sz val="10"/>
        <rFont val="Arial Narrow"/>
        <family val="2"/>
      </rPr>
      <t xml:space="preserve">
    • Apalanca el desarrollo del Proyecto Educativo Institucional
    • Se encuentra acorde con el tamaño y la complejidad de la Institución</t>
    </r>
  </si>
  <si>
    <t>FACULTAD DE COMUNICACIÓN</t>
  </si>
  <si>
    <t>FACULTAD DE DERECHO Y CIENCIAS POLÍTICAS</t>
  </si>
  <si>
    <t>FACULTAD DE EDUCACIÓN</t>
  </si>
  <si>
    <t>FACULTAD DE FILOSOFÍA Y CIENCIAS HUMANAS</t>
  </si>
  <si>
    <t>FACULTAD DE INGENIERÍA</t>
  </si>
  <si>
    <t>FACULTAD DE PSICOLOGÍA</t>
  </si>
  <si>
    <t>INSTITUTO DE LA FAMILIA</t>
  </si>
  <si>
    <t>FACULTAD</t>
  </si>
  <si>
    <t>EMQ</t>
  </si>
  <si>
    <t>Directores</t>
  </si>
  <si>
    <t>F2. Unidad</t>
  </si>
  <si>
    <t>F3. Programa</t>
  </si>
  <si>
    <t>En términos generales ¿qué tan satisfecho se encuentra usted con los distintos procesos y servicios que comprenden el quehacer académico y administrativo</t>
  </si>
  <si>
    <t>de la Universidad de La Sabana?</t>
  </si>
  <si>
    <t>de la Unidad Académica a la que pertenece?</t>
  </si>
  <si>
    <t>del programa al que pertenece?</t>
  </si>
  <si>
    <t>Qué tan probable es que usted recomiende a un amigo o conocido: La Universidad de La Sabana</t>
  </si>
  <si>
    <t>Qué tan probable es que usted recomiende a un amigo o conocido: La Unidad Académica a la que pertenece</t>
  </si>
  <si>
    <t>Qué tan probable es que usted recomiende a un amigo o conocido: El programa al que pertenece</t>
  </si>
  <si>
    <t>Durante su experiencia en la Universidad de La Sabana, le ha sido posible reconocer y hacer propios los siguientes rasgos que definen su naturaleza e identidad</t>
  </si>
  <si>
    <t>descritos en el Proyecto Educativo Institucional (PEI): Búsqueda y descubrimiento de la verdad</t>
  </si>
  <si>
    <t>descritos en el Proyecto Educativo Institucional (PEI): Respeto a la dignidad trascendente de la persona humana</t>
  </si>
  <si>
    <t>descritos en el Proyecto Educativo Institucional (PEI): Crecimiento personal y laboral que permita la promoción y el desarrollo personal y familiar</t>
  </si>
  <si>
    <t>descritos en el Proyecto Educativo Institucional (PEI): Asesoría académica como un medio de atención personalizada</t>
  </si>
  <si>
    <t>descritos en el Proyecto Educativo Institucional (PEI): Trabajo y estudio como medios de perfeccionamiento</t>
  </si>
  <si>
    <t>descritos en el Proyecto Educativo Institucional (PEI): Espíritu solidario y servicio a la sociedad.</t>
  </si>
  <si>
    <t>descritos en el Proyecto Educativo Institucional (PEI): Difusión, aplicación y desarrollo del conocimiento que contribuyen a dar respuesta a las necesidades de la sociedad</t>
  </si>
  <si>
    <t>descritos en el Proyecto Educativo Institucional (PEI): Respeto por la libertad de enseñanza, aprendizaje, investigación y cátedra</t>
  </si>
  <si>
    <t>descritos en el Proyecto Educativo Institucional (PEI): Respeto por la conservación y el buen uso de la naturaleza</t>
  </si>
  <si>
    <t>En qué medida considera usted que la toma de decisiones, administración y evaluación de las siguientes funciones y recursos institucionales</t>
  </si>
  <si>
    <t>se desarrolla en el marco del Proyecto Educativo Institucional (PEI): Labores académicas</t>
  </si>
  <si>
    <t>se desarrolla en el marco del Proyecto Educativo Institucional (PEI): Labores formativas y docentes</t>
  </si>
  <si>
    <t>se desarrolla en el marco del Proyecto Educativo Institucional (PEI): Labores científicas</t>
  </si>
  <si>
    <t>se desarrolla en el marco del Proyecto Educativo Institucional (PEI): Labores culturales y de extensión</t>
  </si>
  <si>
    <t>se desarrolla en el marco del Proyecto Educativo Institucional (PEI): Labores de bienestar</t>
  </si>
  <si>
    <t>se desarrolla en el marco del Proyecto Educativo Institucional (PEI): Labores de internacionalización</t>
  </si>
  <si>
    <t>se desarrolla en el marco del Proyecto Educativo Institucional (PEI): Recursos físicos</t>
  </si>
  <si>
    <t>se desarrolla en el marco del Proyecto Educativo Institucional (PEI): Recursos tecnológicos</t>
  </si>
  <si>
    <t>se desarrolla en el marco del Proyecto Educativo Institucional (PEI): Recursos financieros</t>
  </si>
  <si>
    <t>Evalúe el programa académico de acuerdo con los siguientes criterios: Calidad</t>
  </si>
  <si>
    <t>Evalúe el programa académico de acuerdo con los siguientes criterios: Pertinencia</t>
  </si>
  <si>
    <t>¿Considera que existen lineamientos y estrategias de formación integral dispuestas por la Universidad para fomentar: Ambiente propicio para la formación?</t>
  </si>
  <si>
    <t>¿Considera que existen lineamientos y estrategias de formación integral dispuestas por la Universidad para fomentar: Ambiente incluyente?</t>
  </si>
  <si>
    <t>¿Considera que existen lineamientos y estrategias de formación integral dispuestas por la Universidad para fomentar: Responsabilidad social?</t>
  </si>
  <si>
    <t>¿Considera que existen lineamientos y estrategias de formación integral dispuestas por la Universidad para fomentar: Valores éticos?</t>
  </si>
  <si>
    <t>¿En qué medida considera que los siguientes elementos aportan a su formación integral (dimensiones sociales, humanísticas, profesionales, emocionales,</t>
  </si>
  <si>
    <t>éticas y de responsabilidad social): Estrategias curriculares?</t>
  </si>
  <si>
    <t>éticas y de responsabilidad social): Estrategias de proyección social?</t>
  </si>
  <si>
    <t>éticas y de responsabilidad social): Estrategias de investigación?</t>
  </si>
  <si>
    <t>éticas y de responsabilidad social): Estrategias de bienestar?</t>
  </si>
  <si>
    <t>¿Qué tan satisfecho se encuentra con las actividades de formación integral (jornadas de formación, jornadas universitarias, inducciones, entre otras)</t>
  </si>
  <si>
    <t>ofrecidas por la Universidad?</t>
  </si>
  <si>
    <t>Considera usted que los graduados de la Universidad evidencian ante la sociedad:</t>
  </si>
  <si>
    <t>La formación integral brindada por la Universidad</t>
  </si>
  <si>
    <t>El desarrollo de un pensamiento crítico</t>
  </si>
  <si>
    <t>Considera usted que las estrategias y programas institucionales propician:   la formación integral de los estudiantes</t>
  </si>
  <si>
    <t>Considera usted que las estrategias y programas institucionales propician:   la consolidación de la identidad institucional</t>
  </si>
  <si>
    <t>Considera usted que las estrategias y programas institucionales propician:   el reconocimiento social de la Institución</t>
  </si>
  <si>
    <t>¿Considera que, para la representación democrática de estudiantes en órganos colegiales de dirección, los mecanismos de Convocatoria? Son bien comunicados</t>
  </si>
  <si>
    <t>¿Considera que, para la representación democrática de estudiantes en órganos colegiales de dirección, los mecanismos de Convocatoria? Son claros</t>
  </si>
  <si>
    <t>¿Considera que, para la representación democrática de estudiantes en órganos colegiales de dirección, los mecanismos de Convocatoria?</t>
  </si>
  <si>
    <t>Son transparentes en su aplicación</t>
  </si>
  <si>
    <t>Son de fácil acceso</t>
  </si>
  <si>
    <t>¿Considera que, para la representación democrática de estudiantes en órganos colegiales de dirección, los mecanismos de Selección?</t>
  </si>
  <si>
    <t>Son bien comunicados</t>
  </si>
  <si>
    <t>Son claros</t>
  </si>
  <si>
    <t>¿Considera que, para la representación democrática de estudiantes en órganos colegiales de dirección, los mecanismos de Participación?</t>
  </si>
  <si>
    <t>¿Considera que la participación de los estudiantes representantes en los órganos colegiales de dirección ha tenido un impacto</t>
  </si>
  <si>
    <t>positivo en el desarrollo de la institución?</t>
  </si>
  <si>
    <t>positivo en el desarrollo de la unidad académica?</t>
  </si>
  <si>
    <t>positivo en el desarrollo de el programa?</t>
  </si>
  <si>
    <t>En términos generales, considera que los órganos colegiales de dirección de la Universidad cuentan con Buenas prácticas</t>
  </si>
  <si>
    <t>En términos generales, considera que los órganos colegiales de dirección de la Universidad cuentan con Gestión eficiente</t>
  </si>
  <si>
    <t>En términos generales, considera que los órganos colegiales de dirección de la Universidad cuentan con Transparencia en su gestión</t>
  </si>
  <si>
    <t>Considera que en términos generales el apoyo administrativo del personal de la Institución y de la Unidad Académica en el desarrollo</t>
  </si>
  <si>
    <t>de la Docencia se realiza: Con tiempos de respuesta oportunos</t>
  </si>
  <si>
    <t>de la Docencia se realiza: Brindando una atención amable</t>
  </si>
  <si>
    <t>de la Docencia se realiza: Dando una adecuada orientación</t>
  </si>
  <si>
    <t>de la Docencia se realiza: Dando resultados en la gestión</t>
  </si>
  <si>
    <t>de la Investigación se realiza: Con tiempos de respuesta oportunos</t>
  </si>
  <si>
    <t>de la Investigación se realiza: Brindando una atención amable</t>
  </si>
  <si>
    <t>de la Investigación se realiza: Dando una adecuada orientación</t>
  </si>
  <si>
    <t>de la Investigación se realiza: Dando resultados en la gestión</t>
  </si>
  <si>
    <t>de la Internacionalización se realiza: Con tiempos de respuesta oportunos</t>
  </si>
  <si>
    <t>de la Internacionalización se realiza: Brindando una atención amable</t>
  </si>
  <si>
    <t>de la Internacionalización se realiza: Dando una adecuada orientación</t>
  </si>
  <si>
    <t>de la Internacionalización se realiza: Dando resultados en la gestión</t>
  </si>
  <si>
    <t>de la Proyección social se realiza: Con tiempos de respuesta oportunos</t>
  </si>
  <si>
    <t>de la Proyección social se realiza: Brindando una atención amable</t>
  </si>
  <si>
    <t>de la Proyección social se realiza: Dando una adecuada orientación</t>
  </si>
  <si>
    <t>de la Proyección social se realiza: Dando resultados en la gestión</t>
  </si>
  <si>
    <t>Considera que en términos generales el apoyo administrativo del personal de la oficina de educación médica del escenario de prática,</t>
  </si>
  <si>
    <t>se realiza: Con tiempos de respuesta oportunos</t>
  </si>
  <si>
    <t>se realiza: Brindando una atención amable</t>
  </si>
  <si>
    <t>se realiza: Dando una adecuada orientación</t>
  </si>
  <si>
    <t>se realiza: Dando resultados en la gestión</t>
  </si>
  <si>
    <t>Califique los siguientes criterios de la plataforma tecnológica dispuesta por la Institución para la conectividad de la comunidad universitaria:</t>
  </si>
  <si>
    <t>Sistemas de información transaccionales (Software Académico, PeopleoSoft comunidad campus y académica, finanzas del estudiante,</t>
  </si>
  <si>
    <t>LMS Virtual Sabana, OLIS, Pagos inteligentes, place to pay, entre otros)</t>
  </si>
  <si>
    <t>Calidad</t>
  </si>
  <si>
    <t>Pertinencia</t>
  </si>
  <si>
    <t>Accesibilidad</t>
  </si>
  <si>
    <t>Usabilidad</t>
  </si>
  <si>
    <t>Suficiencia</t>
  </si>
  <si>
    <t>Comunicación y colaboración (Página web, APP Unisabana, Colaboración: Office 365, Single Sign on, entre otros)</t>
  </si>
  <si>
    <t>Sistemas de soporte (Comunicaciones, Virtualización, Almacenamiento, Seguridad informática, Sistemas operativos, Mail, entre otros)</t>
  </si>
  <si>
    <t>Sistemas de soporte (Comunicaciones, Virtualización, Almacenamiento, Seguridad informática, Sistemas operativos, Mail, entre otros) -</t>
  </si>
  <si>
    <t>¿En qué medida considera que las personas, las políticas, los mecanismos, las plataformas y los medios de comunicación dispuestos por</t>
  </si>
  <si>
    <t>la institución le permiten mantenerse interconectado con el contexto institucional y académico?</t>
  </si>
  <si>
    <t>¿En qué medida considera que el público en general tiene acceso a información pertinente, actualizada y veraz sobre las políticas,</t>
  </si>
  <si>
    <t>los servicios, los actores y las dinámicas institucionales?</t>
  </si>
  <si>
    <t>Considera que la estructura organizacional de la Universidad: Apalanca el desarrollo del Proyecto Educativo Institucional</t>
  </si>
  <si>
    <t>Considera que la estructura organizacional de la Universidad: Se encuentra acorde con el tamaño y la complejidad de la Institución</t>
  </si>
  <si>
    <t>¿Considera que los directivos de la Institución y de su Unidad Académica o Administrativa ejercen el liderazgo con integridad</t>
  </si>
  <si>
    <t>y cuentan con la idoneidad necesaria para desempeñarse en su cargo?</t>
  </si>
  <si>
    <t>¿Considera que las políticas y estrategias implementadas por la Institución para:...? La designación de personas en cargos de dirección Son:</t>
  </si>
  <si>
    <t>Efectivas</t>
  </si>
  <si>
    <t>Transparentes</t>
  </si>
  <si>
    <t>La designación de personas en cargos académicos o administrativos Son:</t>
  </si>
  <si>
    <t>La asignación de responsabilidades y funciones Son:</t>
  </si>
  <si>
    <t>El desarrollo de la carrera profesional Son:</t>
  </si>
  <si>
    <t>La definición de procedimientos Son:</t>
  </si>
  <si>
    <t>Considera que la colección bibliográfica (material bibilográfico, bases de datos y demás recursos electrónicos) con la que cuenta la Institución</t>
  </si>
  <si>
    <t>para respaldar el desarrollo de las distintas actividades académicas del programa, actividades formativas, de investigación, culturales y de proyección son:</t>
  </si>
  <si>
    <t>Suficientes</t>
  </si>
  <si>
    <t>Pertinentes</t>
  </si>
  <si>
    <t>Actualizados</t>
  </si>
  <si>
    <t>Considera que en términos generales los laboratorios, espacios de simulación, talleres y aulas especializadas con las que cuenta la Universidad</t>
  </si>
  <si>
    <t>para el desarrollo de sus actividades de docencia, investigación o proyección social resultan:</t>
  </si>
  <si>
    <t>Accesibles</t>
  </si>
  <si>
    <t>Disponibles</t>
  </si>
  <si>
    <t>De calidad</t>
  </si>
  <si>
    <t>¿En qué medida considera que las estrategias y los recursos de apoyo brindados por la Institución resultan efectivos para el proceso de enseñanza-aprendizaje?</t>
  </si>
  <si>
    <t>En qué medida considera que se realiza la renovación oportuna y el mantenimiento apropiado de los siguientes elementos para el desarrollo de las actividades académicas:</t>
  </si>
  <si>
    <t>Equipos y plataformas tecnológicas</t>
  </si>
  <si>
    <t>Sistemas informáticos</t>
  </si>
  <si>
    <t>Recursos bibliográficos físicos y digitales</t>
  </si>
  <si>
    <t>Recursos didácticos</t>
  </si>
  <si>
    <t>Infraestructura física</t>
  </si>
  <si>
    <t>Mobiliario</t>
  </si>
  <si>
    <t>¿Considera que los ambientes de aprendizaje dispuestos en la modalidad de su programa para el buen desarrollo de las distintas actividades académicas y formativas son:</t>
  </si>
  <si>
    <t>De alta calidad</t>
  </si>
  <si>
    <t>De fácil acceso</t>
  </si>
  <si>
    <t>De alta disponibilidad</t>
  </si>
  <si>
    <t>¿En qué medida considera que las metodologías y técnicas de aprendizaje dispuestas para la modalidad de su programa contribuyen con el proposito formativo?</t>
  </si>
  <si>
    <t>¿Considera que el manejo presupuestal y la administración financiera de la Universidad permiten el desarrollo</t>
  </si>
  <si>
    <t>institucional y el cumplimiento de su Proyecto Educativo (PEI)?</t>
  </si>
  <si>
    <t>En qué nivel considera que se realiza la renovación oportuna y el mantenimiento apropiado de los siguientes elementos para el desarrolo de las actividades académicas:</t>
  </si>
  <si>
    <t>Considera que los mecanismos utilizados por las instancias directivas de la Universidad para la planeación, el seguimiento y la evaluación del que hacer y el desarrollo institucional:</t>
  </si>
  <si>
    <t>Propician la participación de la comunidad académica</t>
  </si>
  <si>
    <t>Permiten el diálogo</t>
  </si>
  <si>
    <t>Permiten la reconfiguración de los procesos institucionales</t>
  </si>
  <si>
    <t>Propician el consenso y la consecución de metas y propósit</t>
  </si>
  <si>
    <t>Son eficientes</t>
  </si>
  <si>
    <t>Son transparentes</t>
  </si>
  <si>
    <t>Fomentan la autocrítica</t>
  </si>
  <si>
    <t>¿Considera que las políticas y estrategias implementadas por la Institución para la Gestión de la calidad? Son Efectivas</t>
  </si>
  <si>
    <t>¿Considera que las políticas y estrategias implementadas por la Institución para la Gestión de la calidad? Son Bien comunicadas</t>
  </si>
  <si>
    <t>¿Considera que las políticas y estrategias implementadas por la Institución para la Autoevaluación (institucional y de programas)?</t>
  </si>
  <si>
    <t>Son Efectivas</t>
  </si>
  <si>
    <t>Son Bien comunicadas</t>
  </si>
  <si>
    <t>¿Considera que las políticas y estrategias implementadas por la Institución para la Planeación instituciona? Son Efectivas</t>
  </si>
  <si>
    <t>¿Considera que las políticas y estrategias implementadas por la Institución para la Planeación instituciona? Son Bien comunicadas</t>
  </si>
  <si>
    <t>¿Considera que las políticas y estrategias implementadas por la Institución para la Gestión del mejoramiento continuo? Son Efectivas</t>
  </si>
  <si>
    <t>¿Considera que las políticas y estrategias implementadas por la Institución para la Gestión del mejoramiento continuo? Son Bien comunicadas</t>
  </si>
  <si>
    <t>¿En qué medida considera que la institución promueve la generación y el aprovechamiento de ambientes para la discusión crítica sobre la ciencia,</t>
  </si>
  <si>
    <t>la tecnología, la innovación, el arte, la cultura, los valores, la sociedad y el Estado?</t>
  </si>
  <si>
    <t>La Universidad de la Sabana entiende la flexibilidad curricular como la forma en que el programa despliega sus actividades y estructura los</t>
  </si>
  <si>
    <t>resultados de aprendizaje, en forma tal que puedan ofrecer diversas alternativas de acceso, tránsito por el programa y por otros programas,</t>
  </si>
  <si>
    <t>permanencia y graduación de los estudiantes, tales como: oferta de asignaturas electivas, ofertas de movilidad interna y externa, opciones de</t>
  </si>
  <si>
    <t>coterminalidad y convalidación, opciones de grado, entre otras. En ese sentido, por favor evalúe su percepción sobre la efectividad de las</t>
  </si>
  <si>
    <t>estrategias de la Flexibilidad Curricular dispuestas por su programa y la Universidad</t>
  </si>
  <si>
    <t>La Universidad de La Sabana entiende la Internacionalización del Currículo como la incorporación de dimensiones internacionales e interculturales</t>
  </si>
  <si>
    <t>tanto al contenido del currículo como a los resultados de aprendizaje, actividades de evaluación, métodos de enseñanza y servicios de apoyo de un programa académico,</t>
  </si>
  <si>
    <t>con el propósito de que los estudiantes desarrollen competencias que les permitan desenvolverse en ambientes globales y multiculturales. En ese sentido,</t>
  </si>
  <si>
    <t>por favor evalúe su percepción sobre la efectividad de los siguientes elementos de internacionalización del currículo del programa y de la Universidad:</t>
  </si>
  <si>
    <t>Contenidos internacionales en las asignaturas</t>
  </si>
  <si>
    <t>Materiales internacionales en las asignaturas (libros, textos, casos, material audiovisua, entre otros)</t>
  </si>
  <si>
    <t>Actividades internacionales en las asignaturas (invitados, simulaciones, debates, concursos, proyectos con estudiantes internacionales, visitas, entre otros)</t>
  </si>
  <si>
    <t>Oferta de experiencias internacionales en el campus, diferentes a las asignaturas</t>
  </si>
  <si>
    <t>(eventos, minors, idiomas, escuelas de verano, profundizaciones, interacción con estudiantes internacionales en el campus, entre otros)</t>
  </si>
  <si>
    <t>Oferta de experiencias internacionales en el exterior (intercambio, idiomas, prácticas, doble titulación, salidas académicas, concursos, entre otros)</t>
  </si>
  <si>
    <t>En qué medida considera que se desarrollan las siguientes competencias para desenvolverse en ambientes globales y multiculturales:</t>
  </si>
  <si>
    <t>Capacidad de interactuar en escenarios cuyo idioma no sea el propio</t>
  </si>
  <si>
    <t>Capacidad de interactuar con personas de otras culturas</t>
  </si>
  <si>
    <t>Visión global y compromiso con el desarrollo sostenible</t>
  </si>
  <si>
    <t>Abordaje internacional de su propia disciplina</t>
  </si>
  <si>
    <t>La Universidad de La Sabana entiende la interdisciplinariedad como el conjunto de acciones y actividades que se desarrollan con el propósito</t>
  </si>
  <si>
    <t>de fomentar interacciones entre el programa y/o la institución y otras entidades, personas, instituciones, comunidades y empresas para que los profesores</t>
  </si>
  <si>
    <t>y estudiantes desarrollen sus labores formativas, docentes, académicas, científicas, culturales y de extensión. De igual forma, se entiende como las</t>
  </si>
  <si>
    <t>estrategias para fomentar la interacción entre disciplinas, niveles de formación, culturas, entre otros. En ese sentido, por favor evalúe su percepción</t>
  </si>
  <si>
    <t>sobre la efectividad de las estrategias de interdisciplinariedad en su Programa y en la Universidad.</t>
  </si>
  <si>
    <t>¿Considera que en términos generales los criterios de evaluación son coherentes con los resultados previstos del Programa y contribuyen al logro del perfil de egreso definido?</t>
  </si>
  <si>
    <t>¿En términos generales, para usted resultan claros los mecanismos de evaluación (proyecto, ensayo, foro, trabajo escrito, examen, presentación oral, informes,</t>
  </si>
  <si>
    <t>estudio de caso, mapas conceptuales, entre otros) implementados en asignaturas, módulos, cursos entre otros?</t>
  </si>
  <si>
    <t>¿Considera que los lineamientos y procesos institucionales relacionados con los programas académicos y sus modalidades se aplican eficientemente para:...?</t>
  </si>
  <si>
    <t>La creación</t>
  </si>
  <si>
    <t>La modificación</t>
  </si>
  <si>
    <t>La extensión</t>
  </si>
  <si>
    <t>El cierre</t>
  </si>
  <si>
    <t>Evalúe la eficiencia de la siguientes estrategias que se aplican para la formación en investigación:</t>
  </si>
  <si>
    <t>Prácticas en investigación y asignaturas que desarrollan competencias en investigación</t>
  </si>
  <si>
    <t>Semilleros de investigación y participación de estudiantes en proyectos de investigación</t>
  </si>
  <si>
    <t>Jornadas de socialización de trabajos de investigación</t>
  </si>
  <si>
    <t>Presentación de ponencias desarrollados por estudiantes</t>
  </si>
  <si>
    <t>Publicación de artículos elaborados por estudiantes (autoría o co-autoría)</t>
  </si>
  <si>
    <t>Disponibilidad de recursos de apoyo académico: material bibliográfico, laboratorios, recursos informáticos</t>
  </si>
  <si>
    <t>Considera que durante el desarrollo del programa se estimula el desarrollo de las siguientes competencias de investigación: Capacidad de indagación y pensamiento autónomo</t>
  </si>
  <si>
    <t>Considera que durante el desarrollo del programa se estimula el desarrollo de las siguientes competencias de investigación: Dominio de los protocolos teóricos,</t>
  </si>
  <si>
    <t>experimentales y de las técnicas de investigación propias de su campo de saber</t>
  </si>
  <si>
    <t>Considera que durante el desarrollo del programa se estimula el desarrollo de las siguientes competencias de investigación: Capacidad de construir</t>
  </si>
  <si>
    <t>estados del arte y tendencias en un campo del conocimiento mediante el uso crítico de diversas fuentes de información</t>
  </si>
  <si>
    <t>Considera que durante el desarrollo del programa se estimula el desarrollo de las siguientes competencias de investigación:</t>
  </si>
  <si>
    <t>Capacidad para plantear preguntas de investigación y definir la metodología adecuada para su abordaje</t>
  </si>
  <si>
    <t>Capacidad para diseñar y desarrollar proyectos de investigación pertinentes al contexto de aplicación</t>
  </si>
  <si>
    <t>Capacidad de comunicación (oral y escrita) de avances y resultados de investigación o de proyectos aplicados</t>
  </si>
  <si>
    <t>Capacidad de gestionar la publicación de resultados de investigación en los medios más idóneos y reconocidos en su campo de saber</t>
  </si>
  <si>
    <t>¿Considera que los lineamientos, estrategias y recursos que la Institución pone a disposición de los profesores para el desarrollo de proyectos de investigación,</t>
  </si>
  <si>
    <t>de desarrollo tecnológico, de innovación o de creación artística y para la socialización y publicación de sus resultados son efectivos?</t>
  </si>
  <si>
    <t>Evalúe la efectividad de los siguientes lineamientos y estrategias institucionales de apoyo para el desarrollo de la investigación:</t>
  </si>
  <si>
    <t>Formación de los profesores en altas titulaciones académicas</t>
  </si>
  <si>
    <t>Formación de los profesores en metodología de investigación y otros</t>
  </si>
  <si>
    <t>Convocatorias anuales para el desarrollo de proyectos de investigación</t>
  </si>
  <si>
    <t>Jornadas de socialización de resultados de investigación</t>
  </si>
  <si>
    <t>Estímulos a la producción intelectual</t>
  </si>
  <si>
    <t>Asignación de personal de apoyo para los proyectos de investigación</t>
  </si>
  <si>
    <t>Asignación de tiempo para el desarrollo de proyectos de investigación, innovación y creación</t>
  </si>
  <si>
    <t>Asignación de tiempo para la socialización de resultados</t>
  </si>
  <si>
    <t>Considera que la institución brinda apoyo administrativo y financiero para: El desarrollo y la gestión de la investigación</t>
  </si>
  <si>
    <t>Considera que la institución brinda apoyo administrativo y financiero para: La innovación (desarrollo tecnológico -tecnología de artefactos y tecnología social)</t>
  </si>
  <si>
    <t>Considera que la institución brinda apoyo administrativo y financiero para: El emprendimiento (incubación y aceleración de empresas)</t>
  </si>
  <si>
    <t>Considera que la institución brinda apoyo administrativo y financiero para: La creación artística y cultural</t>
  </si>
  <si>
    <t>¿En qué medida considera que la institución aporta al estudio y a la solución de problemas regionales, nacionales e internacionales,</t>
  </si>
  <si>
    <t>en coherencia con su naturaleza, tipología, identidad y misión?</t>
  </si>
  <si>
    <t>Considera que los programas y las actividades de investigación, de innovación y de proyección social desarrollados en los contextos y áreas de acción de la Universidad resultan:</t>
  </si>
  <si>
    <t>De importante servicio a las comunidades</t>
  </si>
  <si>
    <t>De alcance suficiente</t>
  </si>
  <si>
    <t>Considera que el programa académico resulta: Pertinente socialmente en su zona de influencia</t>
  </si>
  <si>
    <t>Considera que el programa académico resulta: Relevante académicamente en su zona de influencia</t>
  </si>
  <si>
    <t>Considera que la participación de los estudiantes en las siguientes actividades se desarrolla acorde con el nivel de formación y la modalidad del programa?</t>
  </si>
  <si>
    <t>Actividades de investigación</t>
  </si>
  <si>
    <t>Actividades de innovación (desarrollo tecnológico, tecnología de artefactos y tecnología social)</t>
  </si>
  <si>
    <t>Actividades de emprendimiento (implementación de soluciones)</t>
  </si>
  <si>
    <t>Actividades de creación artística y cultural</t>
  </si>
  <si>
    <t>Actividades de relacionamiento nacional e internacional</t>
  </si>
  <si>
    <t>Actividades de formación continua</t>
  </si>
  <si>
    <t>En términos generales, considera que los programas, las actividades y los servicios de bienestar institucional resultan:</t>
  </si>
  <si>
    <t>De frecuente uso</t>
  </si>
  <si>
    <t>De amplia cobertura en campos de acción</t>
  </si>
  <si>
    <t>De amplia cobertura en participación de la comunidad universitaria</t>
  </si>
  <si>
    <t>De impacto en el desarrollo de las personas</t>
  </si>
  <si>
    <t>Evalúe el bienestar institucional en términos de la disposición de los siguientes recursos para su óptimo desarrollo:</t>
  </si>
  <si>
    <t>Recurso humano dedicado al bienestar de la comunidad de la comunidad universitaria</t>
  </si>
  <si>
    <t>Recurso económico destinado al bienestar de la comunidad de la comunidad universitaria</t>
  </si>
  <si>
    <t>Infraestructura física para el bienestar</t>
  </si>
  <si>
    <t>Infraestructura tecnológica para el bienestar</t>
  </si>
  <si>
    <t>Equipos y materiales para el bienestar</t>
  </si>
  <si>
    <t>¿Considera que los procesos de selección, vinculación, cualificación y promoción de los profesores se rigen por el Estatuto Profesoral de la Universidad</t>
  </si>
  <si>
    <t>y por reglamentaciones complementarias?</t>
  </si>
  <si>
    <t>Considera que el Estatuto Profesoral Es pertinente</t>
  </si>
  <si>
    <t>Considera que el Estatuto Profesoral Está vigente</t>
  </si>
  <si>
    <t>Considera que el Estatuto Profesoral Orienta la gestión y la toma de decisiones</t>
  </si>
  <si>
    <t>¿Considera que los mecanismos que aplica la Universidad para la representación de los profesores en órganos de dirección y gestión de la Institución, Unidad Académica, y Programa</t>
  </si>
  <si>
    <t>respecto a la Convocatoria Son:</t>
  </si>
  <si>
    <t>Claros</t>
  </si>
  <si>
    <t>Transpare</t>
  </si>
  <si>
    <t>De fácil</t>
  </si>
  <si>
    <t>respecto a la Seleccion Son:</t>
  </si>
  <si>
    <t>respecto a la Participacion Son:</t>
  </si>
  <si>
    <t>¿Considera que el número, la forma de vinculación y la calidad de los profesores de la Unidad Académica resulta suficiente y adecuada para atender las actividades: formativas?</t>
  </si>
  <si>
    <t>¿Considera que el número, la forma de vinculación y la calidad de los profesores de la Unidad Académica resulta suficiente y adecuada para atender las actividades: docentes?</t>
  </si>
  <si>
    <t>¿Considera que el número, la forma de vinculación y la calidad de los profesores de la Unidad Académica resulta suficiente y adecuada para atender las actividades: científicas?</t>
  </si>
  <si>
    <t>¿Considera que el número, la forma de vinculación y la calidad de los profesores de la Unidad Académica resulta suficiente y adecuada para atender las actividades: culturales?</t>
  </si>
  <si>
    <t>¿Considera que el número, la forma de vinculación y la calidad de los profesores de la Unidad Académica resulta suficiente y adecuada para atender las actividades: de proyección?</t>
  </si>
  <si>
    <t>¿Considera que la Universidad aplica mecanismos de selección, vinculación y contratación de profesores, que propenden por la</t>
  </si>
  <si>
    <t>diversidad e inclusión para la consolidación de su comunidad académica?</t>
  </si>
  <si>
    <t>Considera que las políticas y los criterios académicos establecidos por la Universidad para la selección, vinculación y permanencia de sus profesores:</t>
  </si>
  <si>
    <t>Son pertinentes</t>
  </si>
  <si>
    <t>Son vigentes</t>
  </si>
  <si>
    <t>Se aplican</t>
  </si>
  <si>
    <t>Reconocen la labor profesoral</t>
  </si>
  <si>
    <t>Estimulan el ejercicio calificado de las actividades profesorales</t>
  </si>
  <si>
    <t>Considera que la Universidad cuenta con cirterios claros para la asignación de responsabilidades a los profesores en relación con el desarrollo de las:</t>
  </si>
  <si>
    <t>Funciones sustantivas</t>
  </si>
  <si>
    <t>Gestiones académico-administrativas</t>
  </si>
  <si>
    <t>¿Considera que en términos generales los mecanismos y criterios de evaluación de profesores por parte de los estudiantes son coherentes con:...?</t>
  </si>
  <si>
    <t>El nivel de formación del programa</t>
  </si>
  <si>
    <t>La modalidad del programa (virtual, presencial o combinado)</t>
  </si>
  <si>
    <t>¿Considera que en términos generales los mecanismos y criterios de evaluación de profesores son:...?</t>
  </si>
  <si>
    <t>Equitatitivos</t>
  </si>
  <si>
    <t>Eficaces</t>
  </si>
  <si>
    <t>Vigentes</t>
  </si>
  <si>
    <t>¿Considera que en términos generales existe correspondencia entre la remuneración y los méritos de los profesores derivados de su actividad docente, investigativa, tecnológica,</t>
  </si>
  <si>
    <t>de innovación, de creación artística o cultural y de proyección social?</t>
  </si>
  <si>
    <t>Considera que en términos generales las estrategias y los programas de desarrollo profesoral ofrecidos por la Universidad:</t>
  </si>
  <si>
    <t>Son de buena calidad</t>
  </si>
  <si>
    <t>Son suficientes</t>
  </si>
  <si>
    <t>Generan resultados positivos en las actividades profesorales</t>
  </si>
  <si>
    <t>Considera que en términos generales las estrategias y los programas de desarrollo y estímulo profesoral orientados a la formación</t>
  </si>
  <si>
    <t>integral y al reconocimiento de los profesores han contribuido a: Mejorar la calidad del programa académico</t>
  </si>
  <si>
    <t>integral y al reconocimiento de los profesores han contribuido a: Fortalecer la labor profesoral</t>
  </si>
  <si>
    <t>¿Considera que el Reglamento de Estudiantes y las reglamentaciones complementarias contienen las disposiciones necesarias para el ingreso,</t>
  </si>
  <si>
    <t>la permanencia, la evaluación, la graduación y los derechos y deberes de los estudiantes de los distintos niveles de formación (pregrado, especialización, maestría y doctorado)?</t>
  </si>
  <si>
    <t>¿Considera que el Reglamento de Estudiantes y las reglamentaciones complementarias son pertinentes?</t>
  </si>
  <si>
    <t>¿Considera que el Reglamento de Estudiantes y las reglamentaciones complementarias son vigentes?</t>
  </si>
  <si>
    <t>¿Considera que las políticas y estrategias dispuestas por la Universidad para el ingreso y la permanencia de sus estudiantes son: Bien comunicadas</t>
  </si>
  <si>
    <t>¿Considera que las políticas y estrategias dispuestas por la Universidad para el ingreso y la permanencia de sus estudiantes son: Claras</t>
  </si>
  <si>
    <t>¿Considera que las políticas y estrategias dispuestas por la Universidad para el ingreso y la permanencia de sus estudiantes son: Aplicadas</t>
  </si>
  <si>
    <t>¿Considera que las estrategias institucionales (CREA: Centro de Recursos para el Éxito Académico, actividades culturales y deportivas,</t>
  </si>
  <si>
    <t>programa de becas y ayudas económicas, PAT, entre otros) que ofrece la Universidad favorecen la integración social y cultural de los estudiantes?</t>
  </si>
  <si>
    <t>Considera que la Universidad cuenta con criterios y estrategias claros para: La admisión de estudiantes de otras instituciones</t>
  </si>
  <si>
    <t>Considera que la Universidad cuenta con criterios y estrategias claros para: La movilidad estudiantil</t>
  </si>
  <si>
    <t>¿Considera que las políticas y estrategias dispuestas por la Universidad para el ingreso y la permanencia de sus estudiantes son: Bien comunicadas?</t>
  </si>
  <si>
    <t>¿Considera que las políticas y estrategias dispuestas por la Universidad para el ingreso y la permanencia de sus estudiantes son: Claras?</t>
  </si>
  <si>
    <t>¿Considera que las políticas y estrategias dispuestas por la Universidad para el ingreso y la permanencia de sus estudiantes son: Aplicadas?</t>
  </si>
  <si>
    <t>¿Considera que los criterios dispuestos por la Universidad para la asignación de los apoyos</t>
  </si>
  <si>
    <t>estudiantiles (académicos, financieros, de bienestar, entre otros) son: Claros?</t>
  </si>
  <si>
    <t>estudiantiles (académicos, financieros, de bienestar, entre otros) son: Pertinentes?</t>
  </si>
  <si>
    <t>estudiantiles (académicos, financieros, de bienestar, entre otros) son: Aplicados con transparencia?</t>
  </si>
  <si>
    <t>¿Considera que las estrategias y los mecanismos de apoyo estudiantil aplicados por la institución para el desarrollo de su proceso formativo resultan: Útiles?</t>
  </si>
  <si>
    <t>¿Considera que las estrategias y los mecanismos de apoyo estudiantil aplicados por la institución para el desarrollo de su proceso formativo resultan: Pertinentes?</t>
  </si>
  <si>
    <t>¿Considera que las estrategias y los mecanismos de apoyo estudiantil aplicados por la institución para el desarrollo de su proceso formativo resultan: De fácil acceso?</t>
  </si>
  <si>
    <t>¿Considera que los mecanismos de divulgación de los programas de crédito, becas, subsidios, apoyos económicos y estímulos a los estudiantes son: claros?</t>
  </si>
  <si>
    <t>¿Considera que los mecanismos de divulgación de los programas de crédito, becas, subsidios, apoyos económicos y estímulos a los estudiantes son: efectivos?</t>
  </si>
  <si>
    <t>¿Considera que los lineamientos y mecanismos aplicados en la Universidad para mantener el vínculo con sus graduados favorecen la:...?</t>
  </si>
  <si>
    <t>Interacción y el relacionamiento con los programas y con la institución</t>
  </si>
  <si>
    <t>Contribución a las funciones sustantivas</t>
  </si>
  <si>
    <t>Participación en las dinámicas Institucionales</t>
  </si>
  <si>
    <t>¿En qué medida considera que los servicios de empleabilidad (Bolsa de empleo Talentum Sabana, Alumni Sabana Conexión Laboral, planes de carrera para recién graduados,</t>
  </si>
  <si>
    <t>asesorías personalizadas, charlas corporativas, entre otros) brindados por la Universidad facilitan la incorporación de los graduados al ámbito laboral?</t>
  </si>
  <si>
    <t>Instituto de la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</si>
</sst>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87">
    <font>
      <sz val="11"/>
      <color theme="1"/>
      <name val="Calibri"/>
      <family val="2"/>
      <scheme val="minor"/>
    </font>
    <font>
      <u/>
      <sz val="11"/>
      <color theme="10"/>
      <name val="Calibri"/>
      <family val="2"/>
      <scheme val="minor"/>
    </font>
    <font>
      <sz val="11"/>
      <name val="Calibri"/>
      <family val="2"/>
      <scheme val="minor"/>
    </font>
    <font>
      <sz val="14"/>
      <color theme="1"/>
      <name val="Calibri"/>
      <family val="2"/>
      <scheme val="minor"/>
    </font>
    <font>
      <b/>
      <sz val="16"/>
      <color theme="1"/>
      <name val="Calibri"/>
      <family val="2"/>
      <scheme val="minor"/>
    </font>
    <font>
      <b/>
      <u/>
      <sz val="14"/>
      <color theme="1"/>
      <name val="Calibri"/>
      <family val="2"/>
      <scheme val="minor"/>
    </font>
    <font>
      <sz val="10"/>
      <name val="Arial"/>
      <family val="2"/>
    </font>
    <font>
      <u/>
      <sz val="10"/>
      <color indexed="12"/>
      <name val="Arial"/>
      <family val="2"/>
    </font>
    <font>
      <sz val="10"/>
      <name val="Geneva"/>
      <family val="2"/>
    </font>
    <font>
      <u/>
      <sz val="10"/>
      <color indexed="20"/>
      <name val="Arial"/>
      <family val="2"/>
    </font>
    <font>
      <sz val="24"/>
      <color theme="0"/>
      <name val="Calibri"/>
      <family val="2"/>
      <scheme val="minor"/>
    </font>
    <font>
      <b/>
      <sz val="14"/>
      <color theme="1"/>
      <name val="Calibri"/>
      <family val="2"/>
      <scheme val="minor"/>
    </font>
    <font>
      <sz val="22"/>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8"/>
      <color theme="1" tint="0.34998626667073579"/>
      <name val="Calibri"/>
      <family val="2"/>
      <scheme val="minor"/>
    </font>
    <font>
      <sz val="8"/>
      <color theme="1" tint="0.34998626667073579"/>
      <name val="Calibri"/>
      <family val="2"/>
      <scheme val="minor"/>
    </font>
    <font>
      <sz val="14"/>
      <color theme="0"/>
      <name val="Calibri"/>
      <family val="2"/>
      <scheme val="minor"/>
    </font>
    <font>
      <sz val="20"/>
      <color theme="1"/>
      <name val="Calibri"/>
      <family val="2"/>
      <scheme val="minor"/>
    </font>
    <font>
      <sz val="11"/>
      <color theme="1" tint="0.34998626667073579"/>
      <name val="Calibri"/>
      <family val="2"/>
      <scheme val="minor"/>
    </font>
    <font>
      <b/>
      <sz val="12"/>
      <color theme="1" tint="0.34998626667073579"/>
      <name val="Calibri"/>
      <family val="2"/>
      <scheme val="minor"/>
    </font>
    <font>
      <b/>
      <sz val="20"/>
      <color theme="1" tint="0.34998626667073579"/>
      <name val="Calibri"/>
      <family val="2"/>
      <scheme val="minor"/>
    </font>
    <font>
      <sz val="10"/>
      <color theme="1"/>
      <name val="Calibri"/>
      <family val="2"/>
      <scheme val="minor"/>
    </font>
    <font>
      <b/>
      <sz val="10"/>
      <name val="Calibri"/>
      <family val="2"/>
      <scheme val="minor"/>
    </font>
    <font>
      <sz val="10"/>
      <color theme="0"/>
      <name val="Calibri"/>
      <family val="2"/>
      <scheme val="minor"/>
    </font>
    <font>
      <b/>
      <sz val="11"/>
      <color theme="0" tint="-4.9989318521683403E-2"/>
      <name val="Calibri"/>
      <family val="2"/>
      <scheme val="minor"/>
    </font>
    <font>
      <sz val="8"/>
      <color theme="1"/>
      <name val="Calibri"/>
      <family val="2"/>
      <scheme val="minor"/>
    </font>
    <font>
      <i/>
      <sz val="10"/>
      <color rgb="FF000000"/>
      <name val="Calibri"/>
      <family val="2"/>
    </font>
    <font>
      <sz val="10"/>
      <color rgb="FF000000"/>
      <name val="Calibri"/>
      <family val="2"/>
    </font>
    <font>
      <i/>
      <sz val="10"/>
      <name val="Calibri"/>
      <family val="2"/>
    </font>
    <font>
      <sz val="10"/>
      <name val="Calibri"/>
      <family val="2"/>
    </font>
    <font>
      <b/>
      <sz val="8"/>
      <color theme="1" tint="0.249977111117893"/>
      <name val="Calibri"/>
      <family val="2"/>
      <scheme val="minor"/>
    </font>
    <font>
      <b/>
      <sz val="11"/>
      <color theme="0"/>
      <name val="Calibri"/>
      <family val="2"/>
      <scheme val="minor"/>
    </font>
    <font>
      <sz val="9"/>
      <color theme="1"/>
      <name val="Calibri"/>
      <family val="2"/>
      <scheme val="minor"/>
    </font>
    <font>
      <sz val="10"/>
      <color theme="1" tint="0.14999847407452621"/>
      <name val="Calibri"/>
      <family val="2"/>
      <scheme val="minor"/>
    </font>
    <font>
      <b/>
      <sz val="10"/>
      <color theme="1" tint="0.14999847407452621"/>
      <name val="Calibri"/>
      <family val="2"/>
      <scheme val="minor"/>
    </font>
    <font>
      <b/>
      <sz val="10"/>
      <color theme="2" tint="-0.749992370372631"/>
      <name val="Calibri"/>
      <family val="2"/>
      <scheme val="minor"/>
    </font>
    <font>
      <sz val="10"/>
      <color theme="2" tint="-0.749992370372631"/>
      <name val="Calibri"/>
      <family val="2"/>
      <scheme val="minor"/>
    </font>
    <font>
      <b/>
      <sz val="8"/>
      <color theme="0"/>
      <name val="Calibri"/>
      <family val="2"/>
      <scheme val="minor"/>
    </font>
    <font>
      <b/>
      <sz val="6"/>
      <color theme="1" tint="0.34998626667073579"/>
      <name val="Calibri"/>
      <family val="2"/>
      <scheme val="minor"/>
    </font>
    <font>
      <i/>
      <sz val="11"/>
      <color theme="1"/>
      <name val="Calibri"/>
      <family val="2"/>
      <scheme val="minor"/>
    </font>
    <font>
      <sz val="9"/>
      <color theme="1" tint="0.34998626667073579"/>
      <name val="Calibri"/>
      <family val="2"/>
      <scheme val="minor"/>
    </font>
    <font>
      <sz val="16"/>
      <color theme="1" tint="0.34998626667073579"/>
      <name val="Calibri"/>
      <family val="2"/>
      <scheme val="minor"/>
    </font>
    <font>
      <b/>
      <sz val="14"/>
      <color theme="0"/>
      <name val="Calibri"/>
      <family val="2"/>
      <scheme val="minor"/>
    </font>
    <font>
      <b/>
      <sz val="18"/>
      <name val="Calibri"/>
      <family val="2"/>
      <scheme val="minor"/>
    </font>
    <font>
      <b/>
      <sz val="12"/>
      <name val="Calibri"/>
      <family val="2"/>
      <scheme val="minor"/>
    </font>
    <font>
      <i/>
      <sz val="10"/>
      <color theme="1" tint="0.14999847407452621"/>
      <name val="Calibri"/>
      <family val="2"/>
      <scheme val="minor"/>
    </font>
    <font>
      <sz val="8"/>
      <color theme="2" tint="-0.749992370372631"/>
      <name val="Calibri"/>
      <family val="2"/>
      <scheme val="minor"/>
    </font>
    <font>
      <sz val="11"/>
      <color theme="1"/>
      <name val="Symbol"/>
      <family val="1"/>
      <charset val="2"/>
    </font>
    <font>
      <sz val="11"/>
      <color theme="1"/>
      <name val="Wingdings"/>
      <charset val="2"/>
    </font>
    <font>
      <sz val="10"/>
      <color theme="1" tint="0.14999847407452621"/>
      <name val="Wingdings"/>
      <charset val="2"/>
    </font>
    <font>
      <b/>
      <sz val="16"/>
      <name val="Calibri"/>
      <family val="2"/>
      <scheme val="minor"/>
    </font>
    <font>
      <b/>
      <sz val="20"/>
      <name val="Calibri"/>
      <family val="2"/>
      <scheme val="minor"/>
    </font>
    <font>
      <sz val="11"/>
      <color theme="1" tint="0.14999847407452621"/>
      <name val="Calibri"/>
      <family val="2"/>
      <scheme val="minor"/>
    </font>
    <font>
      <b/>
      <sz val="11"/>
      <color theme="1" tint="0.14999847407452621"/>
      <name val="Calibri"/>
      <family val="2"/>
      <scheme val="minor"/>
    </font>
    <font>
      <b/>
      <sz val="24"/>
      <color theme="1"/>
      <name val="Calibri"/>
      <family val="2"/>
      <scheme val="minor"/>
    </font>
    <font>
      <b/>
      <sz val="14"/>
      <name val="Calibri"/>
      <family val="2"/>
      <scheme val="minor"/>
    </font>
    <font>
      <b/>
      <sz val="9"/>
      <color theme="2" tint="-0.749992370372631"/>
      <name val="Calibri"/>
      <family val="2"/>
      <scheme val="minor"/>
    </font>
    <font>
      <b/>
      <sz val="11"/>
      <color theme="1" tint="0.34998626667073579"/>
      <name val="Calibri"/>
      <family val="2"/>
      <scheme val="minor"/>
    </font>
    <font>
      <b/>
      <sz val="11"/>
      <name val="Calibri"/>
      <family val="2"/>
      <scheme val="minor"/>
    </font>
    <font>
      <b/>
      <sz val="26"/>
      <color rgb="FFC00000"/>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0"/>
      <name val="Calibri"/>
      <family val="2"/>
    </font>
    <font>
      <b/>
      <i/>
      <sz val="10"/>
      <name val="Calibri"/>
      <family val="2"/>
    </font>
    <font>
      <b/>
      <sz val="11"/>
      <color theme="0" tint="-0.499984740745262"/>
      <name val="Calibri"/>
      <family val="2"/>
      <scheme val="minor"/>
    </font>
    <font>
      <sz val="10"/>
      <color theme="1"/>
      <name val="Arial Narrow"/>
      <family val="2"/>
    </font>
    <font>
      <sz val="10"/>
      <color theme="5" tint="-0.249977111117893"/>
      <name val="Arial Narrow"/>
      <family val="2"/>
    </font>
    <font>
      <sz val="10"/>
      <name val="Arial Narrow"/>
      <family val="2"/>
    </font>
    <font>
      <sz val="10"/>
      <color rgb="FF0070C0"/>
      <name val="Arial Narrow"/>
      <family val="2"/>
    </font>
    <font>
      <b/>
      <sz val="12"/>
      <color theme="5" tint="-0.249977111117893"/>
      <name val="Arial Narrow"/>
      <family val="2"/>
    </font>
    <font>
      <b/>
      <sz val="10"/>
      <color theme="1"/>
      <name val="Arial Narrow"/>
      <family val="2"/>
    </font>
    <font>
      <b/>
      <sz val="10"/>
      <name val="Arial Narrow"/>
      <family val="2"/>
    </font>
    <font>
      <b/>
      <i/>
      <sz val="10"/>
      <color theme="1"/>
      <name val="Arial Narrow"/>
      <family val="2"/>
    </font>
  </fonts>
  <fills count="4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theme="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5E8FF"/>
        <bgColor indexed="64"/>
      </patternFill>
    </fill>
    <fill>
      <patternFill patternType="solid">
        <fgColor rgb="FF012863"/>
        <bgColor indexed="64"/>
      </patternFill>
    </fill>
  </fills>
  <borders count="77">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top/>
      <bottom/>
      <diagonal/>
    </border>
    <border>
      <left/>
      <right/>
      <top/>
      <bottom style="double">
        <color indexed="64"/>
      </bottom>
      <diagonal/>
    </border>
    <border>
      <left style="double">
        <color theme="2" tint="-9.9978637043366805E-2"/>
      </left>
      <right/>
      <top style="double">
        <color theme="2" tint="-9.9978637043366805E-2"/>
      </top>
      <bottom/>
      <diagonal/>
    </border>
    <border>
      <left/>
      <right/>
      <top style="double">
        <color theme="2" tint="-9.9978637043366805E-2"/>
      </top>
      <bottom/>
      <diagonal/>
    </border>
    <border>
      <left/>
      <right style="double">
        <color theme="2" tint="-9.9978637043366805E-2"/>
      </right>
      <top style="double">
        <color theme="2" tint="-9.9978637043366805E-2"/>
      </top>
      <bottom/>
      <diagonal/>
    </border>
    <border>
      <left style="double">
        <color theme="2" tint="-9.9978637043366805E-2"/>
      </left>
      <right/>
      <top/>
      <bottom/>
      <diagonal/>
    </border>
    <border>
      <left/>
      <right style="double">
        <color theme="2" tint="-9.9978637043366805E-2"/>
      </right>
      <top/>
      <bottom/>
      <diagonal/>
    </border>
    <border>
      <left style="double">
        <color theme="2" tint="-9.9978637043366805E-2"/>
      </left>
      <right/>
      <top style="medium">
        <color indexed="64"/>
      </top>
      <bottom/>
      <diagonal/>
    </border>
    <border>
      <left/>
      <right style="double">
        <color theme="2" tint="-9.9978637043366805E-2"/>
      </right>
      <top style="medium">
        <color indexed="64"/>
      </top>
      <bottom/>
      <diagonal/>
    </border>
    <border>
      <left style="double">
        <color theme="2" tint="-9.9978637043366805E-2"/>
      </left>
      <right/>
      <top/>
      <bottom style="medium">
        <color indexed="64"/>
      </bottom>
      <diagonal/>
    </border>
    <border>
      <left/>
      <right style="double">
        <color theme="2" tint="-9.9978637043366805E-2"/>
      </right>
      <top/>
      <bottom style="medium">
        <color indexed="64"/>
      </bottom>
      <diagonal/>
    </border>
    <border>
      <left style="double">
        <color theme="2" tint="-9.9978637043366805E-2"/>
      </left>
      <right/>
      <top/>
      <bottom style="double">
        <color theme="2" tint="-9.9978637043366805E-2"/>
      </bottom>
      <diagonal/>
    </border>
    <border>
      <left/>
      <right/>
      <top/>
      <bottom style="double">
        <color theme="2" tint="-9.9978637043366805E-2"/>
      </bottom>
      <diagonal/>
    </border>
    <border>
      <left/>
      <right style="double">
        <color theme="2" tint="-9.9978637043366805E-2"/>
      </right>
      <top/>
      <bottom style="double">
        <color theme="2" tint="-9.9978637043366805E-2"/>
      </bottom>
      <diagonal/>
    </border>
    <border>
      <left style="double">
        <color indexed="64"/>
      </left>
      <right style="double">
        <color indexed="64"/>
      </right>
      <top style="double">
        <color indexed="64"/>
      </top>
      <bottom style="double">
        <color indexed="64"/>
      </bottom>
      <diagonal/>
    </border>
    <border>
      <left/>
      <right/>
      <top style="double">
        <color theme="0"/>
      </top>
      <bottom style="double">
        <color indexed="64"/>
      </bottom>
      <diagonal/>
    </border>
    <border>
      <left style="double">
        <color theme="0"/>
      </left>
      <right style="double">
        <color theme="0"/>
      </right>
      <top style="double">
        <color theme="0"/>
      </top>
      <bottom style="double">
        <color indexed="64"/>
      </bottom>
      <diagonal/>
    </border>
    <border>
      <left style="double">
        <color theme="0"/>
      </left>
      <right/>
      <top style="double">
        <color theme="0"/>
      </top>
      <bottom/>
      <diagonal/>
    </border>
    <border>
      <left style="double">
        <color theme="0"/>
      </left>
      <right style="double">
        <color indexed="64"/>
      </right>
      <top/>
      <bottom/>
      <diagonal/>
    </border>
    <border>
      <left style="double">
        <color theme="0"/>
      </left>
      <right style="double">
        <color indexed="64"/>
      </right>
      <top/>
      <bottom style="double">
        <color indexed="64"/>
      </bottom>
      <diagonal/>
    </border>
    <border>
      <left/>
      <right/>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rgb="FF002060"/>
      </left>
      <right/>
      <top style="medium">
        <color rgb="FF002060"/>
      </top>
      <bottom/>
      <diagonal/>
    </border>
    <border>
      <left style="hair">
        <color theme="0"/>
      </left>
      <right/>
      <top style="medium">
        <color rgb="FF002060"/>
      </top>
      <bottom style="hair">
        <color theme="0"/>
      </bottom>
      <diagonal/>
    </border>
    <border>
      <left/>
      <right/>
      <top style="medium">
        <color rgb="FF002060"/>
      </top>
      <bottom style="hair">
        <color theme="0"/>
      </bottom>
      <diagonal/>
    </border>
    <border>
      <left/>
      <right style="medium">
        <color rgb="FF002060"/>
      </right>
      <top style="medium">
        <color rgb="FF002060"/>
      </top>
      <bottom style="hair">
        <color theme="0"/>
      </bottom>
      <diagonal/>
    </border>
    <border>
      <left style="medium">
        <color rgb="FF002060"/>
      </left>
      <right/>
      <top/>
      <bottom/>
      <diagonal/>
    </border>
    <border>
      <left style="hair">
        <color theme="0"/>
      </left>
      <right style="medium">
        <color rgb="FF002060"/>
      </right>
      <top style="hair">
        <color theme="0"/>
      </top>
      <bottom style="hair">
        <color theme="0"/>
      </bottom>
      <diagonal/>
    </border>
    <border>
      <left style="medium">
        <color rgb="FF002060"/>
      </left>
      <right/>
      <top/>
      <bottom style="medium">
        <color rgb="FF002060"/>
      </bottom>
      <diagonal/>
    </border>
    <border>
      <left style="hair">
        <color theme="0"/>
      </left>
      <right style="hair">
        <color theme="0"/>
      </right>
      <top style="hair">
        <color theme="0"/>
      </top>
      <bottom style="medium">
        <color rgb="FF002060"/>
      </bottom>
      <diagonal/>
    </border>
    <border>
      <left style="hair">
        <color theme="0"/>
      </left>
      <right style="medium">
        <color rgb="FF002060"/>
      </right>
      <top style="hair">
        <color theme="0"/>
      </top>
      <bottom style="medium">
        <color rgb="FF002060"/>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double">
        <color indexed="64"/>
      </right>
      <top/>
      <bottom style="double">
        <color indexed="64"/>
      </bottom>
      <diagonal/>
    </border>
  </borders>
  <cellStyleXfs count="49">
    <xf numFmtId="0" fontId="0" fillId="0" borderId="0"/>
    <xf numFmtId="0" fontId="1"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8"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3" fillId="0" borderId="0" applyNumberFormat="0" applyFill="0" applyBorder="0" applyAlignment="0" applyProtection="0"/>
    <xf numFmtId="0" fontId="64" fillId="0" borderId="46" applyNumberFormat="0" applyFill="0" applyAlignment="0" applyProtection="0"/>
    <xf numFmtId="0" fontId="65" fillId="0" borderId="47" applyNumberFormat="0" applyFill="0" applyAlignment="0" applyProtection="0"/>
    <xf numFmtId="0" fontId="66" fillId="0" borderId="48" applyNumberFormat="0" applyFill="0" applyAlignment="0" applyProtection="0"/>
    <xf numFmtId="0" fontId="66" fillId="0" borderId="0" applyNumberFormat="0" applyFill="0" applyBorder="0" applyAlignment="0" applyProtection="0"/>
    <xf numFmtId="0" fontId="67" fillId="14" borderId="0" applyNumberFormat="0" applyBorder="0" applyAlignment="0" applyProtection="0"/>
    <xf numFmtId="0" fontId="68" fillId="15" borderId="0" applyNumberFormat="0" applyBorder="0" applyAlignment="0" applyProtection="0"/>
    <xf numFmtId="0" fontId="69" fillId="16" borderId="0" applyNumberFormat="0" applyBorder="0" applyAlignment="0" applyProtection="0"/>
    <xf numFmtId="0" fontId="70" fillId="17" borderId="49" applyNumberFormat="0" applyAlignment="0" applyProtection="0"/>
    <xf numFmtId="0" fontId="71" fillId="18" borderId="50" applyNumberFormat="0" applyAlignment="0" applyProtection="0"/>
    <xf numFmtId="0" fontId="72" fillId="18" borderId="49" applyNumberFormat="0" applyAlignment="0" applyProtection="0"/>
    <xf numFmtId="0" fontId="73" fillId="0" borderId="51" applyNumberFormat="0" applyFill="0" applyAlignment="0" applyProtection="0"/>
    <xf numFmtId="0" fontId="33" fillId="19" borderId="52" applyNumberFormat="0" applyAlignment="0" applyProtection="0"/>
    <xf numFmtId="0" fontId="74" fillId="0" borderId="0" applyNumberFormat="0" applyFill="0" applyBorder="0" applyAlignment="0" applyProtection="0"/>
    <xf numFmtId="0" fontId="62" fillId="20" borderId="53" applyNumberFormat="0" applyFont="0" applyAlignment="0" applyProtection="0"/>
    <xf numFmtId="0" fontId="75" fillId="0" borderId="0" applyNumberFormat="0" applyFill="0" applyBorder="0" applyAlignment="0" applyProtection="0"/>
    <xf numFmtId="0" fontId="13" fillId="0" borderId="54" applyNumberFormat="0" applyFill="0" applyAlignment="0" applyProtection="0"/>
    <xf numFmtId="0" fontId="14"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14" fillId="44" borderId="0" applyNumberFormat="0" applyBorder="0" applyAlignment="0" applyProtection="0"/>
  </cellStyleXfs>
  <cellXfs count="297">
    <xf numFmtId="0" fontId="0" fillId="0" borderId="0" xfId="0"/>
    <xf numFmtId="0" fontId="0" fillId="2" borderId="0" xfId="0" applyFill="1"/>
    <xf numFmtId="0" fontId="2" fillId="2" borderId="0" xfId="0" applyFont="1" applyFill="1" applyAlignment="1">
      <alignment horizontal="center"/>
    </xf>
    <xf numFmtId="0" fontId="3" fillId="2" borderId="0" xfId="0" applyFont="1" applyFill="1"/>
    <xf numFmtId="0" fontId="4" fillId="2" borderId="0" xfId="0" applyFont="1" applyFill="1" applyBorder="1" applyAlignment="1">
      <alignment horizontal="center"/>
    </xf>
    <xf numFmtId="0" fontId="4" fillId="2" borderId="0" xfId="0" applyFont="1" applyFill="1" applyBorder="1"/>
    <xf numFmtId="0" fontId="5" fillId="2" borderId="0" xfId="0" applyFont="1" applyFill="1"/>
    <xf numFmtId="0" fontId="0" fillId="2" borderId="0" xfId="0" applyFill="1" applyBorder="1"/>
    <xf numFmtId="0" fontId="0" fillId="3" borderId="0" xfId="0" applyFill="1"/>
    <xf numFmtId="0" fontId="0" fillId="2" borderId="0" xfId="0" applyFill="1" applyAlignment="1">
      <alignment horizontal="center"/>
    </xf>
    <xf numFmtId="0" fontId="3" fillId="2" borderId="0" xfId="0" applyFont="1" applyFill="1" applyAlignment="1">
      <alignment vertical="top" wrapText="1"/>
    </xf>
    <xf numFmtId="0" fontId="0" fillId="2" borderId="0" xfId="0" applyFill="1" applyAlignment="1">
      <alignment horizontal="left"/>
    </xf>
    <xf numFmtId="0" fontId="0" fillId="2" borderId="0" xfId="0" applyFill="1" applyAlignment="1"/>
    <xf numFmtId="0" fontId="0" fillId="2" borderId="0" xfId="0" applyFill="1"/>
    <xf numFmtId="0" fontId="15" fillId="2" borderId="0" xfId="0" applyFont="1" applyFill="1" applyAlignment="1">
      <alignment vertical="top" wrapText="1"/>
    </xf>
    <xf numFmtId="0" fontId="15" fillId="2" borderId="0" xfId="0" applyFont="1" applyFill="1" applyAlignment="1">
      <alignment vertical="top"/>
    </xf>
    <xf numFmtId="0" fontId="13" fillId="2" borderId="0" xfId="0" applyFont="1" applyFill="1"/>
    <xf numFmtId="0" fontId="16" fillId="0" borderId="1" xfId="0" applyFont="1" applyFill="1" applyBorder="1" applyAlignment="1">
      <alignment horizontal="center" vertical="center" wrapText="1"/>
    </xf>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18" fillId="2" borderId="0" xfId="0" applyFont="1" applyFill="1"/>
    <xf numFmtId="0" fontId="18" fillId="2" borderId="0" xfId="0" applyFont="1" applyFill="1" applyAlignment="1"/>
    <xf numFmtId="0" fontId="14" fillId="2" borderId="0" xfId="0" applyFont="1" applyFill="1"/>
    <xf numFmtId="0" fontId="0" fillId="2" borderId="0" xfId="0" applyFont="1" applyFill="1" applyAlignment="1">
      <alignment vertical="top" wrapText="1"/>
    </xf>
    <xf numFmtId="0" fontId="19" fillId="2" borderId="0" xfId="0" applyFont="1" applyFill="1" applyAlignment="1">
      <alignment vertical="center"/>
    </xf>
    <xf numFmtId="0" fontId="20" fillId="2" borderId="0" xfId="0" applyFont="1" applyFill="1" applyAlignment="1">
      <alignment vertical="top" wrapText="1"/>
    </xf>
    <xf numFmtId="0" fontId="22" fillId="2" borderId="0" xfId="0" applyFont="1" applyFill="1" applyAlignment="1">
      <alignment vertical="center"/>
    </xf>
    <xf numFmtId="0" fontId="0" fillId="2" borderId="0" xfId="0" applyFont="1" applyFill="1" applyAlignment="1"/>
    <xf numFmtId="0" fontId="23" fillId="2" borderId="0" xfId="0" applyFont="1" applyFill="1" applyAlignment="1"/>
    <xf numFmtId="164" fontId="28" fillId="0" borderId="18" xfId="0" applyNumberFormat="1" applyFont="1" applyFill="1" applyBorder="1" applyAlignment="1">
      <alignment horizontal="center"/>
    </xf>
    <xf numFmtId="164" fontId="29" fillId="0" borderId="18" xfId="0" applyNumberFormat="1" applyFont="1" applyFill="1" applyBorder="1" applyAlignment="1">
      <alignment horizontal="center"/>
    </xf>
    <xf numFmtId="164" fontId="30" fillId="2" borderId="18" xfId="0" applyNumberFormat="1" applyFont="1" applyFill="1" applyBorder="1" applyAlignment="1">
      <alignment horizontal="center" wrapText="1"/>
    </xf>
    <xf numFmtId="0" fontId="32" fillId="4" borderId="1" xfId="2" applyFont="1" applyFill="1" applyBorder="1"/>
    <xf numFmtId="165" fontId="32" fillId="4" borderId="1" xfId="4" applyNumberFormat="1" applyFont="1" applyFill="1" applyBorder="1"/>
    <xf numFmtId="0" fontId="10" fillId="3" borderId="0" xfId="0" applyFont="1" applyFill="1" applyAlignment="1">
      <alignment vertical="center"/>
    </xf>
    <xf numFmtId="0" fontId="10" fillId="2" borderId="0" xfId="0" applyFont="1" applyFill="1" applyAlignment="1">
      <alignment vertical="center"/>
    </xf>
    <xf numFmtId="0" fontId="0" fillId="3" borderId="0" xfId="0" applyFill="1"/>
    <xf numFmtId="0" fontId="3" fillId="2" borderId="0" xfId="0" applyFont="1" applyFill="1" applyBorder="1" applyAlignment="1">
      <alignment vertical="top" wrapText="1"/>
    </xf>
    <xf numFmtId="0" fontId="3" fillId="2" borderId="0" xfId="0" applyFont="1" applyFill="1" applyBorder="1" applyAlignment="1">
      <alignment horizontal="justify" vertical="top" wrapText="1"/>
    </xf>
    <xf numFmtId="0" fontId="35" fillId="2" borderId="0" xfId="0" applyFont="1" applyFill="1" applyBorder="1" applyAlignment="1">
      <alignment horizontal="justify" vertical="top" wrapText="1"/>
    </xf>
    <xf numFmtId="0" fontId="35" fillId="2" borderId="0" xfId="0" applyFont="1" applyFill="1" applyBorder="1" applyAlignment="1">
      <alignment wrapText="1"/>
    </xf>
    <xf numFmtId="0" fontId="35" fillId="2" borderId="0" xfId="0" applyFont="1" applyFill="1" applyBorder="1" applyAlignment="1">
      <alignment vertical="top" wrapText="1"/>
    </xf>
    <xf numFmtId="0" fontId="38" fillId="2" borderId="0" xfId="0" applyFont="1" applyFill="1" applyBorder="1" applyAlignment="1">
      <alignment vertical="center" wrapText="1"/>
    </xf>
    <xf numFmtId="0" fontId="0" fillId="2" borderId="0" xfId="0" applyFill="1" applyBorder="1"/>
    <xf numFmtId="0" fontId="10" fillId="3" borderId="0" xfId="0" applyFont="1" applyFill="1" applyAlignment="1">
      <alignment vertical="center"/>
    </xf>
    <xf numFmtId="0" fontId="34" fillId="2" borderId="0" xfId="0" applyFont="1" applyFill="1" applyBorder="1" applyAlignment="1">
      <alignment vertical="center" wrapText="1"/>
    </xf>
    <xf numFmtId="0" fontId="3" fillId="2" borderId="27" xfId="0" applyFont="1" applyFill="1" applyBorder="1" applyAlignment="1">
      <alignment horizontal="justify" vertical="top" wrapText="1"/>
    </xf>
    <xf numFmtId="0" fontId="3" fillId="2" borderId="28" xfId="0" applyFont="1" applyFill="1" applyBorder="1" applyAlignment="1">
      <alignment horizontal="justify" vertical="top" wrapText="1"/>
    </xf>
    <xf numFmtId="0" fontId="35" fillId="2" borderId="27" xfId="0" applyFont="1" applyFill="1" applyBorder="1" applyAlignment="1">
      <alignment horizontal="justify" vertical="top" wrapText="1"/>
    </xf>
    <xf numFmtId="0" fontId="35" fillId="2" borderId="28" xfId="0" applyFont="1" applyFill="1" applyBorder="1" applyAlignment="1">
      <alignment horizontal="justify" vertical="top" wrapText="1"/>
    </xf>
    <xf numFmtId="0" fontId="35" fillId="2" borderId="27" xfId="0" applyFont="1" applyFill="1" applyBorder="1" applyAlignment="1">
      <alignment vertical="top" wrapText="1"/>
    </xf>
    <xf numFmtId="0" fontId="35" fillId="2" borderId="28" xfId="0" applyFont="1" applyFill="1" applyBorder="1" applyAlignment="1">
      <alignment vertical="top" wrapText="1"/>
    </xf>
    <xf numFmtId="0" fontId="35" fillId="2" borderId="27" xfId="0" applyFont="1" applyFill="1" applyBorder="1" applyAlignment="1">
      <alignment vertical="center" wrapText="1"/>
    </xf>
    <xf numFmtId="0" fontId="38" fillId="2" borderId="28" xfId="0" applyFont="1" applyFill="1" applyBorder="1" applyAlignment="1">
      <alignment vertical="center" wrapText="1"/>
    </xf>
    <xf numFmtId="0" fontId="33" fillId="2" borderId="27" xfId="0" applyFont="1" applyFill="1" applyBorder="1" applyAlignment="1">
      <alignment vertical="center"/>
    </xf>
    <xf numFmtId="0" fontId="35" fillId="2" borderId="27" xfId="0" applyFont="1" applyFill="1" applyBorder="1" applyAlignment="1">
      <alignment wrapText="1"/>
    </xf>
    <xf numFmtId="0" fontId="35" fillId="2" borderId="28" xfId="0" applyFont="1" applyFill="1" applyBorder="1" applyAlignment="1">
      <alignment wrapText="1"/>
    </xf>
    <xf numFmtId="0" fontId="35" fillId="2" borderId="33" xfId="0" applyFont="1" applyFill="1" applyBorder="1" applyAlignment="1">
      <alignment wrapText="1"/>
    </xf>
    <xf numFmtId="0" fontId="35" fillId="2" borderId="34" xfId="0" applyFont="1" applyFill="1" applyBorder="1" applyAlignment="1">
      <alignment wrapText="1"/>
    </xf>
    <xf numFmtId="0" fontId="35" fillId="2" borderId="35" xfId="0" applyFont="1" applyFill="1" applyBorder="1" applyAlignment="1">
      <alignment wrapText="1"/>
    </xf>
    <xf numFmtId="0" fontId="3" fillId="2" borderId="27" xfId="0" applyFont="1" applyFill="1" applyBorder="1" applyAlignment="1">
      <alignment vertical="top" wrapText="1"/>
    </xf>
    <xf numFmtId="0" fontId="3" fillId="2" borderId="28" xfId="0" applyFont="1" applyFill="1" applyBorder="1" applyAlignment="1">
      <alignment vertical="top" wrapText="1"/>
    </xf>
    <xf numFmtId="0" fontId="0" fillId="2" borderId="27" xfId="0" applyFill="1" applyBorder="1"/>
    <xf numFmtId="0" fontId="0" fillId="2" borderId="28" xfId="0" applyFill="1" applyBorder="1"/>
    <xf numFmtId="0" fontId="0" fillId="2" borderId="33" xfId="0" applyFill="1" applyBorder="1"/>
    <xf numFmtId="0" fontId="0" fillId="2" borderId="34" xfId="0" applyFill="1" applyBorder="1"/>
    <xf numFmtId="0" fontId="0" fillId="2" borderId="35" xfId="0" applyFill="1" applyBorder="1"/>
    <xf numFmtId="0" fontId="0" fillId="4" borderId="0" xfId="0" applyFill="1"/>
    <xf numFmtId="0" fontId="3" fillId="4" borderId="0" xfId="0" applyFont="1" applyFill="1" applyAlignment="1">
      <alignment vertical="top" wrapText="1"/>
    </xf>
    <xf numFmtId="0" fontId="0" fillId="4" borderId="0" xfId="0" applyFill="1" applyBorder="1"/>
    <xf numFmtId="0" fontId="27" fillId="4" borderId="0" xfId="0" applyFont="1" applyFill="1" applyBorder="1" applyAlignment="1">
      <alignment vertical="center" wrapText="1"/>
    </xf>
    <xf numFmtId="0" fontId="39" fillId="3" borderId="38"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0" fillId="2" borderId="22" xfId="0" applyFill="1" applyBorder="1"/>
    <xf numFmtId="0" fontId="10" fillId="3" borderId="0" xfId="0" applyFont="1" applyFill="1" applyAlignment="1">
      <alignment horizontal="center" vertical="center"/>
    </xf>
    <xf numFmtId="0" fontId="15" fillId="2" borderId="0" xfId="0" applyFont="1" applyFill="1" applyAlignment="1">
      <alignment horizontal="left" vertical="top" wrapText="1"/>
    </xf>
    <xf numFmtId="0" fontId="0" fillId="3" borderId="0" xfId="0" applyFill="1"/>
    <xf numFmtId="0" fontId="22" fillId="2" borderId="0" xfId="0" applyFont="1" applyFill="1" applyBorder="1" applyAlignment="1">
      <alignment horizontal="center" wrapText="1"/>
    </xf>
    <xf numFmtId="0" fontId="1" fillId="2" borderId="0" xfId="1" applyFill="1" applyBorder="1" applyAlignment="1">
      <alignment wrapText="1"/>
    </xf>
    <xf numFmtId="0" fontId="0" fillId="2" borderId="0" xfId="0" applyFill="1" applyBorder="1" applyAlignment="1">
      <alignment wrapText="1"/>
    </xf>
    <xf numFmtId="0" fontId="16" fillId="2" borderId="0" xfId="0" applyFont="1" applyFill="1" applyBorder="1" applyAlignment="1">
      <alignment horizontal="center" vertical="center" wrapText="1"/>
    </xf>
    <xf numFmtId="0" fontId="32" fillId="2" borderId="0" xfId="2" applyFont="1" applyFill="1" applyBorder="1"/>
    <xf numFmtId="165" fontId="32" fillId="2" borderId="0" xfId="4" applyNumberFormat="1" applyFont="1" applyFill="1" applyBorder="1"/>
    <xf numFmtId="0" fontId="22" fillId="2" borderId="0" xfId="0" applyFont="1" applyFill="1" applyBorder="1" applyAlignment="1">
      <alignment vertical="center"/>
    </xf>
    <xf numFmtId="0" fontId="20" fillId="2" borderId="0" xfId="0" applyFont="1" applyFill="1" applyBorder="1" applyAlignment="1">
      <alignment vertical="top" wrapText="1"/>
    </xf>
    <xf numFmtId="0" fontId="21" fillId="2" borderId="0" xfId="0" applyFont="1" applyFill="1" applyBorder="1" applyAlignment="1">
      <alignment wrapText="1"/>
    </xf>
    <xf numFmtId="0" fontId="16" fillId="2" borderId="0" xfId="2" applyFont="1" applyFill="1" applyBorder="1" applyAlignment="1">
      <alignment vertical="center"/>
    </xf>
    <xf numFmtId="0" fontId="17" fillId="2" borderId="0" xfId="2" applyFont="1" applyFill="1" applyBorder="1" applyAlignment="1"/>
    <xf numFmtId="0" fontId="13" fillId="3" borderId="0" xfId="0" applyFont="1" applyFill="1"/>
    <xf numFmtId="0" fontId="27" fillId="2" borderId="0" xfId="0" applyFont="1" applyFill="1" applyBorder="1" applyAlignment="1">
      <alignment horizontal="right" vertical="top"/>
    </xf>
    <xf numFmtId="0" fontId="27" fillId="2" borderId="0" xfId="0" applyFont="1" applyFill="1" applyBorder="1" applyAlignment="1">
      <alignment vertical="top"/>
    </xf>
    <xf numFmtId="0" fontId="27" fillId="2" borderId="0" xfId="0" applyFont="1" applyFill="1" applyAlignment="1">
      <alignment vertical="top"/>
    </xf>
    <xf numFmtId="0" fontId="0" fillId="2" borderId="0" xfId="0" applyFill="1"/>
    <xf numFmtId="0" fontId="0" fillId="2" borderId="0" xfId="0" applyFill="1" applyBorder="1"/>
    <xf numFmtId="0" fontId="27" fillId="2" borderId="0" xfId="0" applyFont="1" applyFill="1" applyAlignment="1">
      <alignment horizontal="left"/>
    </xf>
    <xf numFmtId="0" fontId="11" fillId="2" borderId="0" xfId="0" applyFont="1" applyFill="1" applyBorder="1" applyAlignment="1">
      <alignment horizontal="left"/>
    </xf>
    <xf numFmtId="0" fontId="16" fillId="2" borderId="0" xfId="2" applyFont="1" applyFill="1" applyBorder="1" applyAlignment="1">
      <alignment horizontal="left" vertical="center"/>
    </xf>
    <xf numFmtId="0" fontId="17" fillId="2" borderId="0" xfId="2" applyFont="1" applyFill="1" applyBorder="1" applyAlignment="1">
      <alignment horizontal="left"/>
    </xf>
    <xf numFmtId="0" fontId="42" fillId="2" borderId="0" xfId="0" applyFont="1" applyFill="1" applyAlignment="1">
      <alignment vertical="top" wrapText="1"/>
    </xf>
    <xf numFmtId="0" fontId="45" fillId="12" borderId="1" xfId="1" applyFont="1" applyFill="1" applyBorder="1" applyAlignment="1">
      <alignment horizontal="center" vertical="center" wrapText="1"/>
    </xf>
    <xf numFmtId="0" fontId="22" fillId="2" borderId="0" xfId="0" applyFont="1" applyFill="1" applyAlignment="1">
      <alignment vertical="center"/>
    </xf>
    <xf numFmtId="0" fontId="13" fillId="2" borderId="0" xfId="0" applyFont="1" applyFill="1"/>
    <xf numFmtId="0" fontId="16" fillId="5" borderId="36" xfId="0" applyFont="1" applyFill="1" applyBorder="1" applyAlignment="1">
      <alignment horizontal="center" vertical="center" wrapText="1"/>
    </xf>
    <xf numFmtId="0" fontId="40" fillId="5" borderId="36" xfId="0" applyFont="1" applyFill="1" applyBorder="1" applyAlignment="1">
      <alignment horizontal="center" vertical="center" wrapText="1"/>
    </xf>
    <xf numFmtId="0" fontId="49" fillId="4" borderId="0" xfId="0" applyFont="1" applyFill="1"/>
    <xf numFmtId="0" fontId="50" fillId="4" borderId="0" xfId="0" applyFont="1" applyFill="1"/>
    <xf numFmtId="0" fontId="16" fillId="13" borderId="36" xfId="0" applyFont="1" applyFill="1" applyBorder="1" applyAlignment="1">
      <alignment horizontal="center" vertical="center" wrapText="1"/>
    </xf>
    <xf numFmtId="0" fontId="40" fillId="13" borderId="36" xfId="0" applyFont="1" applyFill="1" applyBorder="1" applyAlignment="1">
      <alignment horizontal="center" vertical="center" wrapText="1"/>
    </xf>
    <xf numFmtId="0" fontId="23" fillId="2" borderId="0" xfId="0" applyFont="1" applyFill="1" applyAlignment="1">
      <alignment horizontal="left"/>
    </xf>
    <xf numFmtId="0" fontId="23" fillId="2" borderId="0" xfId="0" applyFont="1" applyFill="1"/>
    <xf numFmtId="0" fontId="23" fillId="2" borderId="0" xfId="0" applyFont="1" applyFill="1" applyBorder="1" applyAlignment="1"/>
    <xf numFmtId="0" fontId="24" fillId="2" borderId="0" xfId="0" applyFont="1" applyFill="1" applyAlignment="1">
      <alignment vertical="center"/>
    </xf>
    <xf numFmtId="0" fontId="54" fillId="2" borderId="0" xfId="0" applyFont="1" applyFill="1" applyAlignment="1">
      <alignment vertical="top" wrapText="1"/>
    </xf>
    <xf numFmtId="0" fontId="16" fillId="2" borderId="0" xfId="0" applyFont="1" applyFill="1" applyBorder="1" applyAlignment="1">
      <alignment vertical="center" wrapText="1"/>
    </xf>
    <xf numFmtId="0" fontId="61" fillId="2" borderId="0" xfId="0" applyFont="1" applyFill="1" applyBorder="1" applyAlignment="1">
      <alignment horizontal="center" vertical="center"/>
    </xf>
    <xf numFmtId="164" fontId="30" fillId="2" borderId="56" xfId="0" applyNumberFormat="1" applyFont="1" applyFill="1" applyBorder="1" applyAlignment="1">
      <alignment horizontal="center" wrapText="1"/>
    </xf>
    <xf numFmtId="164" fontId="28" fillId="0" borderId="56" xfId="0" applyNumberFormat="1" applyFont="1" applyFill="1" applyBorder="1" applyAlignment="1">
      <alignment horizontal="center"/>
    </xf>
    <xf numFmtId="164" fontId="29" fillId="0" borderId="56" xfId="0" applyNumberFormat="1" applyFont="1" applyFill="1" applyBorder="1" applyAlignment="1">
      <alignment horizontal="center"/>
    </xf>
    <xf numFmtId="0" fontId="13" fillId="2" borderId="0" xfId="0" applyFont="1" applyFill="1" applyAlignment="1"/>
    <xf numFmtId="0" fontId="0" fillId="2" borderId="14" xfId="0" applyFont="1" applyFill="1" applyBorder="1" applyAlignment="1"/>
    <xf numFmtId="0" fontId="0" fillId="5" borderId="14" xfId="0" applyFont="1" applyFill="1" applyBorder="1" applyAlignment="1"/>
    <xf numFmtId="164" fontId="30" fillId="2" borderId="0" xfId="0" applyNumberFormat="1" applyFont="1" applyFill="1" applyBorder="1" applyAlignment="1">
      <alignment horizontal="center" wrapText="1"/>
    </xf>
    <xf numFmtId="164" fontId="76" fillId="2" borderId="0" xfId="0" applyNumberFormat="1" applyFont="1" applyFill="1" applyBorder="1" applyAlignment="1">
      <alignment horizontal="left" vertical="center"/>
    </xf>
    <xf numFmtId="0" fontId="26" fillId="3" borderId="11" xfId="0" applyFont="1" applyFill="1" applyBorder="1" applyAlignment="1">
      <alignment horizontal="center" vertical="center" wrapText="1"/>
    </xf>
    <xf numFmtId="164" fontId="76" fillId="0" borderId="0" xfId="0" applyNumberFormat="1" applyFont="1" applyFill="1" applyBorder="1" applyAlignment="1">
      <alignment horizontal="left" wrapText="1"/>
    </xf>
    <xf numFmtId="0" fontId="26" fillId="3" borderId="63"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6" fillId="3" borderId="66" xfId="0" applyFont="1" applyFill="1" applyBorder="1" applyAlignment="1">
      <alignment horizontal="center" vertical="center" wrapText="1"/>
    </xf>
    <xf numFmtId="164" fontId="77" fillId="0" borderId="1" xfId="0" applyNumberFormat="1" applyFont="1" applyFill="1" applyBorder="1" applyAlignment="1">
      <alignment horizontal="center" wrapText="1"/>
    </xf>
    <xf numFmtId="164" fontId="30" fillId="0" borderId="1" xfId="0" applyNumberFormat="1" applyFont="1" applyFill="1" applyBorder="1" applyAlignment="1">
      <alignment horizontal="center" wrapText="1"/>
    </xf>
    <xf numFmtId="164" fontId="76" fillId="2" borderId="0" xfId="0" applyNumberFormat="1" applyFont="1" applyFill="1" applyBorder="1" applyAlignment="1">
      <alignment horizontal="left"/>
    </xf>
    <xf numFmtId="164" fontId="30" fillId="2" borderId="16" xfId="0" applyNumberFormat="1" applyFont="1" applyFill="1" applyBorder="1" applyAlignment="1">
      <alignment horizontal="center" wrapText="1"/>
    </xf>
    <xf numFmtId="164" fontId="30" fillId="2" borderId="55" xfId="0" applyNumberFormat="1" applyFont="1" applyFill="1" applyBorder="1" applyAlignment="1">
      <alignment horizontal="center" wrapText="1"/>
    </xf>
    <xf numFmtId="0" fontId="0" fillId="2" borderId="13" xfId="0" applyFont="1" applyFill="1" applyBorder="1" applyAlignment="1"/>
    <xf numFmtId="0" fontId="25" fillId="11" borderId="14" xfId="0" applyFont="1" applyFill="1" applyBorder="1" applyAlignment="1"/>
    <xf numFmtId="0" fontId="0" fillId="2" borderId="15" xfId="0" applyFont="1" applyFill="1" applyBorder="1" applyAlignment="1"/>
    <xf numFmtId="164" fontId="30" fillId="0" borderId="19" xfId="0" applyNumberFormat="1" applyFont="1" applyFill="1" applyBorder="1" applyAlignment="1">
      <alignment horizontal="center" wrapText="1"/>
    </xf>
    <xf numFmtId="164" fontId="31" fillId="0" borderId="68" xfId="0" applyNumberFormat="1" applyFont="1" applyFill="1" applyBorder="1" applyAlignment="1">
      <alignment horizontal="center" wrapText="1"/>
    </xf>
    <xf numFmtId="164" fontId="31" fillId="0" borderId="21" xfId="0" applyNumberFormat="1" applyFont="1" applyFill="1" applyBorder="1" applyAlignment="1">
      <alignment horizontal="center" wrapText="1"/>
    </xf>
    <xf numFmtId="164" fontId="30" fillId="0" borderId="56" xfId="0" applyNumberFormat="1" applyFont="1" applyFill="1" applyBorder="1" applyAlignment="1">
      <alignment horizontal="center" wrapText="1"/>
    </xf>
    <xf numFmtId="164" fontId="31" fillId="0" borderId="57" xfId="0" applyNumberFormat="1" applyFont="1" applyFill="1" applyBorder="1" applyAlignment="1">
      <alignment horizontal="center" wrapText="1"/>
    </xf>
    <xf numFmtId="0" fontId="2" fillId="0" borderId="13" xfId="0" applyFont="1" applyFill="1" applyBorder="1"/>
    <xf numFmtId="0" fontId="2" fillId="0" borderId="14" xfId="0" applyFont="1" applyFill="1" applyBorder="1"/>
    <xf numFmtId="0" fontId="2" fillId="0" borderId="15" xfId="0" applyFont="1" applyFill="1" applyBorder="1"/>
    <xf numFmtId="164" fontId="77" fillId="0" borderId="56" xfId="0" applyNumberFormat="1" applyFont="1" applyFill="1" applyBorder="1" applyAlignment="1">
      <alignment horizontal="center" wrapText="1"/>
    </xf>
    <xf numFmtId="164" fontId="77" fillId="0" borderId="19" xfId="0" applyNumberFormat="1" applyFont="1" applyFill="1" applyBorder="1" applyAlignment="1">
      <alignment horizontal="center" wrapText="1"/>
    </xf>
    <xf numFmtId="0" fontId="13" fillId="0" borderId="0" xfId="0" applyFont="1" applyAlignment="1">
      <alignment wrapText="1"/>
    </xf>
    <xf numFmtId="0" fontId="0" fillId="0" borderId="0" xfId="0"/>
    <xf numFmtId="164" fontId="31" fillId="0" borderId="56" xfId="0" applyNumberFormat="1" applyFont="1" applyFill="1" applyBorder="1" applyAlignment="1">
      <alignment horizontal="center" wrapText="1"/>
    </xf>
    <xf numFmtId="164" fontId="31" fillId="0" borderId="1" xfId="0" applyNumberFormat="1" applyFont="1" applyFill="1" applyBorder="1" applyAlignment="1">
      <alignment horizontal="center" wrapText="1"/>
    </xf>
    <xf numFmtId="164" fontId="31" fillId="0" borderId="19" xfId="0" applyNumberFormat="1" applyFont="1" applyFill="1" applyBorder="1" applyAlignment="1">
      <alignment horizontal="center" wrapText="1"/>
    </xf>
    <xf numFmtId="164" fontId="77" fillId="0" borderId="55" xfId="0" applyNumberFormat="1" applyFont="1" applyFill="1" applyBorder="1" applyAlignment="1">
      <alignment horizontal="center" wrapText="1"/>
    </xf>
    <xf numFmtId="164" fontId="77" fillId="0" borderId="67" xfId="0" applyNumberFormat="1" applyFont="1" applyFill="1" applyBorder="1" applyAlignment="1">
      <alignment horizontal="center" wrapText="1"/>
    </xf>
    <xf numFmtId="164" fontId="77" fillId="0" borderId="17" xfId="0" applyNumberFormat="1" applyFont="1" applyFill="1" applyBorder="1" applyAlignment="1">
      <alignment horizontal="center" wrapText="1"/>
    </xf>
    <xf numFmtId="0" fontId="43" fillId="2" borderId="0" xfId="0" applyFont="1" applyFill="1" applyBorder="1" applyAlignment="1">
      <alignment horizontal="left" vertical="top" wrapText="1" indent="4"/>
    </xf>
    <xf numFmtId="0" fontId="41" fillId="2" borderId="0" xfId="0" applyFont="1" applyFill="1" applyBorder="1" applyAlignment="1">
      <alignment horizontal="left" indent="8"/>
    </xf>
    <xf numFmtId="164" fontId="30" fillId="2" borderId="69" xfId="0" applyNumberFormat="1" applyFont="1" applyFill="1" applyBorder="1" applyAlignment="1">
      <alignment horizontal="center" wrapText="1"/>
    </xf>
    <xf numFmtId="164" fontId="30" fillId="2" borderId="70" xfId="0" applyNumberFormat="1" applyFont="1" applyFill="1" applyBorder="1" applyAlignment="1">
      <alignment horizontal="center" wrapText="1"/>
    </xf>
    <xf numFmtId="164" fontId="28" fillId="0" borderId="70" xfId="0" applyNumberFormat="1" applyFont="1" applyFill="1" applyBorder="1" applyAlignment="1">
      <alignment horizontal="center"/>
    </xf>
    <xf numFmtId="164" fontId="29" fillId="0" borderId="70" xfId="0" applyNumberFormat="1" applyFont="1" applyFill="1" applyBorder="1" applyAlignment="1">
      <alignment horizontal="center"/>
    </xf>
    <xf numFmtId="164" fontId="30" fillId="2" borderId="13" xfId="0" applyNumberFormat="1" applyFont="1" applyFill="1" applyBorder="1" applyAlignment="1">
      <alignment horizontal="center" wrapText="1"/>
    </xf>
    <xf numFmtId="164" fontId="30" fillId="2" borderId="14" xfId="0" applyNumberFormat="1" applyFont="1" applyFill="1" applyBorder="1" applyAlignment="1">
      <alignment horizontal="center" wrapText="1"/>
    </xf>
    <xf numFmtId="164" fontId="28" fillId="0" borderId="14" xfId="0" applyNumberFormat="1" applyFont="1" applyFill="1" applyBorder="1" applyAlignment="1">
      <alignment horizontal="center"/>
    </xf>
    <xf numFmtId="164" fontId="29" fillId="0" borderId="14" xfId="0" applyNumberFormat="1" applyFont="1" applyFill="1" applyBorder="1" applyAlignment="1">
      <alignment horizontal="center"/>
    </xf>
    <xf numFmtId="1" fontId="31" fillId="2" borderId="56" xfId="0" applyNumberFormat="1" applyFont="1" applyFill="1" applyBorder="1" applyAlignment="1">
      <alignment horizontal="center" wrapText="1"/>
    </xf>
    <xf numFmtId="1" fontId="31" fillId="2" borderId="18" xfId="0" applyNumberFormat="1" applyFont="1" applyFill="1" applyBorder="1" applyAlignment="1">
      <alignment horizontal="center" wrapText="1"/>
    </xf>
    <xf numFmtId="1" fontId="31" fillId="2" borderId="14" xfId="0" applyNumberFormat="1" applyFont="1" applyFill="1" applyBorder="1" applyAlignment="1">
      <alignment horizontal="center" wrapText="1"/>
    </xf>
    <xf numFmtId="1" fontId="31" fillId="2" borderId="70" xfId="0" applyNumberFormat="1" applyFont="1" applyFill="1" applyBorder="1" applyAlignment="1">
      <alignment horizontal="center" wrapText="1"/>
    </xf>
    <xf numFmtId="164" fontId="30" fillId="2" borderId="57" xfId="0" applyNumberFormat="1" applyFont="1" applyFill="1" applyBorder="1" applyAlignment="1">
      <alignment horizontal="center" wrapText="1"/>
    </xf>
    <xf numFmtId="164" fontId="30" fillId="2" borderId="20" xfId="0" applyNumberFormat="1" applyFont="1" applyFill="1" applyBorder="1" applyAlignment="1">
      <alignment horizontal="center" wrapText="1"/>
    </xf>
    <xf numFmtId="164" fontId="30" fillId="2" borderId="15" xfId="0" applyNumberFormat="1" applyFont="1" applyFill="1" applyBorder="1" applyAlignment="1">
      <alignment horizontal="center" wrapText="1"/>
    </xf>
    <xf numFmtId="164" fontId="30" fillId="2" borderId="71" xfId="0" applyNumberFormat="1" applyFont="1" applyFill="1" applyBorder="1" applyAlignment="1">
      <alignment horizontal="center" wrapText="1"/>
    </xf>
    <xf numFmtId="0" fontId="13" fillId="2" borderId="0" xfId="0" applyFont="1" applyFill="1" applyAlignment="1">
      <alignment horizontal="left"/>
    </xf>
    <xf numFmtId="0" fontId="0" fillId="45" borderId="14" xfId="0" applyFont="1" applyFill="1" applyBorder="1" applyAlignment="1"/>
    <xf numFmtId="0" fontId="26" fillId="46" borderId="11" xfId="0" applyFont="1" applyFill="1" applyBorder="1" applyAlignment="1">
      <alignment horizontal="center" vertical="center" wrapText="1"/>
    </xf>
    <xf numFmtId="0" fontId="78" fillId="2" borderId="0" xfId="0" applyFont="1" applyFill="1" applyAlignment="1"/>
    <xf numFmtId="0" fontId="0" fillId="0" borderId="0" xfId="0" applyFill="1"/>
    <xf numFmtId="0" fontId="0" fillId="0" borderId="0" xfId="0" applyAlignment="1">
      <alignment horizontal="left"/>
    </xf>
    <xf numFmtId="0" fontId="79" fillId="0" borderId="72" xfId="0" applyFont="1" applyBorder="1" applyAlignment="1">
      <alignment vertical="center" wrapText="1"/>
    </xf>
    <xf numFmtId="0" fontId="81" fillId="0" borderId="72" xfId="0" applyFont="1" applyBorder="1" applyAlignment="1">
      <alignment vertical="center" wrapText="1"/>
    </xf>
    <xf numFmtId="0" fontId="79" fillId="0" borderId="72" xfId="0" applyFont="1" applyBorder="1" applyAlignment="1">
      <alignment horizontal="left" vertical="center" wrapText="1"/>
    </xf>
    <xf numFmtId="0" fontId="82" fillId="0" borderId="72" xfId="0" applyFont="1" applyBorder="1" applyAlignment="1">
      <alignment vertical="center" wrapText="1"/>
    </xf>
    <xf numFmtId="0" fontId="81" fillId="0" borderId="73" xfId="0" applyFont="1" applyBorder="1" applyAlignment="1">
      <alignment vertical="center" wrapText="1"/>
    </xf>
    <xf numFmtId="0" fontId="84" fillId="0" borderId="72" xfId="0" applyFont="1" applyBorder="1" applyAlignment="1">
      <alignment vertical="center" wrapText="1"/>
    </xf>
    <xf numFmtId="0" fontId="85" fillId="0" borderId="72" xfId="0" applyFont="1" applyBorder="1" applyAlignment="1">
      <alignment vertical="center" wrapText="1"/>
    </xf>
    <xf numFmtId="0" fontId="84" fillId="0" borderId="73" xfId="0" applyFont="1" applyBorder="1" applyAlignment="1">
      <alignment vertical="center" wrapText="1"/>
    </xf>
    <xf numFmtId="0" fontId="84" fillId="0" borderId="72" xfId="0" applyFont="1" applyBorder="1" applyAlignment="1">
      <alignment horizontal="left" vertical="center" wrapText="1"/>
    </xf>
    <xf numFmtId="0" fontId="85" fillId="0" borderId="73" xfId="0" applyFont="1" applyBorder="1" applyAlignment="1">
      <alignment vertical="center" wrapText="1"/>
    </xf>
    <xf numFmtId="0" fontId="0" fillId="8" borderId="0" xfId="0" applyFill="1"/>
    <xf numFmtId="0" fontId="13" fillId="0" borderId="0" xfId="0" applyFont="1"/>
    <xf numFmtId="0" fontId="4" fillId="2" borderId="0" xfId="0" applyFont="1" applyFill="1" applyBorder="1" applyAlignment="1">
      <alignment horizontal="center"/>
    </xf>
    <xf numFmtId="0" fontId="20" fillId="2" borderId="0" xfId="0" applyFont="1" applyFill="1" applyAlignment="1">
      <alignment horizontal="justify" vertical="top" wrapText="1"/>
    </xf>
    <xf numFmtId="0" fontId="22" fillId="2" borderId="0" xfId="0" applyFont="1" applyFill="1" applyAlignment="1">
      <alignment horizontal="center" vertical="center"/>
    </xf>
    <xf numFmtId="0" fontId="12" fillId="3" borderId="0" xfId="0" applyFont="1" applyFill="1" applyAlignment="1">
      <alignment horizontal="center" vertical="center"/>
    </xf>
    <xf numFmtId="0" fontId="17" fillId="2" borderId="0" xfId="0" applyFont="1" applyFill="1" applyAlignment="1">
      <alignment horizontal="left" vertical="top" wrapText="1"/>
    </xf>
    <xf numFmtId="0" fontId="79" fillId="0" borderId="73" xfId="0" applyFont="1" applyBorder="1" applyAlignment="1">
      <alignment horizontal="left" vertical="center" wrapText="1"/>
    </xf>
    <xf numFmtId="0" fontId="79" fillId="0" borderId="75" xfId="0" applyFont="1" applyBorder="1" applyAlignment="1">
      <alignment horizontal="left" vertical="center" wrapText="1"/>
    </xf>
    <xf numFmtId="0" fontId="81" fillId="0" borderId="73" xfId="0" applyFont="1" applyBorder="1" applyAlignment="1">
      <alignment horizontal="left" vertical="center" wrapText="1"/>
    </xf>
    <xf numFmtId="0" fontId="81" fillId="0" borderId="75" xfId="0" applyFont="1" applyBorder="1" applyAlignment="1">
      <alignment horizontal="left" vertical="center" wrapText="1"/>
    </xf>
    <xf numFmtId="0" fontId="22" fillId="3" borderId="0" xfId="0" applyFont="1" applyFill="1" applyAlignment="1">
      <alignment horizontal="center"/>
    </xf>
    <xf numFmtId="0" fontId="22" fillId="3" borderId="2" xfId="0" applyFont="1" applyFill="1" applyBorder="1" applyAlignment="1">
      <alignment horizontal="center"/>
    </xf>
    <xf numFmtId="0" fontId="79" fillId="0" borderId="74" xfId="0" applyFont="1" applyBorder="1" applyAlignment="1">
      <alignment horizontal="left" vertical="center" wrapText="1"/>
    </xf>
    <xf numFmtId="0" fontId="85" fillId="0" borderId="73" xfId="0" applyFont="1" applyBorder="1" applyAlignment="1">
      <alignment horizontal="left" vertical="center" wrapText="1"/>
    </xf>
    <xf numFmtId="0" fontId="16" fillId="0" borderId="1" xfId="2" applyFont="1" applyFill="1" applyBorder="1" applyAlignment="1">
      <alignment horizontal="left" vertical="center"/>
    </xf>
    <xf numFmtId="0" fontId="59" fillId="2" borderId="0" xfId="2" applyFont="1" applyFill="1" applyBorder="1" applyAlignment="1">
      <alignment horizontal="justify" vertical="top" wrapText="1"/>
    </xf>
    <xf numFmtId="0" fontId="10" fillId="3" borderId="0" xfId="0" applyFont="1" applyFill="1" applyAlignment="1">
      <alignment horizontal="center" vertical="center"/>
    </xf>
    <xf numFmtId="0" fontId="17" fillId="0" borderId="1" xfId="2" applyFont="1" applyFill="1" applyBorder="1" applyAlignment="1">
      <alignment horizontal="left"/>
    </xf>
    <xf numFmtId="0" fontId="15" fillId="2" borderId="0" xfId="0" applyFont="1" applyFill="1" applyAlignment="1">
      <alignment horizontal="left" vertical="top" wrapText="1"/>
    </xf>
    <xf numFmtId="0" fontId="21" fillId="2" borderId="2" xfId="0" applyFont="1" applyFill="1" applyBorder="1" applyAlignment="1">
      <alignment horizontal="center" wrapText="1"/>
    </xf>
    <xf numFmtId="0" fontId="20" fillId="0" borderId="0" xfId="0" applyFont="1" applyFill="1" applyAlignment="1">
      <alignment horizontal="justify" vertical="top" wrapText="1"/>
    </xf>
    <xf numFmtId="0" fontId="48" fillId="2" borderId="27" xfId="0" applyFont="1" applyFill="1" applyBorder="1" applyAlignment="1">
      <alignment horizontal="left" vertical="top" wrapText="1" indent="2"/>
    </xf>
    <xf numFmtId="0" fontId="48" fillId="2" borderId="0" xfId="0" applyFont="1" applyFill="1" applyBorder="1" applyAlignment="1">
      <alignment horizontal="left" vertical="top" wrapText="1" indent="2"/>
    </xf>
    <xf numFmtId="0" fontId="48" fillId="2" borderId="28" xfId="0" applyFont="1" applyFill="1" applyBorder="1" applyAlignment="1">
      <alignment horizontal="left" vertical="top" wrapText="1" indent="2"/>
    </xf>
    <xf numFmtId="0" fontId="38" fillId="10" borderId="43" xfId="0" applyFont="1" applyFill="1" applyBorder="1" applyAlignment="1">
      <alignment horizontal="center" vertical="center" wrapText="1"/>
    </xf>
    <xf numFmtId="0" fontId="38" fillId="10" borderId="45" xfId="0" applyFont="1" applyFill="1" applyBorder="1" applyAlignment="1">
      <alignment horizontal="center" vertical="center" wrapText="1"/>
    </xf>
    <xf numFmtId="0" fontId="58" fillId="2" borderId="22" xfId="0" applyFont="1" applyFill="1" applyBorder="1" applyAlignment="1">
      <alignment horizontal="left" vertical="center" wrapText="1" indent="1"/>
    </xf>
    <xf numFmtId="0" fontId="58" fillId="2" borderId="0" xfId="0" applyFont="1" applyFill="1" applyBorder="1" applyAlignment="1">
      <alignment horizontal="left" vertical="center" wrapText="1" indent="1"/>
    </xf>
    <xf numFmtId="0" fontId="58" fillId="2" borderId="28" xfId="0" applyFont="1" applyFill="1" applyBorder="1" applyAlignment="1">
      <alignment horizontal="left" vertical="center" wrapText="1" indent="1"/>
    </xf>
    <xf numFmtId="0" fontId="37" fillId="2" borderId="0" xfId="0" applyFont="1" applyFill="1" applyBorder="1" applyAlignment="1">
      <alignment horizontal="center" vertical="center" wrapText="1"/>
    </xf>
    <xf numFmtId="0" fontId="37" fillId="2" borderId="23"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0" xfId="0" applyFont="1" applyFill="1" applyBorder="1" applyAlignment="1">
      <alignment horizontal="left" wrapText="1"/>
    </xf>
    <xf numFmtId="0" fontId="34" fillId="2" borderId="28" xfId="0" applyFont="1" applyFill="1" applyBorder="1" applyAlignment="1">
      <alignment horizontal="left" wrapText="1"/>
    </xf>
    <xf numFmtId="0" fontId="35" fillId="2" borderId="27" xfId="0" applyFont="1" applyFill="1" applyBorder="1" applyAlignment="1">
      <alignment horizontal="left" wrapText="1" indent="3"/>
    </xf>
    <xf numFmtId="0" fontId="35" fillId="2" borderId="0" xfId="0" applyFont="1" applyFill="1" applyBorder="1" applyAlignment="1">
      <alignment horizontal="left" wrapText="1" indent="3"/>
    </xf>
    <xf numFmtId="0" fontId="35" fillId="2" borderId="28" xfId="0" applyFont="1" applyFill="1" applyBorder="1" applyAlignment="1">
      <alignment horizontal="left" wrapText="1" indent="3"/>
    </xf>
    <xf numFmtId="0" fontId="38" fillId="8" borderId="43" xfId="0" applyFont="1" applyFill="1" applyBorder="1" applyAlignment="1">
      <alignment horizontal="center" vertical="center" wrapText="1"/>
    </xf>
    <xf numFmtId="0" fontId="38" fillId="8" borderId="45" xfId="0" applyFont="1" applyFill="1" applyBorder="1" applyAlignment="1">
      <alignment horizontal="center" vertical="center" wrapText="1"/>
    </xf>
    <xf numFmtId="0" fontId="35" fillId="2" borderId="27" xfId="0" applyFont="1" applyFill="1" applyBorder="1" applyAlignment="1">
      <alignment horizontal="justify" vertical="center" wrapText="1"/>
    </xf>
    <xf numFmtId="0" fontId="35" fillId="2" borderId="0" xfId="0" applyFont="1" applyFill="1" applyBorder="1" applyAlignment="1">
      <alignment horizontal="justify" vertical="center" wrapText="1"/>
    </xf>
    <xf numFmtId="0" fontId="35" fillId="2" borderId="28" xfId="0" applyFont="1" applyFill="1" applyBorder="1" applyAlignment="1">
      <alignment horizontal="justify" vertical="center" wrapText="1"/>
    </xf>
    <xf numFmtId="0" fontId="44" fillId="3" borderId="27" xfId="0" applyFont="1" applyFill="1" applyBorder="1" applyAlignment="1">
      <alignment horizontal="center" vertical="center"/>
    </xf>
    <xf numFmtId="0" fontId="44" fillId="3" borderId="0" xfId="0" applyFont="1" applyFill="1" applyBorder="1" applyAlignment="1">
      <alignment horizontal="center" vertical="center"/>
    </xf>
    <xf numFmtId="0" fontId="44" fillId="3" borderId="28" xfId="0" applyFont="1" applyFill="1" applyBorder="1" applyAlignment="1">
      <alignment horizontal="center" vertical="center"/>
    </xf>
    <xf numFmtId="0" fontId="44" fillId="3" borderId="24" xfId="0" applyFont="1" applyFill="1" applyBorder="1" applyAlignment="1">
      <alignment horizontal="center" vertical="center" wrapText="1"/>
    </xf>
    <xf numFmtId="0" fontId="44" fillId="3" borderId="25" xfId="0" applyFont="1" applyFill="1" applyBorder="1" applyAlignment="1">
      <alignment horizontal="center" vertical="center" wrapText="1"/>
    </xf>
    <xf numFmtId="0" fontId="44" fillId="3" borderId="26" xfId="0" applyFont="1" applyFill="1" applyBorder="1" applyAlignment="1">
      <alignment horizontal="center" vertical="center" wrapText="1"/>
    </xf>
    <xf numFmtId="0" fontId="44" fillId="3" borderId="27" xfId="0" applyFont="1" applyFill="1" applyBorder="1" applyAlignment="1">
      <alignment horizontal="center" vertical="center" wrapText="1"/>
    </xf>
    <xf numFmtId="0" fontId="44" fillId="3" borderId="0" xfId="0" applyFont="1" applyFill="1" applyBorder="1" applyAlignment="1">
      <alignment horizontal="center" vertical="center" wrapText="1"/>
    </xf>
    <xf numFmtId="0" fontId="44" fillId="3" borderId="28" xfId="0" applyFont="1" applyFill="1" applyBorder="1" applyAlignment="1">
      <alignment horizontal="center" vertical="center" wrapText="1"/>
    </xf>
    <xf numFmtId="0" fontId="35" fillId="2" borderId="27" xfId="0" applyFont="1" applyFill="1" applyBorder="1" applyAlignment="1">
      <alignment horizontal="justify" vertical="top" wrapText="1"/>
    </xf>
    <xf numFmtId="0" fontId="35" fillId="2" borderId="0" xfId="0" applyFont="1" applyFill="1" applyBorder="1" applyAlignment="1">
      <alignment horizontal="justify" vertical="top" wrapText="1"/>
    </xf>
    <xf numFmtId="0" fontId="35" fillId="2" borderId="28" xfId="0" applyFont="1" applyFill="1" applyBorder="1" applyAlignment="1">
      <alignment horizontal="justify" vertical="top" wrapText="1"/>
    </xf>
    <xf numFmtId="0" fontId="47" fillId="2" borderId="29"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47" fillId="2" borderId="30"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47" fillId="2" borderId="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47" fillId="2" borderId="31" xfId="0" applyFont="1" applyFill="1" applyBorder="1" applyAlignment="1">
      <alignment horizontal="center" vertical="center" wrapText="1"/>
    </xf>
    <xf numFmtId="0" fontId="47" fillId="2" borderId="9" xfId="0" applyFont="1" applyFill="1" applyBorder="1" applyAlignment="1">
      <alignment horizontal="center" vertical="center" wrapText="1"/>
    </xf>
    <xf numFmtId="0" fontId="47" fillId="2" borderId="32" xfId="0" applyFont="1" applyFill="1" applyBorder="1" applyAlignment="1">
      <alignment horizontal="center" vertical="center" wrapText="1"/>
    </xf>
    <xf numFmtId="0" fontId="56" fillId="4" borderId="0" xfId="0" applyFont="1" applyFill="1" applyAlignment="1">
      <alignment horizontal="center" vertical="center"/>
    </xf>
    <xf numFmtId="0" fontId="44" fillId="3" borderId="24" xfId="0" applyFont="1" applyFill="1" applyBorder="1" applyAlignment="1">
      <alignment horizontal="center" vertical="center"/>
    </xf>
    <xf numFmtId="0" fontId="44" fillId="3" borderId="25" xfId="0" applyFont="1" applyFill="1" applyBorder="1" applyAlignment="1">
      <alignment horizontal="center" vertical="center"/>
    </xf>
    <xf numFmtId="0" fontId="44" fillId="3" borderId="26" xfId="0" applyFont="1" applyFill="1" applyBorder="1" applyAlignment="1">
      <alignment horizontal="center" vertical="center"/>
    </xf>
    <xf numFmtId="0" fontId="34" fillId="2" borderId="0" xfId="0" applyFont="1" applyFill="1" applyBorder="1" applyAlignment="1">
      <alignment horizontal="justify" vertical="center" wrapText="1"/>
    </xf>
    <xf numFmtId="0" fontId="57" fillId="2" borderId="0" xfId="0" applyFont="1" applyFill="1" applyBorder="1" applyAlignment="1">
      <alignment horizontal="center" wrapText="1"/>
    </xf>
    <xf numFmtId="0" fontId="57" fillId="2" borderId="28" xfId="0" applyFont="1" applyFill="1" applyBorder="1" applyAlignment="1">
      <alignment horizontal="center" wrapText="1"/>
    </xf>
    <xf numFmtId="0" fontId="57" fillId="2" borderId="27" xfId="0" applyFont="1" applyFill="1" applyBorder="1" applyAlignment="1">
      <alignment horizontal="center" wrapText="1"/>
    </xf>
    <xf numFmtId="0" fontId="38" fillId="6" borderId="43" xfId="0" applyFont="1" applyFill="1" applyBorder="1" applyAlignment="1">
      <alignment horizontal="center" vertical="center" wrapText="1"/>
    </xf>
    <xf numFmtId="0" fontId="38" fillId="6" borderId="45"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38" fillId="9" borderId="45" xfId="0" applyFont="1" applyFill="1" applyBorder="1" applyAlignment="1">
      <alignment horizontal="center" vertical="center" wrapText="1"/>
    </xf>
    <xf numFmtId="0" fontId="38" fillId="7" borderId="36" xfId="0" applyFont="1" applyFill="1" applyBorder="1" applyAlignment="1">
      <alignment horizontal="center" vertical="center" wrapText="1"/>
    </xf>
    <xf numFmtId="0" fontId="38" fillId="7" borderId="76" xfId="0" applyFont="1" applyFill="1" applyBorder="1" applyAlignment="1">
      <alignment horizontal="center" vertical="center" wrapText="1"/>
    </xf>
    <xf numFmtId="0" fontId="46" fillId="2" borderId="0" xfId="0" applyFont="1" applyFill="1" applyAlignment="1">
      <alignment horizontal="center" wrapText="1"/>
    </xf>
    <xf numFmtId="0" fontId="52" fillId="2" borderId="0" xfId="0" applyFont="1" applyFill="1" applyAlignment="1">
      <alignment horizontal="center" vertical="center"/>
    </xf>
    <xf numFmtId="0" fontId="54" fillId="2" borderId="0" xfId="0" applyFont="1" applyFill="1" applyAlignment="1">
      <alignment horizontal="justify" vertical="top" wrapText="1"/>
    </xf>
    <xf numFmtId="0" fontId="53" fillId="2" borderId="0" xfId="0" applyFont="1" applyFill="1" applyAlignment="1">
      <alignment horizontal="center" vertical="center"/>
    </xf>
    <xf numFmtId="0" fontId="54" fillId="2" borderId="0" xfId="0" applyFont="1" applyFill="1" applyAlignment="1">
      <alignment horizontal="left" vertical="top" wrapText="1"/>
    </xf>
    <xf numFmtId="0" fontId="54" fillId="2" borderId="42" xfId="0" applyFont="1" applyFill="1" applyBorder="1" applyAlignment="1">
      <alignment horizontal="left" vertical="top" wrapText="1"/>
    </xf>
    <xf numFmtId="0" fontId="39" fillId="3" borderId="39" xfId="0" applyFont="1" applyFill="1" applyBorder="1" applyAlignment="1">
      <alignment horizontal="center" vertical="center" wrapText="1"/>
    </xf>
    <xf numFmtId="0" fontId="39" fillId="3" borderId="40" xfId="0" applyFont="1" applyFill="1" applyBorder="1" applyAlignment="1">
      <alignment horizontal="center" vertical="center" wrapText="1"/>
    </xf>
    <xf numFmtId="0" fontId="39" fillId="3" borderId="41" xfId="0" applyFont="1" applyFill="1" applyBorder="1" applyAlignment="1">
      <alignment horizontal="center" vertical="center" wrapText="1"/>
    </xf>
    <xf numFmtId="0" fontId="39" fillId="3" borderId="37" xfId="0" applyFont="1" applyFill="1" applyBorder="1" applyAlignment="1">
      <alignment horizontal="center" vertical="center" wrapText="1"/>
    </xf>
    <xf numFmtId="0" fontId="16" fillId="13" borderId="43"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16" fillId="13" borderId="45" xfId="0" applyFont="1" applyFill="1" applyBorder="1" applyAlignment="1">
      <alignment horizontal="center" vertical="center" wrapText="1"/>
    </xf>
    <xf numFmtId="0" fontId="61" fillId="2" borderId="0" xfId="0" applyFont="1" applyFill="1" applyBorder="1" applyAlignment="1">
      <alignment horizontal="center" vertical="center"/>
    </xf>
    <xf numFmtId="0" fontId="26" fillId="46" borderId="11" xfId="0" applyFont="1" applyFill="1" applyBorder="1" applyAlignment="1">
      <alignment horizontal="center" vertical="center" wrapText="1"/>
    </xf>
    <xf numFmtId="0" fontId="26" fillId="46" borderId="12" xfId="0" applyFont="1" applyFill="1" applyBorder="1" applyAlignment="1">
      <alignment horizontal="center" vertical="center" wrapText="1"/>
    </xf>
    <xf numFmtId="0" fontId="0" fillId="46" borderId="0" xfId="0" applyFill="1"/>
    <xf numFmtId="0" fontId="27" fillId="2" borderId="0" xfId="0" applyFont="1" applyFill="1" applyAlignment="1">
      <alignment horizontal="center"/>
    </xf>
    <xf numFmtId="0" fontId="0" fillId="3" borderId="58" xfId="0" applyFill="1" applyBorder="1"/>
    <xf numFmtId="0" fontId="0" fillId="3" borderId="62" xfId="0" applyFill="1" applyBorder="1"/>
    <xf numFmtId="0" fontId="0" fillId="3" borderId="64" xfId="0" applyFill="1" applyBorder="1"/>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26" fillId="3" borderId="61" xfId="0" applyFont="1" applyFill="1" applyBorder="1" applyAlignment="1">
      <alignment horizontal="center" vertical="center" wrapText="1"/>
    </xf>
  </cellXfs>
  <cellStyles count="49">
    <cellStyle name="20% - Énfasis1" xfId="26" builtinId="30" customBuiltin="1"/>
    <cellStyle name="20% - Énfasis2" xfId="30" builtinId="34" customBuiltin="1"/>
    <cellStyle name="20% - Énfasis3" xfId="34" builtinId="38" customBuiltin="1"/>
    <cellStyle name="20% - Énfasis4" xfId="38" builtinId="42" customBuiltin="1"/>
    <cellStyle name="20% - Énfasis5" xfId="42" builtinId="46" customBuiltin="1"/>
    <cellStyle name="20% - Énfasis6" xfId="46" builtinId="50" customBuiltin="1"/>
    <cellStyle name="40% - Énfasis1" xfId="27" builtinId="31" customBuiltin="1"/>
    <cellStyle name="40% - Énfasis2" xfId="31" builtinId="35" customBuiltin="1"/>
    <cellStyle name="40% - Énfasis3" xfId="35" builtinId="39" customBuiltin="1"/>
    <cellStyle name="40% - Énfasis4" xfId="39" builtinId="43" customBuiltin="1"/>
    <cellStyle name="40% - Énfasis5" xfId="43" builtinId="47" customBuiltin="1"/>
    <cellStyle name="40% - Énfasis6" xfId="47" builtinId="51" customBuiltin="1"/>
    <cellStyle name="60% - Énfasis1" xfId="28" builtinId="32" customBuiltin="1"/>
    <cellStyle name="60% - Énfasis2" xfId="32" builtinId="36" customBuiltin="1"/>
    <cellStyle name="60% - Énfasis3" xfId="36" builtinId="40" customBuiltin="1"/>
    <cellStyle name="60% - Énfasis4" xfId="40" builtinId="44" customBuiltin="1"/>
    <cellStyle name="60% - Énfasis5" xfId="44" builtinId="48" customBuiltin="1"/>
    <cellStyle name="60% - Énfasis6" xfId="48"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5" builtinId="29" customBuiltin="1"/>
    <cellStyle name="Énfasis2" xfId="29" builtinId="33" customBuiltin="1"/>
    <cellStyle name="Énfasis3" xfId="33" builtinId="37" customBuiltin="1"/>
    <cellStyle name="Énfasis4" xfId="37" builtinId="41" customBuiltin="1"/>
    <cellStyle name="Énfasis5" xfId="41" builtinId="45" customBuiltin="1"/>
    <cellStyle name="Énfasis6" xfId="45" builtinId="49" customBuiltin="1"/>
    <cellStyle name="Entrada" xfId="16" builtinId="20" customBuiltin="1"/>
    <cellStyle name="Euro" xfId="5" xr:uid="{00000000-0005-0000-0000-00001B000000}"/>
    <cellStyle name="Hipervínculo" xfId="1" builtinId="8"/>
    <cellStyle name="Hyperlink 2" xfId="3" xr:uid="{00000000-0005-0000-0000-000023000000}"/>
    <cellStyle name="Incorrecto" xfId="14" builtinId="27" customBuiltin="1"/>
    <cellStyle name="Lien hypertexte visité" xfId="6" xr:uid="{00000000-0005-0000-0000-000025000000}"/>
    <cellStyle name="Neutral" xfId="15" builtinId="28" customBuiltin="1"/>
    <cellStyle name="Normal" xfId="0" builtinId="0"/>
    <cellStyle name="Normal 2" xfId="7" xr:uid="{00000000-0005-0000-0000-000029000000}"/>
    <cellStyle name="Normal 2 2" xfId="2" xr:uid="{00000000-0005-0000-0000-00002A000000}"/>
    <cellStyle name="Notas" xfId="22" builtinId="10" customBuiltin="1"/>
    <cellStyle name="Porcentaje 2" xfId="4" xr:uid="{00000000-0005-0000-0000-00002D000000}"/>
    <cellStyle name="Salida" xfId="17" builtinId="21" customBuiltin="1"/>
    <cellStyle name="Texto de advertencia" xfId="21" builtinId="11" customBuiltin="1"/>
    <cellStyle name="Texto explicativo" xfId="23" builtinId="53" customBuiltin="1"/>
    <cellStyle name="Título" xfId="8" builtinId="15" customBuiltin="1"/>
    <cellStyle name="Título 2" xfId="10" builtinId="17" customBuiltin="1"/>
    <cellStyle name="Título 3" xfId="11" builtinId="18" customBuiltin="1"/>
    <cellStyle name="Total" xfId="24" builtinId="25" customBuiltin="1"/>
  </cellStyles>
  <dxfs count="9535">
    <dxf>
      <font>
        <color rgb="FF9C0006"/>
      </font>
      <fill>
        <patternFill>
          <bgColor rgb="FFFFC7CE"/>
        </patternFill>
      </fill>
    </dxf>
    <dxf>
      <font>
        <color rgb="FF9C0006"/>
      </font>
      <fill>
        <patternFill>
          <bgColor rgb="FFFFC7CE"/>
        </patternFill>
      </fill>
    </dxf>
    <dxf>
      <font>
        <color theme="0"/>
      </font>
    </dxf>
    <dxf>
      <fill>
        <patternFill>
          <bgColor theme="4" tint="0.79998168889431442"/>
        </patternFill>
      </fill>
    </dxf>
    <dxf>
      <font>
        <b/>
        <i val="0"/>
        <color theme="0"/>
      </font>
      <fill>
        <patternFill>
          <bgColor rgb="FF0070C0"/>
        </patternFill>
      </fill>
    </dxf>
    <dxf>
      <font>
        <b/>
        <i val="0"/>
        <color theme="0"/>
      </font>
      <fill>
        <patternFill>
          <bgColor rgb="FF0070C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12863"/>
      <color rgb="FFC5E8FF"/>
      <color rgb="FFA7DBFF"/>
      <color rgb="FFFFFFCC"/>
      <color rgb="FF3399FF"/>
      <color rgb="FF9FBFFF"/>
      <color rgb="FFC7F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Ficha T&#233;cnica'!A1"/><Relationship Id="rId7" Type="http://schemas.openxmlformats.org/officeDocument/2006/relationships/hyperlink" Target="#'EQUIVALENCIAS CALIFICACIONES'!A1"/><Relationship Id="rId2" Type="http://schemas.openxmlformats.org/officeDocument/2006/relationships/hyperlink" Target="#OBJETIVO!A1"/><Relationship Id="rId1" Type="http://schemas.openxmlformats.org/officeDocument/2006/relationships/image" Target="../media/image1.jpeg"/><Relationship Id="rId6" Type="http://schemas.openxmlformats.org/officeDocument/2006/relationships/hyperlink" Target="#Resultados!A1"/><Relationship Id="rId5" Type="http://schemas.openxmlformats.org/officeDocument/2006/relationships/hyperlink" Target="#'Interpretaci&#243;n de Resultados'!A1"/><Relationship Id="rId4" Type="http://schemas.openxmlformats.org/officeDocument/2006/relationships/hyperlink" Target="#'Instrumentos Aplicados'!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Tabulados!A932"/><Relationship Id="rId18" Type="http://schemas.openxmlformats.org/officeDocument/2006/relationships/image" Target="../media/image21.png"/><Relationship Id="rId26" Type="http://schemas.openxmlformats.org/officeDocument/2006/relationships/image" Target="../media/image25.png"/><Relationship Id="rId3" Type="http://schemas.openxmlformats.org/officeDocument/2006/relationships/hyperlink" Target="#Tabulados!A6"/><Relationship Id="rId21" Type="http://schemas.openxmlformats.org/officeDocument/2006/relationships/hyperlink" Target="#Tabulados!A3792"/><Relationship Id="rId7" Type="http://schemas.openxmlformats.org/officeDocument/2006/relationships/image" Target="../media/image2.png"/><Relationship Id="rId12" Type="http://schemas.openxmlformats.org/officeDocument/2006/relationships/image" Target="../media/image18.png"/><Relationship Id="rId17" Type="http://schemas.openxmlformats.org/officeDocument/2006/relationships/hyperlink" Target="#Tabulados!A2825"/><Relationship Id="rId25" Type="http://schemas.openxmlformats.org/officeDocument/2006/relationships/hyperlink" Target="#Tabulados!A4751"/><Relationship Id="rId2" Type="http://schemas.openxmlformats.org/officeDocument/2006/relationships/image" Target="../media/image9.png"/><Relationship Id="rId16" Type="http://schemas.openxmlformats.org/officeDocument/2006/relationships/image" Target="../media/image20.png"/><Relationship Id="rId20" Type="http://schemas.openxmlformats.org/officeDocument/2006/relationships/image" Target="../media/image22.png"/><Relationship Id="rId29" Type="http://schemas.openxmlformats.org/officeDocument/2006/relationships/hyperlink" Target="#Tabulados!A3598"/><Relationship Id="rId1" Type="http://schemas.openxmlformats.org/officeDocument/2006/relationships/hyperlink" Target="#Contenido!A1"/><Relationship Id="rId6" Type="http://schemas.openxmlformats.org/officeDocument/2006/relationships/image" Target="../media/image16.tiff"/><Relationship Id="rId11" Type="http://schemas.openxmlformats.org/officeDocument/2006/relationships/hyperlink" Target="#Tabulados!A645"/><Relationship Id="rId24" Type="http://schemas.openxmlformats.org/officeDocument/2006/relationships/image" Target="../media/image24.png"/><Relationship Id="rId5" Type="http://schemas.microsoft.com/office/2007/relationships/hdphoto" Target="../media/hdphoto2.wdp"/><Relationship Id="rId15" Type="http://schemas.openxmlformats.org/officeDocument/2006/relationships/hyperlink" Target="#Tabulados!A2159"/><Relationship Id="rId23" Type="http://schemas.openxmlformats.org/officeDocument/2006/relationships/hyperlink" Target="#Tabulados!A4001"/><Relationship Id="rId28" Type="http://schemas.openxmlformats.org/officeDocument/2006/relationships/image" Target="../media/image26.png"/><Relationship Id="rId10" Type="http://schemas.openxmlformats.org/officeDocument/2006/relationships/image" Target="../media/image17.png"/><Relationship Id="rId19" Type="http://schemas.openxmlformats.org/officeDocument/2006/relationships/hyperlink" Target="#Tabulados!A3184"/><Relationship Id="rId4" Type="http://schemas.openxmlformats.org/officeDocument/2006/relationships/image" Target="../media/image15.png"/><Relationship Id="rId9" Type="http://schemas.openxmlformats.org/officeDocument/2006/relationships/hyperlink" Target="#Tabulados!A106"/><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Tabulados!A5387"/><Relationship Id="rId30"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34.png"/><Relationship Id="rId18" Type="http://schemas.microsoft.com/office/2007/relationships/hdphoto" Target="../media/hdphoto9.wdp"/><Relationship Id="rId26" Type="http://schemas.microsoft.com/office/2007/relationships/hdphoto" Target="../media/hdphoto13.wdp"/><Relationship Id="rId3" Type="http://schemas.openxmlformats.org/officeDocument/2006/relationships/image" Target="../media/image29.tiff"/><Relationship Id="rId21" Type="http://schemas.openxmlformats.org/officeDocument/2006/relationships/image" Target="../media/image38.png"/><Relationship Id="rId7" Type="http://schemas.openxmlformats.org/officeDocument/2006/relationships/image" Target="../media/image31.png"/><Relationship Id="rId12" Type="http://schemas.microsoft.com/office/2007/relationships/hdphoto" Target="../media/hdphoto6.wdp"/><Relationship Id="rId17" Type="http://schemas.openxmlformats.org/officeDocument/2006/relationships/image" Target="../media/image36.png"/><Relationship Id="rId25" Type="http://schemas.openxmlformats.org/officeDocument/2006/relationships/image" Target="../media/image40.png"/><Relationship Id="rId2" Type="http://schemas.openxmlformats.org/officeDocument/2006/relationships/image" Target="../media/image28.png"/><Relationship Id="rId16" Type="http://schemas.microsoft.com/office/2007/relationships/hdphoto" Target="../media/hdphoto8.wdp"/><Relationship Id="rId20" Type="http://schemas.microsoft.com/office/2007/relationships/hdphoto" Target="../media/hdphoto10.wdp"/><Relationship Id="rId1" Type="http://schemas.openxmlformats.org/officeDocument/2006/relationships/hyperlink" Target="#Resultados!A1"/><Relationship Id="rId6" Type="http://schemas.microsoft.com/office/2007/relationships/hdphoto" Target="../media/hdphoto3.wdp"/><Relationship Id="rId11" Type="http://schemas.openxmlformats.org/officeDocument/2006/relationships/image" Target="../media/image33.png"/><Relationship Id="rId24" Type="http://schemas.microsoft.com/office/2007/relationships/hdphoto" Target="../media/hdphoto12.wdp"/><Relationship Id="rId5" Type="http://schemas.openxmlformats.org/officeDocument/2006/relationships/image" Target="../media/image30.png"/><Relationship Id="rId15" Type="http://schemas.openxmlformats.org/officeDocument/2006/relationships/image" Target="../media/image35.png"/><Relationship Id="rId23" Type="http://schemas.openxmlformats.org/officeDocument/2006/relationships/image" Target="../media/image39.png"/><Relationship Id="rId10" Type="http://schemas.microsoft.com/office/2007/relationships/hdphoto" Target="../media/hdphoto5.wdp"/><Relationship Id="rId19" Type="http://schemas.openxmlformats.org/officeDocument/2006/relationships/image" Target="../media/image37.png"/><Relationship Id="rId4" Type="http://schemas.openxmlformats.org/officeDocument/2006/relationships/image" Target="../media/image2.png"/><Relationship Id="rId9" Type="http://schemas.openxmlformats.org/officeDocument/2006/relationships/image" Target="../media/image32.png"/><Relationship Id="rId14" Type="http://schemas.microsoft.com/office/2007/relationships/hdphoto" Target="../media/hdphoto7.wdp"/><Relationship Id="rId22" Type="http://schemas.microsoft.com/office/2007/relationships/hdphoto" Target="../media/hdphoto11.wdp"/><Relationship Id="rId27"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tiff"/><Relationship Id="rId2" Type="http://schemas.openxmlformats.org/officeDocument/2006/relationships/image" Target="../media/image28.png"/><Relationship Id="rId1" Type="http://schemas.openxmlformats.org/officeDocument/2006/relationships/hyperlink" Target="#Resultados!A1"/><Relationship Id="rId5" Type="http://schemas.openxmlformats.org/officeDocument/2006/relationships/image" Target="../media/image3.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3.png"/><Relationship Id="rId13" Type="http://schemas.microsoft.com/office/2007/relationships/hdphoto" Target="../media/hdphoto8.wdp"/><Relationship Id="rId18" Type="http://schemas.openxmlformats.org/officeDocument/2006/relationships/image" Target="../media/image38.png"/><Relationship Id="rId3" Type="http://schemas.openxmlformats.org/officeDocument/2006/relationships/image" Target="../media/image41.tiff"/><Relationship Id="rId21" Type="http://schemas.microsoft.com/office/2007/relationships/hdphoto" Target="../media/hdphoto15.wdp"/><Relationship Id="rId7" Type="http://schemas.microsoft.com/office/2007/relationships/hdphoto" Target="../media/hdphoto5.wdp"/><Relationship Id="rId12" Type="http://schemas.openxmlformats.org/officeDocument/2006/relationships/image" Target="../media/image35.png"/><Relationship Id="rId17" Type="http://schemas.microsoft.com/office/2007/relationships/hdphoto" Target="../media/hdphoto14.wdp"/><Relationship Id="rId2" Type="http://schemas.microsoft.com/office/2007/relationships/hdphoto" Target="../media/hdphoto3.wdp"/><Relationship Id="rId16" Type="http://schemas.openxmlformats.org/officeDocument/2006/relationships/image" Target="../media/image42.png"/><Relationship Id="rId20" Type="http://schemas.openxmlformats.org/officeDocument/2006/relationships/image" Target="../media/image43.png"/><Relationship Id="rId1" Type="http://schemas.openxmlformats.org/officeDocument/2006/relationships/image" Target="../media/image30.png"/><Relationship Id="rId6" Type="http://schemas.openxmlformats.org/officeDocument/2006/relationships/image" Target="../media/image32.png"/><Relationship Id="rId11" Type="http://schemas.microsoft.com/office/2007/relationships/hdphoto" Target="../media/hdphoto7.wdp"/><Relationship Id="rId5" Type="http://schemas.microsoft.com/office/2007/relationships/hdphoto" Target="../media/hdphoto4.wdp"/><Relationship Id="rId15" Type="http://schemas.microsoft.com/office/2007/relationships/hdphoto" Target="../media/hdphoto9.wdp"/><Relationship Id="rId23" Type="http://schemas.microsoft.com/office/2007/relationships/hdphoto" Target="../media/hdphoto13.wdp"/><Relationship Id="rId10" Type="http://schemas.openxmlformats.org/officeDocument/2006/relationships/image" Target="../media/image34.png"/><Relationship Id="rId19" Type="http://schemas.microsoft.com/office/2007/relationships/hdphoto" Target="../media/hdphoto11.wdp"/><Relationship Id="rId4" Type="http://schemas.openxmlformats.org/officeDocument/2006/relationships/image" Target="../media/image31.png"/><Relationship Id="rId9" Type="http://schemas.microsoft.com/office/2007/relationships/hdphoto" Target="../media/hdphoto6.wdp"/><Relationship Id="rId14" Type="http://schemas.openxmlformats.org/officeDocument/2006/relationships/image" Target="../media/image36.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Contenido!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5.png"/><Relationship Id="rId1" Type="http://schemas.openxmlformats.org/officeDocument/2006/relationships/hyperlink" Target="#'Ejemplo Instrumento'!A6"/><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Instrumentos Aplicados'!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Contenido!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hyperlink" Target="#'IntResu EJEMPLO (Escala)'!A1"/><Relationship Id="rId1" Type="http://schemas.openxmlformats.org/officeDocument/2006/relationships/hyperlink" Target="#'IntResu EJEMPLO'!A1"/><Relationship Id="rId6" Type="http://schemas.openxmlformats.org/officeDocument/2006/relationships/image" Target="../media/image9.png"/><Relationship Id="rId11" Type="http://schemas.openxmlformats.org/officeDocument/2006/relationships/image" Target="../media/image12.png"/><Relationship Id="rId5" Type="http://schemas.openxmlformats.org/officeDocument/2006/relationships/hyperlink" Target="#Contenido!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terpretaci&#243;n de Resultados'!A1"/><Relationship Id="rId1" Type="http://schemas.openxmlformats.org/officeDocument/2006/relationships/image" Target="../media/image13.png"/><Relationship Id="rId5" Type="http://schemas.openxmlformats.org/officeDocument/2006/relationships/image" Target="../media/image3.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terpretaci&#243;n de Resultados'!A1"/><Relationship Id="rId1" Type="http://schemas.openxmlformats.org/officeDocument/2006/relationships/image" Target="../media/image14.png"/><Relationship Id="rId5" Type="http://schemas.openxmlformats.org/officeDocument/2006/relationships/image" Target="../media/image3.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hyperlink" Target="#Contenido!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333377</xdr:colOff>
      <xdr:row>1</xdr:row>
      <xdr:rowOff>11906</xdr:rowOff>
    </xdr:from>
    <xdr:to>
      <xdr:col>16</xdr:col>
      <xdr:colOff>11908</xdr:colOff>
      <xdr:row>16</xdr:row>
      <xdr:rowOff>0</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a:off x="333377" y="535781"/>
          <a:ext cx="10906125" cy="2857500"/>
        </a:xfrm>
        <a:prstGeom prst="rect">
          <a:avLst/>
        </a:prstGeom>
      </xdr:spPr>
    </xdr:pic>
    <xdr:clientData/>
  </xdr:twoCellAnchor>
  <xdr:twoCellAnchor>
    <xdr:from>
      <xdr:col>0</xdr:col>
      <xdr:colOff>333375</xdr:colOff>
      <xdr:row>1</xdr:row>
      <xdr:rowOff>0</xdr:rowOff>
    </xdr:from>
    <xdr:to>
      <xdr:col>16</xdr:col>
      <xdr:colOff>0</xdr:colOff>
      <xdr:row>16</xdr:row>
      <xdr:rowOff>1</xdr:rowOff>
    </xdr:to>
    <xdr:sp macro="" textlink="">
      <xdr:nvSpPr>
        <xdr:cNvPr id="37" name="Rectangle 36">
          <a:extLst>
            <a:ext uri="{FF2B5EF4-FFF2-40B4-BE49-F238E27FC236}">
              <a16:creationId xmlns:a16="http://schemas.microsoft.com/office/drawing/2014/main" id="{00000000-0008-0000-0000-000025000000}"/>
            </a:ext>
          </a:extLst>
        </xdr:cNvPr>
        <xdr:cNvSpPr/>
      </xdr:nvSpPr>
      <xdr:spPr>
        <a:xfrm>
          <a:off x="333375" y="523875"/>
          <a:ext cx="10894219" cy="2869407"/>
        </a:xfrm>
        <a:prstGeom prst="rect">
          <a:avLst/>
        </a:prstGeom>
        <a:solidFill>
          <a:srgbClr val="002060">
            <a:alpha val="64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359582</xdr:colOff>
      <xdr:row>2</xdr:row>
      <xdr:rowOff>72066</xdr:rowOff>
    </xdr:from>
    <xdr:ext cx="10868011" cy="630400"/>
    <xdr:sp macro="" textlink="">
      <xdr:nvSpPr>
        <xdr:cNvPr id="6" name="Rectangle 5">
          <a:extLst>
            <a:ext uri="{FF2B5EF4-FFF2-40B4-BE49-F238E27FC236}">
              <a16:creationId xmlns:a16="http://schemas.microsoft.com/office/drawing/2014/main" id="{00000000-0008-0000-0000-000006000000}"/>
            </a:ext>
          </a:extLst>
        </xdr:cNvPr>
        <xdr:cNvSpPr/>
      </xdr:nvSpPr>
      <xdr:spPr>
        <a:xfrm>
          <a:off x="359582" y="786441"/>
          <a:ext cx="10868011" cy="630400"/>
        </a:xfrm>
        <a:prstGeom prst="rect">
          <a:avLst/>
        </a:prstGeom>
        <a:noFill/>
        <a:effectLst>
          <a:outerShdw blurRad="50800" dist="38100" algn="l" rotWithShape="0">
            <a:prstClr val="black">
              <a:alpha val="40000"/>
            </a:prstClr>
          </a:outerShdw>
        </a:effectLst>
      </xdr:spPr>
      <xdr:txBody>
        <a:bodyPr wrap="square" lIns="91440" tIns="45720" rIns="91440" bIns="45720">
          <a:noAutofit/>
        </a:bodyPr>
        <a:lstStyle/>
        <a:p>
          <a:pPr algn="ctr"/>
          <a:r>
            <a:rPr lang="en-US" sz="2400" b="1" cap="none" spc="0">
              <a:ln>
                <a:noFill/>
              </a:ln>
              <a:solidFill>
                <a:schemeClr val="bg1"/>
              </a:solidFill>
              <a:effectLst/>
              <a:latin typeface="+mn-lt"/>
              <a:cs typeface="Arial" pitchFamily="34" charset="0"/>
            </a:rPr>
            <a:t>MEDICIÓN DE AUTOEVALUACIÓN INSTITUCIONAL Y DE PROGRAMAS</a:t>
          </a:r>
        </a:p>
      </xdr:txBody>
    </xdr:sp>
    <xdr:clientData/>
  </xdr:oneCellAnchor>
  <xdr:twoCellAnchor>
    <xdr:from>
      <xdr:col>3</xdr:col>
      <xdr:colOff>731994</xdr:colOff>
      <xdr:row>19</xdr:row>
      <xdr:rowOff>69123</xdr:rowOff>
    </xdr:from>
    <xdr:to>
      <xdr:col>8</xdr:col>
      <xdr:colOff>38574</xdr:colOff>
      <xdr:row>21</xdr:row>
      <xdr:rowOff>236763</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2623387" y="440980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Objetivo</a:t>
          </a:r>
        </a:p>
      </xdr:txBody>
    </xdr:sp>
    <xdr:clientData/>
  </xdr:twoCellAnchor>
  <xdr:twoCellAnchor>
    <xdr:from>
      <xdr:col>3</xdr:col>
      <xdr:colOff>731994</xdr:colOff>
      <xdr:row>21</xdr:row>
      <xdr:rowOff>429712</xdr:rowOff>
    </xdr:from>
    <xdr:to>
      <xdr:col>8</xdr:col>
      <xdr:colOff>38574</xdr:colOff>
      <xdr:row>23</xdr:row>
      <xdr:rowOff>66674</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2623387" y="5151391"/>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Ficha Técnica</a:t>
          </a:r>
        </a:p>
      </xdr:txBody>
    </xdr:sp>
    <xdr:clientData/>
  </xdr:twoCellAnchor>
  <xdr:twoCellAnchor>
    <xdr:from>
      <xdr:col>3</xdr:col>
      <xdr:colOff>731994</xdr:colOff>
      <xdr:row>23</xdr:row>
      <xdr:rowOff>280035</xdr:rowOff>
    </xdr:from>
    <xdr:to>
      <xdr:col>8</xdr:col>
      <xdr:colOff>38574</xdr:colOff>
      <xdr:row>25</xdr:row>
      <xdr:rowOff>202746</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2623387" y="591339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Instrumentos</a:t>
          </a:r>
          <a:r>
            <a:rPr lang="es-CO" sz="1600" baseline="0"/>
            <a:t> aplicados</a:t>
          </a:r>
          <a:endParaRPr lang="es-CO" sz="1600"/>
        </a:p>
      </xdr:txBody>
    </xdr:sp>
    <xdr:clientData/>
  </xdr:twoCellAnchor>
  <xdr:twoCellAnchor>
    <xdr:from>
      <xdr:col>8</xdr:col>
      <xdr:colOff>473459</xdr:colOff>
      <xdr:row>21</xdr:row>
      <xdr:rowOff>429712</xdr:rowOff>
    </xdr:from>
    <xdr:to>
      <xdr:col>12</xdr:col>
      <xdr:colOff>542039</xdr:colOff>
      <xdr:row>23</xdr:row>
      <xdr:rowOff>66674</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000-000010000000}"/>
            </a:ext>
          </a:extLst>
        </xdr:cNvPr>
        <xdr:cNvSpPr/>
      </xdr:nvSpPr>
      <xdr:spPr>
        <a:xfrm>
          <a:off x="5984352" y="5151391"/>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Interpretación de resultados</a:t>
          </a:r>
        </a:p>
      </xdr:txBody>
    </xdr:sp>
    <xdr:clientData/>
  </xdr:twoCellAnchor>
  <xdr:twoCellAnchor>
    <xdr:from>
      <xdr:col>8</xdr:col>
      <xdr:colOff>473459</xdr:colOff>
      <xdr:row>23</xdr:row>
      <xdr:rowOff>280035</xdr:rowOff>
    </xdr:from>
    <xdr:to>
      <xdr:col>12</xdr:col>
      <xdr:colOff>542039</xdr:colOff>
      <xdr:row>25</xdr:row>
      <xdr:rowOff>202746</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000-000012000000}"/>
            </a:ext>
          </a:extLst>
        </xdr:cNvPr>
        <xdr:cNvSpPr/>
      </xdr:nvSpPr>
      <xdr:spPr>
        <a:xfrm>
          <a:off x="5984352" y="591339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Resultados</a:t>
          </a:r>
        </a:p>
      </xdr:txBody>
    </xdr:sp>
    <xdr:clientData/>
  </xdr:twoCellAnchor>
  <xdr:twoCellAnchor>
    <xdr:from>
      <xdr:col>8</xdr:col>
      <xdr:colOff>473459</xdr:colOff>
      <xdr:row>19</xdr:row>
      <xdr:rowOff>69123</xdr:rowOff>
    </xdr:from>
    <xdr:to>
      <xdr:col>12</xdr:col>
      <xdr:colOff>542039</xdr:colOff>
      <xdr:row>21</xdr:row>
      <xdr:rowOff>236763</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5984352" y="440980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Escalas de calificación</a:t>
          </a:r>
        </a:p>
      </xdr:txBody>
    </xdr:sp>
    <xdr:clientData/>
  </xdr:twoCellAnchor>
  <xdr:twoCellAnchor>
    <xdr:from>
      <xdr:col>1</xdr:col>
      <xdr:colOff>59529</xdr:colOff>
      <xdr:row>6</xdr:row>
      <xdr:rowOff>30615</xdr:rowOff>
    </xdr:from>
    <xdr:to>
      <xdr:col>15</xdr:col>
      <xdr:colOff>500062</xdr:colOff>
      <xdr:row>9</xdr:row>
      <xdr:rowOff>160905</xdr:rowOff>
    </xdr:to>
    <xdr:grpSp>
      <xdr:nvGrpSpPr>
        <xdr:cNvPr id="43" name="Group 42">
          <a:extLst>
            <a:ext uri="{FF2B5EF4-FFF2-40B4-BE49-F238E27FC236}">
              <a16:creationId xmlns:a16="http://schemas.microsoft.com/office/drawing/2014/main" id="{00000000-0008-0000-0000-00002B000000}"/>
            </a:ext>
          </a:extLst>
        </xdr:cNvPr>
        <xdr:cNvGrpSpPr/>
      </xdr:nvGrpSpPr>
      <xdr:grpSpPr>
        <a:xfrm>
          <a:off x="428623" y="1316490"/>
          <a:ext cx="10727533" cy="701790"/>
          <a:chOff x="330993" y="1571624"/>
          <a:chExt cx="10896601" cy="701790"/>
        </a:xfrm>
      </xdr:grpSpPr>
      <xdr:sp macro="" textlink="B26">
        <xdr:nvSpPr>
          <xdr:cNvPr id="40" name="TextBox 39">
            <a:extLst>
              <a:ext uri="{FF2B5EF4-FFF2-40B4-BE49-F238E27FC236}">
                <a16:creationId xmlns:a16="http://schemas.microsoft.com/office/drawing/2014/main" id="{00000000-0008-0000-0000-000028000000}"/>
              </a:ext>
            </a:extLst>
          </xdr:cNvPr>
          <xdr:cNvSpPr txBox="1"/>
        </xdr:nvSpPr>
        <xdr:spPr>
          <a:xfrm>
            <a:off x="345281" y="1571624"/>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1B16F57-0D20-4EEC-8451-B0A56B7B4C3C}" type="TxLink">
              <a:rPr lang="es-CO" sz="2000">
                <a:solidFill>
                  <a:schemeClr val="bg1"/>
                </a:solidFill>
              </a:rPr>
              <a:pPr algn="ctr"/>
              <a:t>Maestría en Asesoría Familiar y Gestión de Programas para la Familia - Virtual</a:t>
            </a:fld>
            <a:endParaRPr lang="es-CO" sz="2000">
              <a:solidFill>
                <a:schemeClr val="bg1"/>
              </a:solidFill>
            </a:endParaRPr>
          </a:p>
        </xdr:txBody>
      </xdr:sp>
      <xdr:sp macro="" textlink="B27">
        <xdr:nvSpPr>
          <xdr:cNvPr id="41" name="TextBox 40">
            <a:extLst>
              <a:ext uri="{FF2B5EF4-FFF2-40B4-BE49-F238E27FC236}">
                <a16:creationId xmlns:a16="http://schemas.microsoft.com/office/drawing/2014/main" id="{00000000-0008-0000-0000-000029000000}"/>
              </a:ext>
            </a:extLst>
          </xdr:cNvPr>
          <xdr:cNvSpPr txBox="1"/>
        </xdr:nvSpPr>
        <xdr:spPr>
          <a:xfrm>
            <a:off x="330993" y="1868600"/>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E9C27BD-1C1F-4816-A5CC-AC029304F68B}" type="TxLink">
              <a:rPr lang="es-CO" sz="2000">
                <a:solidFill>
                  <a:schemeClr val="bg1"/>
                </a:solidFill>
              </a:rPr>
              <a:pPr algn="ctr"/>
              <a:t>Instituto de la Familia</a:t>
            </a:fld>
            <a:endParaRPr lang="es-CO" sz="2000">
              <a:solidFill>
                <a:schemeClr val="bg1"/>
              </a:solidFill>
            </a:endParaRPr>
          </a:p>
        </xdr:txBody>
      </xdr:sp>
    </xdr:grpSp>
    <xdr:clientData/>
  </xdr:twoCellAnchor>
  <xdr:twoCellAnchor>
    <xdr:from>
      <xdr:col>0</xdr:col>
      <xdr:colOff>352425</xdr:colOff>
      <xdr:row>14</xdr:row>
      <xdr:rowOff>66672</xdr:rowOff>
    </xdr:from>
    <xdr:to>
      <xdr:col>16</xdr:col>
      <xdr:colOff>7144</xdr:colOff>
      <xdr:row>16</xdr:row>
      <xdr:rowOff>78580</xdr:rowOff>
    </xdr:to>
    <xdr:sp macro="" textlink="B28">
      <xdr:nvSpPr>
        <xdr:cNvPr id="42" name="TextBox 41">
          <a:extLst>
            <a:ext uri="{FF2B5EF4-FFF2-40B4-BE49-F238E27FC236}">
              <a16:creationId xmlns:a16="http://schemas.microsoft.com/office/drawing/2014/main" id="{00000000-0008-0000-0000-00002A000000}"/>
            </a:ext>
          </a:extLst>
        </xdr:cNvPr>
        <xdr:cNvSpPr txBox="1"/>
      </xdr:nvSpPr>
      <xdr:spPr>
        <a:xfrm>
          <a:off x="352425" y="3067047"/>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DDAD3A-E38B-4B05-9ED3-6E3499E82D0B}" type="TxLink">
            <a:rPr lang="es-CO" sz="1400">
              <a:solidFill>
                <a:schemeClr val="bg1"/>
              </a:solidFill>
            </a:rPr>
            <a:pPr algn="ctr"/>
            <a:t>CHÍA 2021-2022</a:t>
          </a:fld>
          <a:endParaRPr lang="es-CO" sz="1400">
            <a:solidFill>
              <a:schemeClr val="bg1"/>
            </a:solidFill>
          </a:endParaRPr>
        </a:p>
      </xdr:txBody>
    </xdr:sp>
    <xdr:clientData/>
  </xdr:twoCellAnchor>
  <xdr:twoCellAnchor editAs="oneCell">
    <xdr:from>
      <xdr:col>0</xdr:col>
      <xdr:colOff>309563</xdr:colOff>
      <xdr:row>10</xdr:row>
      <xdr:rowOff>154781</xdr:rowOff>
    </xdr:from>
    <xdr:to>
      <xdr:col>4</xdr:col>
      <xdr:colOff>35719</xdr:colOff>
      <xdr:row>15</xdr:row>
      <xdr:rowOff>59531</xdr:rowOff>
    </xdr:to>
    <xdr:pic>
      <xdr:nvPicPr>
        <xdr:cNvPr id="4" name="Picture 3">
          <a:extLst>
            <a:ext uri="{FF2B5EF4-FFF2-40B4-BE49-F238E27FC236}">
              <a16:creationId xmlns:a16="http://schemas.microsoft.com/office/drawing/2014/main" id="{013EC86A-1869-4A8C-B300-B58DF75C8E8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9563" y="2202656"/>
          <a:ext cx="2381250" cy="857250"/>
        </a:xfrm>
        <a:prstGeom prst="rect">
          <a:avLst/>
        </a:prstGeom>
      </xdr:spPr>
    </xdr:pic>
    <xdr:clientData/>
  </xdr:twoCellAnchor>
  <xdr:twoCellAnchor>
    <xdr:from>
      <xdr:col>11</xdr:col>
      <xdr:colOff>214313</xdr:colOff>
      <xdr:row>26</xdr:row>
      <xdr:rowOff>95250</xdr:rowOff>
    </xdr:from>
    <xdr:to>
      <xdr:col>16</xdr:col>
      <xdr:colOff>47625</xdr:colOff>
      <xdr:row>46</xdr:row>
      <xdr:rowOff>100012</xdr:rowOff>
    </xdr:to>
    <xdr:grpSp>
      <xdr:nvGrpSpPr>
        <xdr:cNvPr id="20" name="Group 19">
          <a:extLst>
            <a:ext uri="{FF2B5EF4-FFF2-40B4-BE49-F238E27FC236}">
              <a16:creationId xmlns:a16="http://schemas.microsoft.com/office/drawing/2014/main" id="{FADDF700-EAE3-48F7-8C9D-671A5FEDB7F8}"/>
            </a:ext>
          </a:extLst>
        </xdr:cNvPr>
        <xdr:cNvGrpSpPr/>
      </xdr:nvGrpSpPr>
      <xdr:grpSpPr>
        <a:xfrm>
          <a:off x="7822407" y="6096000"/>
          <a:ext cx="3452812" cy="457200"/>
          <a:chOff x="7762875" y="6022975"/>
          <a:chExt cx="3489325" cy="457200"/>
        </a:xfrm>
      </xdr:grpSpPr>
      <xdr:pic>
        <xdr:nvPicPr>
          <xdr:cNvPr id="21" name="Imagen 14">
            <a:extLst>
              <a:ext uri="{FF2B5EF4-FFF2-40B4-BE49-F238E27FC236}">
                <a16:creationId xmlns:a16="http://schemas.microsoft.com/office/drawing/2014/main" id="{2B91033B-1409-4794-B15C-3FE446940F84}"/>
              </a:ext>
            </a:extLst>
          </xdr:cNvPr>
          <xdr:cNvPicPr>
            <a:picLocks noChangeAspect="1"/>
          </xdr:cNvPicPr>
        </xdr:nvPicPr>
        <xdr:blipFill>
          <a:blip xmlns:r="http://schemas.openxmlformats.org/officeDocument/2006/relationships" r:embed="rId9"/>
          <a:stretch>
            <a:fillRect/>
          </a:stretch>
        </xdr:blipFill>
        <xdr:spPr>
          <a:xfrm>
            <a:off x="10845800" y="6022975"/>
            <a:ext cx="406400" cy="457200"/>
          </a:xfrm>
          <a:prstGeom prst="rect">
            <a:avLst/>
          </a:prstGeom>
        </xdr:spPr>
      </xdr:pic>
      <xdr:sp macro="" textlink="">
        <xdr:nvSpPr>
          <xdr:cNvPr id="22" name="Rectangle 5">
            <a:extLst>
              <a:ext uri="{FF2B5EF4-FFF2-40B4-BE49-F238E27FC236}">
                <a16:creationId xmlns:a16="http://schemas.microsoft.com/office/drawing/2014/main" id="{F65B8F10-8D33-4F72-852D-CFCAC2B227E4}"/>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126990</xdr:colOff>
      <xdr:row>0</xdr:row>
      <xdr:rowOff>9</xdr:rowOff>
    </xdr:from>
    <xdr:to>
      <xdr:col>16</xdr:col>
      <xdr:colOff>0</xdr:colOff>
      <xdr:row>3</xdr:row>
      <xdr:rowOff>73870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26990" y="9"/>
          <a:ext cx="9715510" cy="772361"/>
          <a:chOff x="330993" y="1583566"/>
          <a:chExt cx="10896601" cy="616312"/>
        </a:xfrm>
      </xdr:grpSpPr>
      <xdr:sp macro="" textlink="Contenido!B26">
        <xdr:nvSpPr>
          <xdr:cNvPr id="3" name="TextBox 2">
            <a:extLst>
              <a:ext uri="{FF2B5EF4-FFF2-40B4-BE49-F238E27FC236}">
                <a16:creationId xmlns:a16="http://schemas.microsoft.com/office/drawing/2014/main" id="{00000000-0008-0000-0900-00000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600">
                <a:solidFill>
                  <a:schemeClr val="bg1"/>
                </a:solidFill>
              </a:rPr>
              <a:pPr algn="ctr"/>
              <a:t>Maestría en Asesoría Familiar y Gestión de Programas para la Familia - Virtual</a:t>
            </a:fld>
            <a:endParaRPr lang="es-CO" sz="1600">
              <a:solidFill>
                <a:schemeClr val="bg1"/>
              </a:solidFill>
            </a:endParaRPr>
          </a:p>
        </xdr:txBody>
      </xdr:sp>
      <xdr:sp macro="" textlink="Contenido!B27">
        <xdr:nvSpPr>
          <xdr:cNvPr id="4" name="TextBox 3">
            <a:extLst>
              <a:ext uri="{FF2B5EF4-FFF2-40B4-BE49-F238E27FC236}">
                <a16:creationId xmlns:a16="http://schemas.microsoft.com/office/drawing/2014/main" id="{00000000-0008-0000-0900-000004000000}"/>
              </a:ext>
            </a:extLst>
          </xdr:cNvPr>
          <xdr:cNvSpPr txBox="1"/>
        </xdr:nvSpPr>
        <xdr:spPr>
          <a:xfrm>
            <a:off x="330993" y="1795064"/>
            <a:ext cx="10882314"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600">
                <a:solidFill>
                  <a:schemeClr val="bg1"/>
                </a:solidFill>
              </a:rPr>
              <a:pPr algn="ctr"/>
              <a:t>Instituto de la Familia</a:t>
            </a:fld>
            <a:endParaRPr lang="es-CO" sz="1600">
              <a:solidFill>
                <a:schemeClr val="bg1"/>
              </a:solidFill>
            </a:endParaRPr>
          </a:p>
        </xdr:txBody>
      </xdr:sp>
    </xdr:grpSp>
    <xdr:clientData/>
  </xdr:twoCellAnchor>
  <xdr:twoCellAnchor editAs="oneCell">
    <xdr:from>
      <xdr:col>14</xdr:col>
      <xdr:colOff>119059</xdr:colOff>
      <xdr:row>2</xdr:row>
      <xdr:rowOff>214476</xdr:rowOff>
    </xdr:from>
    <xdr:to>
      <xdr:col>14</xdr:col>
      <xdr:colOff>583403</xdr:colOff>
      <xdr:row>5</xdr:row>
      <xdr:rowOff>1596</xdr:rowOff>
    </xdr:to>
    <xdr:pic>
      <xdr:nvPicPr>
        <xdr:cNvPr id="6" name="Picture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5872" y="666914"/>
          <a:ext cx="464344" cy="465776"/>
        </a:xfrm>
        <a:prstGeom prst="rect">
          <a:avLst/>
        </a:prstGeom>
      </xdr:spPr>
    </xdr:pic>
    <xdr:clientData/>
  </xdr:twoCellAnchor>
  <xdr:oneCellAnchor>
    <xdr:from>
      <xdr:col>0</xdr:col>
      <xdr:colOff>404560</xdr:colOff>
      <xdr:row>7</xdr:row>
      <xdr:rowOff>19338</xdr:rowOff>
    </xdr:from>
    <xdr:ext cx="4262690" cy="1219436"/>
    <xdr:sp macro="" textlink="">
      <xdr:nvSpPr>
        <xdr:cNvPr id="132" name="Rectangle 131">
          <a:extLst>
            <a:ext uri="{FF2B5EF4-FFF2-40B4-BE49-F238E27FC236}">
              <a16:creationId xmlns:a16="http://schemas.microsoft.com/office/drawing/2014/main" id="{00000000-0008-0000-0900-000084000000}"/>
            </a:ext>
          </a:extLst>
        </xdr:cNvPr>
        <xdr:cNvSpPr/>
      </xdr:nvSpPr>
      <xdr:spPr>
        <a:xfrm>
          <a:off x="404560" y="1698119"/>
          <a:ext cx="4262690" cy="1219436"/>
        </a:xfrm>
        <a:prstGeom prst="rect">
          <a:avLst/>
        </a:prstGeom>
        <a:noFill/>
        <a:effectLst/>
      </xdr:spPr>
      <xdr:txBody>
        <a:bodyPr wrap="square" lIns="91440" tIns="45720" rIns="91440" bIns="45720">
          <a:spAutoFit/>
        </a:bodyPr>
        <a:lstStyle/>
        <a:p>
          <a:pPr algn="ctr"/>
          <a:r>
            <a:rPr lang="en-US" sz="3600" b="1" cap="none" spc="50">
              <a:ln w="13500">
                <a:solidFill>
                  <a:schemeClr val="accent1">
                    <a:shade val="2500"/>
                    <a:alpha val="6500"/>
                  </a:schemeClr>
                </a:solidFill>
                <a:prstDash val="solid"/>
              </a:ln>
              <a:solidFill>
                <a:srgbClr val="002060">
                  <a:alpha val="95000"/>
                </a:srgbClr>
              </a:solidFill>
              <a:effectLst>
                <a:outerShdw blurRad="50800" dist="38100" algn="l" rotWithShape="0">
                  <a:prstClr val="black">
                    <a:alpha val="40000"/>
                  </a:prstClr>
                </a:outerShdw>
              </a:effectLst>
            </a:rPr>
            <a:t>RESULTADOS POR FACTOR</a:t>
          </a:r>
        </a:p>
      </xdr:txBody>
    </xdr:sp>
    <xdr:clientData/>
  </xdr:oneCellAnchor>
  <xdr:twoCellAnchor>
    <xdr:from>
      <xdr:col>7</xdr:col>
      <xdr:colOff>567514</xdr:colOff>
      <xdr:row>7</xdr:row>
      <xdr:rowOff>49290</xdr:rowOff>
    </xdr:from>
    <xdr:to>
      <xdr:col>14</xdr:col>
      <xdr:colOff>535781</xdr:colOff>
      <xdr:row>8</xdr:row>
      <xdr:rowOff>32160</xdr:rowOff>
    </xdr:to>
    <xdr:grpSp>
      <xdr:nvGrpSpPr>
        <xdr:cNvPr id="55" name="Group 54">
          <a:hlinkClick xmlns:r="http://schemas.openxmlformats.org/officeDocument/2006/relationships" r:id="rId3"/>
          <a:extLst>
            <a:ext uri="{FF2B5EF4-FFF2-40B4-BE49-F238E27FC236}">
              <a16:creationId xmlns:a16="http://schemas.microsoft.com/office/drawing/2014/main" id="{00000000-0008-0000-0900-000037000000}"/>
            </a:ext>
          </a:extLst>
        </xdr:cNvPr>
        <xdr:cNvGrpSpPr/>
      </xdr:nvGrpSpPr>
      <xdr:grpSpPr>
        <a:xfrm>
          <a:off x="5086597" y="1774373"/>
          <a:ext cx="4265101" cy="501454"/>
          <a:chOff x="8548688" y="4657725"/>
          <a:chExt cx="1928813" cy="1543050"/>
        </a:xfrm>
        <a:solidFill>
          <a:srgbClr val="002060"/>
        </a:solidFill>
        <a:effectLst>
          <a:outerShdw blurRad="177800" dist="101600" dir="2700000" algn="ctr" rotWithShape="0">
            <a:srgbClr val="000000">
              <a:alpha val="30000"/>
            </a:srgbClr>
          </a:outerShdw>
        </a:effectLst>
      </xdr:grpSpPr>
      <xdr:sp macro="" textlink="">
        <xdr:nvSpPr>
          <xdr:cNvPr id="56" name="Rectángulo redondeado 15">
            <a:extLst>
              <a:ext uri="{FF2B5EF4-FFF2-40B4-BE49-F238E27FC236}">
                <a16:creationId xmlns:a16="http://schemas.microsoft.com/office/drawing/2014/main" id="{00000000-0008-0000-0900-000038000000}"/>
              </a:ext>
            </a:extLst>
          </xdr:cNvPr>
          <xdr:cNvSpPr/>
        </xdr:nvSpPr>
        <xdr:spPr>
          <a:xfrm>
            <a:off x="8548688" y="4657725"/>
            <a:ext cx="1928813" cy="1543050"/>
          </a:xfrm>
          <a:prstGeom prst="roundRect">
            <a:avLst/>
          </a:prstGeom>
          <a:grpFill/>
          <a:ln w="19050">
            <a:solidFill>
              <a:srgbClr val="132E5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400">
                <a:solidFill>
                  <a:schemeClr val="bg1"/>
                </a:solidFill>
              </a:rPr>
              <a:t>Satisfacción General y Recomendación</a:t>
            </a:r>
          </a:p>
        </xdr:txBody>
      </xdr:sp>
      <xdr:pic>
        <xdr:nvPicPr>
          <xdr:cNvPr id="57" name="Imagen 32">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100000" contrast="41000"/>
                    </a14:imgEffect>
                  </a14:imgLayer>
                </a14:imgProps>
              </a:ext>
              <a:ext uri="{28A0092B-C50C-407E-A947-70E740481C1C}">
                <a14:useLocalDpi xmlns:a14="http://schemas.microsoft.com/office/drawing/2010/main"/>
              </a:ext>
            </a:extLst>
          </a:blip>
          <a:stretch>
            <a:fillRect/>
          </a:stretch>
        </xdr:blipFill>
        <xdr:spPr>
          <a:xfrm>
            <a:off x="8588077" y="4783825"/>
            <a:ext cx="192237" cy="1307569"/>
          </a:xfrm>
          <a:prstGeom prst="rect">
            <a:avLst/>
          </a:prstGeom>
          <a:grpFill/>
        </xdr:spPr>
      </xdr:pic>
    </xdr:grpSp>
    <xdr:clientData/>
  </xdr:twoCellAnchor>
  <xdr:twoCellAnchor>
    <xdr:from>
      <xdr:col>7</xdr:col>
      <xdr:colOff>567514</xdr:colOff>
      <xdr:row>8</xdr:row>
      <xdr:rowOff>168352</xdr:rowOff>
    </xdr:from>
    <xdr:to>
      <xdr:col>14</xdr:col>
      <xdr:colOff>535781</xdr:colOff>
      <xdr:row>9</xdr:row>
      <xdr:rowOff>151223</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5086597" y="2412019"/>
          <a:ext cx="4265101" cy="501454"/>
          <a:chOff x="5091889" y="2287665"/>
          <a:chExt cx="4274756" cy="494839"/>
        </a:xfrm>
        <a:effectLst>
          <a:outerShdw blurRad="177800" dist="101600" dir="2700000" algn="ctr" rotWithShape="0">
            <a:srgbClr val="000000">
              <a:alpha val="30000"/>
            </a:srgbClr>
          </a:outerShdw>
        </a:effectLst>
      </xdr:grpSpPr>
      <xdr:sp macro="" textlink="">
        <xdr:nvSpPr>
          <xdr:cNvPr id="58" name="Rectángulo redondeado 15">
            <a:extLst>
              <a:ext uri="{FF2B5EF4-FFF2-40B4-BE49-F238E27FC236}">
                <a16:creationId xmlns:a16="http://schemas.microsoft.com/office/drawing/2014/main" id="{00000000-0008-0000-0900-00003A000000}"/>
              </a:ext>
            </a:extLst>
          </xdr:cNvPr>
          <xdr:cNvSpPr/>
        </xdr:nvSpPr>
        <xdr:spPr>
          <a:xfrm>
            <a:off x="5091889" y="2287665"/>
            <a:ext cx="4274756" cy="494839"/>
          </a:xfrm>
          <a:prstGeom prst="roundRect">
            <a:avLst/>
          </a:prstGeom>
          <a:solidFill>
            <a:srgbClr val="002060"/>
          </a:solidFill>
          <a:ln w="19050">
            <a:solidFill>
              <a:srgbClr val="132E5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400">
                <a:solidFill>
                  <a:schemeClr val="bg1"/>
                </a:solidFill>
              </a:rPr>
              <a:t>Razones de Recomendación</a:t>
            </a:r>
          </a:p>
        </xdr:txBody>
      </xdr:sp>
      <xdr:pic>
        <xdr:nvPicPr>
          <xdr:cNvPr id="59" name="Imagen 6">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200650" y="2378869"/>
            <a:ext cx="369094" cy="369094"/>
          </a:xfrm>
          <a:prstGeom prst="rect">
            <a:avLst/>
          </a:prstGeom>
        </xdr:spPr>
      </xdr:pic>
    </xdr:grpSp>
    <xdr:clientData/>
  </xdr:twoCellAnchor>
  <xdr:twoCellAnchor editAs="oneCell">
    <xdr:from>
      <xdr:col>0</xdr:col>
      <xdr:colOff>107154</xdr:colOff>
      <xdr:row>1</xdr:row>
      <xdr:rowOff>202406</xdr:rowOff>
    </xdr:from>
    <xdr:to>
      <xdr:col>4</xdr:col>
      <xdr:colOff>18524</xdr:colOff>
      <xdr:row>5</xdr:row>
      <xdr:rowOff>71439</xdr:rowOff>
    </xdr:to>
    <xdr:pic>
      <xdr:nvPicPr>
        <xdr:cNvPr id="48" name="Picture 47">
          <a:extLst>
            <a:ext uri="{FF2B5EF4-FFF2-40B4-BE49-F238E27FC236}">
              <a16:creationId xmlns:a16="http://schemas.microsoft.com/office/drawing/2014/main" id="{E9340A10-DAE3-43A1-96FE-F211194FFCC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154" y="428625"/>
          <a:ext cx="2149745" cy="773908"/>
        </a:xfrm>
        <a:prstGeom prst="rect">
          <a:avLst/>
        </a:prstGeom>
      </xdr:spPr>
    </xdr:pic>
    <xdr:clientData/>
  </xdr:twoCellAnchor>
  <xdr:twoCellAnchor>
    <xdr:from>
      <xdr:col>9</xdr:col>
      <xdr:colOff>202402</xdr:colOff>
      <xdr:row>41</xdr:row>
      <xdr:rowOff>35718</xdr:rowOff>
    </xdr:from>
    <xdr:to>
      <xdr:col>15</xdr:col>
      <xdr:colOff>309558</xdr:colOff>
      <xdr:row>43</xdr:row>
      <xdr:rowOff>111918</xdr:rowOff>
    </xdr:to>
    <xdr:grpSp>
      <xdr:nvGrpSpPr>
        <xdr:cNvPr id="49" name="Group 48">
          <a:extLst>
            <a:ext uri="{FF2B5EF4-FFF2-40B4-BE49-F238E27FC236}">
              <a16:creationId xmlns:a16="http://schemas.microsoft.com/office/drawing/2014/main" id="{0DF109FD-074B-4AB4-ACE1-6FA35087EE5D}"/>
            </a:ext>
          </a:extLst>
        </xdr:cNvPr>
        <xdr:cNvGrpSpPr/>
      </xdr:nvGrpSpPr>
      <xdr:grpSpPr>
        <a:xfrm>
          <a:off x="6245485" y="8978635"/>
          <a:ext cx="3493823" cy="457200"/>
          <a:chOff x="7762875" y="6022975"/>
          <a:chExt cx="3489325" cy="457200"/>
        </a:xfrm>
      </xdr:grpSpPr>
      <xdr:pic>
        <xdr:nvPicPr>
          <xdr:cNvPr id="50" name="Imagen 14">
            <a:extLst>
              <a:ext uri="{FF2B5EF4-FFF2-40B4-BE49-F238E27FC236}">
                <a16:creationId xmlns:a16="http://schemas.microsoft.com/office/drawing/2014/main" id="{0EABB39C-C4CD-46AC-B7BB-297C5A313B64}"/>
              </a:ext>
            </a:extLst>
          </xdr:cNvPr>
          <xdr:cNvPicPr>
            <a:picLocks noChangeAspect="1"/>
          </xdr:cNvPicPr>
        </xdr:nvPicPr>
        <xdr:blipFill>
          <a:blip xmlns:r="http://schemas.openxmlformats.org/officeDocument/2006/relationships" r:embed="rId8"/>
          <a:stretch>
            <a:fillRect/>
          </a:stretch>
        </xdr:blipFill>
        <xdr:spPr>
          <a:xfrm>
            <a:off x="10845800" y="6022975"/>
            <a:ext cx="406400" cy="457200"/>
          </a:xfrm>
          <a:prstGeom prst="rect">
            <a:avLst/>
          </a:prstGeom>
        </xdr:spPr>
      </xdr:pic>
      <xdr:sp macro="" textlink="">
        <xdr:nvSpPr>
          <xdr:cNvPr id="51" name="Rectangle 5">
            <a:extLst>
              <a:ext uri="{FF2B5EF4-FFF2-40B4-BE49-F238E27FC236}">
                <a16:creationId xmlns:a16="http://schemas.microsoft.com/office/drawing/2014/main" id="{C43AA8DC-410F-4C62-BAF1-9FFE69AFE018}"/>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twoCellAnchor>
    <xdr:from>
      <xdr:col>1</xdr:col>
      <xdr:colOff>11494</xdr:colOff>
      <xdr:row>11</xdr:row>
      <xdr:rowOff>11175</xdr:rowOff>
    </xdr:from>
    <xdr:to>
      <xdr:col>4</xdr:col>
      <xdr:colOff>114682</xdr:colOff>
      <xdr:row>19</xdr:row>
      <xdr:rowOff>30226</xdr:rowOff>
    </xdr:to>
    <xdr:grpSp>
      <xdr:nvGrpSpPr>
        <xdr:cNvPr id="5" name="Group 4">
          <a:hlinkClick xmlns:r="http://schemas.openxmlformats.org/officeDocument/2006/relationships" r:id="rId9"/>
          <a:extLst>
            <a:ext uri="{FF2B5EF4-FFF2-40B4-BE49-F238E27FC236}">
              <a16:creationId xmlns:a16="http://schemas.microsoft.com/office/drawing/2014/main" id="{A93E32AE-F06D-4267-9011-0247EF107E97}"/>
            </a:ext>
          </a:extLst>
        </xdr:cNvPr>
        <xdr:cNvGrpSpPr/>
      </xdr:nvGrpSpPr>
      <xdr:grpSpPr>
        <a:xfrm>
          <a:off x="424244" y="3419008"/>
          <a:ext cx="1923521" cy="1543051"/>
          <a:chOff x="424244" y="3419008"/>
          <a:chExt cx="1923521" cy="1543051"/>
        </a:xfrm>
      </xdr:grpSpPr>
      <xdr:sp macro="" textlink="">
        <xdr:nvSpPr>
          <xdr:cNvPr id="100" name="Rectángulo redondeado 4">
            <a:extLst>
              <a:ext uri="{FF2B5EF4-FFF2-40B4-BE49-F238E27FC236}">
                <a16:creationId xmlns:a16="http://schemas.microsoft.com/office/drawing/2014/main" id="{00000000-0008-0000-0900-000064000000}"/>
              </a:ext>
            </a:extLst>
          </xdr:cNvPr>
          <xdr:cNvSpPr/>
        </xdr:nvSpPr>
        <xdr:spPr>
          <a:xfrm>
            <a:off x="424244" y="3419008"/>
            <a:ext cx="1923521" cy="1543051"/>
          </a:xfrm>
          <a:prstGeom prst="roundRect">
            <a:avLst/>
          </a:prstGeom>
          <a:solidFill>
            <a:sysClr val="window" lastClr="FFFFFF"/>
          </a:solidFill>
          <a:ln w="19050">
            <a:solidFill>
              <a:srgbClr val="132E5B"/>
            </a:solidFill>
          </a:ln>
          <a:effectLst>
            <a:outerShdw blurRad="177800" dist="101600" dir="2700000" algn="tl" rotWithShape="0">
              <a:prstClr val="black">
                <a:alpha val="3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100">
                <a:solidFill>
                  <a:sysClr val="windowText" lastClr="000000"/>
                </a:solidFill>
                <a:latin typeface="+mn-lt"/>
                <a:cs typeface="Calibri" panose="020F0502020204030204" pitchFamily="34" charset="0"/>
              </a:rPr>
              <a:t>Identidad institucional</a:t>
            </a:r>
          </a:p>
        </xdr:txBody>
      </xdr:sp>
      <xdr:pic>
        <xdr:nvPicPr>
          <xdr:cNvPr id="10" name="Imagen 9">
            <a:extLst>
              <a:ext uri="{FF2B5EF4-FFF2-40B4-BE49-F238E27FC236}">
                <a16:creationId xmlns:a16="http://schemas.microsoft.com/office/drawing/2014/main" id="{040850E1-21D8-478F-BB51-445E6318A64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93750" y="3534838"/>
            <a:ext cx="1106099" cy="937550"/>
          </a:xfrm>
          <a:prstGeom prst="rect">
            <a:avLst/>
          </a:prstGeom>
        </xdr:spPr>
      </xdr:pic>
    </xdr:grpSp>
    <xdr:clientData/>
  </xdr:twoCellAnchor>
  <xdr:twoCellAnchor>
    <xdr:from>
      <xdr:col>4</xdr:col>
      <xdr:colOff>511557</xdr:colOff>
      <xdr:row>10</xdr:row>
      <xdr:rowOff>294321</xdr:rowOff>
    </xdr:from>
    <xdr:to>
      <xdr:col>7</xdr:col>
      <xdr:colOff>162307</xdr:colOff>
      <xdr:row>19</xdr:row>
      <xdr:rowOff>22692</xdr:rowOff>
    </xdr:to>
    <xdr:grpSp>
      <xdr:nvGrpSpPr>
        <xdr:cNvPr id="8" name="Group 7">
          <a:hlinkClick xmlns:r="http://schemas.openxmlformats.org/officeDocument/2006/relationships" r:id="rId11"/>
          <a:extLst>
            <a:ext uri="{FF2B5EF4-FFF2-40B4-BE49-F238E27FC236}">
              <a16:creationId xmlns:a16="http://schemas.microsoft.com/office/drawing/2014/main" id="{361F213C-726D-4833-B401-063920824A3E}"/>
            </a:ext>
          </a:extLst>
        </xdr:cNvPr>
        <xdr:cNvGrpSpPr/>
      </xdr:nvGrpSpPr>
      <xdr:grpSpPr>
        <a:xfrm>
          <a:off x="2744640" y="3405821"/>
          <a:ext cx="1936750" cy="1548704"/>
          <a:chOff x="2744640" y="3405821"/>
          <a:chExt cx="1936750" cy="1548704"/>
        </a:xfrm>
      </xdr:grpSpPr>
      <xdr:sp macro="" textlink="">
        <xdr:nvSpPr>
          <xdr:cNvPr id="110" name="Rectángulo redondeado 5">
            <a:extLst>
              <a:ext uri="{FF2B5EF4-FFF2-40B4-BE49-F238E27FC236}">
                <a16:creationId xmlns:a16="http://schemas.microsoft.com/office/drawing/2014/main" id="{00000000-0008-0000-0900-00006E000000}"/>
              </a:ext>
            </a:extLst>
          </xdr:cNvPr>
          <xdr:cNvSpPr/>
        </xdr:nvSpPr>
        <xdr:spPr>
          <a:xfrm>
            <a:off x="2744640" y="3405821"/>
            <a:ext cx="1936750" cy="1548704"/>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Gobierno institucional y transparencia</a:t>
            </a:r>
            <a:r>
              <a:rPr lang="en-US" sz="1100">
                <a:solidFill>
                  <a:sysClr val="windowText" lastClr="000000"/>
                </a:solidFill>
                <a:latin typeface="+mn-lt"/>
              </a:rPr>
              <a:t> </a:t>
            </a:r>
            <a:endParaRPr lang="es-ES_tradnl" sz="1100">
              <a:solidFill>
                <a:sysClr val="windowText" lastClr="000000"/>
              </a:solidFill>
              <a:latin typeface="+mn-lt"/>
            </a:endParaRPr>
          </a:p>
        </xdr:txBody>
      </xdr:sp>
      <xdr:pic>
        <xdr:nvPicPr>
          <xdr:cNvPr id="12" name="Imagen 11">
            <a:extLst>
              <a:ext uri="{FF2B5EF4-FFF2-40B4-BE49-F238E27FC236}">
                <a16:creationId xmlns:a16="http://schemas.microsoft.com/office/drawing/2014/main" id="{9409BBC1-DD83-4720-9120-7D6E042C485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27916" y="3524250"/>
            <a:ext cx="1003529" cy="1016232"/>
          </a:xfrm>
          <a:prstGeom prst="rect">
            <a:avLst/>
          </a:prstGeom>
        </xdr:spPr>
      </xdr:pic>
    </xdr:grpSp>
    <xdr:clientData/>
  </xdr:twoCellAnchor>
  <xdr:twoCellAnchor>
    <xdr:from>
      <xdr:col>7</xdr:col>
      <xdr:colOff>535368</xdr:colOff>
      <xdr:row>11</xdr:row>
      <xdr:rowOff>9563</xdr:rowOff>
    </xdr:from>
    <xdr:to>
      <xdr:col>11</xdr:col>
      <xdr:colOff>31337</xdr:colOff>
      <xdr:row>19</xdr:row>
      <xdr:rowOff>9794</xdr:rowOff>
    </xdr:to>
    <xdr:grpSp>
      <xdr:nvGrpSpPr>
        <xdr:cNvPr id="9" name="Group 8">
          <a:hlinkClick xmlns:r="http://schemas.openxmlformats.org/officeDocument/2006/relationships" r:id="rId13"/>
          <a:extLst>
            <a:ext uri="{FF2B5EF4-FFF2-40B4-BE49-F238E27FC236}">
              <a16:creationId xmlns:a16="http://schemas.microsoft.com/office/drawing/2014/main" id="{75164DF1-CA7F-43FC-9B8D-1F0D79DE24D2}"/>
            </a:ext>
          </a:extLst>
        </xdr:cNvPr>
        <xdr:cNvGrpSpPr/>
      </xdr:nvGrpSpPr>
      <xdr:grpSpPr>
        <a:xfrm>
          <a:off x="5054451" y="3417396"/>
          <a:ext cx="1951303" cy="1524231"/>
          <a:chOff x="5054451" y="3417396"/>
          <a:chExt cx="1951303" cy="1524231"/>
        </a:xfrm>
      </xdr:grpSpPr>
      <xdr:sp macro="" textlink="">
        <xdr:nvSpPr>
          <xdr:cNvPr id="112" name="Rectángulo redondeado 6">
            <a:extLst>
              <a:ext uri="{FF2B5EF4-FFF2-40B4-BE49-F238E27FC236}">
                <a16:creationId xmlns:a16="http://schemas.microsoft.com/office/drawing/2014/main" id="{00000000-0008-0000-0900-000070000000}"/>
              </a:ext>
            </a:extLst>
          </xdr:cNvPr>
          <xdr:cNvSpPr/>
        </xdr:nvSpPr>
        <xdr:spPr>
          <a:xfrm>
            <a:off x="5054451" y="3417396"/>
            <a:ext cx="1951303" cy="152423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Desarrollo, gestión y sostenibilidad institucional</a:t>
            </a:r>
            <a:r>
              <a:rPr lang="en-US" sz="1100">
                <a:solidFill>
                  <a:sysClr val="windowText" lastClr="000000"/>
                </a:solidFill>
                <a:latin typeface="+mn-lt"/>
              </a:rPr>
              <a:t> </a:t>
            </a:r>
            <a:endParaRPr lang="es-ES_tradnl" sz="1100">
              <a:solidFill>
                <a:sysClr val="windowText" lastClr="000000"/>
              </a:solidFill>
              <a:latin typeface="+mn-lt"/>
            </a:endParaRPr>
          </a:p>
        </xdr:txBody>
      </xdr:sp>
      <xdr:pic>
        <xdr:nvPicPr>
          <xdr:cNvPr id="14" name="Imagen 13">
            <a:extLst>
              <a:ext uri="{FF2B5EF4-FFF2-40B4-BE49-F238E27FC236}">
                <a16:creationId xmlns:a16="http://schemas.microsoft.com/office/drawing/2014/main" id="{387323DA-DA42-40A5-8D3E-B1D38C35BFC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503333" y="3471334"/>
            <a:ext cx="1000265" cy="981212"/>
          </a:xfrm>
          <a:prstGeom prst="rect">
            <a:avLst/>
          </a:prstGeom>
        </xdr:spPr>
      </xdr:pic>
    </xdr:grpSp>
    <xdr:clientData/>
  </xdr:twoCellAnchor>
  <xdr:twoCellAnchor>
    <xdr:from>
      <xdr:col>11</xdr:col>
      <xdr:colOff>442086</xdr:colOff>
      <xdr:row>11</xdr:row>
      <xdr:rowOff>11817</xdr:rowOff>
    </xdr:from>
    <xdr:to>
      <xdr:col>14</xdr:col>
      <xdr:colOff>549242</xdr:colOff>
      <xdr:row>19</xdr:row>
      <xdr:rowOff>30868</xdr:rowOff>
    </xdr:to>
    <xdr:grpSp>
      <xdr:nvGrpSpPr>
        <xdr:cNvPr id="11" name="Group 10">
          <a:hlinkClick xmlns:r="http://schemas.openxmlformats.org/officeDocument/2006/relationships" r:id="rId15"/>
          <a:extLst>
            <a:ext uri="{FF2B5EF4-FFF2-40B4-BE49-F238E27FC236}">
              <a16:creationId xmlns:a16="http://schemas.microsoft.com/office/drawing/2014/main" id="{42D540AB-347E-4A21-8872-A3644B64B168}"/>
            </a:ext>
          </a:extLst>
        </xdr:cNvPr>
        <xdr:cNvGrpSpPr/>
      </xdr:nvGrpSpPr>
      <xdr:grpSpPr>
        <a:xfrm>
          <a:off x="7416503" y="3419650"/>
          <a:ext cx="1948656" cy="1543051"/>
          <a:chOff x="7416503" y="3419650"/>
          <a:chExt cx="1948656" cy="1543051"/>
        </a:xfrm>
      </xdr:grpSpPr>
      <xdr:sp macro="" textlink="">
        <xdr:nvSpPr>
          <xdr:cNvPr id="94" name="Rectángulo redondeado 7">
            <a:extLst>
              <a:ext uri="{FF2B5EF4-FFF2-40B4-BE49-F238E27FC236}">
                <a16:creationId xmlns:a16="http://schemas.microsoft.com/office/drawing/2014/main" id="{00000000-0008-0000-0900-00005E000000}"/>
              </a:ext>
            </a:extLst>
          </xdr:cNvPr>
          <xdr:cNvSpPr/>
        </xdr:nvSpPr>
        <xdr:spPr>
          <a:xfrm>
            <a:off x="7416503" y="3419650"/>
            <a:ext cx="1948656" cy="154305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Mejoramiento continuo y autorregulación</a:t>
            </a:r>
            <a:r>
              <a:rPr lang="en-US" sz="1100">
                <a:solidFill>
                  <a:sysClr val="windowText" lastClr="000000"/>
                </a:solidFill>
              </a:rPr>
              <a:t> </a:t>
            </a:r>
            <a:endParaRPr lang="es-ES_tradnl" sz="1100">
              <a:solidFill>
                <a:sysClr val="windowText" lastClr="000000"/>
              </a:solidFill>
            </a:endParaRPr>
          </a:p>
        </xdr:txBody>
      </xdr:sp>
      <xdr:pic>
        <xdr:nvPicPr>
          <xdr:cNvPr id="16" name="Imagen 15">
            <a:extLst>
              <a:ext uri="{FF2B5EF4-FFF2-40B4-BE49-F238E27FC236}">
                <a16:creationId xmlns:a16="http://schemas.microsoft.com/office/drawing/2014/main" id="{AB2669B6-D98F-4543-8E38-FB39E97520A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022165" y="3614559"/>
            <a:ext cx="709084" cy="785057"/>
          </a:xfrm>
          <a:prstGeom prst="rect">
            <a:avLst/>
          </a:prstGeom>
        </xdr:spPr>
      </xdr:pic>
    </xdr:grpSp>
    <xdr:clientData/>
  </xdr:twoCellAnchor>
  <xdr:twoCellAnchor>
    <xdr:from>
      <xdr:col>1</xdr:col>
      <xdr:colOff>11494</xdr:colOff>
      <xdr:row>21</xdr:row>
      <xdr:rowOff>29433</xdr:rowOff>
    </xdr:from>
    <xdr:to>
      <xdr:col>4</xdr:col>
      <xdr:colOff>106745</xdr:colOff>
      <xdr:row>30</xdr:row>
      <xdr:rowOff>0</xdr:rowOff>
    </xdr:to>
    <xdr:grpSp>
      <xdr:nvGrpSpPr>
        <xdr:cNvPr id="13" name="Group 12">
          <a:hlinkClick xmlns:r="http://schemas.openxmlformats.org/officeDocument/2006/relationships" r:id="rId17"/>
          <a:extLst>
            <a:ext uri="{FF2B5EF4-FFF2-40B4-BE49-F238E27FC236}">
              <a16:creationId xmlns:a16="http://schemas.microsoft.com/office/drawing/2014/main" id="{60007AC6-2F3E-487D-A220-DFF12B20EF51}"/>
            </a:ext>
          </a:extLst>
        </xdr:cNvPr>
        <xdr:cNvGrpSpPr/>
      </xdr:nvGrpSpPr>
      <xdr:grpSpPr>
        <a:xfrm>
          <a:off x="424244" y="5342266"/>
          <a:ext cx="1915584" cy="1505151"/>
          <a:chOff x="424244" y="5342266"/>
          <a:chExt cx="1915584" cy="1505151"/>
        </a:xfrm>
      </xdr:grpSpPr>
      <xdr:sp macro="" textlink="">
        <xdr:nvSpPr>
          <xdr:cNvPr id="114" name="Rectángulo redondeado 8">
            <a:extLst>
              <a:ext uri="{FF2B5EF4-FFF2-40B4-BE49-F238E27FC236}">
                <a16:creationId xmlns:a16="http://schemas.microsoft.com/office/drawing/2014/main" id="{00000000-0008-0000-0900-000072000000}"/>
              </a:ext>
            </a:extLst>
          </xdr:cNvPr>
          <xdr:cNvSpPr/>
        </xdr:nvSpPr>
        <xdr:spPr>
          <a:xfrm>
            <a:off x="424244" y="5342266"/>
            <a:ext cx="1915584" cy="150515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Procesos académicos y resultados de aprendizaje</a:t>
            </a:r>
            <a:endParaRPr lang="es-CO" sz="1100" kern="1200">
              <a:solidFill>
                <a:sysClr val="windowText" lastClr="000000"/>
              </a:solidFill>
              <a:effectLst/>
              <a:latin typeface="+mn-lt"/>
              <a:ea typeface="+mn-ea"/>
              <a:cs typeface="+mn-cs"/>
            </a:endParaRPr>
          </a:p>
        </xdr:txBody>
      </xdr:sp>
      <xdr:pic>
        <xdr:nvPicPr>
          <xdr:cNvPr id="18" name="Imagen 17">
            <a:extLst>
              <a:ext uri="{FF2B5EF4-FFF2-40B4-BE49-F238E27FC236}">
                <a16:creationId xmlns:a16="http://schemas.microsoft.com/office/drawing/2014/main" id="{62608B7A-FEC1-40BD-8331-F962B52D374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67834" y="5492750"/>
            <a:ext cx="971686" cy="866896"/>
          </a:xfrm>
          <a:prstGeom prst="rect">
            <a:avLst/>
          </a:prstGeom>
        </xdr:spPr>
      </xdr:pic>
    </xdr:grpSp>
    <xdr:clientData/>
  </xdr:twoCellAnchor>
  <xdr:twoCellAnchor>
    <xdr:from>
      <xdr:col>4</xdr:col>
      <xdr:colOff>511557</xdr:colOff>
      <xdr:row>21</xdr:row>
      <xdr:rowOff>29433</xdr:rowOff>
    </xdr:from>
    <xdr:to>
      <xdr:col>7</xdr:col>
      <xdr:colOff>154370</xdr:colOff>
      <xdr:row>29</xdr:row>
      <xdr:rowOff>179452</xdr:rowOff>
    </xdr:to>
    <xdr:grpSp>
      <xdr:nvGrpSpPr>
        <xdr:cNvPr id="15" name="Group 14">
          <a:hlinkClick xmlns:r="http://schemas.openxmlformats.org/officeDocument/2006/relationships" r:id="rId19"/>
          <a:extLst>
            <a:ext uri="{FF2B5EF4-FFF2-40B4-BE49-F238E27FC236}">
              <a16:creationId xmlns:a16="http://schemas.microsoft.com/office/drawing/2014/main" id="{34DC57B1-7812-42E2-A03B-69CD7A3000E4}"/>
            </a:ext>
          </a:extLst>
        </xdr:cNvPr>
        <xdr:cNvGrpSpPr/>
      </xdr:nvGrpSpPr>
      <xdr:grpSpPr>
        <a:xfrm>
          <a:off x="2744640" y="5342266"/>
          <a:ext cx="1928813" cy="1494103"/>
          <a:chOff x="2744640" y="5342266"/>
          <a:chExt cx="1928813" cy="1494103"/>
        </a:xfrm>
      </xdr:grpSpPr>
      <xdr:sp macro="" textlink="">
        <xdr:nvSpPr>
          <xdr:cNvPr id="118" name="Rectángulo redondeado 9">
            <a:extLst>
              <a:ext uri="{FF2B5EF4-FFF2-40B4-BE49-F238E27FC236}">
                <a16:creationId xmlns:a16="http://schemas.microsoft.com/office/drawing/2014/main" id="{00000000-0008-0000-0900-000076000000}"/>
              </a:ext>
            </a:extLst>
          </xdr:cNvPr>
          <xdr:cNvSpPr/>
        </xdr:nvSpPr>
        <xdr:spPr>
          <a:xfrm>
            <a:off x="2744640" y="5342266"/>
            <a:ext cx="1928813"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800" b="0" i="0" u="none" strike="noStrike" kern="1200">
                <a:solidFill>
                  <a:sysClr val="windowText" lastClr="000000"/>
                </a:solidFill>
                <a:effectLst/>
                <a:latin typeface="+mn-lt"/>
                <a:ea typeface="+mn-ea"/>
                <a:cs typeface="+mn-cs"/>
              </a:rPr>
              <a:t>Aportes de la investigación, la innovación, el desarrollo tecnológico y la creación</a:t>
            </a:r>
            <a:endParaRPr lang="es-ES_tradnl" sz="800">
              <a:solidFill>
                <a:sysClr val="windowText" lastClr="000000"/>
              </a:solidFill>
            </a:endParaRPr>
          </a:p>
        </xdr:txBody>
      </xdr:sp>
      <xdr:pic>
        <xdr:nvPicPr>
          <xdr:cNvPr id="20" name="Imagen 19">
            <a:extLst>
              <a:ext uri="{FF2B5EF4-FFF2-40B4-BE49-F238E27FC236}">
                <a16:creationId xmlns:a16="http://schemas.microsoft.com/office/drawing/2014/main" id="{32D6A94D-8F2D-434C-89F9-78119CDCDE2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312583" y="5460999"/>
            <a:ext cx="743054" cy="781159"/>
          </a:xfrm>
          <a:prstGeom prst="rect">
            <a:avLst/>
          </a:prstGeom>
        </xdr:spPr>
      </xdr:pic>
    </xdr:grpSp>
    <xdr:clientData/>
  </xdr:twoCellAnchor>
  <xdr:twoCellAnchor>
    <xdr:from>
      <xdr:col>11</xdr:col>
      <xdr:colOff>440120</xdr:colOff>
      <xdr:row>21</xdr:row>
      <xdr:rowOff>29433</xdr:rowOff>
    </xdr:from>
    <xdr:to>
      <xdr:col>14</xdr:col>
      <xdr:colOff>535369</xdr:colOff>
      <xdr:row>29</xdr:row>
      <xdr:rowOff>179452</xdr:rowOff>
    </xdr:to>
    <xdr:grpSp>
      <xdr:nvGrpSpPr>
        <xdr:cNvPr id="19" name="Group 18">
          <a:hlinkClick xmlns:r="http://schemas.openxmlformats.org/officeDocument/2006/relationships" r:id="rId21"/>
          <a:extLst>
            <a:ext uri="{FF2B5EF4-FFF2-40B4-BE49-F238E27FC236}">
              <a16:creationId xmlns:a16="http://schemas.microsoft.com/office/drawing/2014/main" id="{25C25461-81EF-44A4-BEFB-084DC84A3590}"/>
            </a:ext>
          </a:extLst>
        </xdr:cNvPr>
        <xdr:cNvGrpSpPr/>
      </xdr:nvGrpSpPr>
      <xdr:grpSpPr>
        <a:xfrm>
          <a:off x="7414537" y="5342266"/>
          <a:ext cx="1936749" cy="1494103"/>
          <a:chOff x="7414537" y="5342266"/>
          <a:chExt cx="1936749" cy="1494103"/>
        </a:xfrm>
      </xdr:grpSpPr>
      <xdr:sp macro="" textlink="">
        <xdr:nvSpPr>
          <xdr:cNvPr id="108" name="Rectángulo redondeado 10">
            <a:extLst>
              <a:ext uri="{FF2B5EF4-FFF2-40B4-BE49-F238E27FC236}">
                <a16:creationId xmlns:a16="http://schemas.microsoft.com/office/drawing/2014/main" id="{00000000-0008-0000-0900-00006C000000}"/>
              </a:ext>
            </a:extLst>
          </xdr:cNvPr>
          <xdr:cNvSpPr/>
        </xdr:nvSpPr>
        <xdr:spPr>
          <a:xfrm>
            <a:off x="7414537" y="5342266"/>
            <a:ext cx="1936749"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Bienestar institucional</a:t>
            </a:r>
            <a:r>
              <a:rPr lang="en-US" sz="1100">
                <a:solidFill>
                  <a:sysClr val="windowText" lastClr="000000"/>
                </a:solidFill>
              </a:rPr>
              <a:t> </a:t>
            </a:r>
            <a:endParaRPr lang="es-ES_tradnl" sz="1100">
              <a:solidFill>
                <a:sysClr val="windowText" lastClr="000000"/>
              </a:solidFill>
            </a:endParaRPr>
          </a:p>
        </xdr:txBody>
      </xdr:sp>
      <xdr:pic>
        <xdr:nvPicPr>
          <xdr:cNvPr id="22" name="Imagen 21">
            <a:extLst>
              <a:ext uri="{FF2B5EF4-FFF2-40B4-BE49-F238E27FC236}">
                <a16:creationId xmlns:a16="http://schemas.microsoft.com/office/drawing/2014/main" id="{8972FD27-EA92-4089-B925-74DD318053EA}"/>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884584" y="5461000"/>
            <a:ext cx="1037166" cy="1004240"/>
          </a:xfrm>
          <a:prstGeom prst="rect">
            <a:avLst/>
          </a:prstGeom>
        </xdr:spPr>
      </xdr:pic>
    </xdr:grpSp>
    <xdr:clientData/>
  </xdr:twoCellAnchor>
  <xdr:twoCellAnchor>
    <xdr:from>
      <xdr:col>1</xdr:col>
      <xdr:colOff>11543</xdr:colOff>
      <xdr:row>32</xdr:row>
      <xdr:rowOff>4764</xdr:rowOff>
    </xdr:from>
    <xdr:to>
      <xdr:col>4</xdr:col>
      <xdr:colOff>90919</xdr:colOff>
      <xdr:row>40</xdr:row>
      <xdr:rowOff>23814</xdr:rowOff>
    </xdr:to>
    <xdr:grpSp>
      <xdr:nvGrpSpPr>
        <xdr:cNvPr id="21" name="Group 20">
          <a:hlinkClick xmlns:r="http://schemas.openxmlformats.org/officeDocument/2006/relationships" r:id="rId23"/>
          <a:extLst>
            <a:ext uri="{FF2B5EF4-FFF2-40B4-BE49-F238E27FC236}">
              <a16:creationId xmlns:a16="http://schemas.microsoft.com/office/drawing/2014/main" id="{447A9F8D-387D-4585-A9B1-DABB34F089F8}"/>
            </a:ext>
          </a:extLst>
        </xdr:cNvPr>
        <xdr:cNvGrpSpPr/>
      </xdr:nvGrpSpPr>
      <xdr:grpSpPr>
        <a:xfrm>
          <a:off x="424293" y="7233181"/>
          <a:ext cx="1899709" cy="1543050"/>
          <a:chOff x="424293" y="7233181"/>
          <a:chExt cx="1899709" cy="1543050"/>
        </a:xfrm>
      </xdr:grpSpPr>
      <xdr:sp macro="" textlink="">
        <xdr:nvSpPr>
          <xdr:cNvPr id="102" name="Rectángulo redondeado 13">
            <a:extLst>
              <a:ext uri="{FF2B5EF4-FFF2-40B4-BE49-F238E27FC236}">
                <a16:creationId xmlns:a16="http://schemas.microsoft.com/office/drawing/2014/main" id="{00000000-0008-0000-0900-000066000000}"/>
              </a:ext>
            </a:extLst>
          </xdr:cNvPr>
          <xdr:cNvSpPr/>
        </xdr:nvSpPr>
        <xdr:spPr>
          <a:xfrm>
            <a:off x="424293" y="7233181"/>
            <a:ext cx="1899709" cy="1543050"/>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profesores</a:t>
            </a:r>
            <a:r>
              <a:rPr lang="en-US" sz="1100">
                <a:solidFill>
                  <a:sysClr val="windowText" lastClr="000000"/>
                </a:solidFill>
              </a:rPr>
              <a:t> </a:t>
            </a:r>
            <a:endParaRPr lang="es-ES_tradnl" sz="1100">
              <a:solidFill>
                <a:sysClr val="windowText" lastClr="000000"/>
              </a:solidFill>
            </a:endParaRPr>
          </a:p>
        </xdr:txBody>
      </xdr:sp>
      <xdr:pic>
        <xdr:nvPicPr>
          <xdr:cNvPr id="24" name="Imagen 23">
            <a:extLst>
              <a:ext uri="{FF2B5EF4-FFF2-40B4-BE49-F238E27FC236}">
                <a16:creationId xmlns:a16="http://schemas.microsoft.com/office/drawing/2014/main" id="{F901D496-0E06-44F3-80D7-A0C62BD53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10167" y="7461252"/>
            <a:ext cx="870617" cy="945246"/>
          </a:xfrm>
          <a:prstGeom prst="rect">
            <a:avLst/>
          </a:prstGeom>
        </xdr:spPr>
      </xdr:pic>
    </xdr:grpSp>
    <xdr:clientData/>
  </xdr:twoCellAnchor>
  <xdr:twoCellAnchor>
    <xdr:from>
      <xdr:col>4</xdr:col>
      <xdr:colOff>511969</xdr:colOff>
      <xdr:row>31</xdr:row>
      <xdr:rowOff>167592</xdr:rowOff>
    </xdr:from>
    <xdr:to>
      <xdr:col>7</xdr:col>
      <xdr:colOff>112381</xdr:colOff>
      <xdr:row>40</xdr:row>
      <xdr:rowOff>23814</xdr:rowOff>
    </xdr:to>
    <xdr:grpSp>
      <xdr:nvGrpSpPr>
        <xdr:cNvPr id="23" name="Group 22">
          <a:hlinkClick xmlns:r="http://schemas.openxmlformats.org/officeDocument/2006/relationships" r:id="rId25"/>
          <a:extLst>
            <a:ext uri="{FF2B5EF4-FFF2-40B4-BE49-F238E27FC236}">
              <a16:creationId xmlns:a16="http://schemas.microsoft.com/office/drawing/2014/main" id="{CB4BB06F-AF8C-4B00-9DAB-5A357226FD5A}"/>
            </a:ext>
          </a:extLst>
        </xdr:cNvPr>
        <xdr:cNvGrpSpPr/>
      </xdr:nvGrpSpPr>
      <xdr:grpSpPr>
        <a:xfrm>
          <a:off x="2745052" y="7205509"/>
          <a:ext cx="1886412" cy="1570722"/>
          <a:chOff x="2745052" y="7205509"/>
          <a:chExt cx="1886412" cy="1570722"/>
        </a:xfrm>
      </xdr:grpSpPr>
      <xdr:sp macro="" textlink="">
        <xdr:nvSpPr>
          <xdr:cNvPr id="116" name="Rectángulo redondeado 14">
            <a:extLst>
              <a:ext uri="{FF2B5EF4-FFF2-40B4-BE49-F238E27FC236}">
                <a16:creationId xmlns:a16="http://schemas.microsoft.com/office/drawing/2014/main" id="{00000000-0008-0000-0900-000074000000}"/>
              </a:ext>
            </a:extLst>
          </xdr:cNvPr>
          <xdr:cNvSpPr/>
        </xdr:nvSpPr>
        <xdr:spPr>
          <a:xfrm>
            <a:off x="2745052" y="7205509"/>
            <a:ext cx="1886412" cy="1570722"/>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estudiantes</a:t>
            </a:r>
            <a:r>
              <a:rPr lang="en-US" sz="1100">
                <a:solidFill>
                  <a:sysClr val="windowText" lastClr="000000"/>
                </a:solidFill>
              </a:rPr>
              <a:t> </a:t>
            </a:r>
            <a:endParaRPr lang="es-ES_tradnl" sz="1100">
              <a:solidFill>
                <a:sysClr val="windowText" lastClr="000000"/>
              </a:solidFill>
            </a:endParaRPr>
          </a:p>
        </xdr:txBody>
      </xdr:sp>
      <xdr:pic>
        <xdr:nvPicPr>
          <xdr:cNvPr id="26" name="Imagen 25">
            <a:extLst>
              <a:ext uri="{FF2B5EF4-FFF2-40B4-BE49-F238E27FC236}">
                <a16:creationId xmlns:a16="http://schemas.microsoft.com/office/drawing/2014/main" id="{3A50E0DC-C955-453C-AE08-CB516FDF4E19}"/>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174997" y="7408334"/>
            <a:ext cx="952633" cy="981212"/>
          </a:xfrm>
          <a:prstGeom prst="rect">
            <a:avLst/>
          </a:prstGeom>
        </xdr:spPr>
      </xdr:pic>
    </xdr:grpSp>
    <xdr:clientData/>
  </xdr:twoCellAnchor>
  <xdr:twoCellAnchor>
    <xdr:from>
      <xdr:col>7</xdr:col>
      <xdr:colOff>565166</xdr:colOff>
      <xdr:row>32</xdr:row>
      <xdr:rowOff>4764</xdr:rowOff>
    </xdr:from>
    <xdr:to>
      <xdr:col>11</xdr:col>
      <xdr:colOff>37323</xdr:colOff>
      <xdr:row>40</xdr:row>
      <xdr:rowOff>23814</xdr:rowOff>
    </xdr:to>
    <xdr:grpSp>
      <xdr:nvGrpSpPr>
        <xdr:cNvPr id="25" name="Group 24">
          <a:hlinkClick xmlns:r="http://schemas.openxmlformats.org/officeDocument/2006/relationships" r:id="rId27"/>
          <a:extLst>
            <a:ext uri="{FF2B5EF4-FFF2-40B4-BE49-F238E27FC236}">
              <a16:creationId xmlns:a16="http://schemas.microsoft.com/office/drawing/2014/main" id="{377EEA32-F04A-4184-9AAF-DF6E2E4E8D73}"/>
            </a:ext>
          </a:extLst>
        </xdr:cNvPr>
        <xdr:cNvGrpSpPr/>
      </xdr:nvGrpSpPr>
      <xdr:grpSpPr>
        <a:xfrm>
          <a:off x="5084249" y="7233181"/>
          <a:ext cx="1927491" cy="1543050"/>
          <a:chOff x="5084249" y="7233181"/>
          <a:chExt cx="1927491" cy="1543050"/>
        </a:xfrm>
      </xdr:grpSpPr>
      <xdr:sp macro="" textlink="">
        <xdr:nvSpPr>
          <xdr:cNvPr id="125" name="Rectángulo redondeado 15">
            <a:extLst>
              <a:ext uri="{FF2B5EF4-FFF2-40B4-BE49-F238E27FC236}">
                <a16:creationId xmlns:a16="http://schemas.microsoft.com/office/drawing/2014/main" id="{00000000-0008-0000-0900-00007D000000}"/>
              </a:ext>
            </a:extLst>
          </xdr:cNvPr>
          <xdr:cNvSpPr/>
        </xdr:nvSpPr>
        <xdr:spPr>
          <a:xfrm>
            <a:off x="5084249" y="7233181"/>
            <a:ext cx="1927491" cy="1543050"/>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egresados</a:t>
            </a:r>
            <a:r>
              <a:rPr lang="en-US" sz="1100">
                <a:solidFill>
                  <a:sysClr val="windowText" lastClr="000000"/>
                </a:solidFill>
              </a:rPr>
              <a:t> </a:t>
            </a:r>
            <a:endParaRPr lang="es-ES_tradnl" sz="1100">
              <a:solidFill>
                <a:sysClr val="windowText" lastClr="000000"/>
              </a:solidFill>
            </a:endParaRPr>
          </a:p>
        </xdr:txBody>
      </xdr:sp>
      <xdr:pic>
        <xdr:nvPicPr>
          <xdr:cNvPr id="28" name="Imagen 27">
            <a:extLst>
              <a:ext uri="{FF2B5EF4-FFF2-40B4-BE49-F238E27FC236}">
                <a16:creationId xmlns:a16="http://schemas.microsoft.com/office/drawing/2014/main" id="{5E378546-E8AD-4F3C-8C8E-468090CF37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19750" y="7450668"/>
            <a:ext cx="857370" cy="866896"/>
          </a:xfrm>
          <a:prstGeom prst="rect">
            <a:avLst/>
          </a:prstGeom>
        </xdr:spPr>
      </xdr:pic>
    </xdr:grpSp>
    <xdr:clientData/>
  </xdr:twoCellAnchor>
  <xdr:twoCellAnchor>
    <xdr:from>
      <xdr:col>7</xdr:col>
      <xdr:colOff>561151</xdr:colOff>
      <xdr:row>21</xdr:row>
      <xdr:rowOff>29433</xdr:rowOff>
    </xdr:from>
    <xdr:to>
      <xdr:col>11</xdr:col>
      <xdr:colOff>37276</xdr:colOff>
      <xdr:row>29</xdr:row>
      <xdr:rowOff>179452</xdr:rowOff>
    </xdr:to>
    <xdr:grpSp>
      <xdr:nvGrpSpPr>
        <xdr:cNvPr id="17" name="Group 16">
          <a:hlinkClick xmlns:r="http://schemas.openxmlformats.org/officeDocument/2006/relationships" r:id="rId29"/>
          <a:extLst>
            <a:ext uri="{FF2B5EF4-FFF2-40B4-BE49-F238E27FC236}">
              <a16:creationId xmlns:a16="http://schemas.microsoft.com/office/drawing/2014/main" id="{D45FA7E5-3AED-4EBE-9ED3-AA739C089784}"/>
            </a:ext>
          </a:extLst>
        </xdr:cNvPr>
        <xdr:cNvGrpSpPr/>
      </xdr:nvGrpSpPr>
      <xdr:grpSpPr>
        <a:xfrm>
          <a:off x="5080234" y="5342266"/>
          <a:ext cx="1931459" cy="1494103"/>
          <a:chOff x="5080234" y="5342266"/>
          <a:chExt cx="1931459" cy="1494103"/>
        </a:xfrm>
      </xdr:grpSpPr>
      <xdr:sp macro="" textlink="">
        <xdr:nvSpPr>
          <xdr:cNvPr id="104" name="Rectángulo redondeado 12">
            <a:extLst>
              <a:ext uri="{FF2B5EF4-FFF2-40B4-BE49-F238E27FC236}">
                <a16:creationId xmlns:a16="http://schemas.microsoft.com/office/drawing/2014/main" id="{00000000-0008-0000-0900-000068000000}"/>
              </a:ext>
            </a:extLst>
          </xdr:cNvPr>
          <xdr:cNvSpPr/>
        </xdr:nvSpPr>
        <xdr:spPr>
          <a:xfrm>
            <a:off x="5080234" y="5342266"/>
            <a:ext cx="1931459"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Impacto social</a:t>
            </a:r>
            <a:r>
              <a:rPr lang="en-US" sz="1100">
                <a:solidFill>
                  <a:sysClr val="windowText" lastClr="000000"/>
                </a:solidFill>
              </a:rPr>
              <a:t> </a:t>
            </a:r>
            <a:endParaRPr lang="es-ES_tradnl" sz="1100">
              <a:solidFill>
                <a:sysClr val="windowText" lastClr="000000"/>
              </a:solidFill>
            </a:endParaRPr>
          </a:p>
        </xdr:txBody>
      </xdr:sp>
      <xdr:pic>
        <xdr:nvPicPr>
          <xdr:cNvPr id="32" name="Imagen 31">
            <a:extLst>
              <a:ext uri="{FF2B5EF4-FFF2-40B4-BE49-F238E27FC236}">
                <a16:creationId xmlns:a16="http://schemas.microsoft.com/office/drawing/2014/main" id="{44F038A8-02EA-4727-B64D-99F5CAF5E0D3}"/>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672666" y="5545667"/>
            <a:ext cx="895475" cy="90500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10584</xdr:colOff>
      <xdr:row>0</xdr:row>
      <xdr:rowOff>74083</xdr:rowOff>
    </xdr:from>
    <xdr:to>
      <xdr:col>7</xdr:col>
      <xdr:colOff>1100667</xdr:colOff>
      <xdr:row>0</xdr:row>
      <xdr:rowOff>571497</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21667" y="74083"/>
          <a:ext cx="7545917" cy="497414"/>
          <a:chOff x="330993" y="1583566"/>
          <a:chExt cx="10896601" cy="608905"/>
        </a:xfrm>
      </xdr:grpSpPr>
      <xdr:sp macro="" textlink="Contenido!B26">
        <xdr:nvSpPr>
          <xdr:cNvPr id="3" name="TextBox 2">
            <a:extLst>
              <a:ext uri="{FF2B5EF4-FFF2-40B4-BE49-F238E27FC236}">
                <a16:creationId xmlns:a16="http://schemas.microsoft.com/office/drawing/2014/main" id="{00000000-0008-0000-0A00-00000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200">
                <a:solidFill>
                  <a:schemeClr val="bg1"/>
                </a:solidFill>
              </a:rPr>
              <a:pPr algn="ctr"/>
              <a:t>Maestría en Asesoría Familiar y Gestión de Programas para la Familia - Virtual</a:t>
            </a:fld>
            <a:endParaRPr lang="es-CO" sz="1200">
              <a:solidFill>
                <a:schemeClr val="bg1"/>
              </a:solidFill>
            </a:endParaRPr>
          </a:p>
        </xdr:txBody>
      </xdr:sp>
      <xdr:sp macro="" textlink="Contenido!B27">
        <xdr:nvSpPr>
          <xdr:cNvPr id="4" name="TextBox 3">
            <a:extLst>
              <a:ext uri="{FF2B5EF4-FFF2-40B4-BE49-F238E27FC236}">
                <a16:creationId xmlns:a16="http://schemas.microsoft.com/office/drawing/2014/main" id="{00000000-0008-0000-0A00-000004000000}"/>
              </a:ext>
            </a:extLst>
          </xdr:cNvPr>
          <xdr:cNvSpPr txBox="1"/>
        </xdr:nvSpPr>
        <xdr:spPr>
          <a:xfrm>
            <a:off x="330993" y="1787657"/>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200">
                <a:solidFill>
                  <a:schemeClr val="bg1"/>
                </a:solidFill>
              </a:rPr>
              <a:pPr algn="ctr"/>
              <a:t>Instituto de la Familia</a:t>
            </a:fld>
            <a:endParaRPr lang="es-CO" sz="1200">
              <a:solidFill>
                <a:schemeClr val="bg1"/>
              </a:solidFill>
            </a:endParaRPr>
          </a:p>
        </xdr:txBody>
      </xdr:sp>
    </xdr:grpSp>
    <xdr:clientData/>
  </xdr:twoCellAnchor>
  <xdr:twoCellAnchor editAs="oneCell">
    <xdr:from>
      <xdr:col>7</xdr:col>
      <xdr:colOff>492131</xdr:colOff>
      <xdr:row>0</xdr:row>
      <xdr:rowOff>130224</xdr:rowOff>
    </xdr:from>
    <xdr:to>
      <xdr:col>7</xdr:col>
      <xdr:colOff>889002</xdr:colOff>
      <xdr:row>0</xdr:row>
      <xdr:rowOff>528320</xdr:rowOff>
    </xdr:to>
    <xdr:pic>
      <xdr:nvPicPr>
        <xdr:cNvPr id="6" name="Picture 2">
          <a:hlinkClick xmlns:r="http://schemas.openxmlformats.org/officeDocument/2006/relationships" r:id="rId1"/>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48881" y="130224"/>
          <a:ext cx="396871" cy="398096"/>
        </a:xfrm>
        <a:prstGeom prst="rect">
          <a:avLst/>
        </a:prstGeom>
      </xdr:spPr>
    </xdr:pic>
    <xdr:clientData/>
  </xdr:twoCellAnchor>
  <xdr:twoCellAnchor>
    <xdr:from>
      <xdr:col>1</xdr:col>
      <xdr:colOff>0</xdr:colOff>
      <xdr:row>5</xdr:row>
      <xdr:rowOff>0</xdr:rowOff>
    </xdr:from>
    <xdr:to>
      <xdr:col>4</xdr:col>
      <xdr:colOff>21166</xdr:colOff>
      <xdr:row>8</xdr:row>
      <xdr:rowOff>21167</xdr:rowOff>
    </xdr:to>
    <xdr:sp macro="" textlink="">
      <xdr:nvSpPr>
        <xdr:cNvPr id="63" name="Rectángulo redondeado 4">
          <a:extLst>
            <a:ext uri="{FF2B5EF4-FFF2-40B4-BE49-F238E27FC236}">
              <a16:creationId xmlns:a16="http://schemas.microsoft.com/office/drawing/2014/main" id="{00000000-0008-0000-0A00-00003F000000}"/>
            </a:ext>
          </a:extLst>
        </xdr:cNvPr>
        <xdr:cNvSpPr/>
      </xdr:nvSpPr>
      <xdr:spPr>
        <a:xfrm>
          <a:off x="317500" y="1629833"/>
          <a:ext cx="6328833"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eaLnBrk="1" latinLnBrk="0" hangingPunct="1"/>
          <a:r>
            <a:rPr lang="es-ES_tradnl" sz="1800">
              <a:solidFill>
                <a:schemeClr val="bg1"/>
              </a:solidFill>
            </a:rPr>
            <a:t>             </a:t>
          </a:r>
          <a:r>
            <a:rPr lang="es-ES_tradnl" sz="1800" kern="1200">
              <a:solidFill>
                <a:schemeClr val="lt1"/>
              </a:solidFill>
              <a:effectLst/>
              <a:latin typeface="+mn-lt"/>
              <a:ea typeface="+mn-ea"/>
              <a:cs typeface="+mn-cs"/>
            </a:rPr>
            <a:t>Satisfacción General y Recomendación</a:t>
          </a:r>
          <a:endParaRPr lang="es-CO">
            <a:effectLst/>
          </a:endParaRPr>
        </a:p>
      </xdr:txBody>
    </xdr:sp>
    <xdr:clientData/>
  </xdr:twoCellAnchor>
  <xdr:twoCellAnchor editAs="oneCell">
    <xdr:from>
      <xdr:col>1</xdr:col>
      <xdr:colOff>116413</xdr:colOff>
      <xdr:row>5</xdr:row>
      <xdr:rowOff>42333</xdr:rowOff>
    </xdr:from>
    <xdr:to>
      <xdr:col>1</xdr:col>
      <xdr:colOff>632960</xdr:colOff>
      <xdr:row>7</xdr:row>
      <xdr:rowOff>179917</xdr:rowOff>
    </xdr:to>
    <xdr:pic>
      <xdr:nvPicPr>
        <xdr:cNvPr id="65" name="Imagen 25">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3913" y="1672166"/>
          <a:ext cx="516547" cy="518584"/>
        </a:xfrm>
        <a:prstGeom prst="rect">
          <a:avLst/>
        </a:prstGeom>
      </xdr:spPr>
    </xdr:pic>
    <xdr:clientData/>
  </xdr:twoCellAnchor>
  <xdr:twoCellAnchor editAs="oneCell">
    <xdr:from>
      <xdr:col>1</xdr:col>
      <xdr:colOff>74083</xdr:colOff>
      <xdr:row>0</xdr:row>
      <xdr:rowOff>84666</xdr:rowOff>
    </xdr:from>
    <xdr:to>
      <xdr:col>1</xdr:col>
      <xdr:colOff>2455333</xdr:colOff>
      <xdr:row>1</xdr:row>
      <xdr:rowOff>306916</xdr:rowOff>
    </xdr:to>
    <xdr:pic>
      <xdr:nvPicPr>
        <xdr:cNvPr id="44" name="Picture 43">
          <a:extLst>
            <a:ext uri="{FF2B5EF4-FFF2-40B4-BE49-F238E27FC236}">
              <a16:creationId xmlns:a16="http://schemas.microsoft.com/office/drawing/2014/main" id="{25102759-86E6-445F-BCB2-C1C862E5DA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1583" y="84666"/>
          <a:ext cx="2381250" cy="857250"/>
        </a:xfrm>
        <a:prstGeom prst="rect">
          <a:avLst/>
        </a:prstGeom>
      </xdr:spPr>
    </xdr:pic>
    <xdr:clientData/>
  </xdr:twoCellAnchor>
  <xdr:twoCellAnchor>
    <xdr:from>
      <xdr:col>1</xdr:col>
      <xdr:colOff>0</xdr:colOff>
      <xdr:row>105</xdr:row>
      <xdr:rowOff>0</xdr:rowOff>
    </xdr:from>
    <xdr:to>
      <xdr:col>3</xdr:col>
      <xdr:colOff>973666</xdr:colOff>
      <xdr:row>108</xdr:row>
      <xdr:rowOff>21167</xdr:rowOff>
    </xdr:to>
    <xdr:grpSp>
      <xdr:nvGrpSpPr>
        <xdr:cNvPr id="54" name="Grupo 57">
          <a:extLst>
            <a:ext uri="{FF2B5EF4-FFF2-40B4-BE49-F238E27FC236}">
              <a16:creationId xmlns:a16="http://schemas.microsoft.com/office/drawing/2014/main" id="{FC616A18-7853-46DD-B68B-F2DC41B444EA}"/>
            </a:ext>
          </a:extLst>
        </xdr:cNvPr>
        <xdr:cNvGrpSpPr/>
      </xdr:nvGrpSpPr>
      <xdr:grpSpPr>
        <a:xfrm>
          <a:off x="381000" y="20923250"/>
          <a:ext cx="5894916" cy="592667"/>
          <a:chOff x="771525" y="361950"/>
          <a:chExt cx="5894916" cy="592667"/>
        </a:xfrm>
        <a:solidFill>
          <a:srgbClr val="012863"/>
        </a:solidFill>
      </xdr:grpSpPr>
      <xdr:sp macro="" textlink="">
        <xdr:nvSpPr>
          <xdr:cNvPr id="55" name="Rectángulo redondeado 4">
            <a:extLst>
              <a:ext uri="{FF2B5EF4-FFF2-40B4-BE49-F238E27FC236}">
                <a16:creationId xmlns:a16="http://schemas.microsoft.com/office/drawing/2014/main" id="{8793FE17-AE34-47FE-BB5B-51E1C99367EF}"/>
              </a:ext>
            </a:extLst>
          </xdr:cNvPr>
          <xdr:cNvSpPr/>
        </xdr:nvSpPr>
        <xdr:spPr>
          <a:xfrm>
            <a:off x="771525" y="3619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Identidad institucional </a:t>
            </a:r>
          </a:p>
        </xdr:txBody>
      </xdr:sp>
      <xdr:pic>
        <xdr:nvPicPr>
          <xdr:cNvPr id="56" name="Imagen 7">
            <a:extLst>
              <a:ext uri="{FF2B5EF4-FFF2-40B4-BE49-F238E27FC236}">
                <a16:creationId xmlns:a16="http://schemas.microsoft.com/office/drawing/2014/main" id="{6E9FF96E-2513-4509-90AA-31D0AE54D0D5}"/>
              </a:ext>
            </a:extLst>
          </xdr:cNvPr>
          <xdr:cNvPicPr>
            <a:picLocks noChangeAspect="1"/>
          </xdr:cNvPicPr>
        </xdr:nvPicPr>
        <xdr:blipFill>
          <a:blip xmlns:r="http://schemas.openxmlformats.org/officeDocument/2006/relationships" r:embed="rId5">
            <a:biLevel thresh="25000"/>
            <a:extLst>
              <a:ext uri="{BEBA8EAE-BF5A-486C-A8C5-ECC9F3942E4B}">
                <a14:imgProps xmlns:a14="http://schemas.microsoft.com/office/drawing/2010/main">
                  <a14:imgLayer r:embed="rId6">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4875" y="390525"/>
            <a:ext cx="591942" cy="472567"/>
          </a:xfrm>
          <a:prstGeom prst="rect">
            <a:avLst/>
          </a:prstGeom>
          <a:grpFill/>
        </xdr:spPr>
      </xdr:pic>
    </xdr:grpSp>
    <xdr:clientData/>
  </xdr:twoCellAnchor>
  <xdr:twoCellAnchor>
    <xdr:from>
      <xdr:col>1</xdr:col>
      <xdr:colOff>0</xdr:colOff>
      <xdr:row>644</xdr:row>
      <xdr:rowOff>0</xdr:rowOff>
    </xdr:from>
    <xdr:to>
      <xdr:col>3</xdr:col>
      <xdr:colOff>973666</xdr:colOff>
      <xdr:row>647</xdr:row>
      <xdr:rowOff>21167</xdr:rowOff>
    </xdr:to>
    <xdr:grpSp>
      <xdr:nvGrpSpPr>
        <xdr:cNvPr id="60" name="Grupo 58">
          <a:extLst>
            <a:ext uri="{FF2B5EF4-FFF2-40B4-BE49-F238E27FC236}">
              <a16:creationId xmlns:a16="http://schemas.microsoft.com/office/drawing/2014/main" id="{41A8969E-45B2-4A06-88BD-DF7F4A9482E9}"/>
            </a:ext>
          </a:extLst>
        </xdr:cNvPr>
        <xdr:cNvGrpSpPr/>
      </xdr:nvGrpSpPr>
      <xdr:grpSpPr>
        <a:xfrm>
          <a:off x="381000" y="124322417"/>
          <a:ext cx="5894916" cy="592667"/>
          <a:chOff x="762000" y="1333500"/>
          <a:chExt cx="5894916" cy="592667"/>
        </a:xfrm>
        <a:solidFill>
          <a:srgbClr val="012863"/>
        </a:solidFill>
      </xdr:grpSpPr>
      <xdr:sp macro="" textlink="">
        <xdr:nvSpPr>
          <xdr:cNvPr id="61" name="Rectángulo redondeado 4">
            <a:extLst>
              <a:ext uri="{FF2B5EF4-FFF2-40B4-BE49-F238E27FC236}">
                <a16:creationId xmlns:a16="http://schemas.microsoft.com/office/drawing/2014/main" id="{CD8319C1-C5B7-41F4-B2F5-E32C50155A7E}"/>
              </a:ext>
            </a:extLst>
          </xdr:cNvPr>
          <xdr:cNvSpPr/>
        </xdr:nvSpPr>
        <xdr:spPr>
          <a:xfrm>
            <a:off x="762000" y="133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Gobierno institucional y transparencia</a:t>
            </a:r>
          </a:p>
        </xdr:txBody>
      </xdr:sp>
      <xdr:pic>
        <xdr:nvPicPr>
          <xdr:cNvPr id="62" name="Imagen 36">
            <a:extLst>
              <a:ext uri="{FF2B5EF4-FFF2-40B4-BE49-F238E27FC236}">
                <a16:creationId xmlns:a16="http://schemas.microsoft.com/office/drawing/2014/main" id="{A3869706-0603-4BFC-84A5-4C1C4F329075}"/>
              </a:ext>
            </a:extLst>
          </xdr:cNvPr>
          <xdr:cNvPicPr>
            <a:picLocks noChangeAspect="1"/>
          </xdr:cNvPicPr>
        </xdr:nvPicPr>
        <xdr:blipFill>
          <a:blip xmlns:r="http://schemas.openxmlformats.org/officeDocument/2006/relationships" r:embed="rId7">
            <a:lum bright="70000" contrast="-70000"/>
            <a:extLst>
              <a:ext uri="{BEBA8EAE-BF5A-486C-A8C5-ECC9F3942E4B}">
                <a14:imgProps xmlns:a14="http://schemas.microsoft.com/office/drawing/2010/main">
                  <a14:imgLayer r:embed="rId8">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1343026"/>
            <a:ext cx="552449" cy="559442"/>
          </a:xfrm>
          <a:prstGeom prst="rect">
            <a:avLst/>
          </a:prstGeom>
          <a:grpFill/>
        </xdr:spPr>
      </xdr:pic>
    </xdr:grpSp>
    <xdr:clientData/>
  </xdr:twoCellAnchor>
  <xdr:twoCellAnchor>
    <xdr:from>
      <xdr:col>1</xdr:col>
      <xdr:colOff>0</xdr:colOff>
      <xdr:row>931</xdr:row>
      <xdr:rowOff>0</xdr:rowOff>
    </xdr:from>
    <xdr:to>
      <xdr:col>3</xdr:col>
      <xdr:colOff>973666</xdr:colOff>
      <xdr:row>934</xdr:row>
      <xdr:rowOff>21167</xdr:rowOff>
    </xdr:to>
    <xdr:grpSp>
      <xdr:nvGrpSpPr>
        <xdr:cNvPr id="64" name="Grupo 59">
          <a:extLst>
            <a:ext uri="{FF2B5EF4-FFF2-40B4-BE49-F238E27FC236}">
              <a16:creationId xmlns:a16="http://schemas.microsoft.com/office/drawing/2014/main" id="{BA7FAD7D-73FB-4327-A40A-746F11193F9A}"/>
            </a:ext>
          </a:extLst>
        </xdr:cNvPr>
        <xdr:cNvGrpSpPr/>
      </xdr:nvGrpSpPr>
      <xdr:grpSpPr>
        <a:xfrm>
          <a:off x="381000" y="179376917"/>
          <a:ext cx="5894916" cy="592667"/>
          <a:chOff x="762000" y="2286000"/>
          <a:chExt cx="5894916" cy="592667"/>
        </a:xfrm>
        <a:solidFill>
          <a:srgbClr val="012863"/>
        </a:solidFill>
      </xdr:grpSpPr>
      <xdr:sp macro="" textlink="">
        <xdr:nvSpPr>
          <xdr:cNvPr id="66" name="Rectángulo redondeado 4">
            <a:extLst>
              <a:ext uri="{FF2B5EF4-FFF2-40B4-BE49-F238E27FC236}">
                <a16:creationId xmlns:a16="http://schemas.microsoft.com/office/drawing/2014/main" id="{D84510F2-12FC-4179-B0B9-5DF4694DB499}"/>
              </a:ext>
            </a:extLst>
          </xdr:cNvPr>
          <xdr:cNvSpPr/>
        </xdr:nvSpPr>
        <xdr:spPr>
          <a:xfrm>
            <a:off x="762000" y="228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Desarrollo, gestion y sostenibilidad institucional</a:t>
            </a:r>
          </a:p>
        </xdr:txBody>
      </xdr:sp>
      <xdr:pic>
        <xdr:nvPicPr>
          <xdr:cNvPr id="67" name="Imagen 47">
            <a:extLst>
              <a:ext uri="{FF2B5EF4-FFF2-40B4-BE49-F238E27FC236}">
                <a16:creationId xmlns:a16="http://schemas.microsoft.com/office/drawing/2014/main" id="{6A8C6424-AE7D-4BEB-90FA-D6668A184621}"/>
              </a:ext>
            </a:extLst>
          </xdr:cNvPr>
          <xdr:cNvPicPr>
            <a:picLocks noChangeAspect="1"/>
          </xdr:cNvPicPr>
        </xdr:nvPicPr>
        <xdr:blipFill>
          <a:blip xmlns:r="http://schemas.openxmlformats.org/officeDocument/2006/relationships" r:embed="rId9">
            <a:biLevel thresh="25000"/>
            <a:extLst>
              <a:ext uri="{BEBA8EAE-BF5A-486C-A8C5-ECC9F3942E4B}">
                <a14:imgProps xmlns:a14="http://schemas.microsoft.com/office/drawing/2010/main">
                  <a14:imgLayer r:embed="rId10">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1" y="2314575"/>
            <a:ext cx="534048" cy="523875"/>
          </a:xfrm>
          <a:prstGeom prst="rect">
            <a:avLst/>
          </a:prstGeom>
          <a:grpFill/>
        </xdr:spPr>
      </xdr:pic>
    </xdr:grpSp>
    <xdr:clientData/>
  </xdr:twoCellAnchor>
  <xdr:twoCellAnchor>
    <xdr:from>
      <xdr:col>1</xdr:col>
      <xdr:colOff>0</xdr:colOff>
      <xdr:row>2158</xdr:row>
      <xdr:rowOff>0</xdr:rowOff>
    </xdr:from>
    <xdr:to>
      <xdr:col>3</xdr:col>
      <xdr:colOff>973666</xdr:colOff>
      <xdr:row>2161</xdr:row>
      <xdr:rowOff>21167</xdr:rowOff>
    </xdr:to>
    <xdr:grpSp>
      <xdr:nvGrpSpPr>
        <xdr:cNvPr id="68" name="Grupo 60">
          <a:extLst>
            <a:ext uri="{FF2B5EF4-FFF2-40B4-BE49-F238E27FC236}">
              <a16:creationId xmlns:a16="http://schemas.microsoft.com/office/drawing/2014/main" id="{B7E0E217-18D7-4E4D-9898-A4F85339FC7E}"/>
            </a:ext>
          </a:extLst>
        </xdr:cNvPr>
        <xdr:cNvGrpSpPr/>
      </xdr:nvGrpSpPr>
      <xdr:grpSpPr>
        <a:xfrm>
          <a:off x="381000" y="384016250"/>
          <a:ext cx="5894916" cy="592667"/>
          <a:chOff x="752475" y="3248025"/>
          <a:chExt cx="5894916" cy="592667"/>
        </a:xfrm>
        <a:solidFill>
          <a:srgbClr val="012863"/>
        </a:solidFill>
      </xdr:grpSpPr>
      <xdr:sp macro="" textlink="">
        <xdr:nvSpPr>
          <xdr:cNvPr id="69" name="Rectángulo redondeado 4">
            <a:extLst>
              <a:ext uri="{FF2B5EF4-FFF2-40B4-BE49-F238E27FC236}">
                <a16:creationId xmlns:a16="http://schemas.microsoft.com/office/drawing/2014/main" id="{CB98215D-1374-4F2F-9B11-E470EDFFC998}"/>
              </a:ext>
            </a:extLst>
          </xdr:cNvPr>
          <xdr:cNvSpPr/>
        </xdr:nvSpPr>
        <xdr:spPr>
          <a:xfrm>
            <a:off x="752475" y="324802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Mejoramiento continuo y autorregulación</a:t>
            </a:r>
          </a:p>
        </xdr:txBody>
      </xdr:sp>
      <xdr:pic>
        <xdr:nvPicPr>
          <xdr:cNvPr id="70" name="Imagen 48">
            <a:extLst>
              <a:ext uri="{FF2B5EF4-FFF2-40B4-BE49-F238E27FC236}">
                <a16:creationId xmlns:a16="http://schemas.microsoft.com/office/drawing/2014/main" id="{C6FB34E8-AACD-4639-9531-D9F81D17D612}"/>
              </a:ext>
            </a:extLst>
          </xdr:cNvPr>
          <xdr:cNvPicPr>
            <a:picLocks noChangeAspect="1"/>
          </xdr:cNvPicPr>
        </xdr:nvPicPr>
        <xdr:blipFill>
          <a:blip xmlns:r="http://schemas.openxmlformats.org/officeDocument/2006/relationships" r:embed="rId11">
            <a:biLevel thresh="25000"/>
            <a:extLst>
              <a:ext uri="{BEBA8EAE-BF5A-486C-A8C5-ECC9F3942E4B}">
                <a14:imgProps xmlns:a14="http://schemas.microsoft.com/office/drawing/2010/main">
                  <a14:imgLayer r:embed="rId1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1917" y="3346185"/>
            <a:ext cx="351058" cy="388672"/>
          </a:xfrm>
          <a:prstGeom prst="rect">
            <a:avLst/>
          </a:prstGeom>
          <a:grpFill/>
        </xdr:spPr>
      </xdr:pic>
    </xdr:grpSp>
    <xdr:clientData/>
  </xdr:twoCellAnchor>
  <xdr:twoCellAnchor>
    <xdr:from>
      <xdr:col>1</xdr:col>
      <xdr:colOff>0</xdr:colOff>
      <xdr:row>2824</xdr:row>
      <xdr:rowOff>0</xdr:rowOff>
    </xdr:from>
    <xdr:to>
      <xdr:col>3</xdr:col>
      <xdr:colOff>973666</xdr:colOff>
      <xdr:row>2827</xdr:row>
      <xdr:rowOff>21167</xdr:rowOff>
    </xdr:to>
    <xdr:grpSp>
      <xdr:nvGrpSpPr>
        <xdr:cNvPr id="71" name="Grupo 61">
          <a:extLst>
            <a:ext uri="{FF2B5EF4-FFF2-40B4-BE49-F238E27FC236}">
              <a16:creationId xmlns:a16="http://schemas.microsoft.com/office/drawing/2014/main" id="{35A82004-496C-4407-BA70-8D8677065900}"/>
            </a:ext>
          </a:extLst>
        </xdr:cNvPr>
        <xdr:cNvGrpSpPr/>
      </xdr:nvGrpSpPr>
      <xdr:grpSpPr>
        <a:xfrm>
          <a:off x="381000" y="511778250"/>
          <a:ext cx="5894916" cy="592667"/>
          <a:chOff x="762000" y="4191000"/>
          <a:chExt cx="5894916" cy="592667"/>
        </a:xfrm>
        <a:solidFill>
          <a:srgbClr val="012863"/>
        </a:solidFill>
      </xdr:grpSpPr>
      <xdr:sp macro="" textlink="">
        <xdr:nvSpPr>
          <xdr:cNvPr id="72" name="Rectángulo redondeado 4">
            <a:extLst>
              <a:ext uri="{FF2B5EF4-FFF2-40B4-BE49-F238E27FC236}">
                <a16:creationId xmlns:a16="http://schemas.microsoft.com/office/drawing/2014/main" id="{45EB56C9-50CD-4050-A23E-562FDE1035F4}"/>
              </a:ext>
            </a:extLst>
          </xdr:cNvPr>
          <xdr:cNvSpPr/>
        </xdr:nvSpPr>
        <xdr:spPr>
          <a:xfrm>
            <a:off x="762000" y="419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Procesos academicos y resultados de aprendizaje</a:t>
            </a:r>
          </a:p>
        </xdr:txBody>
      </xdr:sp>
      <xdr:pic>
        <xdr:nvPicPr>
          <xdr:cNvPr id="73" name="Imagen 49">
            <a:extLst>
              <a:ext uri="{FF2B5EF4-FFF2-40B4-BE49-F238E27FC236}">
                <a16:creationId xmlns:a16="http://schemas.microsoft.com/office/drawing/2014/main" id="{3F91FDE4-ACE4-4DB1-B1C8-0A6A97744121}"/>
              </a:ext>
            </a:extLst>
          </xdr:cNvPr>
          <xdr:cNvPicPr>
            <a:picLocks noChangeAspect="1"/>
          </xdr:cNvPicPr>
        </xdr:nvPicPr>
        <xdr:blipFill>
          <a:blip xmlns:r="http://schemas.openxmlformats.org/officeDocument/2006/relationships" r:embed="rId13">
            <a:biLevel thresh="25000"/>
            <a:extLst>
              <a:ext uri="{BEBA8EAE-BF5A-486C-A8C5-ECC9F3942E4B}">
                <a14:imgProps xmlns:a14="http://schemas.microsoft.com/office/drawing/2010/main">
                  <a14:imgLayer r:embed="rId14">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4219109"/>
            <a:ext cx="520700" cy="464546"/>
          </a:xfrm>
          <a:prstGeom prst="rect">
            <a:avLst/>
          </a:prstGeom>
          <a:grpFill/>
        </xdr:spPr>
      </xdr:pic>
    </xdr:grpSp>
    <xdr:clientData/>
  </xdr:twoCellAnchor>
  <xdr:twoCellAnchor>
    <xdr:from>
      <xdr:col>1</xdr:col>
      <xdr:colOff>0</xdr:colOff>
      <xdr:row>3183</xdr:row>
      <xdr:rowOff>0</xdr:rowOff>
    </xdr:from>
    <xdr:to>
      <xdr:col>3</xdr:col>
      <xdr:colOff>973666</xdr:colOff>
      <xdr:row>3186</xdr:row>
      <xdr:rowOff>21167</xdr:rowOff>
    </xdr:to>
    <xdr:grpSp>
      <xdr:nvGrpSpPr>
        <xdr:cNvPr id="74" name="Grupo 62">
          <a:extLst>
            <a:ext uri="{FF2B5EF4-FFF2-40B4-BE49-F238E27FC236}">
              <a16:creationId xmlns:a16="http://schemas.microsoft.com/office/drawing/2014/main" id="{D620C2B5-F584-4770-AE6C-BF9306CA58B9}"/>
            </a:ext>
          </a:extLst>
        </xdr:cNvPr>
        <xdr:cNvGrpSpPr/>
      </xdr:nvGrpSpPr>
      <xdr:grpSpPr>
        <a:xfrm>
          <a:off x="381000" y="580612250"/>
          <a:ext cx="5894916" cy="592667"/>
          <a:chOff x="762000" y="5143500"/>
          <a:chExt cx="5894916" cy="592667"/>
        </a:xfrm>
        <a:solidFill>
          <a:srgbClr val="012863"/>
        </a:solidFill>
      </xdr:grpSpPr>
      <xdr:sp macro="" textlink="">
        <xdr:nvSpPr>
          <xdr:cNvPr id="75" name="Rectángulo redondeado 4">
            <a:extLst>
              <a:ext uri="{FF2B5EF4-FFF2-40B4-BE49-F238E27FC236}">
                <a16:creationId xmlns:a16="http://schemas.microsoft.com/office/drawing/2014/main" id="{81067DE2-9243-4DFF-9DBA-AF8635F20DD2}"/>
              </a:ext>
            </a:extLst>
          </xdr:cNvPr>
          <xdr:cNvSpPr/>
        </xdr:nvSpPr>
        <xdr:spPr>
          <a:xfrm>
            <a:off x="762000" y="514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a:t>
            </a:r>
            <a:r>
              <a:rPr lang="es-ES_tradnl" sz="1600" baseline="0">
                <a:solidFill>
                  <a:schemeClr val="bg1"/>
                </a:solidFill>
              </a:rPr>
              <a:t>  </a:t>
            </a:r>
            <a:r>
              <a:rPr lang="es-ES_tradnl" sz="1600">
                <a:solidFill>
                  <a:schemeClr val="bg1"/>
                </a:solidFill>
              </a:rPr>
              <a:t>Factor: Aportes de la investigación, la innovación, el desarrollo</a:t>
            </a:r>
            <a:r>
              <a:rPr lang="es-ES_tradnl" sz="1600" baseline="0">
                <a:solidFill>
                  <a:schemeClr val="bg1"/>
                </a:solidFill>
              </a:rPr>
              <a:t>              	     </a:t>
            </a:r>
            <a:r>
              <a:rPr lang="es-ES_tradnl" sz="1600">
                <a:solidFill>
                  <a:schemeClr val="bg1"/>
                </a:solidFill>
              </a:rPr>
              <a:t>tecnológico y la creación</a:t>
            </a:r>
          </a:p>
        </xdr:txBody>
      </xdr:sp>
      <xdr:pic>
        <xdr:nvPicPr>
          <xdr:cNvPr id="76" name="Imagen 51">
            <a:extLst>
              <a:ext uri="{FF2B5EF4-FFF2-40B4-BE49-F238E27FC236}">
                <a16:creationId xmlns:a16="http://schemas.microsoft.com/office/drawing/2014/main" id="{5136F43A-578D-400B-B129-D392517A875C}"/>
              </a:ext>
            </a:extLst>
          </xdr:cNvPr>
          <xdr:cNvPicPr>
            <a:picLocks noChangeAspect="1"/>
          </xdr:cNvPicPr>
        </xdr:nvPicPr>
        <xdr:blipFill>
          <a:blip xmlns:r="http://schemas.openxmlformats.org/officeDocument/2006/relationships" r:embed="rId15">
            <a:biLevel thresh="25000"/>
            <a:extLst>
              <a:ext uri="{BEBA8EAE-BF5A-486C-A8C5-ECC9F3942E4B}">
                <a14:imgProps xmlns:a14="http://schemas.microsoft.com/office/drawing/2010/main">
                  <a14:imgLayer r:embed="rId16">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63601" y="5218234"/>
            <a:ext cx="416983" cy="438366"/>
          </a:xfrm>
          <a:prstGeom prst="rect">
            <a:avLst/>
          </a:prstGeom>
          <a:grpFill/>
        </xdr:spPr>
      </xdr:pic>
    </xdr:grpSp>
    <xdr:clientData/>
  </xdr:twoCellAnchor>
  <xdr:twoCellAnchor>
    <xdr:from>
      <xdr:col>1</xdr:col>
      <xdr:colOff>0</xdr:colOff>
      <xdr:row>3597</xdr:row>
      <xdr:rowOff>0</xdr:rowOff>
    </xdr:from>
    <xdr:to>
      <xdr:col>3</xdr:col>
      <xdr:colOff>973666</xdr:colOff>
      <xdr:row>3600</xdr:row>
      <xdr:rowOff>21167</xdr:rowOff>
    </xdr:to>
    <xdr:grpSp>
      <xdr:nvGrpSpPr>
        <xdr:cNvPr id="78" name="Grupo 63">
          <a:extLst>
            <a:ext uri="{FF2B5EF4-FFF2-40B4-BE49-F238E27FC236}">
              <a16:creationId xmlns:a16="http://schemas.microsoft.com/office/drawing/2014/main" id="{745AE81F-AF26-4163-B732-BC110E31EB8E}"/>
            </a:ext>
          </a:extLst>
        </xdr:cNvPr>
        <xdr:cNvGrpSpPr/>
      </xdr:nvGrpSpPr>
      <xdr:grpSpPr>
        <a:xfrm>
          <a:off x="381000" y="660029583"/>
          <a:ext cx="5894916" cy="592667"/>
          <a:chOff x="762000" y="6096000"/>
          <a:chExt cx="5894916" cy="592667"/>
        </a:xfrm>
        <a:solidFill>
          <a:srgbClr val="012863"/>
        </a:solidFill>
      </xdr:grpSpPr>
      <xdr:sp macro="" textlink="">
        <xdr:nvSpPr>
          <xdr:cNvPr id="79" name="Rectángulo redondeado 4">
            <a:extLst>
              <a:ext uri="{FF2B5EF4-FFF2-40B4-BE49-F238E27FC236}">
                <a16:creationId xmlns:a16="http://schemas.microsoft.com/office/drawing/2014/main" id="{2A6EA020-F843-4303-BE3B-DA2C8B9D0980}"/>
              </a:ext>
            </a:extLst>
          </xdr:cNvPr>
          <xdr:cNvSpPr/>
        </xdr:nvSpPr>
        <xdr:spPr>
          <a:xfrm>
            <a:off x="762000" y="609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Impacto social</a:t>
            </a:r>
          </a:p>
        </xdr:txBody>
      </xdr:sp>
      <xdr:pic>
        <xdr:nvPicPr>
          <xdr:cNvPr id="80" name="Imagen 52">
            <a:extLst>
              <a:ext uri="{FF2B5EF4-FFF2-40B4-BE49-F238E27FC236}">
                <a16:creationId xmlns:a16="http://schemas.microsoft.com/office/drawing/2014/main" id="{74E6DD38-39BB-4490-AD3F-AA265901A6EE}"/>
              </a:ext>
            </a:extLst>
          </xdr:cNvPr>
          <xdr:cNvPicPr>
            <a:picLocks noChangeAspect="1"/>
          </xdr:cNvPicPr>
        </xdr:nvPicPr>
        <xdr:blipFill>
          <a:blip xmlns:r="http://schemas.openxmlformats.org/officeDocument/2006/relationships" r:embed="rId17">
            <a:biLevel thresh="25000"/>
            <a:extLst>
              <a:ext uri="{BEBA8EAE-BF5A-486C-A8C5-ECC9F3942E4B}">
                <a14:imgProps xmlns:a14="http://schemas.microsoft.com/office/drawing/2010/main">
                  <a14:imgLayer r:embed="rId18">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2977" y="6181725"/>
            <a:ext cx="428624" cy="433183"/>
          </a:xfrm>
          <a:prstGeom prst="rect">
            <a:avLst/>
          </a:prstGeom>
          <a:grpFill/>
        </xdr:spPr>
      </xdr:pic>
    </xdr:grpSp>
    <xdr:clientData/>
  </xdr:twoCellAnchor>
  <xdr:twoCellAnchor>
    <xdr:from>
      <xdr:col>1</xdr:col>
      <xdr:colOff>0</xdr:colOff>
      <xdr:row>3791</xdr:row>
      <xdr:rowOff>0</xdr:rowOff>
    </xdr:from>
    <xdr:to>
      <xdr:col>3</xdr:col>
      <xdr:colOff>973666</xdr:colOff>
      <xdr:row>3794</xdr:row>
      <xdr:rowOff>21167</xdr:rowOff>
    </xdr:to>
    <xdr:grpSp>
      <xdr:nvGrpSpPr>
        <xdr:cNvPr id="81" name="Grupo 64">
          <a:extLst>
            <a:ext uri="{FF2B5EF4-FFF2-40B4-BE49-F238E27FC236}">
              <a16:creationId xmlns:a16="http://schemas.microsoft.com/office/drawing/2014/main" id="{0D30434D-A12E-41AE-9484-39166B0BEF0C}"/>
            </a:ext>
          </a:extLst>
        </xdr:cNvPr>
        <xdr:cNvGrpSpPr/>
      </xdr:nvGrpSpPr>
      <xdr:grpSpPr>
        <a:xfrm>
          <a:off x="381000" y="697240583"/>
          <a:ext cx="5894916" cy="592667"/>
          <a:chOff x="771525" y="7067550"/>
          <a:chExt cx="5894916" cy="592667"/>
        </a:xfrm>
        <a:solidFill>
          <a:srgbClr val="012863"/>
        </a:solidFill>
      </xdr:grpSpPr>
      <xdr:sp macro="" textlink="">
        <xdr:nvSpPr>
          <xdr:cNvPr id="82" name="Rectángulo redondeado 4">
            <a:extLst>
              <a:ext uri="{FF2B5EF4-FFF2-40B4-BE49-F238E27FC236}">
                <a16:creationId xmlns:a16="http://schemas.microsoft.com/office/drawing/2014/main" id="{A3CBD5C0-BD5B-4FA7-9565-004B2ABDB187}"/>
              </a:ext>
            </a:extLst>
          </xdr:cNvPr>
          <xdr:cNvSpPr/>
        </xdr:nvSpPr>
        <xdr:spPr>
          <a:xfrm>
            <a:off x="771525" y="70675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Bienestar institucional</a:t>
            </a:r>
          </a:p>
        </xdr:txBody>
      </xdr:sp>
      <xdr:pic>
        <xdr:nvPicPr>
          <xdr:cNvPr id="83" name="Imagen 53">
            <a:extLst>
              <a:ext uri="{FF2B5EF4-FFF2-40B4-BE49-F238E27FC236}">
                <a16:creationId xmlns:a16="http://schemas.microsoft.com/office/drawing/2014/main" id="{3D184C62-056A-4957-8A06-A6E88DF98BA7}"/>
              </a:ext>
            </a:extLst>
          </xdr:cNvPr>
          <xdr:cNvPicPr>
            <a:picLocks noChangeAspect="1"/>
          </xdr:cNvPicPr>
        </xdr:nvPicPr>
        <xdr:blipFill>
          <a:blip xmlns:r="http://schemas.openxmlformats.org/officeDocument/2006/relationships" r:embed="rId19" cstate="print">
            <a:biLevel thresh="25000"/>
            <a:extLst>
              <a:ext uri="{BEBA8EAE-BF5A-486C-A8C5-ECC9F3942E4B}">
                <a14:imgProps xmlns:a14="http://schemas.microsoft.com/office/drawing/2010/main">
                  <a14:imgLayer r:embed="rId20">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84767" y="7145866"/>
            <a:ext cx="421911" cy="408517"/>
          </a:xfrm>
          <a:prstGeom prst="rect">
            <a:avLst/>
          </a:prstGeom>
          <a:grpFill/>
        </xdr:spPr>
      </xdr:pic>
    </xdr:grpSp>
    <xdr:clientData/>
  </xdr:twoCellAnchor>
  <xdr:twoCellAnchor>
    <xdr:from>
      <xdr:col>1</xdr:col>
      <xdr:colOff>0</xdr:colOff>
      <xdr:row>4000</xdr:row>
      <xdr:rowOff>0</xdr:rowOff>
    </xdr:from>
    <xdr:to>
      <xdr:col>3</xdr:col>
      <xdr:colOff>973666</xdr:colOff>
      <xdr:row>4003</xdr:row>
      <xdr:rowOff>21167</xdr:rowOff>
    </xdr:to>
    <xdr:grpSp>
      <xdr:nvGrpSpPr>
        <xdr:cNvPr id="84" name="Grupo 65">
          <a:extLst>
            <a:ext uri="{FF2B5EF4-FFF2-40B4-BE49-F238E27FC236}">
              <a16:creationId xmlns:a16="http://schemas.microsoft.com/office/drawing/2014/main" id="{61030E6A-519A-4E12-A87E-162928A54D0C}"/>
            </a:ext>
          </a:extLst>
        </xdr:cNvPr>
        <xdr:cNvGrpSpPr/>
      </xdr:nvGrpSpPr>
      <xdr:grpSpPr>
        <a:xfrm>
          <a:off x="381000" y="737330250"/>
          <a:ext cx="5894916" cy="592667"/>
          <a:chOff x="762000" y="8001000"/>
          <a:chExt cx="5894916" cy="592667"/>
        </a:xfrm>
        <a:solidFill>
          <a:srgbClr val="012863"/>
        </a:solidFill>
      </xdr:grpSpPr>
      <xdr:sp macro="" textlink="">
        <xdr:nvSpPr>
          <xdr:cNvPr id="85" name="Rectángulo redondeado 4">
            <a:extLst>
              <a:ext uri="{FF2B5EF4-FFF2-40B4-BE49-F238E27FC236}">
                <a16:creationId xmlns:a16="http://schemas.microsoft.com/office/drawing/2014/main" id="{BE5F1BC7-B737-4935-8F92-FBA8E08B289A}"/>
              </a:ext>
            </a:extLst>
          </xdr:cNvPr>
          <xdr:cNvSpPr/>
        </xdr:nvSpPr>
        <xdr:spPr>
          <a:xfrm>
            <a:off x="762000" y="800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profesores</a:t>
            </a:r>
          </a:p>
        </xdr:txBody>
      </xdr:sp>
      <xdr:pic>
        <xdr:nvPicPr>
          <xdr:cNvPr id="86" name="Imagen 54">
            <a:extLst>
              <a:ext uri="{FF2B5EF4-FFF2-40B4-BE49-F238E27FC236}">
                <a16:creationId xmlns:a16="http://schemas.microsoft.com/office/drawing/2014/main" id="{BE457524-1874-4A38-8A9C-CB1165A11251}"/>
              </a:ext>
            </a:extLst>
          </xdr:cNvPr>
          <xdr:cNvPicPr>
            <a:picLocks noChangeAspect="1"/>
          </xdr:cNvPicPr>
        </xdr:nvPicPr>
        <xdr:blipFill>
          <a:blip xmlns:r="http://schemas.openxmlformats.org/officeDocument/2006/relationships" r:embed="rId21" cstate="print">
            <a:biLevel thresh="25000"/>
            <a:extLst>
              <a:ext uri="{BEBA8EAE-BF5A-486C-A8C5-ECC9F3942E4B}">
                <a14:imgProps xmlns:a14="http://schemas.microsoft.com/office/drawing/2010/main">
                  <a14:imgLayer r:embed="rId2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9111" y="8098366"/>
            <a:ext cx="400050" cy="434341"/>
          </a:xfrm>
          <a:prstGeom prst="rect">
            <a:avLst/>
          </a:prstGeom>
          <a:grpFill/>
        </xdr:spPr>
      </xdr:pic>
    </xdr:grpSp>
    <xdr:clientData/>
  </xdr:twoCellAnchor>
  <xdr:twoCellAnchor>
    <xdr:from>
      <xdr:col>1</xdr:col>
      <xdr:colOff>0</xdr:colOff>
      <xdr:row>4750</xdr:row>
      <xdr:rowOff>0</xdr:rowOff>
    </xdr:from>
    <xdr:to>
      <xdr:col>3</xdr:col>
      <xdr:colOff>973666</xdr:colOff>
      <xdr:row>4753</xdr:row>
      <xdr:rowOff>21167</xdr:rowOff>
    </xdr:to>
    <xdr:grpSp>
      <xdr:nvGrpSpPr>
        <xdr:cNvPr id="87" name="Grupo 66">
          <a:extLst>
            <a:ext uri="{FF2B5EF4-FFF2-40B4-BE49-F238E27FC236}">
              <a16:creationId xmlns:a16="http://schemas.microsoft.com/office/drawing/2014/main" id="{F4AE0F33-5DBA-4B7B-BB01-C3C0986F1D7D}"/>
            </a:ext>
          </a:extLst>
        </xdr:cNvPr>
        <xdr:cNvGrpSpPr/>
      </xdr:nvGrpSpPr>
      <xdr:grpSpPr>
        <a:xfrm>
          <a:off x="381000" y="881200083"/>
          <a:ext cx="5894916" cy="592667"/>
          <a:chOff x="781050" y="8943975"/>
          <a:chExt cx="5894916" cy="592667"/>
        </a:xfrm>
        <a:solidFill>
          <a:srgbClr val="012863"/>
        </a:solidFill>
      </xdr:grpSpPr>
      <xdr:sp macro="" textlink="">
        <xdr:nvSpPr>
          <xdr:cNvPr id="88" name="Rectángulo redondeado 4">
            <a:extLst>
              <a:ext uri="{FF2B5EF4-FFF2-40B4-BE49-F238E27FC236}">
                <a16:creationId xmlns:a16="http://schemas.microsoft.com/office/drawing/2014/main" id="{825C8451-990F-4E2E-9C72-C8FEF22BC9A8}"/>
              </a:ext>
            </a:extLst>
          </xdr:cNvPr>
          <xdr:cNvSpPr/>
        </xdr:nvSpPr>
        <xdr:spPr>
          <a:xfrm>
            <a:off x="781050" y="894397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estudiantes</a:t>
            </a:r>
          </a:p>
        </xdr:txBody>
      </xdr:sp>
      <xdr:pic>
        <xdr:nvPicPr>
          <xdr:cNvPr id="89" name="Imagen 55">
            <a:extLst>
              <a:ext uri="{FF2B5EF4-FFF2-40B4-BE49-F238E27FC236}">
                <a16:creationId xmlns:a16="http://schemas.microsoft.com/office/drawing/2014/main" id="{0DF22B69-7403-4609-9E23-8C9423F00C63}"/>
              </a:ext>
            </a:extLst>
          </xdr:cNvPr>
          <xdr:cNvPicPr>
            <a:picLocks noChangeAspect="1"/>
          </xdr:cNvPicPr>
        </xdr:nvPicPr>
        <xdr:blipFill>
          <a:blip xmlns:r="http://schemas.openxmlformats.org/officeDocument/2006/relationships" r:embed="rId23" cstate="print">
            <a:biLevel thresh="25000"/>
            <a:extLst>
              <a:ext uri="{BEBA8EAE-BF5A-486C-A8C5-ECC9F3942E4B}">
                <a14:imgProps xmlns:a14="http://schemas.microsoft.com/office/drawing/2010/main">
                  <a14:imgLayer r:embed="rId24">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2" y="9029699"/>
            <a:ext cx="409574" cy="421861"/>
          </a:xfrm>
          <a:prstGeom prst="rect">
            <a:avLst/>
          </a:prstGeom>
          <a:grpFill/>
        </xdr:spPr>
      </xdr:pic>
    </xdr:grpSp>
    <xdr:clientData/>
  </xdr:twoCellAnchor>
  <xdr:twoCellAnchor>
    <xdr:from>
      <xdr:col>1</xdr:col>
      <xdr:colOff>0</xdr:colOff>
      <xdr:row>5386</xdr:row>
      <xdr:rowOff>0</xdr:rowOff>
    </xdr:from>
    <xdr:to>
      <xdr:col>3</xdr:col>
      <xdr:colOff>973666</xdr:colOff>
      <xdr:row>5389</xdr:row>
      <xdr:rowOff>21167</xdr:rowOff>
    </xdr:to>
    <xdr:grpSp>
      <xdr:nvGrpSpPr>
        <xdr:cNvPr id="91" name="Group 90">
          <a:extLst>
            <a:ext uri="{FF2B5EF4-FFF2-40B4-BE49-F238E27FC236}">
              <a16:creationId xmlns:a16="http://schemas.microsoft.com/office/drawing/2014/main" id="{8863830E-D07C-4429-94E7-44086D129E0F}"/>
            </a:ext>
          </a:extLst>
        </xdr:cNvPr>
        <xdr:cNvGrpSpPr/>
      </xdr:nvGrpSpPr>
      <xdr:grpSpPr>
        <a:xfrm>
          <a:off x="381000" y="1003225917"/>
          <a:ext cx="5894916" cy="592667"/>
          <a:chOff x="762000" y="9906000"/>
          <a:chExt cx="5894916" cy="592667"/>
        </a:xfrm>
      </xdr:grpSpPr>
      <xdr:sp macro="" textlink="">
        <xdr:nvSpPr>
          <xdr:cNvPr id="92" name="Rectángulo redondeado 4">
            <a:extLst>
              <a:ext uri="{FF2B5EF4-FFF2-40B4-BE49-F238E27FC236}">
                <a16:creationId xmlns:a16="http://schemas.microsoft.com/office/drawing/2014/main" id="{A1484040-3F30-4938-AB49-94F3524AB8B7}"/>
              </a:ext>
            </a:extLst>
          </xdr:cNvPr>
          <xdr:cNvSpPr/>
        </xdr:nvSpPr>
        <xdr:spPr>
          <a:xfrm>
            <a:off x="762000" y="9906000"/>
            <a:ext cx="5894916"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egresados</a:t>
            </a:r>
          </a:p>
        </xdr:txBody>
      </xdr:sp>
      <xdr:pic>
        <xdr:nvPicPr>
          <xdr:cNvPr id="93" name="Imagen 56">
            <a:extLst>
              <a:ext uri="{FF2B5EF4-FFF2-40B4-BE49-F238E27FC236}">
                <a16:creationId xmlns:a16="http://schemas.microsoft.com/office/drawing/2014/main" id="{6E9DD904-8CA2-424E-9C6F-E8B71E7F109A}"/>
              </a:ext>
            </a:extLst>
          </xdr:cNvPr>
          <xdr:cNvPicPr>
            <a:picLocks noChangeAspect="1"/>
          </xdr:cNvPicPr>
        </xdr:nvPicPr>
        <xdr:blipFill>
          <a:blip xmlns:r="http://schemas.openxmlformats.org/officeDocument/2006/relationships" r:embed="rId25" cstate="print">
            <a:biLevel thresh="25000"/>
            <a:extLst>
              <a:ext uri="{BEBA8EAE-BF5A-486C-A8C5-ECC9F3942E4B}">
                <a14:imgProps xmlns:a14="http://schemas.microsoft.com/office/drawing/2010/main">
                  <a14:imgLayer r:embed="rId26">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23925" y="10001673"/>
            <a:ext cx="371475" cy="375602"/>
          </a:xfrm>
          <a:prstGeom prst="rect">
            <a:avLst/>
          </a:prstGeom>
        </xdr:spPr>
      </xdr:pic>
    </xdr:grpSp>
    <xdr:clientData/>
  </xdr:twoCellAnchor>
  <xdr:twoCellAnchor>
    <xdr:from>
      <xdr:col>5</xdr:col>
      <xdr:colOff>391586</xdr:colOff>
      <xdr:row>5467</xdr:row>
      <xdr:rowOff>116419</xdr:rowOff>
    </xdr:from>
    <xdr:to>
      <xdr:col>8</xdr:col>
      <xdr:colOff>11909</xdr:colOff>
      <xdr:row>5470</xdr:row>
      <xdr:rowOff>2119</xdr:rowOff>
    </xdr:to>
    <xdr:grpSp>
      <xdr:nvGrpSpPr>
        <xdr:cNvPr id="94" name="Group 93">
          <a:extLst>
            <a:ext uri="{FF2B5EF4-FFF2-40B4-BE49-F238E27FC236}">
              <a16:creationId xmlns:a16="http://schemas.microsoft.com/office/drawing/2014/main" id="{BE248DD8-B7A8-46F7-BD37-325D86F5AD09}"/>
            </a:ext>
          </a:extLst>
        </xdr:cNvPr>
        <xdr:cNvGrpSpPr/>
      </xdr:nvGrpSpPr>
      <xdr:grpSpPr>
        <a:xfrm>
          <a:off x="8276169" y="1015809502"/>
          <a:ext cx="3493823" cy="457200"/>
          <a:chOff x="7762875" y="6022975"/>
          <a:chExt cx="3489325" cy="457200"/>
        </a:xfrm>
      </xdr:grpSpPr>
      <xdr:pic>
        <xdr:nvPicPr>
          <xdr:cNvPr id="95" name="Imagen 14">
            <a:extLst>
              <a:ext uri="{FF2B5EF4-FFF2-40B4-BE49-F238E27FC236}">
                <a16:creationId xmlns:a16="http://schemas.microsoft.com/office/drawing/2014/main" id="{0D02A043-8357-4773-9695-648F06DE3ED2}"/>
              </a:ext>
            </a:extLst>
          </xdr:cNvPr>
          <xdr:cNvPicPr>
            <a:picLocks noChangeAspect="1"/>
          </xdr:cNvPicPr>
        </xdr:nvPicPr>
        <xdr:blipFill>
          <a:blip xmlns:r="http://schemas.openxmlformats.org/officeDocument/2006/relationships" r:embed="rId27"/>
          <a:stretch>
            <a:fillRect/>
          </a:stretch>
        </xdr:blipFill>
        <xdr:spPr>
          <a:xfrm>
            <a:off x="10845800" y="6022975"/>
            <a:ext cx="406400" cy="457200"/>
          </a:xfrm>
          <a:prstGeom prst="rect">
            <a:avLst/>
          </a:prstGeom>
        </xdr:spPr>
      </xdr:pic>
      <xdr:sp macro="" textlink="">
        <xdr:nvSpPr>
          <xdr:cNvPr id="96" name="Rectangle 5">
            <a:extLst>
              <a:ext uri="{FF2B5EF4-FFF2-40B4-BE49-F238E27FC236}">
                <a16:creationId xmlns:a16="http://schemas.microsoft.com/office/drawing/2014/main" id="{FC7F3AD1-9339-413A-BFB3-E0024E9DA9CA}"/>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771525</xdr:colOff>
      <xdr:row>0</xdr:row>
      <xdr:rowOff>97417</xdr:rowOff>
    </xdr:from>
    <xdr:to>
      <xdr:col>7</xdr:col>
      <xdr:colOff>1128990</xdr:colOff>
      <xdr:row>0</xdr:row>
      <xdr:rowOff>459038</xdr:rowOff>
    </xdr:to>
    <xdr:pic>
      <xdr:nvPicPr>
        <xdr:cNvPr id="5" name="Picture 2">
          <a:hlinkClick xmlns:r="http://schemas.openxmlformats.org/officeDocument/2006/relationships" r:id="rId1"/>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96600" y="97417"/>
          <a:ext cx="357465" cy="361621"/>
        </a:xfrm>
        <a:prstGeom prst="rect">
          <a:avLst/>
        </a:prstGeom>
      </xdr:spPr>
    </xdr:pic>
    <xdr:clientData/>
  </xdr:twoCellAnchor>
  <xdr:twoCellAnchor>
    <xdr:from>
      <xdr:col>1</xdr:col>
      <xdr:colOff>0</xdr:colOff>
      <xdr:row>6</xdr:row>
      <xdr:rowOff>0</xdr:rowOff>
    </xdr:from>
    <xdr:to>
      <xdr:col>3</xdr:col>
      <xdr:colOff>1248833</xdr:colOff>
      <xdr:row>9</xdr:row>
      <xdr:rowOff>21167</xdr:rowOff>
    </xdr:to>
    <xdr:sp macro="" textlink="">
      <xdr:nvSpPr>
        <xdr:cNvPr id="7" name="Rectángulo redondeado 4">
          <a:extLst>
            <a:ext uri="{FF2B5EF4-FFF2-40B4-BE49-F238E27FC236}">
              <a16:creationId xmlns:a16="http://schemas.microsoft.com/office/drawing/2014/main" id="{00000000-0008-0000-0B00-000007000000}"/>
            </a:ext>
          </a:extLst>
        </xdr:cNvPr>
        <xdr:cNvSpPr/>
      </xdr:nvSpPr>
      <xdr:spPr>
        <a:xfrm>
          <a:off x="338667" y="2074333"/>
          <a:ext cx="8170333" cy="592667"/>
        </a:xfrm>
        <a:prstGeom prst="roundRect">
          <a:avLst/>
        </a:prstGeom>
        <a:solidFill>
          <a:srgbClr val="132E5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eaLnBrk="1" latinLnBrk="0" hangingPunct="1"/>
          <a:r>
            <a:rPr lang="es-ES_tradnl" sz="1800">
              <a:solidFill>
                <a:schemeClr val="bg1"/>
              </a:solidFill>
            </a:rPr>
            <a:t>             </a:t>
          </a:r>
          <a:r>
            <a:rPr lang="es-ES_tradnl" sz="1800" kern="1200">
              <a:solidFill>
                <a:schemeClr val="lt1"/>
              </a:solidFill>
              <a:effectLst/>
              <a:latin typeface="+mn-lt"/>
              <a:ea typeface="+mn-ea"/>
              <a:cs typeface="+mn-cs"/>
            </a:rPr>
            <a:t>Razones</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Recomendación</a:t>
          </a:r>
          <a:endParaRPr lang="es-CO">
            <a:effectLst/>
          </a:endParaRPr>
        </a:p>
      </xdr:txBody>
    </xdr:sp>
    <xdr:clientData/>
  </xdr:twoCellAnchor>
  <xdr:twoCellAnchor>
    <xdr:from>
      <xdr:col>1</xdr:col>
      <xdr:colOff>201077</xdr:colOff>
      <xdr:row>6</xdr:row>
      <xdr:rowOff>116413</xdr:rowOff>
    </xdr:from>
    <xdr:to>
      <xdr:col>1</xdr:col>
      <xdr:colOff>570171</xdr:colOff>
      <xdr:row>8</xdr:row>
      <xdr:rowOff>104508</xdr:rowOff>
    </xdr:to>
    <xdr:pic>
      <xdr:nvPicPr>
        <xdr:cNvPr id="8" name="Imagen 6">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3977" y="1973788"/>
          <a:ext cx="369094" cy="369095"/>
        </a:xfrm>
        <a:prstGeom prst="rect">
          <a:avLst/>
        </a:prstGeom>
      </xdr:spPr>
    </xdr:pic>
    <xdr:clientData/>
  </xdr:twoCellAnchor>
  <xdr:twoCellAnchor>
    <xdr:from>
      <xdr:col>2</xdr:col>
      <xdr:colOff>635000</xdr:colOff>
      <xdr:row>0</xdr:row>
      <xdr:rowOff>10583</xdr:rowOff>
    </xdr:from>
    <xdr:to>
      <xdr:col>7</xdr:col>
      <xdr:colOff>529166</xdr:colOff>
      <xdr:row>0</xdr:row>
      <xdr:rowOff>507997</xdr:rowOff>
    </xdr:to>
    <xdr:grpSp>
      <xdr:nvGrpSpPr>
        <xdr:cNvPr id="9" name="Group 8">
          <a:extLst>
            <a:ext uri="{FF2B5EF4-FFF2-40B4-BE49-F238E27FC236}">
              <a16:creationId xmlns:a16="http://schemas.microsoft.com/office/drawing/2014/main" id="{00000000-0008-0000-0B00-000009000000}"/>
            </a:ext>
          </a:extLst>
        </xdr:cNvPr>
        <xdr:cNvGrpSpPr/>
      </xdr:nvGrpSpPr>
      <xdr:grpSpPr>
        <a:xfrm>
          <a:off x="6625167" y="10583"/>
          <a:ext cx="6244166" cy="497414"/>
          <a:chOff x="330993" y="1583566"/>
          <a:chExt cx="10896601" cy="608905"/>
        </a:xfrm>
      </xdr:grpSpPr>
      <xdr:sp macro="" textlink="Contenido!B26">
        <xdr:nvSpPr>
          <xdr:cNvPr id="10" name="TextBox 9">
            <a:extLst>
              <a:ext uri="{FF2B5EF4-FFF2-40B4-BE49-F238E27FC236}">
                <a16:creationId xmlns:a16="http://schemas.microsoft.com/office/drawing/2014/main" id="{00000000-0008-0000-0B00-00000A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200">
                <a:solidFill>
                  <a:schemeClr val="bg1"/>
                </a:solidFill>
              </a:rPr>
              <a:pPr algn="ctr"/>
              <a:t>Maestría en Asesoría Familiar y Gestión de Programas para la Familia - Virtual</a:t>
            </a:fld>
            <a:endParaRPr lang="es-CO" sz="1200">
              <a:solidFill>
                <a:schemeClr val="bg1"/>
              </a:solidFill>
            </a:endParaRPr>
          </a:p>
        </xdr:txBody>
      </xdr:sp>
      <xdr:sp macro="" textlink="Contenido!B27">
        <xdr:nvSpPr>
          <xdr:cNvPr id="11" name="TextBox 10">
            <a:extLst>
              <a:ext uri="{FF2B5EF4-FFF2-40B4-BE49-F238E27FC236}">
                <a16:creationId xmlns:a16="http://schemas.microsoft.com/office/drawing/2014/main" id="{00000000-0008-0000-0B00-00000B000000}"/>
              </a:ext>
            </a:extLst>
          </xdr:cNvPr>
          <xdr:cNvSpPr txBox="1"/>
        </xdr:nvSpPr>
        <xdr:spPr>
          <a:xfrm>
            <a:off x="330993" y="1787657"/>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200">
                <a:solidFill>
                  <a:schemeClr val="bg1"/>
                </a:solidFill>
              </a:rPr>
              <a:pPr algn="ctr"/>
              <a:t>Instituto de la Familia</a:t>
            </a:fld>
            <a:endParaRPr lang="es-CO" sz="1200">
              <a:solidFill>
                <a:schemeClr val="bg1"/>
              </a:solidFill>
            </a:endParaRPr>
          </a:p>
        </xdr:txBody>
      </xdr:sp>
    </xdr:grpSp>
    <xdr:clientData/>
  </xdr:twoCellAnchor>
  <xdr:twoCellAnchor editAs="oneCell">
    <xdr:from>
      <xdr:col>1</xdr:col>
      <xdr:colOff>63501</xdr:colOff>
      <xdr:row>0</xdr:row>
      <xdr:rowOff>148165</xdr:rowOff>
    </xdr:from>
    <xdr:to>
      <xdr:col>1</xdr:col>
      <xdr:colOff>2444751</xdr:colOff>
      <xdr:row>2</xdr:row>
      <xdr:rowOff>74082</xdr:rowOff>
    </xdr:to>
    <xdr:pic>
      <xdr:nvPicPr>
        <xdr:cNvPr id="13" name="Picture 12">
          <a:extLst>
            <a:ext uri="{FF2B5EF4-FFF2-40B4-BE49-F238E27FC236}">
              <a16:creationId xmlns:a16="http://schemas.microsoft.com/office/drawing/2014/main" id="{FAB5F0BB-AE97-4A5F-AB65-E8D8AE7AAF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168" y="148165"/>
          <a:ext cx="2381250" cy="857250"/>
        </a:xfrm>
        <a:prstGeom prst="rect">
          <a:avLst/>
        </a:prstGeom>
      </xdr:spPr>
    </xdr:pic>
    <xdr:clientData/>
  </xdr:twoCellAnchor>
  <xdr:oneCellAnchor>
    <xdr:from>
      <xdr:col>1</xdr:col>
      <xdr:colOff>2815167</xdr:colOff>
      <xdr:row>22</xdr:row>
      <xdr:rowOff>105833</xdr:rowOff>
    </xdr:from>
    <xdr:ext cx="8236805" cy="1469954"/>
    <xdr:sp macro="" textlink="">
      <xdr:nvSpPr>
        <xdr:cNvPr id="14" name="Rectangle 13">
          <a:extLst>
            <a:ext uri="{FF2B5EF4-FFF2-40B4-BE49-F238E27FC236}">
              <a16:creationId xmlns:a16="http://schemas.microsoft.com/office/drawing/2014/main" id="{BEE81DA6-4C4F-46FB-B65F-CDD5DD229EC8}"/>
            </a:ext>
          </a:extLst>
        </xdr:cNvPr>
        <xdr:cNvSpPr/>
      </xdr:nvSpPr>
      <xdr:spPr>
        <a:xfrm rot="19912260">
          <a:off x="3153834" y="5027083"/>
          <a:ext cx="8236805" cy="1469954"/>
        </a:xfrm>
        <a:prstGeom prst="rect">
          <a:avLst/>
        </a:prstGeom>
        <a:noFill/>
      </xdr:spPr>
      <xdr:txBody>
        <a:bodyPr wrap="square" lIns="91440" tIns="45720" rIns="91440" bIns="45720" anchor="ctr">
          <a:spAutoFit/>
        </a:bodyPr>
        <a:lstStyle/>
        <a:p>
          <a:pPr algn="ctr"/>
          <a:r>
            <a:rPr lang="en-US" sz="8800" b="1" cap="none" spc="0" baseline="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PENDIENTE</a:t>
          </a:r>
          <a:endParaRPr lang="en-US" sz="8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twoCellAnchor>
    <xdr:from>
      <xdr:col>5</xdr:col>
      <xdr:colOff>328084</xdr:colOff>
      <xdr:row>73</xdr:row>
      <xdr:rowOff>105834</xdr:rowOff>
    </xdr:from>
    <xdr:to>
      <xdr:col>8</xdr:col>
      <xdr:colOff>11907</xdr:colOff>
      <xdr:row>74</xdr:row>
      <xdr:rowOff>370417</xdr:rowOff>
    </xdr:to>
    <xdr:grpSp>
      <xdr:nvGrpSpPr>
        <xdr:cNvPr id="15" name="Group 14">
          <a:extLst>
            <a:ext uri="{FF2B5EF4-FFF2-40B4-BE49-F238E27FC236}">
              <a16:creationId xmlns:a16="http://schemas.microsoft.com/office/drawing/2014/main" id="{BC04A467-24CE-4D54-BE1B-9203ADBA7EC6}"/>
            </a:ext>
          </a:extLst>
        </xdr:cNvPr>
        <xdr:cNvGrpSpPr/>
      </xdr:nvGrpSpPr>
      <xdr:grpSpPr>
        <a:xfrm>
          <a:off x="10128251" y="14753167"/>
          <a:ext cx="3493823" cy="455083"/>
          <a:chOff x="7762875" y="6022975"/>
          <a:chExt cx="3489325" cy="457200"/>
        </a:xfrm>
      </xdr:grpSpPr>
      <xdr:pic>
        <xdr:nvPicPr>
          <xdr:cNvPr id="16" name="Imagen 14">
            <a:extLst>
              <a:ext uri="{FF2B5EF4-FFF2-40B4-BE49-F238E27FC236}">
                <a16:creationId xmlns:a16="http://schemas.microsoft.com/office/drawing/2014/main" id="{B7970480-2887-4F19-A51E-30DDD4EC9581}"/>
              </a:ext>
            </a:extLst>
          </xdr:cNvPr>
          <xdr:cNvPicPr>
            <a:picLocks noChangeAspect="1"/>
          </xdr:cNvPicPr>
        </xdr:nvPicPr>
        <xdr:blipFill>
          <a:blip xmlns:r="http://schemas.openxmlformats.org/officeDocument/2006/relationships" r:embed="rId5"/>
          <a:stretch>
            <a:fillRect/>
          </a:stretch>
        </xdr:blipFill>
        <xdr:spPr>
          <a:xfrm>
            <a:off x="10845800" y="6022975"/>
            <a:ext cx="406400" cy="457200"/>
          </a:xfrm>
          <a:prstGeom prst="rect">
            <a:avLst/>
          </a:prstGeom>
        </xdr:spPr>
      </xdr:pic>
      <xdr:sp macro="" textlink="">
        <xdr:nvSpPr>
          <xdr:cNvPr id="17" name="Rectangle 5">
            <a:extLst>
              <a:ext uri="{FF2B5EF4-FFF2-40B4-BE49-F238E27FC236}">
                <a16:creationId xmlns:a16="http://schemas.microsoft.com/office/drawing/2014/main" id="{C4A781E3-1070-4308-B357-33F03B6B0A3A}"/>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1</xdr:row>
      <xdr:rowOff>171450</xdr:rowOff>
    </xdr:from>
    <xdr:to>
      <xdr:col>8</xdr:col>
      <xdr:colOff>570441</xdr:colOff>
      <xdr:row>5</xdr:row>
      <xdr:rowOff>2117</xdr:rowOff>
    </xdr:to>
    <xdr:grpSp>
      <xdr:nvGrpSpPr>
        <xdr:cNvPr id="58" name="Grupo 57">
          <a:extLst>
            <a:ext uri="{FF2B5EF4-FFF2-40B4-BE49-F238E27FC236}">
              <a16:creationId xmlns:a16="http://schemas.microsoft.com/office/drawing/2014/main" id="{0DC3C7BC-9CB4-4E94-BD7A-10140A8827CB}"/>
            </a:ext>
          </a:extLst>
        </xdr:cNvPr>
        <xdr:cNvGrpSpPr/>
      </xdr:nvGrpSpPr>
      <xdr:grpSpPr>
        <a:xfrm>
          <a:off x="771525" y="361950"/>
          <a:ext cx="5894916" cy="592667"/>
          <a:chOff x="771525" y="361950"/>
          <a:chExt cx="5894916" cy="592667"/>
        </a:xfrm>
        <a:solidFill>
          <a:srgbClr val="012863"/>
        </a:solidFill>
      </xdr:grpSpPr>
      <xdr:sp macro="" textlink="">
        <xdr:nvSpPr>
          <xdr:cNvPr id="26" name="Rectángulo redondeado 4">
            <a:extLst>
              <a:ext uri="{FF2B5EF4-FFF2-40B4-BE49-F238E27FC236}">
                <a16:creationId xmlns:a16="http://schemas.microsoft.com/office/drawing/2014/main" id="{A4D056F7-909C-4CF2-A190-08AE2B687361}"/>
              </a:ext>
            </a:extLst>
          </xdr:cNvPr>
          <xdr:cNvSpPr/>
        </xdr:nvSpPr>
        <xdr:spPr>
          <a:xfrm>
            <a:off x="771525" y="3619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Identidad institucional </a:t>
            </a:r>
          </a:p>
        </xdr:txBody>
      </xdr:sp>
      <xdr:pic>
        <xdr:nvPicPr>
          <xdr:cNvPr id="8" name="Imagen 7">
            <a:extLst>
              <a:ext uri="{FF2B5EF4-FFF2-40B4-BE49-F238E27FC236}">
                <a16:creationId xmlns:a16="http://schemas.microsoft.com/office/drawing/2014/main" id="{65DE6902-C1CC-435C-A5A6-10E0B61333D2}"/>
              </a:ext>
            </a:extLst>
          </xdr:cNvPr>
          <xdr:cNvPicPr>
            <a:picLocks noChangeAspect="1"/>
          </xdr:cNvPicPr>
        </xdr:nvPicPr>
        <xdr:blipFill>
          <a:blip xmlns:r="http://schemas.openxmlformats.org/officeDocument/2006/relationships" r:embed="rId1">
            <a:biLevel thresh="25000"/>
            <a:extLst>
              <a:ext uri="{BEBA8EAE-BF5A-486C-A8C5-ECC9F3942E4B}">
                <a14:imgProps xmlns:a14="http://schemas.microsoft.com/office/drawing/2010/main">
                  <a14:imgLayer r:embed="rId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4875" y="390525"/>
            <a:ext cx="591942" cy="472567"/>
          </a:xfrm>
          <a:prstGeom prst="rect">
            <a:avLst/>
          </a:prstGeom>
          <a:grpFill/>
        </xdr:spPr>
      </xdr:pic>
    </xdr:grpSp>
    <xdr:clientData/>
  </xdr:twoCellAnchor>
  <xdr:twoCellAnchor>
    <xdr:from>
      <xdr:col>5</xdr:col>
      <xdr:colOff>0</xdr:colOff>
      <xdr:row>20</xdr:row>
      <xdr:rowOff>0</xdr:rowOff>
    </xdr:from>
    <xdr:to>
      <xdr:col>5</xdr:col>
      <xdr:colOff>459148</xdr:colOff>
      <xdr:row>22</xdr:row>
      <xdr:rowOff>121838</xdr:rowOff>
    </xdr:to>
    <xdr:pic>
      <xdr:nvPicPr>
        <xdr:cNvPr id="32" name="Imagen 24">
          <a:extLst>
            <a:ext uri="{FF2B5EF4-FFF2-40B4-BE49-F238E27FC236}">
              <a16:creationId xmlns:a16="http://schemas.microsoft.com/office/drawing/2014/main" id="{54341F2E-0DE2-4FA2-A907-170A61577DC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10000" y="3810000"/>
          <a:ext cx="459148" cy="502838"/>
        </a:xfrm>
        <a:prstGeom prst="rect">
          <a:avLst/>
        </a:prstGeom>
      </xdr:spPr>
    </xdr:pic>
    <xdr:clientData/>
  </xdr:twoCellAnchor>
  <xdr:twoCellAnchor>
    <xdr:from>
      <xdr:col>1</xdr:col>
      <xdr:colOff>0</xdr:colOff>
      <xdr:row>7</xdr:row>
      <xdr:rowOff>0</xdr:rowOff>
    </xdr:from>
    <xdr:to>
      <xdr:col>8</xdr:col>
      <xdr:colOff>560916</xdr:colOff>
      <xdr:row>10</xdr:row>
      <xdr:rowOff>21167</xdr:rowOff>
    </xdr:to>
    <xdr:grpSp>
      <xdr:nvGrpSpPr>
        <xdr:cNvPr id="59" name="Grupo 58">
          <a:extLst>
            <a:ext uri="{FF2B5EF4-FFF2-40B4-BE49-F238E27FC236}">
              <a16:creationId xmlns:a16="http://schemas.microsoft.com/office/drawing/2014/main" id="{0BFA2715-7199-49E9-AD5C-E93022101A8F}"/>
            </a:ext>
          </a:extLst>
        </xdr:cNvPr>
        <xdr:cNvGrpSpPr/>
      </xdr:nvGrpSpPr>
      <xdr:grpSpPr>
        <a:xfrm>
          <a:off x="762000" y="1333500"/>
          <a:ext cx="5894916" cy="592667"/>
          <a:chOff x="762000" y="1333500"/>
          <a:chExt cx="5894916" cy="592667"/>
        </a:xfrm>
        <a:solidFill>
          <a:srgbClr val="012863"/>
        </a:solidFill>
      </xdr:grpSpPr>
      <xdr:sp macro="" textlink="">
        <xdr:nvSpPr>
          <xdr:cNvPr id="36" name="Rectángulo redondeado 4">
            <a:extLst>
              <a:ext uri="{FF2B5EF4-FFF2-40B4-BE49-F238E27FC236}">
                <a16:creationId xmlns:a16="http://schemas.microsoft.com/office/drawing/2014/main" id="{62F9702D-4CE5-48F9-BCCF-0D6FE5BAA6A0}"/>
              </a:ext>
            </a:extLst>
          </xdr:cNvPr>
          <xdr:cNvSpPr/>
        </xdr:nvSpPr>
        <xdr:spPr>
          <a:xfrm>
            <a:off x="762000" y="133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Gobierno institucional y transparencia</a:t>
            </a:r>
          </a:p>
        </xdr:txBody>
      </xdr:sp>
      <xdr:pic>
        <xdr:nvPicPr>
          <xdr:cNvPr id="37" name="Imagen 36">
            <a:extLst>
              <a:ext uri="{FF2B5EF4-FFF2-40B4-BE49-F238E27FC236}">
                <a16:creationId xmlns:a16="http://schemas.microsoft.com/office/drawing/2014/main" id="{5EA1B807-E7B7-4AAC-93FC-435109AC3F37}"/>
              </a:ext>
            </a:extLst>
          </xdr:cNvPr>
          <xdr:cNvPicPr>
            <a:picLocks noChangeAspect="1"/>
          </xdr:cNvPicPr>
        </xdr:nvPicPr>
        <xdr:blipFill>
          <a:blip xmlns:r="http://schemas.openxmlformats.org/officeDocument/2006/relationships" r:embed="rId4">
            <a:lum bright="70000" contrast="-70000"/>
            <a:extLst>
              <a:ext uri="{BEBA8EAE-BF5A-486C-A8C5-ECC9F3942E4B}">
                <a14:imgProps xmlns:a14="http://schemas.microsoft.com/office/drawing/2010/main">
                  <a14:imgLayer r:embed="rId5">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1343026"/>
            <a:ext cx="552449" cy="559442"/>
          </a:xfrm>
          <a:prstGeom prst="rect">
            <a:avLst/>
          </a:prstGeom>
          <a:grpFill/>
        </xdr:spPr>
      </xdr:pic>
    </xdr:grpSp>
    <xdr:clientData/>
  </xdr:twoCellAnchor>
  <xdr:twoCellAnchor>
    <xdr:from>
      <xdr:col>1</xdr:col>
      <xdr:colOff>0</xdr:colOff>
      <xdr:row>12</xdr:row>
      <xdr:rowOff>0</xdr:rowOff>
    </xdr:from>
    <xdr:to>
      <xdr:col>8</xdr:col>
      <xdr:colOff>560916</xdr:colOff>
      <xdr:row>15</xdr:row>
      <xdr:rowOff>21167</xdr:rowOff>
    </xdr:to>
    <xdr:grpSp>
      <xdr:nvGrpSpPr>
        <xdr:cNvPr id="60" name="Grupo 59">
          <a:extLst>
            <a:ext uri="{FF2B5EF4-FFF2-40B4-BE49-F238E27FC236}">
              <a16:creationId xmlns:a16="http://schemas.microsoft.com/office/drawing/2014/main" id="{72BDACA5-B176-4BE1-A870-26FAFDB8AF89}"/>
            </a:ext>
          </a:extLst>
        </xdr:cNvPr>
        <xdr:cNvGrpSpPr/>
      </xdr:nvGrpSpPr>
      <xdr:grpSpPr>
        <a:xfrm>
          <a:off x="762000" y="2286000"/>
          <a:ext cx="5894916" cy="592667"/>
          <a:chOff x="762000" y="2286000"/>
          <a:chExt cx="5894916" cy="592667"/>
        </a:xfrm>
        <a:solidFill>
          <a:srgbClr val="012863"/>
        </a:solidFill>
      </xdr:grpSpPr>
      <xdr:sp macro="" textlink="">
        <xdr:nvSpPr>
          <xdr:cNvPr id="38" name="Rectángulo redondeado 4">
            <a:extLst>
              <a:ext uri="{FF2B5EF4-FFF2-40B4-BE49-F238E27FC236}">
                <a16:creationId xmlns:a16="http://schemas.microsoft.com/office/drawing/2014/main" id="{BB22FDF0-892C-4E18-99F0-59FB6DF1D127}"/>
              </a:ext>
            </a:extLst>
          </xdr:cNvPr>
          <xdr:cNvSpPr/>
        </xdr:nvSpPr>
        <xdr:spPr>
          <a:xfrm>
            <a:off x="762000" y="228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Desarrollo, gestion y sostenibilidad institucional</a:t>
            </a:r>
          </a:p>
        </xdr:txBody>
      </xdr:sp>
      <xdr:pic>
        <xdr:nvPicPr>
          <xdr:cNvPr id="48" name="Imagen 47">
            <a:extLst>
              <a:ext uri="{FF2B5EF4-FFF2-40B4-BE49-F238E27FC236}">
                <a16:creationId xmlns:a16="http://schemas.microsoft.com/office/drawing/2014/main" id="{06B57BA3-99E3-4BC1-87EE-7036B3C2CB6F}"/>
              </a:ext>
            </a:extLst>
          </xdr:cNvPr>
          <xdr:cNvPicPr>
            <a:picLocks noChangeAspect="1"/>
          </xdr:cNvPicPr>
        </xdr:nvPicPr>
        <xdr:blipFill>
          <a:blip xmlns:r="http://schemas.openxmlformats.org/officeDocument/2006/relationships" r:embed="rId6">
            <a:biLevel thresh="25000"/>
            <a:extLst>
              <a:ext uri="{BEBA8EAE-BF5A-486C-A8C5-ECC9F3942E4B}">
                <a14:imgProps xmlns:a14="http://schemas.microsoft.com/office/drawing/2010/main">
                  <a14:imgLayer r:embed="rId7">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1" y="2314575"/>
            <a:ext cx="534048" cy="523875"/>
          </a:xfrm>
          <a:prstGeom prst="rect">
            <a:avLst/>
          </a:prstGeom>
          <a:grpFill/>
        </xdr:spPr>
      </xdr:pic>
    </xdr:grpSp>
    <xdr:clientData/>
  </xdr:twoCellAnchor>
  <xdr:twoCellAnchor>
    <xdr:from>
      <xdr:col>0</xdr:col>
      <xdr:colOff>752475</xdr:colOff>
      <xdr:row>17</xdr:row>
      <xdr:rowOff>9525</xdr:rowOff>
    </xdr:from>
    <xdr:to>
      <xdr:col>8</xdr:col>
      <xdr:colOff>551391</xdr:colOff>
      <xdr:row>20</xdr:row>
      <xdr:rowOff>30692</xdr:rowOff>
    </xdr:to>
    <xdr:grpSp>
      <xdr:nvGrpSpPr>
        <xdr:cNvPr id="61" name="Grupo 60">
          <a:extLst>
            <a:ext uri="{FF2B5EF4-FFF2-40B4-BE49-F238E27FC236}">
              <a16:creationId xmlns:a16="http://schemas.microsoft.com/office/drawing/2014/main" id="{526B1D40-11DB-477B-B8B5-8D7D2E9239A5}"/>
            </a:ext>
          </a:extLst>
        </xdr:cNvPr>
        <xdr:cNvGrpSpPr/>
      </xdr:nvGrpSpPr>
      <xdr:grpSpPr>
        <a:xfrm>
          <a:off x="752475" y="3248025"/>
          <a:ext cx="5894916" cy="592667"/>
          <a:chOff x="752475" y="3248025"/>
          <a:chExt cx="5894916" cy="592667"/>
        </a:xfrm>
        <a:solidFill>
          <a:srgbClr val="012863"/>
        </a:solidFill>
      </xdr:grpSpPr>
      <xdr:sp macro="" textlink="">
        <xdr:nvSpPr>
          <xdr:cNvPr id="39" name="Rectángulo redondeado 4">
            <a:extLst>
              <a:ext uri="{FF2B5EF4-FFF2-40B4-BE49-F238E27FC236}">
                <a16:creationId xmlns:a16="http://schemas.microsoft.com/office/drawing/2014/main" id="{A4B07A15-DC54-44AA-AA5D-55B206CAF305}"/>
              </a:ext>
            </a:extLst>
          </xdr:cNvPr>
          <xdr:cNvSpPr/>
        </xdr:nvSpPr>
        <xdr:spPr>
          <a:xfrm>
            <a:off x="752475" y="324802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Mejoramiento continuo y autorregulación</a:t>
            </a:r>
          </a:p>
        </xdr:txBody>
      </xdr:sp>
      <xdr:pic>
        <xdr:nvPicPr>
          <xdr:cNvPr id="49" name="Imagen 48">
            <a:extLst>
              <a:ext uri="{FF2B5EF4-FFF2-40B4-BE49-F238E27FC236}">
                <a16:creationId xmlns:a16="http://schemas.microsoft.com/office/drawing/2014/main" id="{BB5DD6B7-0A09-4A2E-80AD-06165233ABA3}"/>
              </a:ext>
            </a:extLst>
          </xdr:cNvPr>
          <xdr:cNvPicPr>
            <a:picLocks noChangeAspect="1"/>
          </xdr:cNvPicPr>
        </xdr:nvPicPr>
        <xdr:blipFill>
          <a:blip xmlns:r="http://schemas.openxmlformats.org/officeDocument/2006/relationships" r:embed="rId8">
            <a:biLevel thresh="25000"/>
            <a:extLst>
              <a:ext uri="{BEBA8EAE-BF5A-486C-A8C5-ECC9F3942E4B}">
                <a14:imgProps xmlns:a14="http://schemas.microsoft.com/office/drawing/2010/main">
                  <a14:imgLayer r:embed="rId9">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52500" y="3293269"/>
            <a:ext cx="449518" cy="497681"/>
          </a:xfrm>
          <a:prstGeom prst="rect">
            <a:avLst/>
          </a:prstGeom>
          <a:grpFill/>
        </xdr:spPr>
      </xdr:pic>
    </xdr:grpSp>
    <xdr:clientData/>
  </xdr:twoCellAnchor>
  <xdr:twoCellAnchor>
    <xdr:from>
      <xdr:col>1</xdr:col>
      <xdr:colOff>0</xdr:colOff>
      <xdr:row>22</xdr:row>
      <xdr:rowOff>0</xdr:rowOff>
    </xdr:from>
    <xdr:to>
      <xdr:col>8</xdr:col>
      <xdr:colOff>560916</xdr:colOff>
      <xdr:row>25</xdr:row>
      <xdr:rowOff>21167</xdr:rowOff>
    </xdr:to>
    <xdr:grpSp>
      <xdr:nvGrpSpPr>
        <xdr:cNvPr id="62" name="Grupo 61">
          <a:extLst>
            <a:ext uri="{FF2B5EF4-FFF2-40B4-BE49-F238E27FC236}">
              <a16:creationId xmlns:a16="http://schemas.microsoft.com/office/drawing/2014/main" id="{C7206264-22B3-49ED-A7E1-B9D4286D7E80}"/>
            </a:ext>
          </a:extLst>
        </xdr:cNvPr>
        <xdr:cNvGrpSpPr/>
      </xdr:nvGrpSpPr>
      <xdr:grpSpPr>
        <a:xfrm>
          <a:off x="762000" y="4191000"/>
          <a:ext cx="5894916" cy="592667"/>
          <a:chOff x="762000" y="4191000"/>
          <a:chExt cx="5894916" cy="592667"/>
        </a:xfrm>
        <a:solidFill>
          <a:srgbClr val="012863"/>
        </a:solidFill>
      </xdr:grpSpPr>
      <xdr:sp macro="" textlink="">
        <xdr:nvSpPr>
          <xdr:cNvPr id="40" name="Rectángulo redondeado 4">
            <a:extLst>
              <a:ext uri="{FF2B5EF4-FFF2-40B4-BE49-F238E27FC236}">
                <a16:creationId xmlns:a16="http://schemas.microsoft.com/office/drawing/2014/main" id="{BE5A1638-A1D2-4517-B374-ED2189E9BD1F}"/>
              </a:ext>
            </a:extLst>
          </xdr:cNvPr>
          <xdr:cNvSpPr/>
        </xdr:nvSpPr>
        <xdr:spPr>
          <a:xfrm>
            <a:off x="762000" y="419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Procesos academicos y resultados de aprendizaje</a:t>
            </a:r>
          </a:p>
        </xdr:txBody>
      </xdr:sp>
      <xdr:pic>
        <xdr:nvPicPr>
          <xdr:cNvPr id="50" name="Imagen 49">
            <a:extLst>
              <a:ext uri="{FF2B5EF4-FFF2-40B4-BE49-F238E27FC236}">
                <a16:creationId xmlns:a16="http://schemas.microsoft.com/office/drawing/2014/main" id="{A251CAE4-BA5A-4A48-82A8-ED2F89225E17}"/>
              </a:ext>
            </a:extLst>
          </xdr:cNvPr>
          <xdr:cNvPicPr>
            <a:picLocks noChangeAspect="1"/>
          </xdr:cNvPicPr>
        </xdr:nvPicPr>
        <xdr:blipFill>
          <a:blip xmlns:r="http://schemas.openxmlformats.org/officeDocument/2006/relationships" r:embed="rId10">
            <a:biLevel thresh="25000"/>
            <a:extLst>
              <a:ext uri="{BEBA8EAE-BF5A-486C-A8C5-ECC9F3942E4B}">
                <a14:imgProps xmlns:a14="http://schemas.microsoft.com/office/drawing/2010/main">
                  <a14:imgLayer r:embed="rId11">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0" y="4219109"/>
            <a:ext cx="542925" cy="484374"/>
          </a:xfrm>
          <a:prstGeom prst="rect">
            <a:avLst/>
          </a:prstGeom>
          <a:grpFill/>
        </xdr:spPr>
      </xdr:pic>
    </xdr:grpSp>
    <xdr:clientData/>
  </xdr:twoCellAnchor>
  <xdr:twoCellAnchor>
    <xdr:from>
      <xdr:col>1</xdr:col>
      <xdr:colOff>0</xdr:colOff>
      <xdr:row>27</xdr:row>
      <xdr:rowOff>0</xdr:rowOff>
    </xdr:from>
    <xdr:to>
      <xdr:col>8</xdr:col>
      <xdr:colOff>560916</xdr:colOff>
      <xdr:row>30</xdr:row>
      <xdr:rowOff>21167</xdr:rowOff>
    </xdr:to>
    <xdr:grpSp>
      <xdr:nvGrpSpPr>
        <xdr:cNvPr id="63" name="Grupo 62">
          <a:extLst>
            <a:ext uri="{FF2B5EF4-FFF2-40B4-BE49-F238E27FC236}">
              <a16:creationId xmlns:a16="http://schemas.microsoft.com/office/drawing/2014/main" id="{62A4A0D0-1050-42F6-B130-DD60A957DF0A}"/>
            </a:ext>
          </a:extLst>
        </xdr:cNvPr>
        <xdr:cNvGrpSpPr/>
      </xdr:nvGrpSpPr>
      <xdr:grpSpPr>
        <a:xfrm>
          <a:off x="762000" y="5143500"/>
          <a:ext cx="5894916" cy="592667"/>
          <a:chOff x="762000" y="5143500"/>
          <a:chExt cx="5894916" cy="592667"/>
        </a:xfrm>
        <a:solidFill>
          <a:srgbClr val="012863"/>
        </a:solidFill>
      </xdr:grpSpPr>
      <xdr:sp macro="" textlink="">
        <xdr:nvSpPr>
          <xdr:cNvPr id="41" name="Rectángulo redondeado 4">
            <a:extLst>
              <a:ext uri="{FF2B5EF4-FFF2-40B4-BE49-F238E27FC236}">
                <a16:creationId xmlns:a16="http://schemas.microsoft.com/office/drawing/2014/main" id="{E2D15315-5A09-44E9-AC5E-487C0686A1BD}"/>
              </a:ext>
            </a:extLst>
          </xdr:cNvPr>
          <xdr:cNvSpPr/>
        </xdr:nvSpPr>
        <xdr:spPr>
          <a:xfrm>
            <a:off x="762000" y="514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600">
                <a:solidFill>
                  <a:schemeClr val="bg1"/>
                </a:solidFill>
              </a:rPr>
              <a:t>         </a:t>
            </a:r>
            <a:r>
              <a:rPr lang="es-ES_tradnl" sz="1600" baseline="0">
                <a:solidFill>
                  <a:schemeClr val="bg1"/>
                </a:solidFill>
              </a:rPr>
              <a:t>  </a:t>
            </a:r>
            <a:r>
              <a:rPr lang="es-ES_tradnl" sz="1600">
                <a:solidFill>
                  <a:schemeClr val="bg1"/>
                </a:solidFill>
              </a:rPr>
              <a:t>Factor: Aportes de la investigación, la innovación, el desarrollo tecnológico y la creación</a:t>
            </a:r>
          </a:p>
        </xdr:txBody>
      </xdr:sp>
      <xdr:pic>
        <xdr:nvPicPr>
          <xdr:cNvPr id="52" name="Imagen 51">
            <a:extLst>
              <a:ext uri="{FF2B5EF4-FFF2-40B4-BE49-F238E27FC236}">
                <a16:creationId xmlns:a16="http://schemas.microsoft.com/office/drawing/2014/main" id="{BE73D268-B719-43B0-9970-90EC561DCF8D}"/>
              </a:ext>
            </a:extLst>
          </xdr:cNvPr>
          <xdr:cNvPicPr>
            <a:picLocks noChangeAspect="1"/>
          </xdr:cNvPicPr>
        </xdr:nvPicPr>
        <xdr:blipFill>
          <a:blip xmlns:r="http://schemas.openxmlformats.org/officeDocument/2006/relationships" r:embed="rId12">
            <a:biLevel thresh="25000"/>
            <a:extLst>
              <a:ext uri="{BEBA8EAE-BF5A-486C-A8C5-ECC9F3942E4B}">
                <a14:imgProps xmlns:a14="http://schemas.microsoft.com/office/drawing/2010/main">
                  <a14:imgLayer r:embed="rId13">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0" y="5186485"/>
            <a:ext cx="485775" cy="510686"/>
          </a:xfrm>
          <a:prstGeom prst="rect">
            <a:avLst/>
          </a:prstGeom>
          <a:grpFill/>
        </xdr:spPr>
      </xdr:pic>
    </xdr:grpSp>
    <xdr:clientData/>
  </xdr:twoCellAnchor>
  <xdr:twoCellAnchor>
    <xdr:from>
      <xdr:col>1</xdr:col>
      <xdr:colOff>0</xdr:colOff>
      <xdr:row>32</xdr:row>
      <xdr:rowOff>0</xdr:rowOff>
    </xdr:from>
    <xdr:to>
      <xdr:col>8</xdr:col>
      <xdr:colOff>560916</xdr:colOff>
      <xdr:row>35</xdr:row>
      <xdr:rowOff>21167</xdr:rowOff>
    </xdr:to>
    <xdr:grpSp>
      <xdr:nvGrpSpPr>
        <xdr:cNvPr id="64" name="Grupo 63">
          <a:extLst>
            <a:ext uri="{FF2B5EF4-FFF2-40B4-BE49-F238E27FC236}">
              <a16:creationId xmlns:a16="http://schemas.microsoft.com/office/drawing/2014/main" id="{EF59E166-21FB-4709-84E2-8B15E4977961}"/>
            </a:ext>
          </a:extLst>
        </xdr:cNvPr>
        <xdr:cNvGrpSpPr/>
      </xdr:nvGrpSpPr>
      <xdr:grpSpPr>
        <a:xfrm>
          <a:off x="762000" y="6096000"/>
          <a:ext cx="5894916" cy="592667"/>
          <a:chOff x="762000" y="6096000"/>
          <a:chExt cx="5894916" cy="592667"/>
        </a:xfrm>
        <a:solidFill>
          <a:srgbClr val="012863"/>
        </a:solidFill>
      </xdr:grpSpPr>
      <xdr:sp macro="" textlink="">
        <xdr:nvSpPr>
          <xdr:cNvPr id="42" name="Rectángulo redondeado 4">
            <a:extLst>
              <a:ext uri="{FF2B5EF4-FFF2-40B4-BE49-F238E27FC236}">
                <a16:creationId xmlns:a16="http://schemas.microsoft.com/office/drawing/2014/main" id="{268040C8-43E3-4BD0-A64F-64312CE0C3FB}"/>
              </a:ext>
            </a:extLst>
          </xdr:cNvPr>
          <xdr:cNvSpPr/>
        </xdr:nvSpPr>
        <xdr:spPr>
          <a:xfrm>
            <a:off x="762000" y="609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Impacto social</a:t>
            </a:r>
          </a:p>
        </xdr:txBody>
      </xdr:sp>
      <xdr:pic>
        <xdr:nvPicPr>
          <xdr:cNvPr id="53" name="Imagen 52">
            <a:extLst>
              <a:ext uri="{FF2B5EF4-FFF2-40B4-BE49-F238E27FC236}">
                <a16:creationId xmlns:a16="http://schemas.microsoft.com/office/drawing/2014/main" id="{35D437F4-C4D3-4841-8FC0-15B8118A6FD9}"/>
              </a:ext>
            </a:extLst>
          </xdr:cNvPr>
          <xdr:cNvPicPr>
            <a:picLocks noChangeAspect="1"/>
          </xdr:cNvPicPr>
        </xdr:nvPicPr>
        <xdr:blipFill>
          <a:blip xmlns:r="http://schemas.openxmlformats.org/officeDocument/2006/relationships" r:embed="rId14">
            <a:biLevel thresh="25000"/>
            <a:extLst>
              <a:ext uri="{BEBA8EAE-BF5A-486C-A8C5-ECC9F3942E4B}">
                <a14:imgProps xmlns:a14="http://schemas.microsoft.com/office/drawing/2010/main">
                  <a14:imgLayer r:embed="rId15">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2977" y="6181725"/>
            <a:ext cx="428624" cy="433183"/>
          </a:xfrm>
          <a:prstGeom prst="rect">
            <a:avLst/>
          </a:prstGeom>
          <a:grpFill/>
        </xdr:spPr>
      </xdr:pic>
    </xdr:grpSp>
    <xdr:clientData/>
  </xdr:twoCellAnchor>
  <xdr:twoCellAnchor>
    <xdr:from>
      <xdr:col>1</xdr:col>
      <xdr:colOff>9525</xdr:colOff>
      <xdr:row>37</xdr:row>
      <xdr:rowOff>19050</xdr:rowOff>
    </xdr:from>
    <xdr:to>
      <xdr:col>8</xdr:col>
      <xdr:colOff>570441</xdr:colOff>
      <xdr:row>40</xdr:row>
      <xdr:rowOff>40217</xdr:rowOff>
    </xdr:to>
    <xdr:grpSp>
      <xdr:nvGrpSpPr>
        <xdr:cNvPr id="65" name="Grupo 64">
          <a:extLst>
            <a:ext uri="{FF2B5EF4-FFF2-40B4-BE49-F238E27FC236}">
              <a16:creationId xmlns:a16="http://schemas.microsoft.com/office/drawing/2014/main" id="{D63A4FB2-A230-493C-8F11-1C098FE9807A}"/>
            </a:ext>
          </a:extLst>
        </xdr:cNvPr>
        <xdr:cNvGrpSpPr/>
      </xdr:nvGrpSpPr>
      <xdr:grpSpPr>
        <a:xfrm>
          <a:off x="771525" y="7067550"/>
          <a:ext cx="5894916" cy="592667"/>
          <a:chOff x="771525" y="7067550"/>
          <a:chExt cx="5894916" cy="592667"/>
        </a:xfrm>
        <a:solidFill>
          <a:srgbClr val="012863"/>
        </a:solidFill>
      </xdr:grpSpPr>
      <xdr:sp macro="" textlink="">
        <xdr:nvSpPr>
          <xdr:cNvPr id="43" name="Rectángulo redondeado 4">
            <a:extLst>
              <a:ext uri="{FF2B5EF4-FFF2-40B4-BE49-F238E27FC236}">
                <a16:creationId xmlns:a16="http://schemas.microsoft.com/office/drawing/2014/main" id="{8D54443D-B8BE-4689-8D50-FBC23B67D9BC}"/>
              </a:ext>
            </a:extLst>
          </xdr:cNvPr>
          <xdr:cNvSpPr/>
        </xdr:nvSpPr>
        <xdr:spPr>
          <a:xfrm>
            <a:off x="771525" y="70675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Bienestar institucional</a:t>
            </a:r>
          </a:p>
        </xdr:txBody>
      </xdr:sp>
      <xdr:pic>
        <xdr:nvPicPr>
          <xdr:cNvPr id="54" name="Imagen 53">
            <a:extLst>
              <a:ext uri="{FF2B5EF4-FFF2-40B4-BE49-F238E27FC236}">
                <a16:creationId xmlns:a16="http://schemas.microsoft.com/office/drawing/2014/main" id="{CF0C2C9C-E8BF-4D36-933E-434C7B4E3732}"/>
              </a:ext>
            </a:extLst>
          </xdr:cNvPr>
          <xdr:cNvPicPr>
            <a:picLocks noChangeAspect="1"/>
          </xdr:cNvPicPr>
        </xdr:nvPicPr>
        <xdr:blipFill>
          <a:blip xmlns:r="http://schemas.openxmlformats.org/officeDocument/2006/relationships" r:embed="rId16" cstate="print">
            <a:biLevel thresh="25000"/>
            <a:extLst>
              <a:ext uri="{BEBA8EAE-BF5A-486C-A8C5-ECC9F3942E4B}">
                <a14:imgProps xmlns:a14="http://schemas.microsoft.com/office/drawing/2010/main">
                  <a14:imgLayer r:embed="rId17">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0" y="7124700"/>
            <a:ext cx="491865" cy="476250"/>
          </a:xfrm>
          <a:prstGeom prst="rect">
            <a:avLst/>
          </a:prstGeom>
          <a:grpFill/>
        </xdr:spPr>
      </xdr:pic>
    </xdr:grpSp>
    <xdr:clientData/>
  </xdr:twoCellAnchor>
  <xdr:twoCellAnchor>
    <xdr:from>
      <xdr:col>1</xdr:col>
      <xdr:colOff>0</xdr:colOff>
      <xdr:row>42</xdr:row>
      <xdr:rowOff>0</xdr:rowOff>
    </xdr:from>
    <xdr:to>
      <xdr:col>8</xdr:col>
      <xdr:colOff>560916</xdr:colOff>
      <xdr:row>45</xdr:row>
      <xdr:rowOff>21167</xdr:rowOff>
    </xdr:to>
    <xdr:grpSp>
      <xdr:nvGrpSpPr>
        <xdr:cNvPr id="66" name="Grupo 65">
          <a:extLst>
            <a:ext uri="{FF2B5EF4-FFF2-40B4-BE49-F238E27FC236}">
              <a16:creationId xmlns:a16="http://schemas.microsoft.com/office/drawing/2014/main" id="{25983F35-E7BE-4DE9-BE2D-9A46C0EF7463}"/>
            </a:ext>
          </a:extLst>
        </xdr:cNvPr>
        <xdr:cNvGrpSpPr/>
      </xdr:nvGrpSpPr>
      <xdr:grpSpPr>
        <a:xfrm>
          <a:off x="762000" y="8001000"/>
          <a:ext cx="5894916" cy="592667"/>
          <a:chOff x="762000" y="8001000"/>
          <a:chExt cx="5894916" cy="592667"/>
        </a:xfrm>
        <a:solidFill>
          <a:srgbClr val="012863"/>
        </a:solidFill>
      </xdr:grpSpPr>
      <xdr:sp macro="" textlink="">
        <xdr:nvSpPr>
          <xdr:cNvPr id="44" name="Rectángulo redondeado 4">
            <a:extLst>
              <a:ext uri="{FF2B5EF4-FFF2-40B4-BE49-F238E27FC236}">
                <a16:creationId xmlns:a16="http://schemas.microsoft.com/office/drawing/2014/main" id="{7D0C52EB-E0A7-4266-B0A2-7B3688C6FEFD}"/>
              </a:ext>
            </a:extLst>
          </xdr:cNvPr>
          <xdr:cNvSpPr/>
        </xdr:nvSpPr>
        <xdr:spPr>
          <a:xfrm>
            <a:off x="762000" y="800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profesores</a:t>
            </a:r>
          </a:p>
        </xdr:txBody>
      </xdr:sp>
      <xdr:pic>
        <xdr:nvPicPr>
          <xdr:cNvPr id="55" name="Imagen 54">
            <a:extLst>
              <a:ext uri="{FF2B5EF4-FFF2-40B4-BE49-F238E27FC236}">
                <a16:creationId xmlns:a16="http://schemas.microsoft.com/office/drawing/2014/main" id="{F134573E-058A-4313-82EF-8C41542D8604}"/>
              </a:ext>
            </a:extLst>
          </xdr:cNvPr>
          <xdr:cNvPicPr>
            <a:picLocks noChangeAspect="1"/>
          </xdr:cNvPicPr>
        </xdr:nvPicPr>
        <xdr:blipFill>
          <a:blip xmlns:r="http://schemas.openxmlformats.org/officeDocument/2006/relationships" r:embed="rId18" cstate="print">
            <a:biLevel thresh="25000"/>
            <a:extLst>
              <a:ext uri="{BEBA8EAE-BF5A-486C-A8C5-ECC9F3942E4B}">
                <a14:imgProps xmlns:a14="http://schemas.microsoft.com/office/drawing/2010/main">
                  <a14:imgLayer r:embed="rId19">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62026" y="8077200"/>
            <a:ext cx="400050" cy="434341"/>
          </a:xfrm>
          <a:prstGeom prst="rect">
            <a:avLst/>
          </a:prstGeom>
          <a:grpFill/>
        </xdr:spPr>
      </xdr:pic>
    </xdr:grpSp>
    <xdr:clientData/>
  </xdr:twoCellAnchor>
  <xdr:twoCellAnchor>
    <xdr:from>
      <xdr:col>1</xdr:col>
      <xdr:colOff>19050</xdr:colOff>
      <xdr:row>46</xdr:row>
      <xdr:rowOff>180975</xdr:rowOff>
    </xdr:from>
    <xdr:to>
      <xdr:col>8</xdr:col>
      <xdr:colOff>579966</xdr:colOff>
      <xdr:row>50</xdr:row>
      <xdr:rowOff>11642</xdr:rowOff>
    </xdr:to>
    <xdr:grpSp>
      <xdr:nvGrpSpPr>
        <xdr:cNvPr id="67" name="Grupo 66">
          <a:extLst>
            <a:ext uri="{FF2B5EF4-FFF2-40B4-BE49-F238E27FC236}">
              <a16:creationId xmlns:a16="http://schemas.microsoft.com/office/drawing/2014/main" id="{B2F6F571-EBB8-4810-A67D-6E9A8CB3D7F5}"/>
            </a:ext>
          </a:extLst>
        </xdr:cNvPr>
        <xdr:cNvGrpSpPr/>
      </xdr:nvGrpSpPr>
      <xdr:grpSpPr>
        <a:xfrm>
          <a:off x="781050" y="8943975"/>
          <a:ext cx="5894916" cy="592667"/>
          <a:chOff x="781050" y="8943975"/>
          <a:chExt cx="5894916" cy="592667"/>
        </a:xfrm>
        <a:solidFill>
          <a:srgbClr val="012863"/>
        </a:solidFill>
      </xdr:grpSpPr>
      <xdr:sp macro="" textlink="">
        <xdr:nvSpPr>
          <xdr:cNvPr id="45" name="Rectángulo redondeado 4">
            <a:extLst>
              <a:ext uri="{FF2B5EF4-FFF2-40B4-BE49-F238E27FC236}">
                <a16:creationId xmlns:a16="http://schemas.microsoft.com/office/drawing/2014/main" id="{B5D33D8B-4ED3-433E-A621-CE259953F14B}"/>
              </a:ext>
            </a:extLst>
          </xdr:cNvPr>
          <xdr:cNvSpPr/>
        </xdr:nvSpPr>
        <xdr:spPr>
          <a:xfrm>
            <a:off x="781050" y="894397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estudiantes</a:t>
            </a:r>
          </a:p>
        </xdr:txBody>
      </xdr:sp>
      <xdr:pic>
        <xdr:nvPicPr>
          <xdr:cNvPr id="56" name="Imagen 55">
            <a:extLst>
              <a:ext uri="{FF2B5EF4-FFF2-40B4-BE49-F238E27FC236}">
                <a16:creationId xmlns:a16="http://schemas.microsoft.com/office/drawing/2014/main" id="{35E7757F-81CB-4AC4-857A-19BF7EB04318}"/>
              </a:ext>
            </a:extLst>
          </xdr:cNvPr>
          <xdr:cNvPicPr>
            <a:picLocks noChangeAspect="1"/>
          </xdr:cNvPicPr>
        </xdr:nvPicPr>
        <xdr:blipFill>
          <a:blip xmlns:r="http://schemas.openxmlformats.org/officeDocument/2006/relationships" r:embed="rId20" cstate="print">
            <a:biLevel thresh="25000"/>
            <a:extLst>
              <a:ext uri="{BEBA8EAE-BF5A-486C-A8C5-ECC9F3942E4B}">
                <a14:imgProps xmlns:a14="http://schemas.microsoft.com/office/drawing/2010/main">
                  <a14:imgLayer r:embed="rId21">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2" y="9029699"/>
            <a:ext cx="409574" cy="421861"/>
          </a:xfrm>
          <a:prstGeom prst="rect">
            <a:avLst/>
          </a:prstGeom>
          <a:grpFill/>
        </xdr:spPr>
      </xdr:pic>
    </xdr:grpSp>
    <xdr:clientData/>
  </xdr:twoCellAnchor>
  <xdr:twoCellAnchor>
    <xdr:from>
      <xdr:col>1</xdr:col>
      <xdr:colOff>0</xdr:colOff>
      <xdr:row>52</xdr:row>
      <xdr:rowOff>0</xdr:rowOff>
    </xdr:from>
    <xdr:to>
      <xdr:col>8</xdr:col>
      <xdr:colOff>560916</xdr:colOff>
      <xdr:row>55</xdr:row>
      <xdr:rowOff>21167</xdr:rowOff>
    </xdr:to>
    <xdr:grpSp>
      <xdr:nvGrpSpPr>
        <xdr:cNvPr id="2" name="Group 1">
          <a:extLst>
            <a:ext uri="{FF2B5EF4-FFF2-40B4-BE49-F238E27FC236}">
              <a16:creationId xmlns:a16="http://schemas.microsoft.com/office/drawing/2014/main" id="{E3D45E40-EA96-4360-8F0F-34F980C5DF5E}"/>
            </a:ext>
          </a:extLst>
        </xdr:cNvPr>
        <xdr:cNvGrpSpPr/>
      </xdr:nvGrpSpPr>
      <xdr:grpSpPr>
        <a:xfrm>
          <a:off x="762000" y="9906000"/>
          <a:ext cx="5894916" cy="592667"/>
          <a:chOff x="762000" y="9906000"/>
          <a:chExt cx="5894916" cy="592667"/>
        </a:xfrm>
      </xdr:grpSpPr>
      <xdr:sp macro="" textlink="">
        <xdr:nvSpPr>
          <xdr:cNvPr id="46" name="Rectángulo redondeado 4">
            <a:extLst>
              <a:ext uri="{FF2B5EF4-FFF2-40B4-BE49-F238E27FC236}">
                <a16:creationId xmlns:a16="http://schemas.microsoft.com/office/drawing/2014/main" id="{65A0194A-ABA2-44D8-AF42-97ACB780A76A}"/>
              </a:ext>
            </a:extLst>
          </xdr:cNvPr>
          <xdr:cNvSpPr/>
        </xdr:nvSpPr>
        <xdr:spPr>
          <a:xfrm>
            <a:off x="762000" y="9906000"/>
            <a:ext cx="5894916"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egresados</a:t>
            </a:r>
          </a:p>
        </xdr:txBody>
      </xdr:sp>
      <xdr:pic>
        <xdr:nvPicPr>
          <xdr:cNvPr id="57" name="Imagen 56">
            <a:extLst>
              <a:ext uri="{FF2B5EF4-FFF2-40B4-BE49-F238E27FC236}">
                <a16:creationId xmlns:a16="http://schemas.microsoft.com/office/drawing/2014/main" id="{3DB1E981-90C7-4ABF-8A24-0DC8DC53E400}"/>
              </a:ext>
            </a:extLst>
          </xdr:cNvPr>
          <xdr:cNvPicPr>
            <a:picLocks noChangeAspect="1"/>
          </xdr:cNvPicPr>
        </xdr:nvPicPr>
        <xdr:blipFill>
          <a:blip xmlns:r="http://schemas.openxmlformats.org/officeDocument/2006/relationships" r:embed="rId22" cstate="print">
            <a:biLevel thresh="25000"/>
            <a:extLst>
              <a:ext uri="{BEBA8EAE-BF5A-486C-A8C5-ECC9F3942E4B}">
                <a14:imgProps xmlns:a14="http://schemas.microsoft.com/office/drawing/2010/main">
                  <a14:imgLayer r:embed="rId23">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23925" y="10001673"/>
            <a:ext cx="371475" cy="3756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7938</xdr:colOff>
      <xdr:row>0</xdr:row>
      <xdr:rowOff>63473</xdr:rowOff>
    </xdr:from>
    <xdr:to>
      <xdr:col>10</xdr:col>
      <xdr:colOff>333376</xdr:colOff>
      <xdr:row>2</xdr:row>
      <xdr:rowOff>171758</xdr:rowOff>
    </xdr:to>
    <xdr:grpSp>
      <xdr:nvGrpSpPr>
        <xdr:cNvPr id="20" name="Group 19">
          <a:extLst>
            <a:ext uri="{FF2B5EF4-FFF2-40B4-BE49-F238E27FC236}">
              <a16:creationId xmlns:a16="http://schemas.microsoft.com/office/drawing/2014/main" id="{00000000-0008-0000-0100-000014000000}"/>
            </a:ext>
          </a:extLst>
        </xdr:cNvPr>
        <xdr:cNvGrpSpPr/>
      </xdr:nvGrpSpPr>
      <xdr:grpSpPr>
        <a:xfrm>
          <a:off x="7938" y="63473"/>
          <a:ext cx="6167438" cy="489285"/>
          <a:chOff x="330993" y="1583566"/>
          <a:chExt cx="10896601" cy="706683"/>
        </a:xfrm>
      </xdr:grpSpPr>
      <xdr:sp macro="" textlink="Contenido!B26">
        <xdr:nvSpPr>
          <xdr:cNvPr id="21" name="TextBox 20">
            <a:extLst>
              <a:ext uri="{FF2B5EF4-FFF2-40B4-BE49-F238E27FC236}">
                <a16:creationId xmlns:a16="http://schemas.microsoft.com/office/drawing/2014/main" id="{00000000-0008-0000-0100-000015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Maestría en Asesoría Familiar y Gestión de Programas para la Familia - Virtual</a:t>
            </a:fld>
            <a:endParaRPr lang="es-CO" sz="1400">
              <a:solidFill>
                <a:schemeClr val="bg1"/>
              </a:solidFill>
            </a:endParaRPr>
          </a:p>
        </xdr:txBody>
      </xdr:sp>
      <xdr:sp macro="" textlink="Contenido!B27">
        <xdr:nvSpPr>
          <xdr:cNvPr id="22" name="TextBox 21">
            <a:extLst>
              <a:ext uri="{FF2B5EF4-FFF2-40B4-BE49-F238E27FC236}">
                <a16:creationId xmlns:a16="http://schemas.microsoft.com/office/drawing/2014/main" id="{00000000-0008-0000-0100-000016000000}"/>
              </a:ext>
            </a:extLst>
          </xdr:cNvPr>
          <xdr:cNvSpPr txBox="1"/>
        </xdr:nvSpPr>
        <xdr:spPr>
          <a:xfrm>
            <a:off x="330993" y="1885436"/>
            <a:ext cx="10882315"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Instituto de la Familia</a:t>
            </a:fld>
            <a:endParaRPr lang="es-CO" sz="1400">
              <a:solidFill>
                <a:schemeClr val="bg1"/>
              </a:solidFill>
            </a:endParaRPr>
          </a:p>
        </xdr:txBody>
      </xdr:sp>
    </xdr:grpSp>
    <xdr:clientData/>
  </xdr:twoCellAnchor>
  <xdr:twoCellAnchor editAs="oneCell">
    <xdr:from>
      <xdr:col>9</xdr:col>
      <xdr:colOff>301628</xdr:colOff>
      <xdr:row>3</xdr:row>
      <xdr:rowOff>108247</xdr:rowOff>
    </xdr:from>
    <xdr:to>
      <xdr:col>10</xdr:col>
      <xdr:colOff>4766</xdr:colOff>
      <xdr:row>5</xdr:row>
      <xdr:rowOff>42542</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2441" y="679747"/>
          <a:ext cx="314325" cy="315295"/>
        </a:xfrm>
        <a:prstGeom prst="rect">
          <a:avLst/>
        </a:prstGeom>
      </xdr:spPr>
    </xdr:pic>
    <xdr:clientData/>
  </xdr:twoCellAnchor>
  <xdr:twoCellAnchor editAs="oneCell">
    <xdr:from>
      <xdr:col>0</xdr:col>
      <xdr:colOff>166688</xdr:colOff>
      <xdr:row>2</xdr:row>
      <xdr:rowOff>174624</xdr:rowOff>
    </xdr:from>
    <xdr:to>
      <xdr:col>3</xdr:col>
      <xdr:colOff>0</xdr:colOff>
      <xdr:row>5</xdr:row>
      <xdr:rowOff>106044</xdr:rowOff>
    </xdr:to>
    <xdr:pic>
      <xdr:nvPicPr>
        <xdr:cNvPr id="8" name="Picture 7">
          <a:extLst>
            <a:ext uri="{FF2B5EF4-FFF2-40B4-BE49-F238E27FC236}">
              <a16:creationId xmlns:a16="http://schemas.microsoft.com/office/drawing/2014/main" id="{70F828DA-CCE0-49EE-B756-EF0338A068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688" y="555624"/>
          <a:ext cx="1397000" cy="502920"/>
        </a:xfrm>
        <a:prstGeom prst="rect">
          <a:avLst/>
        </a:prstGeom>
      </xdr:spPr>
    </xdr:pic>
    <xdr:clientData/>
  </xdr:twoCellAnchor>
  <xdr:twoCellAnchor>
    <xdr:from>
      <xdr:col>5</xdr:col>
      <xdr:colOff>373059</xdr:colOff>
      <xdr:row>20</xdr:row>
      <xdr:rowOff>84181</xdr:rowOff>
    </xdr:from>
    <xdr:to>
      <xdr:col>10</xdr:col>
      <xdr:colOff>47621</xdr:colOff>
      <xdr:row>22</xdr:row>
      <xdr:rowOff>92077</xdr:rowOff>
    </xdr:to>
    <xdr:grpSp>
      <xdr:nvGrpSpPr>
        <xdr:cNvPr id="10" name="Group 9">
          <a:extLst>
            <a:ext uri="{FF2B5EF4-FFF2-40B4-BE49-F238E27FC236}">
              <a16:creationId xmlns:a16="http://schemas.microsoft.com/office/drawing/2014/main" id="{565FCE9A-54B5-4026-AD58-52FD3A9404A1}"/>
            </a:ext>
          </a:extLst>
        </xdr:cNvPr>
        <xdr:cNvGrpSpPr/>
      </xdr:nvGrpSpPr>
      <xdr:grpSpPr>
        <a:xfrm>
          <a:off x="3159122" y="3894181"/>
          <a:ext cx="2730499" cy="388896"/>
          <a:chOff x="7762875" y="6022975"/>
          <a:chExt cx="3343531" cy="457200"/>
        </a:xfrm>
      </xdr:grpSpPr>
      <xdr:pic>
        <xdr:nvPicPr>
          <xdr:cNvPr id="11" name="Imagen 14">
            <a:extLst>
              <a:ext uri="{FF2B5EF4-FFF2-40B4-BE49-F238E27FC236}">
                <a16:creationId xmlns:a16="http://schemas.microsoft.com/office/drawing/2014/main" id="{C0CBB6F8-A1B8-40DB-8393-AFC1F730771F}"/>
              </a:ext>
            </a:extLst>
          </xdr:cNvPr>
          <xdr:cNvPicPr>
            <a:picLocks noChangeAspect="1"/>
          </xdr:cNvPicPr>
        </xdr:nvPicPr>
        <xdr:blipFill>
          <a:blip xmlns:r="http://schemas.openxmlformats.org/officeDocument/2006/relationships" r:embed="rId4"/>
          <a:stretch>
            <a:fillRect/>
          </a:stretch>
        </xdr:blipFill>
        <xdr:spPr>
          <a:xfrm>
            <a:off x="10700006" y="6022975"/>
            <a:ext cx="406400" cy="457200"/>
          </a:xfrm>
          <a:prstGeom prst="rect">
            <a:avLst/>
          </a:prstGeom>
        </xdr:spPr>
      </xdr:pic>
      <xdr:sp macro="" textlink="">
        <xdr:nvSpPr>
          <xdr:cNvPr id="12" name="Rectangle 5">
            <a:extLst>
              <a:ext uri="{FF2B5EF4-FFF2-40B4-BE49-F238E27FC236}">
                <a16:creationId xmlns:a16="http://schemas.microsoft.com/office/drawing/2014/main" id="{C2D58A16-A7F8-47E0-98DF-CD940034A869}"/>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7937</xdr:colOff>
      <xdr:row>0</xdr:row>
      <xdr:rowOff>31742</xdr:rowOff>
    </xdr:from>
    <xdr:to>
      <xdr:col>10</xdr:col>
      <xdr:colOff>333375</xdr:colOff>
      <xdr:row>3</xdr:row>
      <xdr:rowOff>7945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7937" y="31742"/>
          <a:ext cx="6167438" cy="547703"/>
          <a:chOff x="330993" y="1583566"/>
          <a:chExt cx="10896601" cy="638111"/>
        </a:xfrm>
      </xdr:grpSpPr>
      <xdr:sp macro="" textlink="Contenido!B26">
        <xdr:nvSpPr>
          <xdr:cNvPr id="7" name="TextBox 6">
            <a:extLst>
              <a:ext uri="{FF2B5EF4-FFF2-40B4-BE49-F238E27FC236}">
                <a16:creationId xmlns:a16="http://schemas.microsoft.com/office/drawing/2014/main" id="{00000000-0008-0000-0200-000007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Maestría en Asesoría Familiar y Gestión de Programas para la Familia - Virtual</a:t>
            </a:fld>
            <a:endParaRPr lang="es-CO" sz="1400">
              <a:solidFill>
                <a:schemeClr val="bg1"/>
              </a:solidFill>
            </a:endParaRPr>
          </a:p>
        </xdr:txBody>
      </xdr:sp>
      <xdr:sp macro="" textlink="Contenido!B27">
        <xdr:nvSpPr>
          <xdr:cNvPr id="8" name="TextBox 7">
            <a:extLst>
              <a:ext uri="{FF2B5EF4-FFF2-40B4-BE49-F238E27FC236}">
                <a16:creationId xmlns:a16="http://schemas.microsoft.com/office/drawing/2014/main" id="{00000000-0008-0000-0200-000008000000}"/>
              </a:ext>
            </a:extLst>
          </xdr:cNvPr>
          <xdr:cNvSpPr txBox="1"/>
        </xdr:nvSpPr>
        <xdr:spPr>
          <a:xfrm>
            <a:off x="330993" y="1816865"/>
            <a:ext cx="10882315" cy="40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Instituto de la Familia</a:t>
            </a:fld>
            <a:endParaRPr lang="es-CO" sz="1400">
              <a:solidFill>
                <a:schemeClr val="bg1"/>
              </a:solidFill>
            </a:endParaRPr>
          </a:p>
        </xdr:txBody>
      </xdr:sp>
    </xdr:grpSp>
    <xdr:clientData/>
  </xdr:twoCellAnchor>
  <xdr:twoCellAnchor>
    <xdr:from>
      <xdr:col>7</xdr:col>
      <xdr:colOff>198478</xdr:colOff>
      <xdr:row>15</xdr:row>
      <xdr:rowOff>159088</xdr:rowOff>
    </xdr:from>
    <xdr:to>
      <xdr:col>9</xdr:col>
      <xdr:colOff>198459</xdr:colOff>
      <xdr:row>20</xdr:row>
      <xdr:rowOff>87323</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200-000002000000}"/>
            </a:ext>
          </a:extLst>
        </xdr:cNvPr>
        <xdr:cNvGrpSpPr/>
      </xdr:nvGrpSpPr>
      <xdr:grpSpPr>
        <a:xfrm>
          <a:off x="4206916" y="3016588"/>
          <a:ext cx="1222356" cy="880735"/>
          <a:chOff x="4302126" y="2826072"/>
          <a:chExt cx="1391237" cy="1071241"/>
        </a:xfrm>
      </xdr:grpSpPr>
      <xdr:sp macro="" textlink="">
        <xdr:nvSpPr>
          <xdr:cNvPr id="13" name="Rectángulo redondeado 7">
            <a:extLst>
              <a:ext uri="{FF2B5EF4-FFF2-40B4-BE49-F238E27FC236}">
                <a16:creationId xmlns:a16="http://schemas.microsoft.com/office/drawing/2014/main" id="{00000000-0008-0000-0200-00000D000000}"/>
              </a:ext>
            </a:extLst>
          </xdr:cNvPr>
          <xdr:cNvSpPr/>
        </xdr:nvSpPr>
        <xdr:spPr>
          <a:xfrm>
            <a:off x="4302126" y="2826072"/>
            <a:ext cx="1391237" cy="1071241"/>
          </a:xfrm>
          <a:prstGeom prst="roundRect">
            <a:avLst/>
          </a:prstGeom>
          <a:solidFill>
            <a:sysClr val="window" lastClr="FFFFFF"/>
          </a:solidFill>
          <a:ln w="19050">
            <a:solidFill>
              <a:srgbClr val="132E5B"/>
            </a:solidFill>
          </a:ln>
          <a:effectLst>
            <a:outerShdw blurRad="177800" dist="50800" dir="2700000" sx="102000" sy="102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800" b="1">
                <a:solidFill>
                  <a:schemeClr val="tx1"/>
                </a:solidFill>
              </a:rPr>
              <a:t>Ver cuestionario maestro</a:t>
            </a:r>
          </a:p>
        </xdr:txBody>
      </xdr:sp>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tretch>
            <a:fillRect/>
          </a:stretch>
        </xdr:blipFill>
        <xdr:spPr>
          <a:xfrm>
            <a:off x="4581115" y="2840049"/>
            <a:ext cx="832839" cy="661849"/>
          </a:xfrm>
          <a:prstGeom prst="rect">
            <a:avLst/>
          </a:prstGeom>
        </xdr:spPr>
      </xdr:pic>
    </xdr:grpSp>
    <xdr:clientData/>
  </xdr:twoCellAnchor>
  <xdr:twoCellAnchor editAs="oneCell">
    <xdr:from>
      <xdr:col>9</xdr:col>
      <xdr:colOff>277816</xdr:colOff>
      <xdr:row>3</xdr:row>
      <xdr:rowOff>124124</xdr:rowOff>
    </xdr:from>
    <xdr:to>
      <xdr:col>9</xdr:col>
      <xdr:colOff>592141</xdr:colOff>
      <xdr:row>5</xdr:row>
      <xdr:rowOff>58419</xdr:rowOff>
    </xdr:to>
    <xdr:pic>
      <xdr:nvPicPr>
        <xdr:cNvPr id="11" name="Picture 10">
          <a:hlinkClick xmlns:r="http://schemas.openxmlformats.org/officeDocument/2006/relationships" r:id="rId3"/>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08629" y="695624"/>
          <a:ext cx="314325" cy="315295"/>
        </a:xfrm>
        <a:prstGeom prst="rect">
          <a:avLst/>
        </a:prstGeom>
      </xdr:spPr>
    </xdr:pic>
    <xdr:clientData/>
  </xdr:twoCellAnchor>
  <xdr:twoCellAnchor editAs="oneCell">
    <xdr:from>
      <xdr:col>0</xdr:col>
      <xdr:colOff>190499</xdr:colOff>
      <xdr:row>2</xdr:row>
      <xdr:rowOff>166688</xdr:rowOff>
    </xdr:from>
    <xdr:to>
      <xdr:col>3</xdr:col>
      <xdr:colOff>23811</xdr:colOff>
      <xdr:row>5</xdr:row>
      <xdr:rowOff>98108</xdr:rowOff>
    </xdr:to>
    <xdr:pic>
      <xdr:nvPicPr>
        <xdr:cNvPr id="12" name="Picture 11">
          <a:extLst>
            <a:ext uri="{FF2B5EF4-FFF2-40B4-BE49-F238E27FC236}">
              <a16:creationId xmlns:a16="http://schemas.microsoft.com/office/drawing/2014/main" id="{BDBC33C7-151C-4E03-A66E-1CFBFF6E9A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499" y="547688"/>
          <a:ext cx="1397000" cy="502920"/>
        </a:xfrm>
        <a:prstGeom prst="rect">
          <a:avLst/>
        </a:prstGeom>
      </xdr:spPr>
    </xdr:pic>
    <xdr:clientData/>
  </xdr:twoCellAnchor>
  <xdr:twoCellAnchor>
    <xdr:from>
      <xdr:col>5</xdr:col>
      <xdr:colOff>349250</xdr:colOff>
      <xdr:row>21</xdr:row>
      <xdr:rowOff>150814</xdr:rowOff>
    </xdr:from>
    <xdr:to>
      <xdr:col>10</xdr:col>
      <xdr:colOff>23812</xdr:colOff>
      <xdr:row>23</xdr:row>
      <xdr:rowOff>158710</xdr:rowOff>
    </xdr:to>
    <xdr:grpSp>
      <xdr:nvGrpSpPr>
        <xdr:cNvPr id="17" name="Group 16">
          <a:extLst>
            <a:ext uri="{FF2B5EF4-FFF2-40B4-BE49-F238E27FC236}">
              <a16:creationId xmlns:a16="http://schemas.microsoft.com/office/drawing/2014/main" id="{29A2192A-C253-4EF3-9100-4FB30A71929B}"/>
            </a:ext>
          </a:extLst>
        </xdr:cNvPr>
        <xdr:cNvGrpSpPr/>
      </xdr:nvGrpSpPr>
      <xdr:grpSpPr>
        <a:xfrm>
          <a:off x="3135313" y="4151314"/>
          <a:ext cx="2730499" cy="388896"/>
          <a:chOff x="7762875" y="6022975"/>
          <a:chExt cx="3343531" cy="457200"/>
        </a:xfrm>
      </xdr:grpSpPr>
      <xdr:pic>
        <xdr:nvPicPr>
          <xdr:cNvPr id="19" name="Imagen 14">
            <a:extLst>
              <a:ext uri="{FF2B5EF4-FFF2-40B4-BE49-F238E27FC236}">
                <a16:creationId xmlns:a16="http://schemas.microsoft.com/office/drawing/2014/main" id="{531E98DA-5917-4794-8092-F6425C80D1C2}"/>
              </a:ext>
            </a:extLst>
          </xdr:cNvPr>
          <xdr:cNvPicPr>
            <a:picLocks noChangeAspect="1"/>
          </xdr:cNvPicPr>
        </xdr:nvPicPr>
        <xdr:blipFill>
          <a:blip xmlns:r="http://schemas.openxmlformats.org/officeDocument/2006/relationships" r:embed="rId6"/>
          <a:stretch>
            <a:fillRect/>
          </a:stretch>
        </xdr:blipFill>
        <xdr:spPr>
          <a:xfrm>
            <a:off x="10700006" y="6022975"/>
            <a:ext cx="406400" cy="457200"/>
          </a:xfrm>
          <a:prstGeom prst="rect">
            <a:avLst/>
          </a:prstGeom>
        </xdr:spPr>
      </xdr:pic>
      <xdr:sp macro="" textlink="">
        <xdr:nvSpPr>
          <xdr:cNvPr id="20" name="Rectangle 5">
            <a:extLst>
              <a:ext uri="{FF2B5EF4-FFF2-40B4-BE49-F238E27FC236}">
                <a16:creationId xmlns:a16="http://schemas.microsoft.com/office/drawing/2014/main" id="{988E9226-2340-4C9E-9FCB-3121CBD632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0</xdr:row>
      <xdr:rowOff>9</xdr:rowOff>
    </xdr:from>
    <xdr:to>
      <xdr:col>2</xdr:col>
      <xdr:colOff>0</xdr:colOff>
      <xdr:row>2</xdr:row>
      <xdr:rowOff>100856</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361078" y="9"/>
          <a:ext cx="9873005" cy="651180"/>
          <a:chOff x="330993" y="1583566"/>
          <a:chExt cx="10896601" cy="599257"/>
        </a:xfrm>
      </xdr:grpSpPr>
      <xdr:sp macro="" textlink="Contenido!B26">
        <xdr:nvSpPr>
          <xdr:cNvPr id="7" name="TextBox 6">
            <a:extLst>
              <a:ext uri="{FF2B5EF4-FFF2-40B4-BE49-F238E27FC236}">
                <a16:creationId xmlns:a16="http://schemas.microsoft.com/office/drawing/2014/main" id="{00000000-0008-0000-0300-000007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800">
                <a:solidFill>
                  <a:schemeClr val="bg1"/>
                </a:solidFill>
              </a:rPr>
              <a:pPr algn="ctr"/>
              <a:t>Maestría en Asesoría Familiar y Gestión de Programas para la Familia - Virtual</a:t>
            </a:fld>
            <a:endParaRPr lang="es-CO" sz="1800">
              <a:solidFill>
                <a:schemeClr val="bg1"/>
              </a:solidFill>
            </a:endParaRPr>
          </a:p>
        </xdr:txBody>
      </xdr:sp>
      <xdr:sp macro="" textlink="Contenido!B27">
        <xdr:nvSpPr>
          <xdr:cNvPr id="8" name="TextBox 7">
            <a:extLst>
              <a:ext uri="{FF2B5EF4-FFF2-40B4-BE49-F238E27FC236}">
                <a16:creationId xmlns:a16="http://schemas.microsoft.com/office/drawing/2014/main" id="{00000000-0008-0000-0300-000008000000}"/>
              </a:ext>
            </a:extLst>
          </xdr:cNvPr>
          <xdr:cNvSpPr txBox="1"/>
        </xdr:nvSpPr>
        <xdr:spPr>
          <a:xfrm>
            <a:off x="330993" y="1778009"/>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800">
                <a:solidFill>
                  <a:schemeClr val="bg1"/>
                </a:solidFill>
              </a:rPr>
              <a:pPr algn="ctr"/>
              <a:t>Instituto de la Familia</a:t>
            </a:fld>
            <a:endParaRPr lang="es-CO" sz="1800">
              <a:solidFill>
                <a:schemeClr val="bg1"/>
              </a:solidFill>
            </a:endParaRPr>
          </a:p>
        </xdr:txBody>
      </xdr:sp>
    </xdr:grpSp>
    <xdr:clientData/>
  </xdr:twoCellAnchor>
  <xdr:twoCellAnchor editAs="oneCell">
    <xdr:from>
      <xdr:col>1</xdr:col>
      <xdr:colOff>8851901</xdr:colOff>
      <xdr:row>2</xdr:row>
      <xdr:rowOff>78738</xdr:rowOff>
    </xdr:from>
    <xdr:to>
      <xdr:col>1</xdr:col>
      <xdr:colOff>9343838</xdr:colOff>
      <xdr:row>4</xdr:row>
      <xdr:rowOff>21859</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6401" y="629071"/>
          <a:ext cx="491937" cy="493455"/>
        </a:xfrm>
        <a:prstGeom prst="rect">
          <a:avLst/>
        </a:prstGeom>
      </xdr:spPr>
    </xdr:pic>
    <xdr:clientData/>
  </xdr:twoCellAnchor>
  <xdr:twoCellAnchor editAs="oneCell">
    <xdr:from>
      <xdr:col>1</xdr:col>
      <xdr:colOff>158748</xdr:colOff>
      <xdr:row>1</xdr:row>
      <xdr:rowOff>232833</xdr:rowOff>
    </xdr:from>
    <xdr:to>
      <xdr:col>1</xdr:col>
      <xdr:colOff>2143713</xdr:colOff>
      <xdr:row>4</xdr:row>
      <xdr:rowOff>121920</xdr:rowOff>
    </xdr:to>
    <xdr:pic>
      <xdr:nvPicPr>
        <xdr:cNvPr id="10" name="Picture 9">
          <a:extLst>
            <a:ext uri="{FF2B5EF4-FFF2-40B4-BE49-F238E27FC236}">
              <a16:creationId xmlns:a16="http://schemas.microsoft.com/office/drawing/2014/main" id="{B729BD9A-281B-4BEE-B29E-9A884B4007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7415" y="508000"/>
          <a:ext cx="1984965" cy="714587"/>
        </a:xfrm>
        <a:prstGeom prst="rect">
          <a:avLst/>
        </a:prstGeom>
      </xdr:spPr>
    </xdr:pic>
    <xdr:clientData/>
  </xdr:twoCellAnchor>
  <xdr:twoCellAnchor>
    <xdr:from>
      <xdr:col>1</xdr:col>
      <xdr:colOff>7112000</xdr:colOff>
      <xdr:row>128</xdr:row>
      <xdr:rowOff>158750</xdr:rowOff>
    </xdr:from>
    <xdr:to>
      <xdr:col>1</xdr:col>
      <xdr:colOff>9842499</xdr:colOff>
      <xdr:row>130</xdr:row>
      <xdr:rowOff>158750</xdr:rowOff>
    </xdr:to>
    <xdr:grpSp>
      <xdr:nvGrpSpPr>
        <xdr:cNvPr id="11" name="Group 10">
          <a:extLst>
            <a:ext uri="{FF2B5EF4-FFF2-40B4-BE49-F238E27FC236}">
              <a16:creationId xmlns:a16="http://schemas.microsoft.com/office/drawing/2014/main" id="{BD322ABA-D312-40F9-A285-61D980546E48}"/>
            </a:ext>
          </a:extLst>
        </xdr:cNvPr>
        <xdr:cNvGrpSpPr/>
      </xdr:nvGrpSpPr>
      <xdr:grpSpPr>
        <a:xfrm>
          <a:off x="7450667" y="81195333"/>
          <a:ext cx="2730499" cy="381000"/>
          <a:chOff x="7762875" y="6022975"/>
          <a:chExt cx="3343531" cy="457200"/>
        </a:xfrm>
      </xdr:grpSpPr>
      <xdr:pic>
        <xdr:nvPicPr>
          <xdr:cNvPr id="12" name="Imagen 14">
            <a:extLst>
              <a:ext uri="{FF2B5EF4-FFF2-40B4-BE49-F238E27FC236}">
                <a16:creationId xmlns:a16="http://schemas.microsoft.com/office/drawing/2014/main" id="{94618E95-0A61-4475-8BBA-2440EDFDD3C0}"/>
              </a:ext>
            </a:extLst>
          </xdr:cNvPr>
          <xdr:cNvPicPr>
            <a:picLocks noChangeAspect="1"/>
          </xdr:cNvPicPr>
        </xdr:nvPicPr>
        <xdr:blipFill>
          <a:blip xmlns:r="http://schemas.openxmlformats.org/officeDocument/2006/relationships" r:embed="rId4"/>
          <a:stretch>
            <a:fillRect/>
          </a:stretch>
        </xdr:blipFill>
        <xdr:spPr>
          <a:xfrm>
            <a:off x="10700006" y="6022975"/>
            <a:ext cx="406400" cy="457200"/>
          </a:xfrm>
          <a:prstGeom prst="rect">
            <a:avLst/>
          </a:prstGeom>
        </xdr:spPr>
      </xdr:pic>
      <xdr:sp macro="" textlink="">
        <xdr:nvSpPr>
          <xdr:cNvPr id="13" name="Rectangle 5">
            <a:extLst>
              <a:ext uri="{FF2B5EF4-FFF2-40B4-BE49-F238E27FC236}">
                <a16:creationId xmlns:a16="http://schemas.microsoft.com/office/drawing/2014/main" id="{1A71A47E-DC2C-473D-BE7F-60102BF80744}"/>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7931</xdr:colOff>
      <xdr:row>0</xdr:row>
      <xdr:rowOff>7909</xdr:rowOff>
    </xdr:from>
    <xdr:to>
      <xdr:col>9</xdr:col>
      <xdr:colOff>222244</xdr:colOff>
      <xdr:row>3</xdr:row>
      <xdr:rowOff>60612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7931" y="7909"/>
          <a:ext cx="6167438" cy="624203"/>
          <a:chOff x="330993" y="1583566"/>
          <a:chExt cx="10896601" cy="599479"/>
        </a:xfrm>
      </xdr:grpSpPr>
      <xdr:sp macro="" textlink="Contenido!B26">
        <xdr:nvSpPr>
          <xdr:cNvPr id="8" name="TextBox 7">
            <a:extLst>
              <a:ext uri="{FF2B5EF4-FFF2-40B4-BE49-F238E27FC236}">
                <a16:creationId xmlns:a16="http://schemas.microsoft.com/office/drawing/2014/main" id="{00000000-0008-0000-0400-000008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200">
                <a:solidFill>
                  <a:schemeClr val="bg1"/>
                </a:solidFill>
              </a:rPr>
              <a:pPr algn="ctr"/>
              <a:t>Maestría en Asesoría Familiar y Gestión de Programas para la Familia - Virtual</a:t>
            </a:fld>
            <a:endParaRPr lang="es-CO" sz="1200">
              <a:solidFill>
                <a:schemeClr val="bg1"/>
              </a:solidFill>
            </a:endParaRPr>
          </a:p>
        </xdr:txBody>
      </xdr:sp>
      <xdr:sp macro="" textlink="Contenido!B27">
        <xdr:nvSpPr>
          <xdr:cNvPr id="9" name="TextBox 8">
            <a:extLst>
              <a:ext uri="{FF2B5EF4-FFF2-40B4-BE49-F238E27FC236}">
                <a16:creationId xmlns:a16="http://schemas.microsoft.com/office/drawing/2014/main" id="{00000000-0008-0000-0400-000009000000}"/>
              </a:ext>
            </a:extLst>
          </xdr:cNvPr>
          <xdr:cNvSpPr txBox="1"/>
        </xdr:nvSpPr>
        <xdr:spPr>
          <a:xfrm>
            <a:off x="330993" y="1778231"/>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200">
                <a:solidFill>
                  <a:schemeClr val="bg1"/>
                </a:solidFill>
              </a:rPr>
              <a:pPr algn="ctr"/>
              <a:t>Instituto de la Familia</a:t>
            </a:fld>
            <a:endParaRPr lang="es-CO" sz="1200">
              <a:solidFill>
                <a:schemeClr val="bg1"/>
              </a:solidFill>
            </a:endParaRPr>
          </a:p>
        </xdr:txBody>
      </xdr:sp>
    </xdr:grpSp>
    <xdr:clientData/>
  </xdr:twoCellAnchor>
  <xdr:twoCellAnchor editAs="oneCell">
    <xdr:from>
      <xdr:col>8</xdr:col>
      <xdr:colOff>420689</xdr:colOff>
      <xdr:row>3</xdr:row>
      <xdr:rowOff>60612</xdr:rowOff>
    </xdr:from>
    <xdr:to>
      <xdr:col>8</xdr:col>
      <xdr:colOff>735014</xdr:colOff>
      <xdr:row>4</xdr:row>
      <xdr:rowOff>185407</xdr:rowOff>
    </xdr:to>
    <xdr:pic>
      <xdr:nvPicPr>
        <xdr:cNvPr id="11" name="Picture 10">
          <a:hlinkClick xmlns:r="http://schemas.openxmlformats.org/officeDocument/2006/relationships" r:id="rId1"/>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1814" y="632112"/>
          <a:ext cx="314325" cy="315295"/>
        </a:xfrm>
        <a:prstGeom prst="rect">
          <a:avLst/>
        </a:prstGeom>
      </xdr:spPr>
    </xdr:pic>
    <xdr:clientData/>
  </xdr:twoCellAnchor>
  <xdr:twoCellAnchor editAs="oneCell">
    <xdr:from>
      <xdr:col>0</xdr:col>
      <xdr:colOff>174625</xdr:colOff>
      <xdr:row>2</xdr:row>
      <xdr:rowOff>111125</xdr:rowOff>
    </xdr:from>
    <xdr:to>
      <xdr:col>3</xdr:col>
      <xdr:colOff>190500</xdr:colOff>
      <xdr:row>5</xdr:row>
      <xdr:rowOff>42545</xdr:rowOff>
    </xdr:to>
    <xdr:pic>
      <xdr:nvPicPr>
        <xdr:cNvPr id="10" name="Picture 9">
          <a:extLst>
            <a:ext uri="{FF2B5EF4-FFF2-40B4-BE49-F238E27FC236}">
              <a16:creationId xmlns:a16="http://schemas.microsoft.com/office/drawing/2014/main" id="{428C21E6-6877-4FCD-9CB6-FB5E9DF898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4625" y="492125"/>
          <a:ext cx="1397000" cy="502920"/>
        </a:xfrm>
        <a:prstGeom prst="rect">
          <a:avLst/>
        </a:prstGeom>
      </xdr:spPr>
    </xdr:pic>
    <xdr:clientData/>
  </xdr:twoCellAnchor>
  <xdr:twoCellAnchor>
    <xdr:from>
      <xdr:col>5</xdr:col>
      <xdr:colOff>730248</xdr:colOff>
      <xdr:row>30</xdr:row>
      <xdr:rowOff>39687</xdr:rowOff>
    </xdr:from>
    <xdr:to>
      <xdr:col>9</xdr:col>
      <xdr:colOff>62489</xdr:colOff>
      <xdr:row>31</xdr:row>
      <xdr:rowOff>87271</xdr:rowOff>
    </xdr:to>
    <xdr:grpSp>
      <xdr:nvGrpSpPr>
        <xdr:cNvPr id="14" name="Group 13">
          <a:extLst>
            <a:ext uri="{FF2B5EF4-FFF2-40B4-BE49-F238E27FC236}">
              <a16:creationId xmlns:a16="http://schemas.microsoft.com/office/drawing/2014/main" id="{B5D0042E-D468-4FA6-B837-859CDF66595A}"/>
            </a:ext>
          </a:extLst>
        </xdr:cNvPr>
        <xdr:cNvGrpSpPr/>
      </xdr:nvGrpSpPr>
      <xdr:grpSpPr>
        <a:xfrm>
          <a:off x="3635373" y="7239000"/>
          <a:ext cx="2380241" cy="341271"/>
          <a:chOff x="7762875" y="6022975"/>
          <a:chExt cx="3321379" cy="457200"/>
        </a:xfrm>
      </xdr:grpSpPr>
      <xdr:pic>
        <xdr:nvPicPr>
          <xdr:cNvPr id="15" name="Imagen 14">
            <a:extLst>
              <a:ext uri="{FF2B5EF4-FFF2-40B4-BE49-F238E27FC236}">
                <a16:creationId xmlns:a16="http://schemas.microsoft.com/office/drawing/2014/main" id="{5CFC6518-9994-415E-94AB-826F331349F7}"/>
              </a:ext>
            </a:extLst>
          </xdr:cNvPr>
          <xdr:cNvPicPr>
            <a:picLocks noChangeAspect="1"/>
          </xdr:cNvPicPr>
        </xdr:nvPicPr>
        <xdr:blipFill>
          <a:blip xmlns:r="http://schemas.openxmlformats.org/officeDocument/2006/relationships" r:embed="rId4"/>
          <a:stretch>
            <a:fillRect/>
          </a:stretch>
        </xdr:blipFill>
        <xdr:spPr>
          <a:xfrm>
            <a:off x="10677853" y="6022975"/>
            <a:ext cx="406401" cy="457200"/>
          </a:xfrm>
          <a:prstGeom prst="rect">
            <a:avLst/>
          </a:prstGeom>
        </xdr:spPr>
      </xdr:pic>
      <xdr:sp macro="" textlink="">
        <xdr:nvSpPr>
          <xdr:cNvPr id="16" name="Rectangle 5">
            <a:extLst>
              <a:ext uri="{FF2B5EF4-FFF2-40B4-BE49-F238E27FC236}">
                <a16:creationId xmlns:a16="http://schemas.microsoft.com/office/drawing/2014/main" id="{53F83A85-6569-46D8-8125-7832493CD687}"/>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52935</xdr:rowOff>
    </xdr:from>
    <xdr:to>
      <xdr:col>18</xdr:col>
      <xdr:colOff>35719</xdr:colOff>
      <xdr:row>3</xdr:row>
      <xdr:rowOff>92024</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1" y="52935"/>
          <a:ext cx="10534385" cy="610589"/>
          <a:chOff x="330993" y="1583566"/>
          <a:chExt cx="10896601" cy="697086"/>
        </a:xfrm>
      </xdr:grpSpPr>
      <xdr:sp macro="" textlink="Contenido!B26">
        <xdr:nvSpPr>
          <xdr:cNvPr id="11" name="TextBox 10">
            <a:extLst>
              <a:ext uri="{FF2B5EF4-FFF2-40B4-BE49-F238E27FC236}">
                <a16:creationId xmlns:a16="http://schemas.microsoft.com/office/drawing/2014/main" id="{00000000-0008-0000-0500-00000B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600">
                <a:solidFill>
                  <a:schemeClr val="bg1"/>
                </a:solidFill>
              </a:rPr>
              <a:pPr algn="ctr"/>
              <a:t>Maestría en Asesoría Familiar y Gestión de Programas para la Familia - Virtual</a:t>
            </a:fld>
            <a:endParaRPr lang="es-CO" sz="1600">
              <a:solidFill>
                <a:schemeClr val="bg1"/>
              </a:solidFill>
            </a:endParaRPr>
          </a:p>
        </xdr:txBody>
      </xdr:sp>
      <xdr:sp macro="" textlink="Contenido!B27">
        <xdr:nvSpPr>
          <xdr:cNvPr id="12" name="TextBox 11">
            <a:extLst>
              <a:ext uri="{FF2B5EF4-FFF2-40B4-BE49-F238E27FC236}">
                <a16:creationId xmlns:a16="http://schemas.microsoft.com/office/drawing/2014/main" id="{00000000-0008-0000-0500-00000C000000}"/>
              </a:ext>
            </a:extLst>
          </xdr:cNvPr>
          <xdr:cNvSpPr txBox="1"/>
        </xdr:nvSpPr>
        <xdr:spPr>
          <a:xfrm>
            <a:off x="330993" y="1875839"/>
            <a:ext cx="10882315"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600">
                <a:solidFill>
                  <a:schemeClr val="bg1"/>
                </a:solidFill>
              </a:rPr>
              <a:pPr algn="ctr"/>
              <a:t>Instituto de la Familia</a:t>
            </a:fld>
            <a:endParaRPr lang="es-CO" sz="1600">
              <a:solidFill>
                <a:schemeClr val="bg1"/>
              </a:solidFill>
            </a:endParaRPr>
          </a:p>
        </xdr:txBody>
      </xdr:sp>
    </xdr:grpSp>
    <xdr:clientData/>
  </xdr:twoCellAnchor>
  <xdr:twoCellAnchor>
    <xdr:from>
      <xdr:col>12</xdr:col>
      <xdr:colOff>185517</xdr:colOff>
      <xdr:row>28</xdr:row>
      <xdr:rowOff>144480</xdr:rowOff>
    </xdr:from>
    <xdr:to>
      <xdr:col>15</xdr:col>
      <xdr:colOff>424389</xdr:colOff>
      <xdr:row>30</xdr:row>
      <xdr:rowOff>166892</xdr:rowOff>
    </xdr:to>
    <xdr:sp macro="" textlink="">
      <xdr:nvSpPr>
        <xdr:cNvPr id="22" name="AutoShape 47">
          <a:hlinkClick xmlns:r="http://schemas.openxmlformats.org/officeDocument/2006/relationships" r:id="rId1"/>
          <a:extLst>
            <a:ext uri="{FF2B5EF4-FFF2-40B4-BE49-F238E27FC236}">
              <a16:creationId xmlns:a16="http://schemas.microsoft.com/office/drawing/2014/main" id="{00000000-0008-0000-0500-000016000000}"/>
            </a:ext>
          </a:extLst>
        </xdr:cNvPr>
        <xdr:cNvSpPr>
          <a:spLocks noChangeArrowheads="1"/>
        </xdr:cNvSpPr>
      </xdr:nvSpPr>
      <xdr:spPr bwMode="auto">
        <a:xfrm>
          <a:off x="7001184" y="6653230"/>
          <a:ext cx="2080372" cy="403412"/>
        </a:xfrm>
        <a:prstGeom prst="roundRect">
          <a:avLst>
            <a:gd name="adj" fmla="val 16667"/>
          </a:avLst>
        </a:prstGeom>
        <a:gradFill rotWithShape="1">
          <a:gsLst>
            <a:gs pos="0">
              <a:srgbClr val="969696">
                <a:alpha val="64999"/>
              </a:srgbClr>
            </a:gs>
            <a:gs pos="50000">
              <a:srgbClr val="FFFFFF">
                <a:alpha val="57001"/>
              </a:srgbClr>
            </a:gs>
            <a:gs pos="100000">
              <a:srgbClr val="969696">
                <a:alpha val="64999"/>
              </a:srgbClr>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22860" rIns="27432" bIns="0" anchor="ctr" upright="1"/>
        <a:lstStyle/>
        <a:p>
          <a:pPr algn="ctr" rtl="0">
            <a:defRPr sz="1000"/>
          </a:pPr>
          <a:r>
            <a:rPr lang="es-ES" sz="1000" b="1" i="0" u="none" strike="noStrike" baseline="0">
              <a:solidFill>
                <a:srgbClr val="000000"/>
              </a:solidFill>
              <a:latin typeface="Arial"/>
              <a:cs typeface="Arial"/>
            </a:rPr>
            <a:t>EJEMPLO</a:t>
          </a:r>
        </a:p>
      </xdr:txBody>
    </xdr:sp>
    <xdr:clientData/>
  </xdr:twoCellAnchor>
  <xdr:twoCellAnchor>
    <xdr:from>
      <xdr:col>3</xdr:col>
      <xdr:colOff>25283</xdr:colOff>
      <xdr:row>28</xdr:row>
      <xdr:rowOff>139691</xdr:rowOff>
    </xdr:from>
    <xdr:to>
      <xdr:col>6</xdr:col>
      <xdr:colOff>283105</xdr:colOff>
      <xdr:row>30</xdr:row>
      <xdr:rowOff>171681</xdr:rowOff>
    </xdr:to>
    <xdr:sp macro="" textlink="">
      <xdr:nvSpPr>
        <xdr:cNvPr id="23" name="AutoShape 47">
          <a:hlinkClick xmlns:r="http://schemas.openxmlformats.org/officeDocument/2006/relationships" r:id="rId2"/>
          <a:extLst>
            <a:ext uri="{FF2B5EF4-FFF2-40B4-BE49-F238E27FC236}">
              <a16:creationId xmlns:a16="http://schemas.microsoft.com/office/drawing/2014/main" id="{00000000-0008-0000-0500-000017000000}"/>
            </a:ext>
          </a:extLst>
        </xdr:cNvPr>
        <xdr:cNvSpPr>
          <a:spLocks noChangeArrowheads="1"/>
        </xdr:cNvSpPr>
      </xdr:nvSpPr>
      <xdr:spPr bwMode="auto">
        <a:xfrm>
          <a:off x="1591616" y="6648441"/>
          <a:ext cx="2099322" cy="412990"/>
        </a:xfrm>
        <a:prstGeom prst="roundRect">
          <a:avLst>
            <a:gd name="adj" fmla="val 16667"/>
          </a:avLst>
        </a:prstGeom>
        <a:gradFill rotWithShape="1">
          <a:gsLst>
            <a:gs pos="0">
              <a:srgbClr val="969696">
                <a:alpha val="64999"/>
              </a:srgbClr>
            </a:gs>
            <a:gs pos="50000">
              <a:srgbClr val="FFFFFF">
                <a:alpha val="57001"/>
              </a:srgbClr>
            </a:gs>
            <a:gs pos="100000">
              <a:srgbClr val="969696">
                <a:alpha val="64999"/>
              </a:srgbClr>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22860" rIns="27432" bIns="0" anchor="ctr" upright="1"/>
        <a:lstStyle/>
        <a:p>
          <a:pPr algn="ctr" rtl="0">
            <a:defRPr sz="1000"/>
          </a:pPr>
          <a:r>
            <a:rPr lang="es-ES" sz="1000" b="1" i="0" u="none" strike="noStrike" baseline="0">
              <a:solidFill>
                <a:srgbClr val="000000"/>
              </a:solidFill>
              <a:latin typeface="Arial"/>
              <a:cs typeface="Arial"/>
            </a:rPr>
            <a:t>EJEMPLO</a:t>
          </a:r>
        </a:p>
      </xdr:txBody>
    </xdr:sp>
    <xdr:clientData/>
  </xdr:twoCellAnchor>
  <xdr:twoCellAnchor>
    <xdr:from>
      <xdr:col>1</xdr:col>
      <xdr:colOff>95248</xdr:colOff>
      <xdr:row>16</xdr:row>
      <xdr:rowOff>116416</xdr:rowOff>
    </xdr:from>
    <xdr:to>
      <xdr:col>8</xdr:col>
      <xdr:colOff>567481</xdr:colOff>
      <xdr:row>18</xdr:row>
      <xdr:rowOff>137584</xdr:rowOff>
    </xdr:to>
    <xdr:grpSp>
      <xdr:nvGrpSpPr>
        <xdr:cNvPr id="32" name="Group 31">
          <a:extLst>
            <a:ext uri="{FF2B5EF4-FFF2-40B4-BE49-F238E27FC236}">
              <a16:creationId xmlns:a16="http://schemas.microsoft.com/office/drawing/2014/main" id="{00000000-0008-0000-0500-000020000000}"/>
            </a:ext>
          </a:extLst>
        </xdr:cNvPr>
        <xdr:cNvGrpSpPr/>
      </xdr:nvGrpSpPr>
      <xdr:grpSpPr>
        <a:xfrm>
          <a:off x="433915" y="3958166"/>
          <a:ext cx="4769066" cy="402168"/>
          <a:chOff x="1524000" y="2799483"/>
          <a:chExt cx="5657850" cy="477118"/>
        </a:xfrm>
      </xdr:grpSpPr>
      <xdr:pic>
        <xdr:nvPicPr>
          <xdr:cNvPr id="33" name="Picture 32" descr="W:\Capturas de pantalla\Captura de pantalla 2019-01-09 14.13.00.png">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554" b="-1"/>
          <a:stretch/>
        </xdr:blipFill>
        <xdr:spPr bwMode="auto">
          <a:xfrm>
            <a:off x="1524000" y="2799485"/>
            <a:ext cx="5657850" cy="477115"/>
          </a:xfrm>
          <a:prstGeom prst="roundRect">
            <a:avLst/>
          </a:prstGeom>
          <a:noFill/>
          <a:extLst>
            <a:ext uri="{909E8E84-426E-40DD-AFC4-6F175D3DCCD1}">
              <a14:hiddenFill xmlns:a14="http://schemas.microsoft.com/office/drawing/2010/main">
                <a:solidFill>
                  <a:srgbClr val="FFFFFF"/>
                </a:solidFill>
              </a14:hiddenFill>
            </a:ext>
          </a:extLst>
        </xdr:spPr>
      </xdr:pic>
      <xdr:pic>
        <xdr:nvPicPr>
          <xdr:cNvPr id="34" name="Picture 33" descr="W:\Capturas de pantalla\Captura de pantalla 2019-01-09 14.13.39.png">
            <a:extLst>
              <a:ext uri="{FF2B5EF4-FFF2-40B4-BE49-F238E27FC236}">
                <a16:creationId xmlns:a16="http://schemas.microsoft.com/office/drawing/2014/main" id="{00000000-0008-0000-0500-00002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764" t="13636" r="11620"/>
          <a:stretch/>
        </xdr:blipFill>
        <xdr:spPr bwMode="auto">
          <a:xfrm>
            <a:off x="4876800" y="2799483"/>
            <a:ext cx="2094452" cy="477118"/>
          </a:xfrm>
          <a:prstGeom prst="round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582085</xdr:colOff>
      <xdr:row>37</xdr:row>
      <xdr:rowOff>52920</xdr:rowOff>
    </xdr:from>
    <xdr:to>
      <xdr:col>12</xdr:col>
      <xdr:colOff>63501</xdr:colOff>
      <xdr:row>42</xdr:row>
      <xdr:rowOff>179918</xdr:rowOff>
    </xdr:to>
    <xdr:sp macro="" textlink="">
      <xdr:nvSpPr>
        <xdr:cNvPr id="42" name="Left Brace 41">
          <a:extLst>
            <a:ext uri="{FF2B5EF4-FFF2-40B4-BE49-F238E27FC236}">
              <a16:creationId xmlns:a16="http://schemas.microsoft.com/office/drawing/2014/main" id="{00000000-0008-0000-0500-00002A000000}"/>
            </a:ext>
          </a:extLst>
        </xdr:cNvPr>
        <xdr:cNvSpPr/>
      </xdr:nvSpPr>
      <xdr:spPr>
        <a:xfrm>
          <a:off x="6725711" y="7604129"/>
          <a:ext cx="89957" cy="1079498"/>
        </a:xfrm>
        <a:prstGeom prst="lef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571502</xdr:colOff>
      <xdr:row>43</xdr:row>
      <xdr:rowOff>131236</xdr:rowOff>
    </xdr:from>
    <xdr:to>
      <xdr:col>12</xdr:col>
      <xdr:colOff>84669</xdr:colOff>
      <xdr:row>46</xdr:row>
      <xdr:rowOff>137583</xdr:rowOff>
    </xdr:to>
    <xdr:sp macro="" textlink="">
      <xdr:nvSpPr>
        <xdr:cNvPr id="45" name="Left Brace 44">
          <a:extLst>
            <a:ext uri="{FF2B5EF4-FFF2-40B4-BE49-F238E27FC236}">
              <a16:creationId xmlns:a16="http://schemas.microsoft.com/office/drawing/2014/main" id="{00000000-0008-0000-0500-00002D000000}"/>
            </a:ext>
          </a:extLst>
        </xdr:cNvPr>
        <xdr:cNvSpPr/>
      </xdr:nvSpPr>
      <xdr:spPr>
        <a:xfrm>
          <a:off x="6715128" y="8825445"/>
          <a:ext cx="121708" cy="577847"/>
        </a:xfrm>
        <a:prstGeom prst="lef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15</xdr:col>
      <xdr:colOff>369357</xdr:colOff>
      <xdr:row>46</xdr:row>
      <xdr:rowOff>21166</xdr:rowOff>
    </xdr:from>
    <xdr:to>
      <xdr:col>15</xdr:col>
      <xdr:colOff>370416</xdr:colOff>
      <xdr:row>48</xdr:row>
      <xdr:rowOff>5926</xdr:rowOff>
    </xdr:to>
    <xdr:cxnSp macro="">
      <xdr:nvCxnSpPr>
        <xdr:cNvPr id="47" name="Straight Arrow Connector 46">
          <a:extLst>
            <a:ext uri="{FF2B5EF4-FFF2-40B4-BE49-F238E27FC236}">
              <a16:creationId xmlns:a16="http://schemas.microsoft.com/office/drawing/2014/main" id="{00000000-0008-0000-0500-00002F000000}"/>
            </a:ext>
          </a:extLst>
        </xdr:cNvPr>
        <xdr:cNvCxnSpPr/>
      </xdr:nvCxnSpPr>
      <xdr:spPr>
        <a:xfrm>
          <a:off x="9026524" y="7831666"/>
          <a:ext cx="1059" cy="36576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31759</xdr:colOff>
      <xdr:row>43</xdr:row>
      <xdr:rowOff>127000</xdr:rowOff>
    </xdr:from>
    <xdr:to>
      <xdr:col>16</xdr:col>
      <xdr:colOff>77478</xdr:colOff>
      <xdr:row>45</xdr:row>
      <xdr:rowOff>10583</xdr:rowOff>
    </xdr:to>
    <xdr:sp macro="" textlink="">
      <xdr:nvSpPr>
        <xdr:cNvPr id="49" name="Right Brace 48">
          <a:extLst>
            <a:ext uri="{FF2B5EF4-FFF2-40B4-BE49-F238E27FC236}">
              <a16:creationId xmlns:a16="http://schemas.microsoft.com/office/drawing/2014/main" id="{00000000-0008-0000-0500-000031000000}"/>
            </a:ext>
          </a:extLst>
        </xdr:cNvPr>
        <xdr:cNvSpPr/>
      </xdr:nvSpPr>
      <xdr:spPr>
        <a:xfrm>
          <a:off x="9302759" y="7366000"/>
          <a:ext cx="45719" cy="264583"/>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16</xdr:col>
      <xdr:colOff>35993</xdr:colOff>
      <xdr:row>45</xdr:row>
      <xdr:rowOff>57150</xdr:rowOff>
    </xdr:from>
    <xdr:to>
      <xdr:col>16</xdr:col>
      <xdr:colOff>81712</xdr:colOff>
      <xdr:row>46</xdr:row>
      <xdr:rowOff>131233</xdr:rowOff>
    </xdr:to>
    <xdr:sp macro="" textlink="">
      <xdr:nvSpPr>
        <xdr:cNvPr id="50" name="Right Brace 49">
          <a:extLst>
            <a:ext uri="{FF2B5EF4-FFF2-40B4-BE49-F238E27FC236}">
              <a16:creationId xmlns:a16="http://schemas.microsoft.com/office/drawing/2014/main" id="{00000000-0008-0000-0500-000032000000}"/>
            </a:ext>
          </a:extLst>
        </xdr:cNvPr>
        <xdr:cNvSpPr/>
      </xdr:nvSpPr>
      <xdr:spPr>
        <a:xfrm>
          <a:off x="9306993" y="7677150"/>
          <a:ext cx="45719" cy="264583"/>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editAs="oneCell">
    <xdr:from>
      <xdr:col>17</xdr:col>
      <xdr:colOff>111124</xdr:colOff>
      <xdr:row>2</xdr:row>
      <xdr:rowOff>182562</xdr:rowOff>
    </xdr:from>
    <xdr:to>
      <xdr:col>17</xdr:col>
      <xdr:colOff>558270</xdr:colOff>
      <xdr:row>5</xdr:row>
      <xdr:rowOff>52952</xdr:rowOff>
    </xdr:to>
    <xdr:pic>
      <xdr:nvPicPr>
        <xdr:cNvPr id="52" name="Picture 51">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95957" y="563562"/>
          <a:ext cx="447146" cy="441890"/>
        </a:xfrm>
        <a:prstGeom prst="rect">
          <a:avLst/>
        </a:prstGeom>
      </xdr:spPr>
    </xdr:pic>
    <xdr:clientData/>
  </xdr:twoCellAnchor>
  <xdr:twoCellAnchor>
    <xdr:from>
      <xdr:col>10</xdr:col>
      <xdr:colOff>31750</xdr:colOff>
      <xdr:row>13</xdr:row>
      <xdr:rowOff>148168</xdr:rowOff>
    </xdr:from>
    <xdr:to>
      <xdr:col>17</xdr:col>
      <xdr:colOff>592667</xdr:colOff>
      <xdr:row>25</xdr:row>
      <xdr:rowOff>158745</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5619750" y="3418418"/>
          <a:ext cx="4857750" cy="2677577"/>
          <a:chOff x="5619750" y="3132660"/>
          <a:chExt cx="4857750" cy="2635250"/>
        </a:xfrm>
      </xdr:grpSpPr>
      <xdr:pic>
        <xdr:nvPicPr>
          <xdr:cNvPr id="19" name="Imagen 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rightnessContrast bright="14000"/>
                    </a14:imgEffect>
                  </a14:imgLayer>
                </a14:imgProps>
              </a:ext>
              <a:ext uri="{28A0092B-C50C-407E-A947-70E740481C1C}">
                <a14:useLocalDpi xmlns:a14="http://schemas.microsoft.com/office/drawing/2010/main" val="0"/>
              </a:ext>
            </a:extLst>
          </a:blip>
          <a:srcRect t="19923"/>
          <a:stretch/>
        </xdr:blipFill>
        <xdr:spPr bwMode="auto">
          <a:xfrm>
            <a:off x="5619750" y="3143252"/>
            <a:ext cx="4857750" cy="26246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233833" y="3132660"/>
            <a:ext cx="361950" cy="200025"/>
          </a:xfrm>
          <a:prstGeom prst="rect">
            <a:avLst/>
          </a:prstGeom>
        </xdr:spPr>
      </xdr:pic>
    </xdr:grpSp>
    <xdr:clientData/>
  </xdr:twoCellAnchor>
  <xdr:twoCellAnchor editAs="oneCell">
    <xdr:from>
      <xdr:col>0</xdr:col>
      <xdr:colOff>148168</xdr:colOff>
      <xdr:row>1</xdr:row>
      <xdr:rowOff>105832</xdr:rowOff>
    </xdr:from>
    <xdr:to>
      <xdr:col>3</xdr:col>
      <xdr:colOff>551510</xdr:colOff>
      <xdr:row>5</xdr:row>
      <xdr:rowOff>52915</xdr:rowOff>
    </xdr:to>
    <xdr:pic>
      <xdr:nvPicPr>
        <xdr:cNvPr id="25" name="Picture 24">
          <a:extLst>
            <a:ext uri="{FF2B5EF4-FFF2-40B4-BE49-F238E27FC236}">
              <a16:creationId xmlns:a16="http://schemas.microsoft.com/office/drawing/2014/main" id="{D1036A46-B7EA-4A08-B2D4-1E1EBCA2948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8168" y="296332"/>
          <a:ext cx="1969675" cy="709083"/>
        </a:xfrm>
        <a:prstGeom prst="rect">
          <a:avLst/>
        </a:prstGeom>
      </xdr:spPr>
    </xdr:pic>
    <xdr:clientData/>
  </xdr:twoCellAnchor>
  <xdr:twoCellAnchor editAs="oneCell">
    <xdr:from>
      <xdr:col>12</xdr:col>
      <xdr:colOff>137588</xdr:colOff>
      <xdr:row>37</xdr:row>
      <xdr:rowOff>63501</xdr:rowOff>
    </xdr:from>
    <xdr:to>
      <xdr:col>15</xdr:col>
      <xdr:colOff>603250</xdr:colOff>
      <xdr:row>46</xdr:row>
      <xdr:rowOff>148166</xdr:rowOff>
    </xdr:to>
    <xdr:pic>
      <xdr:nvPicPr>
        <xdr:cNvPr id="8" name="Picture 7">
          <a:extLst>
            <a:ext uri="{FF2B5EF4-FFF2-40B4-BE49-F238E27FC236}">
              <a16:creationId xmlns:a16="http://schemas.microsoft.com/office/drawing/2014/main" id="{3D7762AD-67D2-4D58-AA49-31DE69BDEA9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89755" y="7614710"/>
          <a:ext cx="2291287" cy="17991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320138</xdr:colOff>
      <xdr:row>11</xdr:row>
      <xdr:rowOff>23817</xdr:rowOff>
    </xdr:from>
    <xdr:to>
      <xdr:col>8</xdr:col>
      <xdr:colOff>357197</xdr:colOff>
      <xdr:row>20</xdr:row>
      <xdr:rowOff>7937</xdr:rowOff>
    </xdr:to>
    <xdr:pic>
      <xdr:nvPicPr>
        <xdr:cNvPr id="4" name="6 Imagen">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srcRect l="35817" t="36196" r="27630" b="35675"/>
        <a:stretch/>
      </xdr:blipFill>
      <xdr:spPr>
        <a:xfrm>
          <a:off x="1272638" y="1944692"/>
          <a:ext cx="3704184" cy="1801808"/>
        </a:xfrm>
        <a:prstGeom prst="rect">
          <a:avLst/>
        </a:prstGeom>
      </xdr:spPr>
    </xdr:pic>
    <xdr:clientData/>
  </xdr:twoCellAnchor>
  <xdr:twoCellAnchor>
    <xdr:from>
      <xdr:col>0</xdr:col>
      <xdr:colOff>7938</xdr:colOff>
      <xdr:row>0</xdr:row>
      <xdr:rowOff>63483</xdr:rowOff>
    </xdr:from>
    <xdr:to>
      <xdr:col>10</xdr:col>
      <xdr:colOff>333376</xdr:colOff>
      <xdr:row>2</xdr:row>
      <xdr:rowOff>140010</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938" y="63483"/>
          <a:ext cx="6167438" cy="457527"/>
          <a:chOff x="330993" y="1583566"/>
          <a:chExt cx="10896601" cy="607572"/>
        </a:xfrm>
      </xdr:grpSpPr>
      <xdr:sp macro="" textlink="Contenido!B26">
        <xdr:nvSpPr>
          <xdr:cNvPr id="19" name="TextBox 18">
            <a:extLst>
              <a:ext uri="{FF2B5EF4-FFF2-40B4-BE49-F238E27FC236}">
                <a16:creationId xmlns:a16="http://schemas.microsoft.com/office/drawing/2014/main" id="{00000000-0008-0000-0600-00001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100">
                <a:solidFill>
                  <a:schemeClr val="bg1"/>
                </a:solidFill>
              </a:rPr>
              <a:pPr algn="ctr"/>
              <a:t>Maestría en Asesoría Familiar y Gestión de Programas para la Familia - Virtual</a:t>
            </a:fld>
            <a:endParaRPr lang="es-CO" sz="1100">
              <a:solidFill>
                <a:schemeClr val="bg1"/>
              </a:solidFill>
            </a:endParaRPr>
          </a:p>
        </xdr:txBody>
      </xdr:sp>
      <xdr:sp macro="" textlink="Contenido!B27">
        <xdr:nvSpPr>
          <xdr:cNvPr id="20" name="TextBox 19">
            <a:extLst>
              <a:ext uri="{FF2B5EF4-FFF2-40B4-BE49-F238E27FC236}">
                <a16:creationId xmlns:a16="http://schemas.microsoft.com/office/drawing/2014/main" id="{00000000-0008-0000-0600-000014000000}"/>
              </a:ext>
            </a:extLst>
          </xdr:cNvPr>
          <xdr:cNvSpPr txBox="1"/>
        </xdr:nvSpPr>
        <xdr:spPr>
          <a:xfrm>
            <a:off x="330993" y="1786326"/>
            <a:ext cx="10882315" cy="40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100">
                <a:solidFill>
                  <a:schemeClr val="bg1"/>
                </a:solidFill>
              </a:rPr>
              <a:pPr algn="ctr"/>
              <a:t>Instituto de la Familia</a:t>
            </a:fld>
            <a:endParaRPr lang="es-CO" sz="1100">
              <a:solidFill>
                <a:schemeClr val="bg1"/>
              </a:solidFill>
            </a:endParaRPr>
          </a:p>
        </xdr:txBody>
      </xdr:sp>
    </xdr:grpSp>
    <xdr:clientData/>
  </xdr:twoCellAnchor>
  <xdr:twoCellAnchor editAs="oneCell">
    <xdr:from>
      <xdr:col>9</xdr:col>
      <xdr:colOff>277812</xdr:colOff>
      <xdr:row>3</xdr:row>
      <xdr:rowOff>29759</xdr:rowOff>
    </xdr:from>
    <xdr:to>
      <xdr:col>9</xdr:col>
      <xdr:colOff>607121</xdr:colOff>
      <xdr:row>4</xdr:row>
      <xdr:rowOff>164697</xdr:rowOff>
    </xdr:to>
    <xdr:pic>
      <xdr:nvPicPr>
        <xdr:cNvPr id="11" name="Picture 10">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08625" y="601259"/>
          <a:ext cx="329309" cy="325438"/>
        </a:xfrm>
        <a:prstGeom prst="rect">
          <a:avLst/>
        </a:prstGeom>
      </xdr:spPr>
    </xdr:pic>
    <xdr:clientData/>
  </xdr:twoCellAnchor>
  <xdr:twoCellAnchor editAs="oneCell">
    <xdr:from>
      <xdr:col>0</xdr:col>
      <xdr:colOff>134938</xdr:colOff>
      <xdr:row>2</xdr:row>
      <xdr:rowOff>174626</xdr:rowOff>
    </xdr:from>
    <xdr:to>
      <xdr:col>2</xdr:col>
      <xdr:colOff>460376</xdr:colOff>
      <xdr:row>5</xdr:row>
      <xdr:rowOff>63184</xdr:rowOff>
    </xdr:to>
    <xdr:pic>
      <xdr:nvPicPr>
        <xdr:cNvPr id="9" name="Picture 8">
          <a:extLst>
            <a:ext uri="{FF2B5EF4-FFF2-40B4-BE49-F238E27FC236}">
              <a16:creationId xmlns:a16="http://schemas.microsoft.com/office/drawing/2014/main" id="{272016F7-7913-4D2C-B417-DEC600EC6B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938" y="555626"/>
          <a:ext cx="1277938" cy="460058"/>
        </a:xfrm>
        <a:prstGeom prst="rect">
          <a:avLst/>
        </a:prstGeom>
      </xdr:spPr>
    </xdr:pic>
    <xdr:clientData/>
  </xdr:twoCellAnchor>
  <xdr:twoCellAnchor>
    <xdr:from>
      <xdr:col>6</xdr:col>
      <xdr:colOff>158750</xdr:colOff>
      <xdr:row>20</xdr:row>
      <xdr:rowOff>174625</xdr:rowOff>
    </xdr:from>
    <xdr:to>
      <xdr:col>10</xdr:col>
      <xdr:colOff>94241</xdr:colOff>
      <xdr:row>22</xdr:row>
      <xdr:rowOff>134896</xdr:rowOff>
    </xdr:to>
    <xdr:grpSp>
      <xdr:nvGrpSpPr>
        <xdr:cNvPr id="22" name="Group 21">
          <a:extLst>
            <a:ext uri="{FF2B5EF4-FFF2-40B4-BE49-F238E27FC236}">
              <a16:creationId xmlns:a16="http://schemas.microsoft.com/office/drawing/2014/main" id="{1BD4F208-1CDC-41D0-8C03-6C38D0F11CD8}"/>
            </a:ext>
          </a:extLst>
        </xdr:cNvPr>
        <xdr:cNvGrpSpPr/>
      </xdr:nvGrpSpPr>
      <xdr:grpSpPr>
        <a:xfrm>
          <a:off x="3556000" y="3913188"/>
          <a:ext cx="2380241" cy="341271"/>
          <a:chOff x="7762875" y="6022975"/>
          <a:chExt cx="3321379" cy="457200"/>
        </a:xfrm>
      </xdr:grpSpPr>
      <xdr:pic>
        <xdr:nvPicPr>
          <xdr:cNvPr id="23" name="Imagen 14">
            <a:extLst>
              <a:ext uri="{FF2B5EF4-FFF2-40B4-BE49-F238E27FC236}">
                <a16:creationId xmlns:a16="http://schemas.microsoft.com/office/drawing/2014/main" id="{4F7CAA06-6672-4BAD-8499-39576B2A827A}"/>
              </a:ext>
            </a:extLst>
          </xdr:cNvPr>
          <xdr:cNvPicPr>
            <a:picLocks noChangeAspect="1"/>
          </xdr:cNvPicPr>
        </xdr:nvPicPr>
        <xdr:blipFill>
          <a:blip xmlns:r="http://schemas.openxmlformats.org/officeDocument/2006/relationships" r:embed="rId5"/>
          <a:stretch>
            <a:fillRect/>
          </a:stretch>
        </xdr:blipFill>
        <xdr:spPr>
          <a:xfrm>
            <a:off x="10677853" y="6022975"/>
            <a:ext cx="406401" cy="457200"/>
          </a:xfrm>
          <a:prstGeom prst="rect">
            <a:avLst/>
          </a:prstGeom>
        </xdr:spPr>
      </xdr:pic>
      <xdr:sp macro="" textlink="">
        <xdr:nvSpPr>
          <xdr:cNvPr id="24" name="Rectangle 5">
            <a:extLst>
              <a:ext uri="{FF2B5EF4-FFF2-40B4-BE49-F238E27FC236}">
                <a16:creationId xmlns:a16="http://schemas.microsoft.com/office/drawing/2014/main" id="{97A5750F-62DD-4FC7-B63F-32AC4E6012A5}"/>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269876</xdr:colOff>
      <xdr:row>9</xdr:row>
      <xdr:rowOff>103186</xdr:rowOff>
    </xdr:from>
    <xdr:to>
      <xdr:col>9</xdr:col>
      <xdr:colOff>380523</xdr:colOff>
      <xdr:row>19</xdr:row>
      <xdr:rowOff>39687</xdr:rowOff>
    </xdr:to>
    <xdr:pic>
      <xdr:nvPicPr>
        <xdr:cNvPr id="9" name="1 Imagen">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srcRect l="33678" t="32068" r="18993" b="33148"/>
        <a:stretch/>
      </xdr:blipFill>
      <xdr:spPr>
        <a:xfrm>
          <a:off x="611189" y="1817686"/>
          <a:ext cx="5000147" cy="1944689"/>
        </a:xfrm>
        <a:prstGeom prst="rect">
          <a:avLst/>
        </a:prstGeom>
      </xdr:spPr>
    </xdr:pic>
    <xdr:clientData/>
  </xdr:twoCellAnchor>
  <xdr:oneCellAnchor>
    <xdr:from>
      <xdr:col>9</xdr:col>
      <xdr:colOff>285753</xdr:colOff>
      <xdr:row>3</xdr:row>
      <xdr:rowOff>40774</xdr:rowOff>
    </xdr:from>
    <xdr:ext cx="312738" cy="315295"/>
    <xdr:pic>
      <xdr:nvPicPr>
        <xdr:cNvPr id="15" name="Picture 14">
          <a:hlinkClick xmlns:r="http://schemas.openxmlformats.org/officeDocument/2006/relationships" r:id="rId2"/>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6566" y="612274"/>
          <a:ext cx="312738" cy="315295"/>
        </a:xfrm>
        <a:prstGeom prst="rect">
          <a:avLst/>
        </a:prstGeom>
      </xdr:spPr>
    </xdr:pic>
    <xdr:clientData/>
  </xdr:oneCellAnchor>
  <xdr:twoCellAnchor>
    <xdr:from>
      <xdr:col>0</xdr:col>
      <xdr:colOff>0</xdr:colOff>
      <xdr:row>0</xdr:row>
      <xdr:rowOff>39673</xdr:rowOff>
    </xdr:from>
    <xdr:to>
      <xdr:col>10</xdr:col>
      <xdr:colOff>325438</xdr:colOff>
      <xdr:row>2</xdr:row>
      <xdr:rowOff>155886</xdr:rowOff>
    </xdr:to>
    <xdr:grpSp>
      <xdr:nvGrpSpPr>
        <xdr:cNvPr id="20" name="Group 19">
          <a:extLst>
            <a:ext uri="{FF2B5EF4-FFF2-40B4-BE49-F238E27FC236}">
              <a16:creationId xmlns:a16="http://schemas.microsoft.com/office/drawing/2014/main" id="{00000000-0008-0000-0700-000014000000}"/>
            </a:ext>
          </a:extLst>
        </xdr:cNvPr>
        <xdr:cNvGrpSpPr/>
      </xdr:nvGrpSpPr>
      <xdr:grpSpPr>
        <a:xfrm>
          <a:off x="0" y="39673"/>
          <a:ext cx="6167438" cy="497213"/>
          <a:chOff x="330993" y="1583566"/>
          <a:chExt cx="10896601" cy="611039"/>
        </a:xfrm>
      </xdr:grpSpPr>
      <xdr:sp macro="" textlink="Contenido!B26">
        <xdr:nvSpPr>
          <xdr:cNvPr id="21" name="TextBox 20">
            <a:extLst>
              <a:ext uri="{FF2B5EF4-FFF2-40B4-BE49-F238E27FC236}">
                <a16:creationId xmlns:a16="http://schemas.microsoft.com/office/drawing/2014/main" id="{00000000-0008-0000-0700-000015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100">
                <a:solidFill>
                  <a:schemeClr val="bg1"/>
                </a:solidFill>
              </a:rPr>
              <a:pPr algn="ctr"/>
              <a:t>Maestría en Asesoría Familiar y Gestión de Programas para la Familia - Virtual</a:t>
            </a:fld>
            <a:endParaRPr lang="es-CO" sz="1100">
              <a:solidFill>
                <a:schemeClr val="bg1"/>
              </a:solidFill>
            </a:endParaRPr>
          </a:p>
        </xdr:txBody>
      </xdr:sp>
      <xdr:sp macro="" textlink="Contenido!B27">
        <xdr:nvSpPr>
          <xdr:cNvPr id="22" name="TextBox 21">
            <a:extLst>
              <a:ext uri="{FF2B5EF4-FFF2-40B4-BE49-F238E27FC236}">
                <a16:creationId xmlns:a16="http://schemas.microsoft.com/office/drawing/2014/main" id="{00000000-0008-0000-0700-000016000000}"/>
              </a:ext>
            </a:extLst>
          </xdr:cNvPr>
          <xdr:cNvSpPr txBox="1"/>
        </xdr:nvSpPr>
        <xdr:spPr>
          <a:xfrm>
            <a:off x="330993" y="1789791"/>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100">
                <a:solidFill>
                  <a:schemeClr val="bg1"/>
                </a:solidFill>
              </a:rPr>
              <a:pPr algn="ctr"/>
              <a:t>Instituto de la Familia</a:t>
            </a:fld>
            <a:endParaRPr lang="es-CO" sz="1100">
              <a:solidFill>
                <a:schemeClr val="bg1"/>
              </a:solidFill>
            </a:endParaRPr>
          </a:p>
        </xdr:txBody>
      </xdr:sp>
    </xdr:grpSp>
    <xdr:clientData/>
  </xdr:twoCellAnchor>
  <xdr:twoCellAnchor editAs="oneCell">
    <xdr:from>
      <xdr:col>0</xdr:col>
      <xdr:colOff>158751</xdr:colOff>
      <xdr:row>2</xdr:row>
      <xdr:rowOff>103187</xdr:rowOff>
    </xdr:from>
    <xdr:to>
      <xdr:col>2</xdr:col>
      <xdr:colOff>595315</xdr:colOff>
      <xdr:row>5</xdr:row>
      <xdr:rowOff>31750</xdr:rowOff>
    </xdr:to>
    <xdr:pic>
      <xdr:nvPicPr>
        <xdr:cNvPr id="10" name="Picture 9">
          <a:extLst>
            <a:ext uri="{FF2B5EF4-FFF2-40B4-BE49-F238E27FC236}">
              <a16:creationId xmlns:a16="http://schemas.microsoft.com/office/drawing/2014/main" id="{919E5C5C-AEED-4477-9C11-F124D5EC8E4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751" y="484187"/>
          <a:ext cx="1389064" cy="500063"/>
        </a:xfrm>
        <a:prstGeom prst="rect">
          <a:avLst/>
        </a:prstGeom>
      </xdr:spPr>
    </xdr:pic>
    <xdr:clientData/>
  </xdr:twoCellAnchor>
  <xdr:twoCellAnchor>
    <xdr:from>
      <xdr:col>6</xdr:col>
      <xdr:colOff>158750</xdr:colOff>
      <xdr:row>20</xdr:row>
      <xdr:rowOff>119062</xdr:rowOff>
    </xdr:from>
    <xdr:to>
      <xdr:col>10</xdr:col>
      <xdr:colOff>94241</xdr:colOff>
      <xdr:row>22</xdr:row>
      <xdr:rowOff>79333</xdr:rowOff>
    </xdr:to>
    <xdr:grpSp>
      <xdr:nvGrpSpPr>
        <xdr:cNvPr id="11" name="Group 10">
          <a:extLst>
            <a:ext uri="{FF2B5EF4-FFF2-40B4-BE49-F238E27FC236}">
              <a16:creationId xmlns:a16="http://schemas.microsoft.com/office/drawing/2014/main" id="{CCD5D0D4-BA69-4DE2-84A8-18710CEC63C1}"/>
            </a:ext>
          </a:extLst>
        </xdr:cNvPr>
        <xdr:cNvGrpSpPr/>
      </xdr:nvGrpSpPr>
      <xdr:grpSpPr>
        <a:xfrm>
          <a:off x="3556000" y="4032250"/>
          <a:ext cx="2380241" cy="341271"/>
          <a:chOff x="7762875" y="6022975"/>
          <a:chExt cx="3321379" cy="457200"/>
        </a:xfrm>
      </xdr:grpSpPr>
      <xdr:pic>
        <xdr:nvPicPr>
          <xdr:cNvPr id="12" name="Imagen 14">
            <a:extLst>
              <a:ext uri="{FF2B5EF4-FFF2-40B4-BE49-F238E27FC236}">
                <a16:creationId xmlns:a16="http://schemas.microsoft.com/office/drawing/2014/main" id="{222CDD89-6BA0-45AC-91A8-B83F43FD6DF8}"/>
              </a:ext>
            </a:extLst>
          </xdr:cNvPr>
          <xdr:cNvPicPr>
            <a:picLocks noChangeAspect="1"/>
          </xdr:cNvPicPr>
        </xdr:nvPicPr>
        <xdr:blipFill>
          <a:blip xmlns:r="http://schemas.openxmlformats.org/officeDocument/2006/relationships" r:embed="rId5"/>
          <a:stretch>
            <a:fillRect/>
          </a:stretch>
        </xdr:blipFill>
        <xdr:spPr>
          <a:xfrm>
            <a:off x="10677853" y="6022975"/>
            <a:ext cx="406401" cy="457200"/>
          </a:xfrm>
          <a:prstGeom prst="rect">
            <a:avLst/>
          </a:prstGeom>
        </xdr:spPr>
      </xdr:pic>
      <xdr:sp macro="" textlink="">
        <xdr:nvSpPr>
          <xdr:cNvPr id="13" name="Rectangle 5">
            <a:extLst>
              <a:ext uri="{FF2B5EF4-FFF2-40B4-BE49-F238E27FC236}">
                <a16:creationId xmlns:a16="http://schemas.microsoft.com/office/drawing/2014/main" id="{CED4A7B6-3067-4673-9EB1-E7537D7BA77A}"/>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121229</xdr:rowOff>
    </xdr:from>
    <xdr:to>
      <xdr:col>13</xdr:col>
      <xdr:colOff>0</xdr:colOff>
      <xdr:row>3</xdr:row>
      <xdr:rowOff>25280</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1" y="121229"/>
          <a:ext cx="8182840" cy="475551"/>
          <a:chOff x="330993" y="1583566"/>
          <a:chExt cx="10896601" cy="757820"/>
        </a:xfrm>
      </xdr:grpSpPr>
      <xdr:sp macro="" textlink="Contenido!B26">
        <xdr:nvSpPr>
          <xdr:cNvPr id="13" name="TextBox 12">
            <a:extLst>
              <a:ext uri="{FF2B5EF4-FFF2-40B4-BE49-F238E27FC236}">
                <a16:creationId xmlns:a16="http://schemas.microsoft.com/office/drawing/2014/main" id="{00000000-0008-0000-0800-00000D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Maestría en Asesoría Familiar y Gestión de Programas para la Familia - Virtual</a:t>
            </a:fld>
            <a:endParaRPr lang="es-CO" sz="1400">
              <a:solidFill>
                <a:schemeClr val="bg1"/>
              </a:solidFill>
            </a:endParaRPr>
          </a:p>
        </xdr:txBody>
      </xdr:sp>
      <xdr:sp macro="" textlink="Contenido!B27">
        <xdr:nvSpPr>
          <xdr:cNvPr id="14" name="TextBox 13">
            <a:extLst>
              <a:ext uri="{FF2B5EF4-FFF2-40B4-BE49-F238E27FC236}">
                <a16:creationId xmlns:a16="http://schemas.microsoft.com/office/drawing/2014/main" id="{00000000-0008-0000-0800-00000E000000}"/>
              </a:ext>
            </a:extLst>
          </xdr:cNvPr>
          <xdr:cNvSpPr txBox="1"/>
        </xdr:nvSpPr>
        <xdr:spPr>
          <a:xfrm>
            <a:off x="330993" y="1936572"/>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Instituto de la Familia</a:t>
            </a:fld>
            <a:endParaRPr lang="es-CO" sz="1400">
              <a:solidFill>
                <a:schemeClr val="bg1"/>
              </a:solidFill>
            </a:endParaRPr>
          </a:p>
        </xdr:txBody>
      </xdr:sp>
    </xdr:grpSp>
    <xdr:clientData/>
  </xdr:twoCellAnchor>
  <xdr:oneCellAnchor>
    <xdr:from>
      <xdr:col>11</xdr:col>
      <xdr:colOff>404813</xdr:colOff>
      <xdr:row>3</xdr:row>
      <xdr:rowOff>12289</xdr:rowOff>
    </xdr:from>
    <xdr:ext cx="312738" cy="315295"/>
    <xdr:pic>
      <xdr:nvPicPr>
        <xdr:cNvPr id="15" name="Picture 14">
          <a:hlinkClick xmlns:r="http://schemas.openxmlformats.org/officeDocument/2006/relationships" r:id="rId1"/>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4540" y="583789"/>
          <a:ext cx="312738" cy="315295"/>
        </a:xfrm>
        <a:prstGeom prst="rect">
          <a:avLst/>
        </a:prstGeom>
      </xdr:spPr>
    </xdr:pic>
    <xdr:clientData/>
  </xdr:oneCellAnchor>
  <xdr:twoCellAnchor editAs="oneCell">
    <xdr:from>
      <xdr:col>0</xdr:col>
      <xdr:colOff>164523</xdr:colOff>
      <xdr:row>2</xdr:row>
      <xdr:rowOff>86591</xdr:rowOff>
    </xdr:from>
    <xdr:to>
      <xdr:col>2</xdr:col>
      <xdr:colOff>540473</xdr:colOff>
      <xdr:row>5</xdr:row>
      <xdr:rowOff>15154</xdr:rowOff>
    </xdr:to>
    <xdr:pic>
      <xdr:nvPicPr>
        <xdr:cNvPr id="9" name="Picture 8">
          <a:extLst>
            <a:ext uri="{FF2B5EF4-FFF2-40B4-BE49-F238E27FC236}">
              <a16:creationId xmlns:a16="http://schemas.microsoft.com/office/drawing/2014/main" id="{946A905B-4950-4FAC-AB25-B8F13DF748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523" y="467591"/>
          <a:ext cx="1389064" cy="500063"/>
        </a:xfrm>
        <a:prstGeom prst="rect">
          <a:avLst/>
        </a:prstGeom>
      </xdr:spPr>
    </xdr:pic>
    <xdr:clientData/>
  </xdr:twoCellAnchor>
  <xdr:twoCellAnchor>
    <xdr:from>
      <xdr:col>8</xdr:col>
      <xdr:colOff>502227</xdr:colOff>
      <xdr:row>29</xdr:row>
      <xdr:rowOff>51954</xdr:rowOff>
    </xdr:from>
    <xdr:to>
      <xdr:col>12</xdr:col>
      <xdr:colOff>76922</xdr:colOff>
      <xdr:row>30</xdr:row>
      <xdr:rowOff>142112</xdr:rowOff>
    </xdr:to>
    <xdr:grpSp>
      <xdr:nvGrpSpPr>
        <xdr:cNvPr id="10" name="Group 9">
          <a:extLst>
            <a:ext uri="{FF2B5EF4-FFF2-40B4-BE49-F238E27FC236}">
              <a16:creationId xmlns:a16="http://schemas.microsoft.com/office/drawing/2014/main" id="{63472EBF-E172-470A-917F-9522BAEE3598}"/>
            </a:ext>
          </a:extLst>
        </xdr:cNvPr>
        <xdr:cNvGrpSpPr/>
      </xdr:nvGrpSpPr>
      <xdr:grpSpPr>
        <a:xfrm>
          <a:off x="5567795" y="6494318"/>
          <a:ext cx="2380241" cy="341271"/>
          <a:chOff x="7762875" y="6022975"/>
          <a:chExt cx="3321379" cy="457200"/>
        </a:xfrm>
      </xdr:grpSpPr>
      <xdr:pic>
        <xdr:nvPicPr>
          <xdr:cNvPr id="11" name="Imagen 14">
            <a:extLst>
              <a:ext uri="{FF2B5EF4-FFF2-40B4-BE49-F238E27FC236}">
                <a16:creationId xmlns:a16="http://schemas.microsoft.com/office/drawing/2014/main" id="{2E414BFD-C8F3-4E23-AE8A-EAEAC319F983}"/>
              </a:ext>
            </a:extLst>
          </xdr:cNvPr>
          <xdr:cNvPicPr>
            <a:picLocks noChangeAspect="1"/>
          </xdr:cNvPicPr>
        </xdr:nvPicPr>
        <xdr:blipFill>
          <a:blip xmlns:r="http://schemas.openxmlformats.org/officeDocument/2006/relationships" r:embed="rId4"/>
          <a:stretch>
            <a:fillRect/>
          </a:stretch>
        </xdr:blipFill>
        <xdr:spPr>
          <a:xfrm>
            <a:off x="10677853" y="6022975"/>
            <a:ext cx="406401" cy="457200"/>
          </a:xfrm>
          <a:prstGeom prst="rect">
            <a:avLst/>
          </a:prstGeom>
        </xdr:spPr>
      </xdr:pic>
      <xdr:sp macro="" textlink="">
        <xdr:nvSpPr>
          <xdr:cNvPr id="16" name="Rectangle 5">
            <a:extLst>
              <a:ext uri="{FF2B5EF4-FFF2-40B4-BE49-F238E27FC236}">
                <a16:creationId xmlns:a16="http://schemas.microsoft.com/office/drawing/2014/main" id="{B010AF34-A71D-4D0A-91A4-DD751494A30D}"/>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47"/>
  <sheetViews>
    <sheetView showRowColHeaders="0" tabSelected="1" zoomScale="80" zoomScaleNormal="80" workbookViewId="0"/>
  </sheetViews>
  <sheetFormatPr baseColWidth="10" defaultColWidth="0" defaultRowHeight="15" customHeight="1" zeroHeight="1"/>
  <cols>
    <col min="1" max="1" width="5.5703125" style="1" customWidth="1"/>
    <col min="2" max="5" width="11.42578125" style="1" customWidth="1"/>
    <col min="6" max="6" width="8.5703125" style="1" customWidth="1"/>
    <col min="7" max="10" width="11.42578125" style="1" customWidth="1"/>
    <col min="11" max="11" width="8.5703125" style="1" customWidth="1"/>
    <col min="12" max="15" width="11.42578125" style="1" customWidth="1"/>
    <col min="16" max="16" width="8.5703125" style="1" customWidth="1"/>
    <col min="17" max="17" width="5.7109375" style="1" customWidth="1"/>
    <col min="18" max="20" width="11.42578125" style="1" hidden="1" customWidth="1"/>
    <col min="21" max="21" width="6.85546875" style="1" hidden="1" customWidth="1"/>
    <col min="22" max="16384" width="11.42578125" style="1" hidden="1"/>
  </cols>
  <sheetData>
    <row r="1" spans="1:17" ht="26.25" customHeight="1" thickBot="1">
      <c r="A1" s="13"/>
      <c r="B1" s="13"/>
      <c r="C1" s="13"/>
      <c r="D1" s="13"/>
      <c r="E1" s="13"/>
      <c r="F1" s="13"/>
      <c r="G1" s="13"/>
      <c r="H1" s="13"/>
      <c r="I1" s="13"/>
      <c r="J1" s="13"/>
      <c r="K1" s="13"/>
      <c r="L1" s="13"/>
      <c r="M1" s="13"/>
      <c r="N1" s="13"/>
      <c r="O1" s="13"/>
      <c r="P1" s="13"/>
      <c r="Q1" s="13"/>
    </row>
    <row r="2" spans="1:17">
      <c r="B2" s="18"/>
      <c r="C2" s="19"/>
      <c r="D2" s="19"/>
      <c r="E2" s="19"/>
      <c r="F2" s="19"/>
      <c r="G2" s="19"/>
      <c r="H2" s="19"/>
      <c r="I2" s="19"/>
      <c r="J2" s="19"/>
      <c r="K2" s="19"/>
      <c r="L2" s="19"/>
      <c r="M2" s="19"/>
      <c r="N2" s="19"/>
      <c r="O2" s="19"/>
      <c r="P2" s="20"/>
    </row>
    <row r="3" spans="1:17">
      <c r="B3" s="21"/>
      <c r="C3" s="7"/>
      <c r="D3" s="7"/>
      <c r="E3" s="7"/>
      <c r="F3" s="7"/>
      <c r="G3" s="7"/>
      <c r="H3" s="7"/>
      <c r="I3" s="7"/>
      <c r="J3" s="7"/>
      <c r="K3" s="7"/>
      <c r="L3" s="7"/>
      <c r="M3" s="7"/>
      <c r="N3" s="7"/>
      <c r="O3" s="7"/>
      <c r="P3" s="22"/>
    </row>
    <row r="4" spans="1:17">
      <c r="B4" s="21"/>
      <c r="C4" s="7"/>
      <c r="D4" s="7"/>
      <c r="E4" s="7"/>
      <c r="F4" s="7"/>
      <c r="G4" s="7"/>
      <c r="H4" s="7"/>
      <c r="I4" s="7"/>
      <c r="J4" s="7"/>
      <c r="K4" s="7"/>
      <c r="L4" s="7"/>
      <c r="M4" s="7"/>
      <c r="N4" s="7"/>
      <c r="O4" s="7"/>
      <c r="P4" s="22"/>
    </row>
    <row r="5" spans="1:17">
      <c r="B5" s="21"/>
      <c r="C5" s="7"/>
      <c r="D5" s="7"/>
      <c r="E5" s="7"/>
      <c r="F5" s="7"/>
      <c r="G5" s="7"/>
      <c r="H5" s="7"/>
      <c r="I5" s="7"/>
      <c r="J5" s="7"/>
      <c r="K5" s="7"/>
      <c r="L5" s="7"/>
      <c r="M5" s="7"/>
      <c r="N5" s="7"/>
      <c r="O5" s="7"/>
      <c r="P5" s="22"/>
    </row>
    <row r="6" spans="1:17">
      <c r="B6" s="21"/>
      <c r="C6" s="7"/>
      <c r="D6" s="7"/>
      <c r="E6" s="7"/>
      <c r="F6" s="7"/>
      <c r="G6" s="7"/>
      <c r="H6" s="7"/>
      <c r="I6" s="7"/>
      <c r="J6" s="7"/>
      <c r="K6" s="7"/>
      <c r="L6" s="7"/>
      <c r="M6" s="7"/>
      <c r="N6" s="7"/>
      <c r="O6" s="7"/>
      <c r="P6" s="22"/>
    </row>
    <row r="7" spans="1:17">
      <c r="B7" s="21"/>
      <c r="C7" s="7"/>
      <c r="D7" s="7"/>
      <c r="E7" s="7"/>
      <c r="F7" s="7"/>
      <c r="G7" s="7"/>
      <c r="H7" s="7"/>
      <c r="I7" s="7"/>
      <c r="J7" s="7"/>
      <c r="K7" s="7"/>
      <c r="L7" s="7"/>
      <c r="M7" s="7"/>
      <c r="N7" s="7"/>
      <c r="O7" s="7"/>
      <c r="P7" s="22"/>
    </row>
    <row r="8" spans="1:17">
      <c r="B8" s="21"/>
      <c r="C8" s="7"/>
      <c r="D8" s="7"/>
      <c r="E8" s="7"/>
      <c r="F8" s="7"/>
      <c r="G8" s="7"/>
      <c r="H8" s="7"/>
      <c r="I8" s="7"/>
      <c r="J8" s="7"/>
      <c r="K8" s="7"/>
      <c r="L8" s="7"/>
      <c r="M8" s="7"/>
      <c r="N8" s="7"/>
      <c r="O8" s="7"/>
      <c r="P8" s="22"/>
    </row>
    <row r="9" spans="1:17">
      <c r="B9" s="21"/>
      <c r="C9" s="7"/>
      <c r="D9" s="7"/>
      <c r="E9" s="7"/>
      <c r="F9" s="7"/>
      <c r="G9" s="7"/>
      <c r="H9" s="7"/>
      <c r="I9" s="7"/>
      <c r="J9" s="7"/>
      <c r="K9" s="7"/>
      <c r="L9" s="7"/>
      <c r="M9" s="7"/>
      <c r="N9" s="7"/>
      <c r="O9" s="7"/>
      <c r="P9" s="22"/>
    </row>
    <row r="10" spans="1:17">
      <c r="B10" s="21"/>
      <c r="C10" s="7"/>
      <c r="D10" s="7"/>
      <c r="E10" s="7"/>
      <c r="F10" s="7"/>
      <c r="G10" s="7"/>
      <c r="H10" s="7"/>
      <c r="I10" s="7"/>
      <c r="J10" s="7"/>
      <c r="K10" s="7"/>
      <c r="L10" s="7"/>
      <c r="M10" s="7"/>
      <c r="N10" s="7"/>
      <c r="O10" s="7"/>
      <c r="P10" s="22"/>
    </row>
    <row r="11" spans="1:17">
      <c r="B11" s="21"/>
      <c r="C11" s="7"/>
      <c r="D11" s="7"/>
      <c r="E11" s="7"/>
      <c r="F11" s="7"/>
      <c r="G11" s="7"/>
      <c r="H11" s="7"/>
      <c r="I11" s="7"/>
      <c r="J11" s="7"/>
      <c r="K11" s="7"/>
      <c r="L11" s="7"/>
      <c r="M11" s="7"/>
      <c r="N11" s="7"/>
      <c r="O11" s="7"/>
      <c r="P11" s="22"/>
    </row>
    <row r="12" spans="1:17">
      <c r="B12" s="21"/>
      <c r="C12" s="7"/>
      <c r="D12" s="7"/>
      <c r="E12" s="7"/>
      <c r="F12" s="7"/>
      <c r="G12" s="7"/>
      <c r="H12" s="7"/>
      <c r="I12" s="7"/>
      <c r="J12" s="7"/>
      <c r="K12" s="7"/>
      <c r="L12" s="7"/>
      <c r="M12" s="7"/>
      <c r="N12" s="7"/>
      <c r="O12" s="7"/>
      <c r="P12" s="22"/>
    </row>
    <row r="13" spans="1:17">
      <c r="B13" s="21"/>
      <c r="C13" s="7"/>
      <c r="D13" s="7"/>
      <c r="E13" s="7"/>
      <c r="F13" s="7"/>
      <c r="G13" s="7"/>
      <c r="H13" s="7"/>
      <c r="I13" s="7"/>
      <c r="J13" s="7"/>
      <c r="K13" s="7"/>
      <c r="L13" s="7"/>
      <c r="M13" s="7"/>
      <c r="N13" s="7"/>
      <c r="O13" s="7"/>
      <c r="P13" s="22"/>
    </row>
    <row r="14" spans="1:17">
      <c r="A14" s="13"/>
      <c r="B14" s="21"/>
      <c r="C14" s="7"/>
      <c r="D14" s="7"/>
      <c r="E14" s="7"/>
      <c r="F14" s="7"/>
      <c r="G14" s="7"/>
      <c r="H14" s="7"/>
      <c r="I14" s="7"/>
      <c r="J14" s="7"/>
      <c r="K14" s="7"/>
      <c r="L14" s="7"/>
      <c r="M14" s="7"/>
      <c r="N14" s="7"/>
      <c r="O14" s="7"/>
      <c r="P14" s="22"/>
    </row>
    <row r="15" spans="1:17">
      <c r="A15" s="13"/>
      <c r="B15" s="21"/>
      <c r="C15" s="7"/>
      <c r="D15" s="7"/>
      <c r="E15" s="7"/>
      <c r="F15" s="7"/>
      <c r="G15" s="7"/>
      <c r="H15" s="7"/>
      <c r="I15" s="7"/>
      <c r="J15" s="7"/>
      <c r="K15" s="7"/>
      <c r="L15" s="7"/>
      <c r="M15" s="7"/>
      <c r="N15" s="7"/>
      <c r="O15" s="7"/>
      <c r="P15" s="22"/>
    </row>
    <row r="16" spans="1:17" ht="15.75" thickBot="1">
      <c r="A16" s="13"/>
      <c r="B16" s="23"/>
      <c r="C16" s="24"/>
      <c r="D16" s="24"/>
      <c r="E16" s="24"/>
      <c r="F16" s="24"/>
      <c r="G16" s="24"/>
      <c r="H16" s="24"/>
      <c r="I16" s="24"/>
      <c r="J16" s="24"/>
      <c r="K16" s="24"/>
      <c r="L16" s="24"/>
      <c r="M16" s="24"/>
      <c r="N16" s="24"/>
      <c r="O16" s="24"/>
      <c r="P16" s="25"/>
    </row>
    <row r="17" spans="1:20" ht="15" customHeight="1">
      <c r="A17" s="13"/>
      <c r="B17" s="13"/>
      <c r="C17" s="13"/>
      <c r="D17" s="13"/>
      <c r="E17" s="13"/>
      <c r="F17" s="13"/>
      <c r="G17" s="13"/>
      <c r="H17" s="13"/>
      <c r="I17" s="13"/>
      <c r="J17" s="13"/>
      <c r="K17" s="13"/>
      <c r="L17" s="13"/>
      <c r="M17" s="13"/>
      <c r="N17" s="13"/>
      <c r="O17" s="13"/>
      <c r="P17" s="13"/>
    </row>
    <row r="18" spans="1:20" ht="15" customHeight="1"/>
    <row r="19" spans="1:20" ht="15" customHeight="1"/>
    <row r="20" spans="1:20"/>
    <row r="21" spans="1:20"/>
    <row r="22" spans="1:20" ht="37.5" customHeight="1"/>
    <row r="23" spans="1:20" ht="34.5" customHeight="1">
      <c r="B23" s="196"/>
      <c r="C23" s="196"/>
      <c r="D23" s="196"/>
      <c r="E23" s="196"/>
      <c r="F23" s="4"/>
      <c r="G23" s="196"/>
      <c r="H23" s="196"/>
      <c r="I23" s="196"/>
      <c r="J23" s="196"/>
      <c r="K23" s="5"/>
      <c r="L23" s="196"/>
      <c r="M23" s="196"/>
      <c r="N23" s="196"/>
      <c r="O23" s="196"/>
      <c r="P23" s="5"/>
      <c r="Q23" s="196"/>
      <c r="R23" s="196"/>
      <c r="S23" s="196"/>
      <c r="T23" s="196"/>
    </row>
    <row r="24" spans="1:20" ht="24.95" customHeight="1">
      <c r="B24" s="3"/>
      <c r="G24" s="3"/>
      <c r="L24" s="3"/>
      <c r="Q24" s="3"/>
    </row>
    <row r="25" spans="1:20" ht="24.95" customHeight="1">
      <c r="B25" s="3"/>
      <c r="G25" s="3"/>
      <c r="L25" s="3"/>
      <c r="Q25" s="3"/>
    </row>
    <row r="26" spans="1:20" ht="24.95" customHeight="1">
      <c r="B26" s="26" t="str">
        <f>TAB_!A18</f>
        <v>Maestría en Asesoría Familiar y Gestión de Programas para la Familia - Virtual</v>
      </c>
      <c r="G26" s="3"/>
      <c r="L26" s="3"/>
      <c r="Q26" s="3"/>
    </row>
    <row r="27" spans="1:20" ht="10.5" customHeight="1">
      <c r="B27" s="27" t="str">
        <f>TAB_!A9</f>
        <v>Instituto de la Familia</v>
      </c>
      <c r="L27" s="3"/>
      <c r="Q27" s="6"/>
    </row>
    <row r="28" spans="1:20" ht="10.5" customHeight="1">
      <c r="B28" s="26" t="s">
        <v>154</v>
      </c>
      <c r="L28" s="6"/>
      <c r="Q28" s="3"/>
    </row>
    <row r="29" spans="1:20" ht="15" hidden="1" customHeight="1">
      <c r="B29" s="28"/>
      <c r="L29" s="3"/>
    </row>
    <row r="30" spans="1:20" ht="15" hidden="1" customHeight="1">
      <c r="B30" s="28"/>
      <c r="L30" s="3"/>
    </row>
    <row r="31" spans="1:20" ht="15" hidden="1" customHeight="1">
      <c r="B31" s="28"/>
      <c r="L31" s="3"/>
    </row>
    <row r="32" spans="1:20" ht="15" hidden="1" customHeight="1">
      <c r="B32" s="28"/>
      <c r="L32" s="3"/>
    </row>
    <row r="33" spans="2:12" ht="15" hidden="1" customHeight="1">
      <c r="B33" s="28"/>
      <c r="L33" s="6"/>
    </row>
    <row r="34" spans="2:12" ht="15" hidden="1" customHeight="1">
      <c r="B34" s="28"/>
    </row>
    <row r="35" spans="2:12" ht="15" hidden="1" customHeight="1">
      <c r="B35" s="28"/>
    </row>
    <row r="36" spans="2:12" hidden="1">
      <c r="B36" s="28"/>
    </row>
    <row r="37" spans="2:12" hidden="1">
      <c r="B37" s="28"/>
    </row>
    <row r="38" spans="2:12" hidden="1">
      <c r="B38" s="28"/>
    </row>
    <row r="39" spans="2:12" hidden="1">
      <c r="B39" s="28"/>
    </row>
    <row r="40" spans="2:12" hidden="1">
      <c r="B40" s="28"/>
    </row>
    <row r="41" spans="2:12" hidden="1">
      <c r="B41" s="28"/>
    </row>
    <row r="42" spans="2:12" hidden="1">
      <c r="B42" s="28"/>
    </row>
    <row r="43" spans="2:12" hidden="1">
      <c r="B43" s="28"/>
    </row>
    <row r="44" spans="2:12" hidden="1">
      <c r="B44" s="28"/>
    </row>
    <row r="45" spans="2:12" hidden="1">
      <c r="B45" s="28"/>
    </row>
    <row r="46" spans="2:12" ht="15" customHeight="1">
      <c r="B46" s="28"/>
    </row>
    <row r="47" spans="2:12" ht="12.75" customHeight="1"/>
  </sheetData>
  <mergeCells count="4">
    <mergeCell ref="B23:E23"/>
    <mergeCell ref="G23:J23"/>
    <mergeCell ref="L23:O23"/>
    <mergeCell ref="Q23:T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4"/>
  <sheetViews>
    <sheetView showRowColHeaders="0" zoomScale="90" zoomScaleNormal="90" workbookViewId="0"/>
  </sheetViews>
  <sheetFormatPr baseColWidth="10" defaultColWidth="0" defaultRowHeight="15" customHeight="1" zeroHeight="1"/>
  <cols>
    <col min="1" max="1" width="6.140625" style="13" customWidth="1"/>
    <col min="2" max="3" width="8" style="13" customWidth="1"/>
    <col min="4" max="9" width="11.42578125" style="13" customWidth="1"/>
    <col min="10" max="10" width="4.7109375" style="13" customWidth="1"/>
    <col min="11" max="15" width="9.140625" style="13" customWidth="1"/>
    <col min="16" max="16" width="6.140625" style="13" customWidth="1"/>
    <col min="17" max="16384" width="9.140625" style="13" hidden="1"/>
  </cols>
  <sheetData>
    <row r="1" spans="1:21" ht="18" customHeight="1">
      <c r="A1" s="82"/>
      <c r="B1" s="80"/>
      <c r="C1" s="80"/>
      <c r="D1" s="80"/>
      <c r="E1" s="80"/>
      <c r="F1" s="80"/>
      <c r="G1" s="80"/>
      <c r="H1" s="80"/>
      <c r="I1" s="80"/>
      <c r="J1" s="82"/>
      <c r="K1" s="82"/>
      <c r="L1" s="82"/>
      <c r="M1" s="82"/>
      <c r="N1" s="82"/>
      <c r="O1" s="82"/>
      <c r="P1" s="82"/>
    </row>
    <row r="2" spans="1:21" ht="18" customHeight="1">
      <c r="A2" s="82"/>
      <c r="B2" s="80"/>
      <c r="C2" s="80"/>
      <c r="D2" s="80"/>
      <c r="E2" s="80"/>
      <c r="F2" s="80"/>
      <c r="G2" s="80"/>
      <c r="H2" s="80"/>
      <c r="I2" s="80"/>
      <c r="J2" s="82"/>
      <c r="K2" s="82"/>
      <c r="L2" s="82"/>
      <c r="M2" s="82"/>
      <c r="N2" s="82"/>
      <c r="O2" s="82"/>
      <c r="P2" s="82"/>
    </row>
    <row r="3" spans="1:21" ht="18" customHeight="1">
      <c r="A3" s="82"/>
      <c r="B3" s="80"/>
      <c r="C3" s="80"/>
      <c r="D3" s="80"/>
      <c r="E3" s="80"/>
      <c r="F3" s="80"/>
      <c r="G3" s="80"/>
      <c r="H3" s="80"/>
      <c r="I3" s="80"/>
      <c r="J3" s="82"/>
      <c r="K3" s="82"/>
      <c r="L3" s="82"/>
      <c r="M3" s="82"/>
      <c r="N3" s="82"/>
      <c r="O3" s="82"/>
      <c r="P3" s="82"/>
    </row>
    <row r="4" spans="1:21" ht="18" customHeight="1">
      <c r="A4" s="82"/>
      <c r="B4" s="80"/>
      <c r="C4" s="80"/>
      <c r="D4" s="80"/>
      <c r="E4" s="80"/>
      <c r="F4" s="80"/>
      <c r="G4" s="80"/>
      <c r="H4" s="80"/>
      <c r="I4" s="80"/>
      <c r="J4" s="82"/>
      <c r="K4" s="82"/>
      <c r="L4" s="82"/>
      <c r="M4" s="82"/>
      <c r="N4" s="82"/>
      <c r="O4" s="82"/>
      <c r="P4" s="82"/>
    </row>
    <row r="5" spans="1:21" ht="18" customHeight="1">
      <c r="A5" s="82"/>
      <c r="B5" s="80"/>
      <c r="C5" s="80"/>
      <c r="D5" s="80"/>
      <c r="E5" s="80"/>
      <c r="F5" s="80"/>
      <c r="G5" s="80"/>
      <c r="H5" s="80"/>
      <c r="I5" s="80"/>
      <c r="J5" s="82"/>
      <c r="K5" s="82"/>
      <c r="L5" s="82"/>
      <c r="M5" s="94"/>
      <c r="N5" s="82"/>
      <c r="O5" s="82"/>
      <c r="P5" s="82"/>
    </row>
    <row r="6" spans="1:21" ht="18" customHeight="1">
      <c r="A6" s="82"/>
      <c r="B6" s="80"/>
      <c r="C6" s="80"/>
      <c r="D6" s="80"/>
      <c r="E6" s="80"/>
      <c r="F6" s="80"/>
      <c r="G6" s="80"/>
      <c r="H6" s="80"/>
      <c r="I6" s="80"/>
      <c r="J6" s="82"/>
      <c r="K6" s="82"/>
      <c r="L6" s="82"/>
      <c r="M6" s="94"/>
      <c r="N6" s="82"/>
      <c r="O6" s="82"/>
      <c r="P6" s="82"/>
    </row>
    <row r="7" spans="1:21" ht="25.5" customHeight="1"/>
    <row r="8" spans="1:21" ht="40.5" customHeight="1">
      <c r="B8" s="286"/>
      <c r="C8" s="286"/>
      <c r="D8" s="286"/>
      <c r="E8" s="286"/>
      <c r="F8" s="286"/>
      <c r="G8" s="286"/>
      <c r="H8" s="286"/>
      <c r="I8" s="286"/>
      <c r="J8" s="286"/>
      <c r="K8" s="286"/>
      <c r="L8" s="286"/>
      <c r="M8" s="286"/>
      <c r="N8" s="286"/>
      <c r="O8" s="286"/>
    </row>
    <row r="9" spans="1:21" s="98" customFormat="1" ht="40.5" customHeight="1">
      <c r="B9" s="120"/>
      <c r="C9" s="120"/>
      <c r="D9" s="120"/>
      <c r="E9" s="120"/>
      <c r="F9" s="120"/>
      <c r="G9" s="120"/>
      <c r="H9" s="120"/>
      <c r="I9" s="120"/>
      <c r="J9" s="120"/>
      <c r="K9" s="120"/>
      <c r="L9" s="120"/>
      <c r="M9" s="120"/>
      <c r="N9" s="120"/>
      <c r="O9" s="120"/>
    </row>
    <row r="10" spans="1:21" s="98" customFormat="1" ht="27.75" customHeight="1">
      <c r="B10" s="120"/>
      <c r="C10" s="120"/>
      <c r="D10" s="120"/>
      <c r="E10" s="120"/>
      <c r="F10" s="120"/>
      <c r="G10" s="120"/>
      <c r="H10" s="120"/>
      <c r="I10" s="120"/>
      <c r="J10" s="120"/>
      <c r="K10" s="120"/>
      <c r="L10" s="120"/>
      <c r="M10" s="120"/>
      <c r="N10" s="120"/>
      <c r="O10" s="120"/>
    </row>
    <row r="11" spans="1:21" ht="23.25" customHeight="1">
      <c r="B11" s="89"/>
      <c r="C11" s="89"/>
      <c r="D11" s="89"/>
      <c r="E11" s="89"/>
      <c r="F11" s="89"/>
      <c r="G11" s="89"/>
      <c r="H11" s="89"/>
      <c r="I11" s="89"/>
      <c r="J11" s="32"/>
    </row>
    <row r="12" spans="1:21" ht="15" customHeight="1">
      <c r="B12" s="89"/>
      <c r="C12" s="89"/>
      <c r="D12" s="89"/>
      <c r="E12" s="89"/>
      <c r="F12" s="89"/>
      <c r="G12" s="89"/>
      <c r="H12" s="89"/>
      <c r="I12" s="89"/>
      <c r="J12" s="32"/>
    </row>
    <row r="13" spans="1:21" ht="15" customHeight="1">
      <c r="B13" s="90"/>
      <c r="C13" s="90"/>
      <c r="D13" s="90"/>
      <c r="E13" s="90"/>
      <c r="F13" s="90"/>
      <c r="G13" s="90"/>
      <c r="H13" s="90"/>
      <c r="I13" s="90"/>
      <c r="M13" s="15"/>
      <c r="N13" s="14"/>
      <c r="O13" s="14"/>
      <c r="P13" s="14"/>
      <c r="Q13" s="14"/>
      <c r="R13" s="14"/>
      <c r="S13" s="14"/>
      <c r="T13" s="14"/>
      <c r="U13" s="14"/>
    </row>
    <row r="14" spans="1:21" ht="15" customHeight="1">
      <c r="B14" s="90"/>
      <c r="C14" s="90"/>
      <c r="D14" s="90"/>
      <c r="E14" s="90"/>
      <c r="F14" s="90"/>
      <c r="G14" s="90"/>
      <c r="H14" s="90"/>
      <c r="I14" s="90"/>
      <c r="M14" s="15"/>
      <c r="N14" s="14"/>
      <c r="O14" s="14"/>
      <c r="P14" s="14"/>
      <c r="Q14" s="14"/>
      <c r="R14" s="14"/>
      <c r="S14" s="14"/>
      <c r="T14" s="14"/>
      <c r="U14" s="14"/>
    </row>
    <row r="15" spans="1:21" ht="15" customHeight="1">
      <c r="B15" s="90"/>
      <c r="C15" s="90"/>
      <c r="D15" s="90"/>
      <c r="E15" s="90"/>
      <c r="F15" s="90"/>
      <c r="G15" s="90"/>
      <c r="H15" s="90"/>
      <c r="I15" s="90"/>
      <c r="L15" s="9"/>
      <c r="M15" s="14"/>
      <c r="N15" s="14"/>
      <c r="O15" s="14"/>
      <c r="P15" s="14"/>
      <c r="Q15" s="14"/>
      <c r="R15" s="14"/>
      <c r="S15" s="14"/>
      <c r="T15" s="14"/>
      <c r="U15" s="14"/>
    </row>
    <row r="16" spans="1:21" ht="15" customHeight="1">
      <c r="B16" s="90"/>
      <c r="C16" s="90"/>
      <c r="D16" s="90"/>
      <c r="E16" s="90"/>
      <c r="F16" s="90"/>
      <c r="G16" s="90"/>
      <c r="H16" s="90"/>
      <c r="I16" s="90"/>
      <c r="M16" s="14"/>
      <c r="N16" s="14"/>
      <c r="O16" s="14"/>
      <c r="P16" s="14"/>
      <c r="Q16" s="14"/>
      <c r="R16" s="14"/>
      <c r="S16" s="14"/>
      <c r="T16" s="14"/>
      <c r="U16" s="14"/>
    </row>
    <row r="17" spans="2:21" ht="15" customHeight="1">
      <c r="B17" s="90"/>
      <c r="C17" s="90"/>
      <c r="D17" s="90"/>
      <c r="E17" s="90"/>
      <c r="F17" s="90"/>
      <c r="G17" s="90"/>
      <c r="H17" s="90"/>
      <c r="I17" s="90"/>
      <c r="M17" s="81"/>
      <c r="N17" s="81"/>
      <c r="O17" s="81"/>
      <c r="P17" s="81"/>
      <c r="Q17" s="81"/>
      <c r="R17" s="81"/>
      <c r="S17" s="81"/>
      <c r="T17" s="81"/>
      <c r="U17" s="81"/>
    </row>
    <row r="18" spans="2:21" ht="15" customHeight="1">
      <c r="B18" s="90"/>
      <c r="C18" s="90"/>
      <c r="D18" s="90"/>
      <c r="E18" s="90"/>
      <c r="F18" s="90"/>
      <c r="G18" s="90"/>
      <c r="H18" s="90"/>
      <c r="I18" s="90"/>
      <c r="M18" s="81"/>
      <c r="N18" s="81"/>
      <c r="O18" s="81"/>
      <c r="P18" s="81"/>
      <c r="Q18" s="81"/>
      <c r="R18" s="81"/>
      <c r="S18" s="81"/>
      <c r="T18" s="81"/>
      <c r="U18" s="81"/>
    </row>
    <row r="19" spans="2:21" ht="15" customHeight="1">
      <c r="B19" s="90"/>
      <c r="C19" s="90"/>
      <c r="D19" s="90"/>
      <c r="E19" s="90"/>
      <c r="F19" s="90"/>
      <c r="G19" s="90"/>
      <c r="H19" s="90"/>
      <c r="I19" s="90"/>
      <c r="M19" s="81"/>
      <c r="N19" s="81"/>
      <c r="O19" s="81"/>
      <c r="P19" s="81"/>
      <c r="Q19" s="81"/>
      <c r="R19" s="81"/>
      <c r="S19" s="81"/>
      <c r="T19" s="81"/>
      <c r="U19" s="81"/>
    </row>
    <row r="20" spans="2:21" ht="15" customHeight="1">
      <c r="B20" s="90"/>
      <c r="C20" s="90"/>
      <c r="D20" s="90"/>
      <c r="E20" s="90"/>
      <c r="F20" s="90"/>
      <c r="G20" s="90"/>
      <c r="H20" s="90"/>
      <c r="I20" s="90"/>
      <c r="M20" s="81"/>
      <c r="N20" s="81"/>
      <c r="O20" s="81"/>
      <c r="P20" s="81"/>
      <c r="Q20" s="81"/>
      <c r="R20" s="81"/>
      <c r="S20" s="81"/>
      <c r="T20" s="81"/>
      <c r="U20" s="81"/>
    </row>
    <row r="21" spans="2:21" ht="15" customHeight="1">
      <c r="B21" s="90"/>
      <c r="C21" s="90"/>
      <c r="D21" s="90"/>
      <c r="E21" s="90"/>
      <c r="F21" s="90"/>
      <c r="G21" s="90"/>
      <c r="H21" s="90"/>
      <c r="I21" s="90"/>
      <c r="M21" s="81"/>
      <c r="N21" s="81"/>
      <c r="O21" s="81"/>
      <c r="P21" s="81"/>
      <c r="Q21" s="81"/>
      <c r="R21" s="81"/>
      <c r="S21" s="81"/>
      <c r="T21" s="81"/>
      <c r="U21" s="81"/>
    </row>
    <row r="22" spans="2:21" ht="15.75">
      <c r="B22" s="91"/>
      <c r="C22" s="91"/>
      <c r="D22" s="91"/>
      <c r="E22" s="91"/>
      <c r="F22" s="91"/>
      <c r="G22" s="91"/>
      <c r="H22" s="91"/>
      <c r="I22" s="91"/>
      <c r="M22" s="81"/>
      <c r="N22" s="81"/>
      <c r="O22" s="81"/>
      <c r="P22" s="81"/>
      <c r="Q22" s="81"/>
      <c r="R22" s="81"/>
      <c r="S22" s="81"/>
      <c r="T22" s="81"/>
      <c r="U22" s="81"/>
    </row>
    <row r="23" spans="2:21" ht="12.75" customHeight="1">
      <c r="B23" s="92"/>
      <c r="C23" s="92"/>
      <c r="D23" s="93"/>
      <c r="E23" s="93"/>
      <c r="F23" s="93"/>
      <c r="G23" s="93"/>
      <c r="H23" s="93"/>
      <c r="I23" s="93"/>
    </row>
    <row r="24" spans="2:21" ht="12.75" customHeight="1">
      <c r="B24" s="92"/>
      <c r="C24" s="92"/>
      <c r="D24" s="93"/>
      <c r="E24" s="93"/>
      <c r="F24" s="93"/>
      <c r="G24" s="93"/>
      <c r="H24" s="93"/>
      <c r="I24" s="93"/>
    </row>
    <row r="25" spans="2:21">
      <c r="B25" s="92"/>
      <c r="C25" s="92"/>
      <c r="D25" s="86"/>
      <c r="E25" s="86"/>
      <c r="F25" s="86"/>
      <c r="G25" s="86"/>
      <c r="H25" s="86"/>
      <c r="I25" s="86"/>
    </row>
    <row r="26" spans="2:21" ht="12.75" customHeight="1">
      <c r="B26" s="92"/>
      <c r="C26" s="92"/>
      <c r="D26" s="87"/>
      <c r="E26" s="87"/>
      <c r="F26" s="87"/>
      <c r="G26" s="87"/>
      <c r="H26" s="87"/>
      <c r="I26" s="87"/>
    </row>
    <row r="27" spans="2:21" ht="12.75" customHeight="1">
      <c r="B27" s="92"/>
      <c r="C27" s="92"/>
      <c r="D27" s="87"/>
      <c r="E27" s="87"/>
      <c r="F27" s="87"/>
      <c r="G27" s="87"/>
      <c r="H27" s="87"/>
      <c r="I27" s="87"/>
    </row>
    <row r="28" spans="2:21" ht="12.75" customHeight="1">
      <c r="B28" s="92"/>
      <c r="C28" s="92"/>
      <c r="D28" s="88"/>
      <c r="E28" s="88"/>
      <c r="F28" s="88"/>
      <c r="G28" s="88"/>
      <c r="H28" s="88"/>
      <c r="I28" s="88"/>
    </row>
    <row r="29" spans="2:21" ht="12.75" customHeight="1">
      <c r="B29" s="92"/>
      <c r="C29" s="92"/>
      <c r="D29" s="93"/>
      <c r="E29" s="93"/>
      <c r="F29" s="93"/>
      <c r="G29" s="93"/>
      <c r="H29" s="93"/>
      <c r="I29" s="93"/>
    </row>
    <row r="30" spans="2:21" ht="15" customHeight="1"/>
    <row r="31" spans="2:21" ht="15" customHeight="1"/>
    <row r="32" spans="2:2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sheetData>
  <mergeCells count="1">
    <mergeCell ref="B8:O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V5541"/>
  <sheetViews>
    <sheetView showRowColHeaders="0" zoomScale="90" zoomScaleNormal="90" workbookViewId="0">
      <pane ySplit="4" topLeftCell="A5402" activePane="bottomLeft" state="frozen"/>
      <selection pane="bottomLeft" activeCell="A932" sqref="A932:A965"/>
    </sheetView>
  </sheetViews>
  <sheetFormatPr baseColWidth="10" defaultColWidth="0" defaultRowHeight="15" zeroHeight="1"/>
  <cols>
    <col min="1" max="1" width="5.7109375" style="100" customWidth="1"/>
    <col min="2" max="2" width="54.42578125" style="33" customWidth="1"/>
    <col min="3" max="8" width="19.28515625" style="13" customWidth="1"/>
    <col min="9" max="9" width="5.7109375" style="13" customWidth="1"/>
    <col min="10" max="22" width="0" style="13" hidden="1" customWidth="1"/>
    <col min="23" max="16384" width="9.140625" style="13" hidden="1"/>
  </cols>
  <sheetData>
    <row r="1" spans="1:8" s="11" customFormat="1" ht="50.25" customHeight="1">
      <c r="A1" s="100"/>
      <c r="B1" s="289"/>
      <c r="C1" s="287"/>
      <c r="D1" s="288"/>
      <c r="E1" s="288"/>
      <c r="F1" s="288"/>
      <c r="G1" s="288"/>
      <c r="H1" s="288"/>
    </row>
    <row r="2" spans="1:8" s="11" customFormat="1" ht="39" customHeight="1">
      <c r="A2" s="100"/>
      <c r="B2" s="289"/>
      <c r="C2" s="180" t="s">
        <v>10</v>
      </c>
      <c r="D2" s="180" t="s">
        <v>11</v>
      </c>
      <c r="E2" s="180" t="s">
        <v>12</v>
      </c>
      <c r="F2" s="180" t="s">
        <v>13</v>
      </c>
      <c r="G2" s="180" t="s">
        <v>14</v>
      </c>
      <c r="H2" s="180" t="s">
        <v>60</v>
      </c>
    </row>
    <row r="3" spans="1:8" s="115" customFormat="1" ht="16.5" customHeight="1">
      <c r="A3" s="114"/>
      <c r="B3" s="117" t="s">
        <v>175</v>
      </c>
      <c r="C3" s="116"/>
      <c r="D3" s="116"/>
      <c r="E3" s="116"/>
      <c r="F3" s="116"/>
      <c r="G3" s="116"/>
      <c r="H3" s="116"/>
    </row>
    <row r="4" spans="1:8" s="115" customFormat="1" ht="16.5" customHeight="1">
      <c r="A4" s="114"/>
      <c r="B4" s="117" t="s">
        <v>201</v>
      </c>
      <c r="C4" s="116"/>
      <c r="D4" s="116"/>
      <c r="E4" s="116"/>
      <c r="F4" s="116"/>
      <c r="G4" s="116"/>
      <c r="H4" s="116"/>
    </row>
    <row r="5" spans="1:8">
      <c r="C5" s="12"/>
      <c r="D5" s="12"/>
      <c r="E5" s="12"/>
      <c r="F5" s="12"/>
      <c r="G5" s="12"/>
      <c r="H5" s="12"/>
    </row>
    <row r="6" spans="1:8">
      <c r="A6" s="290"/>
      <c r="C6" s="12"/>
      <c r="D6" s="12"/>
      <c r="E6" s="12"/>
      <c r="F6" s="12"/>
      <c r="G6" s="12"/>
      <c r="H6" s="12"/>
    </row>
    <row r="7" spans="1:8">
      <c r="A7" s="290"/>
      <c r="C7" s="12"/>
      <c r="D7" s="12"/>
      <c r="E7" s="12"/>
      <c r="F7" s="12"/>
      <c r="G7" s="12"/>
      <c r="H7" s="12"/>
    </row>
    <row r="8" spans="1:8">
      <c r="A8" s="290"/>
      <c r="C8" s="12"/>
      <c r="D8" s="12"/>
      <c r="E8" s="12"/>
      <c r="F8" s="12"/>
      <c r="G8" s="12"/>
      <c r="H8" s="12"/>
    </row>
    <row r="9" spans="1:8">
      <c r="A9" s="290"/>
      <c r="B9" s="34"/>
      <c r="C9" s="34"/>
      <c r="D9" s="34"/>
      <c r="E9" s="34"/>
      <c r="F9" s="34"/>
      <c r="G9" s="34"/>
      <c r="H9" s="34"/>
    </row>
    <row r="10" spans="1:8">
      <c r="A10" s="290"/>
      <c r="B10" s="124" t="str">
        <f>TAB_!A21</f>
        <v>En términos generales ¿qué tan satisfecho se encuentra usted con los distintos procesos y servicios que comprenden el quehacer académico y administrativo</v>
      </c>
      <c r="C10" s="33"/>
      <c r="D10" s="33"/>
      <c r="E10" s="33"/>
      <c r="F10" s="33"/>
      <c r="G10" s="33"/>
      <c r="H10" s="33"/>
    </row>
    <row r="11" spans="1:8" ht="15.75" thickBot="1">
      <c r="A11" s="290"/>
      <c r="B11" s="124" t="str">
        <f>TAB_!A22</f>
        <v>de la Universidad de La Sabana?</v>
      </c>
      <c r="C11" s="33"/>
      <c r="D11" s="33"/>
      <c r="E11" s="33"/>
      <c r="F11" s="33"/>
      <c r="G11" s="33"/>
      <c r="H11" s="33"/>
    </row>
    <row r="12" spans="1:8">
      <c r="A12" s="290"/>
      <c r="B12" s="139" t="str">
        <f>TAB_!A29</f>
        <v>(1)Nada satisfecho</v>
      </c>
      <c r="C12" s="138">
        <f>TAB_!B29</f>
        <v>0</v>
      </c>
      <c r="D12" s="137">
        <f>TAB_!C29</f>
        <v>0</v>
      </c>
      <c r="E12" s="137">
        <f>TAB_!D29</f>
        <v>0</v>
      </c>
      <c r="F12" s="137">
        <f>TAB_!E29</f>
        <v>0</v>
      </c>
      <c r="G12" s="166">
        <f>TAB_!F29</f>
        <v>0</v>
      </c>
      <c r="H12" s="162">
        <f>TAB_!G29</f>
        <v>0</v>
      </c>
    </row>
    <row r="13" spans="1:8">
      <c r="A13" s="290"/>
      <c r="B13" s="125" t="str">
        <f>TAB_!A30</f>
        <v>(2)Poco satisfecho</v>
      </c>
      <c r="C13" s="121">
        <f>TAB_!B30</f>
        <v>0</v>
      </c>
      <c r="D13" s="37">
        <f>TAB_!C30</f>
        <v>0</v>
      </c>
      <c r="E13" s="37">
        <f>TAB_!D30</f>
        <v>0</v>
      </c>
      <c r="F13" s="37">
        <f>TAB_!E30</f>
        <v>0</v>
      </c>
      <c r="G13" s="167">
        <f>TAB_!F30</f>
        <v>0</v>
      </c>
      <c r="H13" s="163">
        <f>TAB_!G30</f>
        <v>0</v>
      </c>
    </row>
    <row r="14" spans="1:8">
      <c r="A14" s="290"/>
      <c r="B14" s="125" t="str">
        <f>TAB_!A31</f>
        <v>(3)Medianamente Satisfecho</v>
      </c>
      <c r="C14" s="121">
        <f>TAB_!B31</f>
        <v>3.08</v>
      </c>
      <c r="D14" s="37">
        <f>TAB_!C31</f>
        <v>0</v>
      </c>
      <c r="E14" s="37">
        <f>TAB_!D31</f>
        <v>0</v>
      </c>
      <c r="F14" s="37">
        <f>TAB_!E31</f>
        <v>25</v>
      </c>
      <c r="G14" s="167">
        <f>TAB_!F31</f>
        <v>0</v>
      </c>
      <c r="H14" s="163">
        <f>TAB_!G31</f>
        <v>3.61</v>
      </c>
    </row>
    <row r="15" spans="1:8">
      <c r="A15" s="290"/>
      <c r="B15" s="125" t="str">
        <f>TAB_!A32</f>
        <v>(4)Satisfecho</v>
      </c>
      <c r="C15" s="121">
        <f>TAB_!B32</f>
        <v>13.85</v>
      </c>
      <c r="D15" s="37">
        <f>TAB_!C32</f>
        <v>27.27</v>
      </c>
      <c r="E15" s="37">
        <f>TAB_!D32</f>
        <v>0</v>
      </c>
      <c r="F15" s="37">
        <f>TAB_!E32</f>
        <v>25</v>
      </c>
      <c r="G15" s="167">
        <f>TAB_!F32</f>
        <v>33.33</v>
      </c>
      <c r="H15" s="163">
        <f>TAB_!G32</f>
        <v>16.87</v>
      </c>
    </row>
    <row r="16" spans="1:8">
      <c r="A16" s="290"/>
      <c r="B16" s="125" t="str">
        <f>TAB_!A33</f>
        <v>(5)Muy Satisfecho</v>
      </c>
      <c r="C16" s="121">
        <f>TAB_!B33</f>
        <v>83.08</v>
      </c>
      <c r="D16" s="37">
        <f>TAB_!C33</f>
        <v>72.73</v>
      </c>
      <c r="E16" s="37">
        <f>TAB_!D33</f>
        <v>0</v>
      </c>
      <c r="F16" s="37">
        <f>TAB_!E33</f>
        <v>50</v>
      </c>
      <c r="G16" s="167">
        <f>TAB_!F33</f>
        <v>66.67</v>
      </c>
      <c r="H16" s="163">
        <f>TAB_!G33</f>
        <v>79.52</v>
      </c>
    </row>
    <row r="17" spans="1:8">
      <c r="A17" s="290"/>
      <c r="B17" s="125" t="str">
        <f>TAB_!A34</f>
        <v>NS/NA</v>
      </c>
      <c r="C17" s="121">
        <f>TAB_!B34</f>
        <v>0</v>
      </c>
      <c r="D17" s="37">
        <f>TAB_!C34</f>
        <v>0</v>
      </c>
      <c r="E17" s="37">
        <f>TAB_!D34</f>
        <v>0</v>
      </c>
      <c r="F17" s="37">
        <f>TAB_!E34</f>
        <v>0</v>
      </c>
      <c r="G17" s="167">
        <f>TAB_!F34</f>
        <v>0</v>
      </c>
      <c r="H17" s="163">
        <f>TAB_!G34</f>
        <v>0</v>
      </c>
    </row>
    <row r="18" spans="1:8">
      <c r="A18" s="290"/>
      <c r="B18" s="125" t="str">
        <f>TAB_!A35</f>
        <v>Total</v>
      </c>
      <c r="C18" s="121">
        <f>TAB_!B35</f>
        <v>100</v>
      </c>
      <c r="D18" s="37">
        <f>TAB_!C35</f>
        <v>100</v>
      </c>
      <c r="E18" s="37">
        <f>TAB_!D35</f>
        <v>0</v>
      </c>
      <c r="F18" s="37">
        <f>TAB_!E35</f>
        <v>100</v>
      </c>
      <c r="G18" s="167">
        <f>TAB_!F35</f>
        <v>100</v>
      </c>
      <c r="H18" s="163">
        <f>TAB_!G35</f>
        <v>100</v>
      </c>
    </row>
    <row r="19" spans="1:8">
      <c r="A19" s="290"/>
      <c r="B19" s="126" t="str">
        <f>TAB_!A36</f>
        <v>Numero de entrevistados</v>
      </c>
      <c r="C19" s="170">
        <f>TAB_!B36</f>
        <v>65</v>
      </c>
      <c r="D19" s="171">
        <f>TAB_!C36</f>
        <v>11</v>
      </c>
      <c r="E19" s="171">
        <f>TAB_!D36</f>
        <v>0</v>
      </c>
      <c r="F19" s="171">
        <f>TAB_!E36</f>
        <v>4</v>
      </c>
      <c r="G19" s="172">
        <f>TAB_!F36</f>
        <v>3</v>
      </c>
      <c r="H19" s="173">
        <f>TAB_!G36</f>
        <v>83</v>
      </c>
    </row>
    <row r="20" spans="1:8">
      <c r="A20" s="290"/>
      <c r="B20" s="140" t="str">
        <f>TAB_!A37</f>
        <v>TOP TWO BOX</v>
      </c>
      <c r="C20" s="122">
        <f>TAB_!B37</f>
        <v>96.92</v>
      </c>
      <c r="D20" s="35">
        <f>TAB_!C37</f>
        <v>100</v>
      </c>
      <c r="E20" s="35">
        <f>TAB_!D37</f>
        <v>0</v>
      </c>
      <c r="F20" s="35">
        <f>TAB_!E37</f>
        <v>75</v>
      </c>
      <c r="G20" s="168">
        <f>TAB_!F37</f>
        <v>100</v>
      </c>
      <c r="H20" s="164">
        <f>TAB_!G37</f>
        <v>96.39</v>
      </c>
    </row>
    <row r="21" spans="1:8">
      <c r="A21" s="290"/>
      <c r="B21" s="125" t="str">
        <f>TAB_!A38</f>
        <v>BOTTOM TWO BOX</v>
      </c>
      <c r="C21" s="121">
        <f>TAB_!B38</f>
        <v>0</v>
      </c>
      <c r="D21" s="37">
        <f>TAB_!C38</f>
        <v>0</v>
      </c>
      <c r="E21" s="37">
        <f>TAB_!D38</f>
        <v>0</v>
      </c>
      <c r="F21" s="37">
        <f>TAB_!E38</f>
        <v>0</v>
      </c>
      <c r="G21" s="167">
        <f>TAB_!F38</f>
        <v>0</v>
      </c>
      <c r="H21" s="163">
        <f>TAB_!G38</f>
        <v>0</v>
      </c>
    </row>
    <row r="22" spans="1:8">
      <c r="A22" s="290"/>
      <c r="B22" s="140" t="str">
        <f>TAB_!A39</f>
        <v>Media Escala de 1 a 5</v>
      </c>
      <c r="C22" s="123">
        <f>TAB_!B39</f>
        <v>4.8</v>
      </c>
      <c r="D22" s="36">
        <f>TAB_!C39</f>
        <v>4.7</v>
      </c>
      <c r="E22" s="36">
        <f>TAB_!D39</f>
        <v>0</v>
      </c>
      <c r="F22" s="36">
        <f>TAB_!E39</f>
        <v>4.3</v>
      </c>
      <c r="G22" s="169">
        <f>TAB_!F39</f>
        <v>4.7</v>
      </c>
      <c r="H22" s="165">
        <f>TAB_!G39</f>
        <v>4.8</v>
      </c>
    </row>
    <row r="23" spans="1:8" ht="15.75" thickBot="1">
      <c r="A23" s="290"/>
      <c r="B23" s="141" t="str">
        <f>TAB_!A40</f>
        <v>Índice Escala de 1 a 100</v>
      </c>
      <c r="C23" s="174">
        <f>TAB_!B40</f>
        <v>95</v>
      </c>
      <c r="D23" s="175">
        <f>TAB_!C40</f>
        <v>93.2</v>
      </c>
      <c r="E23" s="175">
        <f>TAB_!D40</f>
        <v>0</v>
      </c>
      <c r="F23" s="175">
        <f>TAB_!E40</f>
        <v>81.3</v>
      </c>
      <c r="G23" s="176">
        <f>TAB_!F40</f>
        <v>91.7</v>
      </c>
      <c r="H23" s="177">
        <f>TAB_!G40</f>
        <v>94</v>
      </c>
    </row>
    <row r="24" spans="1:8">
      <c r="A24" s="290"/>
      <c r="B24" s="124"/>
      <c r="C24" s="33"/>
      <c r="D24" s="33"/>
      <c r="E24" s="33"/>
      <c r="F24" s="33"/>
      <c r="G24" s="33"/>
      <c r="H24" s="33"/>
    </row>
    <row r="25" spans="1:8">
      <c r="A25" s="290"/>
      <c r="B25" s="124"/>
      <c r="C25" s="33"/>
      <c r="D25" s="33"/>
      <c r="E25" s="33"/>
      <c r="F25" s="33"/>
      <c r="G25" s="33"/>
      <c r="H25" s="33"/>
    </row>
    <row r="26" spans="1:8">
      <c r="A26" s="290"/>
      <c r="B26" s="124" t="str">
        <f>TAB_!A43</f>
        <v>En términos generales ¿qué tan satisfecho se encuentra usted con los distintos procesos y servicios que comprenden el quehacer académico y administrativo</v>
      </c>
      <c r="C26" s="33"/>
      <c r="D26" s="33"/>
      <c r="E26" s="33"/>
      <c r="F26" s="33"/>
      <c r="G26" s="33"/>
      <c r="H26" s="33"/>
    </row>
    <row r="27" spans="1:8" ht="15.75" thickBot="1">
      <c r="A27" s="290"/>
      <c r="B27" s="124" t="str">
        <f>TAB_!A44</f>
        <v>de la Unidad Académica a la que pertenece?</v>
      </c>
      <c r="C27" s="33"/>
      <c r="D27" s="33"/>
      <c r="E27" s="33"/>
      <c r="F27" s="33"/>
      <c r="G27" s="33"/>
      <c r="H27" s="33"/>
    </row>
    <row r="28" spans="1:8">
      <c r="A28" s="290"/>
      <c r="B28" s="139" t="str">
        <f>TAB_!A51</f>
        <v>(1)Nada satisfecho</v>
      </c>
      <c r="C28" s="138">
        <f>TAB_!B51</f>
        <v>0</v>
      </c>
      <c r="D28" s="137">
        <f>TAB_!C51</f>
        <v>0</v>
      </c>
      <c r="E28" s="137">
        <f>TAB_!D51</f>
        <v>0</v>
      </c>
      <c r="F28" s="137">
        <f>TAB_!E51</f>
        <v>0</v>
      </c>
      <c r="G28" s="166">
        <f>TAB_!F51</f>
        <v>0</v>
      </c>
      <c r="H28" s="162">
        <f>TAB_!G51</f>
        <v>0</v>
      </c>
    </row>
    <row r="29" spans="1:8">
      <c r="A29" s="290"/>
      <c r="B29" s="125" t="str">
        <f>TAB_!A52</f>
        <v>(2)Poco satisfecho</v>
      </c>
      <c r="C29" s="121">
        <f>TAB_!B52</f>
        <v>0</v>
      </c>
      <c r="D29" s="37">
        <f>TAB_!C52</f>
        <v>0</v>
      </c>
      <c r="E29" s="37">
        <f>TAB_!D52</f>
        <v>0</v>
      </c>
      <c r="F29" s="37">
        <f>TAB_!E52</f>
        <v>0</v>
      </c>
      <c r="G29" s="167">
        <f>TAB_!F52</f>
        <v>0</v>
      </c>
      <c r="H29" s="163">
        <f>TAB_!G52</f>
        <v>0</v>
      </c>
    </row>
    <row r="30" spans="1:8">
      <c r="A30" s="290"/>
      <c r="B30" s="125" t="str">
        <f>TAB_!A53</f>
        <v>(3)Medianamente Satisfecho</v>
      </c>
      <c r="C30" s="121">
        <f>TAB_!B53</f>
        <v>3.08</v>
      </c>
      <c r="D30" s="37">
        <f>TAB_!C53</f>
        <v>0</v>
      </c>
      <c r="E30" s="37">
        <f>TAB_!D53</f>
        <v>0</v>
      </c>
      <c r="F30" s="37">
        <f>TAB_!E53</f>
        <v>25</v>
      </c>
      <c r="G30" s="167">
        <f>TAB_!F53</f>
        <v>0</v>
      </c>
      <c r="H30" s="163">
        <f>TAB_!G53</f>
        <v>3.61</v>
      </c>
    </row>
    <row r="31" spans="1:8">
      <c r="A31" s="290"/>
      <c r="B31" s="125" t="str">
        <f>TAB_!A54</f>
        <v>(4)Satisfecho</v>
      </c>
      <c r="C31" s="121">
        <f>TAB_!B54</f>
        <v>18.46</v>
      </c>
      <c r="D31" s="37">
        <f>TAB_!C54</f>
        <v>36.36</v>
      </c>
      <c r="E31" s="37">
        <f>TAB_!D54</f>
        <v>0</v>
      </c>
      <c r="F31" s="37">
        <f>TAB_!E54</f>
        <v>25</v>
      </c>
      <c r="G31" s="167">
        <f>TAB_!F54</f>
        <v>33.33</v>
      </c>
      <c r="H31" s="163">
        <f>TAB_!G54</f>
        <v>21.69</v>
      </c>
    </row>
    <row r="32" spans="1:8">
      <c r="A32" s="290"/>
      <c r="B32" s="125" t="str">
        <f>TAB_!A55</f>
        <v>(5)Muy Satisfecho</v>
      </c>
      <c r="C32" s="121">
        <f>TAB_!B55</f>
        <v>78.459999999999994</v>
      </c>
      <c r="D32" s="37">
        <f>TAB_!C55</f>
        <v>63.64</v>
      </c>
      <c r="E32" s="37">
        <f>TAB_!D55</f>
        <v>0</v>
      </c>
      <c r="F32" s="37">
        <f>TAB_!E55</f>
        <v>50</v>
      </c>
      <c r="G32" s="167">
        <f>TAB_!F55</f>
        <v>66.67</v>
      </c>
      <c r="H32" s="163">
        <f>TAB_!G55</f>
        <v>74.7</v>
      </c>
    </row>
    <row r="33" spans="1:8">
      <c r="A33" s="290"/>
      <c r="B33" s="125" t="str">
        <f>TAB_!A56</f>
        <v>NS/NA</v>
      </c>
      <c r="C33" s="121">
        <f>TAB_!B56</f>
        <v>0</v>
      </c>
      <c r="D33" s="37">
        <f>TAB_!C56</f>
        <v>0</v>
      </c>
      <c r="E33" s="37">
        <f>TAB_!D56</f>
        <v>0</v>
      </c>
      <c r="F33" s="37">
        <f>TAB_!E56</f>
        <v>0</v>
      </c>
      <c r="G33" s="167">
        <f>TAB_!F56</f>
        <v>0</v>
      </c>
      <c r="H33" s="163">
        <f>TAB_!G56</f>
        <v>0</v>
      </c>
    </row>
    <row r="34" spans="1:8">
      <c r="A34" s="290"/>
      <c r="B34" s="125" t="str">
        <f>TAB_!A57</f>
        <v>Total</v>
      </c>
      <c r="C34" s="121">
        <f>TAB_!B57</f>
        <v>100</v>
      </c>
      <c r="D34" s="37">
        <f>TAB_!C57</f>
        <v>100</v>
      </c>
      <c r="E34" s="37">
        <f>TAB_!D57</f>
        <v>0</v>
      </c>
      <c r="F34" s="37">
        <f>TAB_!E57</f>
        <v>100</v>
      </c>
      <c r="G34" s="167">
        <f>TAB_!F57</f>
        <v>100</v>
      </c>
      <c r="H34" s="163">
        <f>TAB_!G57</f>
        <v>100</v>
      </c>
    </row>
    <row r="35" spans="1:8">
      <c r="A35" s="290"/>
      <c r="B35" s="126" t="str">
        <f>TAB_!A58</f>
        <v>Numero de entrevistados</v>
      </c>
      <c r="C35" s="170">
        <f>TAB_!B58</f>
        <v>65</v>
      </c>
      <c r="D35" s="171">
        <f>TAB_!C58</f>
        <v>11</v>
      </c>
      <c r="E35" s="171">
        <f>TAB_!D58</f>
        <v>0</v>
      </c>
      <c r="F35" s="171">
        <f>TAB_!E58</f>
        <v>4</v>
      </c>
      <c r="G35" s="172">
        <f>TAB_!F58</f>
        <v>3</v>
      </c>
      <c r="H35" s="173">
        <f>TAB_!G58</f>
        <v>83</v>
      </c>
    </row>
    <row r="36" spans="1:8">
      <c r="A36" s="290"/>
      <c r="B36" s="140" t="str">
        <f>TAB_!A59</f>
        <v>TOP TWO BOX</v>
      </c>
      <c r="C36" s="122">
        <f>TAB_!B59</f>
        <v>96.92</v>
      </c>
      <c r="D36" s="35">
        <f>TAB_!C59</f>
        <v>100</v>
      </c>
      <c r="E36" s="35">
        <f>TAB_!D59</f>
        <v>0</v>
      </c>
      <c r="F36" s="35">
        <f>TAB_!E59</f>
        <v>75</v>
      </c>
      <c r="G36" s="168">
        <f>TAB_!F59</f>
        <v>100</v>
      </c>
      <c r="H36" s="164">
        <f>TAB_!G59</f>
        <v>96.39</v>
      </c>
    </row>
    <row r="37" spans="1:8">
      <c r="A37" s="290"/>
      <c r="B37" s="125" t="str">
        <f>TAB_!A60</f>
        <v>BOTTOM TWO BOX</v>
      </c>
      <c r="C37" s="121">
        <f>TAB_!B60</f>
        <v>0</v>
      </c>
      <c r="D37" s="37">
        <f>TAB_!C60</f>
        <v>0</v>
      </c>
      <c r="E37" s="37">
        <f>TAB_!D60</f>
        <v>0</v>
      </c>
      <c r="F37" s="37">
        <f>TAB_!E60</f>
        <v>0</v>
      </c>
      <c r="G37" s="167">
        <f>TAB_!F60</f>
        <v>0</v>
      </c>
      <c r="H37" s="163">
        <f>TAB_!G60</f>
        <v>0</v>
      </c>
    </row>
    <row r="38" spans="1:8">
      <c r="A38" s="290"/>
      <c r="B38" s="140" t="str">
        <f>TAB_!A61</f>
        <v>Media Escala de 1 a 5</v>
      </c>
      <c r="C38" s="123">
        <f>TAB_!B61</f>
        <v>4.8</v>
      </c>
      <c r="D38" s="36">
        <f>TAB_!C61</f>
        <v>4.5999999999999996</v>
      </c>
      <c r="E38" s="36">
        <f>TAB_!D61</f>
        <v>0</v>
      </c>
      <c r="F38" s="36">
        <f>TAB_!E61</f>
        <v>4.3</v>
      </c>
      <c r="G38" s="169">
        <f>TAB_!F61</f>
        <v>4.7</v>
      </c>
      <c r="H38" s="165">
        <f>TAB_!G61</f>
        <v>4.7</v>
      </c>
    </row>
    <row r="39" spans="1:8" ht="15.75" thickBot="1">
      <c r="A39" s="290"/>
      <c r="B39" s="141" t="str">
        <f>TAB_!A62</f>
        <v>Índice Escala de 1 a 100</v>
      </c>
      <c r="C39" s="174">
        <f>TAB_!B62</f>
        <v>93.8</v>
      </c>
      <c r="D39" s="175">
        <f>TAB_!C62</f>
        <v>90.9</v>
      </c>
      <c r="E39" s="175">
        <f>TAB_!D62</f>
        <v>0</v>
      </c>
      <c r="F39" s="175">
        <f>TAB_!E62</f>
        <v>81.3</v>
      </c>
      <c r="G39" s="176">
        <f>TAB_!F62</f>
        <v>91.7</v>
      </c>
      <c r="H39" s="177">
        <f>TAB_!G62</f>
        <v>92.8</v>
      </c>
    </row>
    <row r="40" spans="1:8">
      <c r="B40" s="124"/>
      <c r="C40" s="33"/>
      <c r="D40" s="33"/>
      <c r="E40" s="33"/>
      <c r="F40" s="33"/>
      <c r="G40" s="33"/>
      <c r="H40" s="33"/>
    </row>
    <row r="41" spans="1:8">
      <c r="B41" s="124"/>
      <c r="C41" s="33"/>
      <c r="D41" s="33"/>
      <c r="E41" s="33"/>
      <c r="F41" s="33"/>
      <c r="G41" s="33"/>
      <c r="H41" s="33"/>
    </row>
    <row r="42" spans="1:8">
      <c r="B42" s="124" t="str">
        <f>TAB_!A65</f>
        <v>En términos generales ¿qué tan satisfecho se encuentra usted con los distintos procesos y servicios que comprenden el quehacer académico y administrativo</v>
      </c>
      <c r="C42" s="33"/>
      <c r="D42" s="33"/>
      <c r="E42" s="33"/>
      <c r="F42" s="33"/>
      <c r="G42" s="33"/>
      <c r="H42" s="33"/>
    </row>
    <row r="43" spans="1:8" ht="15.75" thickBot="1">
      <c r="B43" s="124" t="str">
        <f>TAB_!A66</f>
        <v>del programa al que pertenece?</v>
      </c>
      <c r="C43" s="33"/>
      <c r="D43" s="33"/>
      <c r="E43" s="33"/>
      <c r="F43" s="33"/>
      <c r="G43" s="33"/>
      <c r="H43" s="33"/>
    </row>
    <row r="44" spans="1:8">
      <c r="B44" s="139" t="str">
        <f>TAB_!A73</f>
        <v>(1)Nada satisfecho</v>
      </c>
      <c r="C44" s="138">
        <f>TAB_!B73</f>
        <v>0</v>
      </c>
      <c r="D44" s="137">
        <f>TAB_!C73</f>
        <v>0</v>
      </c>
      <c r="E44" s="137">
        <f>TAB_!D73</f>
        <v>0</v>
      </c>
      <c r="F44" s="137">
        <f>TAB_!E73</f>
        <v>0</v>
      </c>
      <c r="G44" s="166">
        <f>TAB_!F73</f>
        <v>0</v>
      </c>
      <c r="H44" s="162">
        <f>TAB_!G73</f>
        <v>0</v>
      </c>
    </row>
    <row r="45" spans="1:8">
      <c r="B45" s="125" t="str">
        <f>TAB_!A74</f>
        <v>(2)Poco satisfecho</v>
      </c>
      <c r="C45" s="121">
        <f>TAB_!B74</f>
        <v>1.54</v>
      </c>
      <c r="D45" s="37">
        <f>TAB_!C74</f>
        <v>0</v>
      </c>
      <c r="E45" s="37">
        <f>TAB_!D74</f>
        <v>0</v>
      </c>
      <c r="F45" s="37">
        <f>TAB_!E74</f>
        <v>0</v>
      </c>
      <c r="G45" s="167">
        <f>TAB_!F74</f>
        <v>0</v>
      </c>
      <c r="H45" s="163">
        <f>TAB_!G74</f>
        <v>1.25</v>
      </c>
    </row>
    <row r="46" spans="1:8">
      <c r="B46" s="125" t="str">
        <f>TAB_!A75</f>
        <v>(3)Medianamente Satisfecho</v>
      </c>
      <c r="C46" s="121">
        <f>TAB_!B75</f>
        <v>3.08</v>
      </c>
      <c r="D46" s="37">
        <f>TAB_!C75</f>
        <v>18.18</v>
      </c>
      <c r="E46" s="37">
        <f>TAB_!D75</f>
        <v>0</v>
      </c>
      <c r="F46" s="37">
        <f>TAB_!E75</f>
        <v>0</v>
      </c>
      <c r="G46" s="167">
        <f>TAB_!F75</f>
        <v>0</v>
      </c>
      <c r="H46" s="163">
        <f>TAB_!G75</f>
        <v>5</v>
      </c>
    </row>
    <row r="47" spans="1:8">
      <c r="B47" s="125" t="str">
        <f>TAB_!A76</f>
        <v>(4)Satisfecho</v>
      </c>
      <c r="C47" s="121">
        <f>TAB_!B76</f>
        <v>16.920000000000002</v>
      </c>
      <c r="D47" s="37">
        <f>TAB_!C76</f>
        <v>18.18</v>
      </c>
      <c r="E47" s="37">
        <f>TAB_!D76</f>
        <v>0</v>
      </c>
      <c r="F47" s="37">
        <f>TAB_!E76</f>
        <v>25</v>
      </c>
      <c r="G47" s="167">
        <f>TAB_!F76</f>
        <v>0</v>
      </c>
      <c r="H47" s="163">
        <f>TAB_!G76</f>
        <v>17.5</v>
      </c>
    </row>
    <row r="48" spans="1:8">
      <c r="B48" s="125" t="str">
        <f>TAB_!A77</f>
        <v>(5)Muy Satisfecho</v>
      </c>
      <c r="C48" s="121">
        <f>TAB_!B77</f>
        <v>78.459999999999994</v>
      </c>
      <c r="D48" s="37">
        <f>TAB_!C77</f>
        <v>63.64</v>
      </c>
      <c r="E48" s="37">
        <f>TAB_!D77</f>
        <v>0</v>
      </c>
      <c r="F48" s="37">
        <f>TAB_!E77</f>
        <v>75</v>
      </c>
      <c r="G48" s="167">
        <f>TAB_!F77</f>
        <v>0</v>
      </c>
      <c r="H48" s="163">
        <f>TAB_!G77</f>
        <v>76.25</v>
      </c>
    </row>
    <row r="49" spans="2:8">
      <c r="B49" s="125" t="str">
        <f>TAB_!A78</f>
        <v>NS/NA</v>
      </c>
      <c r="C49" s="121">
        <f>TAB_!B78</f>
        <v>0</v>
      </c>
      <c r="D49" s="37">
        <f>TAB_!C78</f>
        <v>0</v>
      </c>
      <c r="E49" s="37">
        <f>TAB_!D78</f>
        <v>0</v>
      </c>
      <c r="F49" s="37">
        <f>TAB_!E78</f>
        <v>0</v>
      </c>
      <c r="G49" s="167">
        <f>TAB_!F78</f>
        <v>0</v>
      </c>
      <c r="H49" s="163">
        <f>TAB_!G78</f>
        <v>0</v>
      </c>
    </row>
    <row r="50" spans="2:8">
      <c r="B50" s="125" t="str">
        <f>TAB_!A79</f>
        <v>Total</v>
      </c>
      <c r="C50" s="121">
        <f>TAB_!B79</f>
        <v>100</v>
      </c>
      <c r="D50" s="37">
        <f>TAB_!C79</f>
        <v>100</v>
      </c>
      <c r="E50" s="37">
        <f>TAB_!D79</f>
        <v>0</v>
      </c>
      <c r="F50" s="37">
        <f>TAB_!E79</f>
        <v>100</v>
      </c>
      <c r="G50" s="167">
        <f>TAB_!F79</f>
        <v>0</v>
      </c>
      <c r="H50" s="163">
        <f>TAB_!G79</f>
        <v>100</v>
      </c>
    </row>
    <row r="51" spans="2:8">
      <c r="B51" s="126" t="str">
        <f>TAB_!A80</f>
        <v>Numero de entrevistados</v>
      </c>
      <c r="C51" s="170">
        <f>TAB_!B80</f>
        <v>65</v>
      </c>
      <c r="D51" s="171">
        <f>TAB_!C80</f>
        <v>11</v>
      </c>
      <c r="E51" s="171">
        <f>TAB_!D80</f>
        <v>0</v>
      </c>
      <c r="F51" s="171">
        <f>TAB_!E80</f>
        <v>4</v>
      </c>
      <c r="G51" s="172">
        <f>TAB_!F80</f>
        <v>0</v>
      </c>
      <c r="H51" s="173">
        <f>TAB_!G80</f>
        <v>80</v>
      </c>
    </row>
    <row r="52" spans="2:8">
      <c r="B52" s="140" t="str">
        <f>TAB_!A81</f>
        <v>TOP TWO BOX</v>
      </c>
      <c r="C52" s="122">
        <f>TAB_!B81</f>
        <v>95.38</v>
      </c>
      <c r="D52" s="35">
        <f>TAB_!C81</f>
        <v>81.819999999999993</v>
      </c>
      <c r="E52" s="35">
        <f>TAB_!D81</f>
        <v>0</v>
      </c>
      <c r="F52" s="35">
        <f>TAB_!E81</f>
        <v>100</v>
      </c>
      <c r="G52" s="168">
        <f>TAB_!F81</f>
        <v>0</v>
      </c>
      <c r="H52" s="164">
        <f>TAB_!G81</f>
        <v>93.75</v>
      </c>
    </row>
    <row r="53" spans="2:8">
      <c r="B53" s="125" t="str">
        <f>TAB_!A82</f>
        <v>BOTTOM TWO BOX</v>
      </c>
      <c r="C53" s="121">
        <f>TAB_!B82</f>
        <v>1.54</v>
      </c>
      <c r="D53" s="37">
        <f>TAB_!C82</f>
        <v>0</v>
      </c>
      <c r="E53" s="37">
        <f>TAB_!D82</f>
        <v>0</v>
      </c>
      <c r="F53" s="37">
        <f>TAB_!E82</f>
        <v>0</v>
      </c>
      <c r="G53" s="167">
        <f>TAB_!F82</f>
        <v>0</v>
      </c>
      <c r="H53" s="163">
        <f>TAB_!G82</f>
        <v>1.25</v>
      </c>
    </row>
    <row r="54" spans="2:8">
      <c r="B54" s="140" t="str">
        <f>TAB_!A83</f>
        <v>Media Escala de 1 a 5</v>
      </c>
      <c r="C54" s="123">
        <f>TAB_!B83</f>
        <v>4.7</v>
      </c>
      <c r="D54" s="36">
        <f>TAB_!C83</f>
        <v>4.5</v>
      </c>
      <c r="E54" s="36">
        <f>TAB_!D83</f>
        <v>0</v>
      </c>
      <c r="F54" s="36">
        <f>TAB_!E83</f>
        <v>4.8</v>
      </c>
      <c r="G54" s="169">
        <f>TAB_!F83</f>
        <v>0</v>
      </c>
      <c r="H54" s="165">
        <f>TAB_!G83</f>
        <v>4.7</v>
      </c>
    </row>
    <row r="55" spans="2:8" ht="15.75" thickBot="1">
      <c r="B55" s="141" t="str">
        <f>TAB_!A84</f>
        <v>Índice Escala de 1 a 100</v>
      </c>
      <c r="C55" s="174">
        <f>TAB_!B84</f>
        <v>93.1</v>
      </c>
      <c r="D55" s="175">
        <f>TAB_!C84</f>
        <v>86.4</v>
      </c>
      <c r="E55" s="175">
        <f>TAB_!D84</f>
        <v>0</v>
      </c>
      <c r="F55" s="175">
        <f>TAB_!E84</f>
        <v>93.8</v>
      </c>
      <c r="G55" s="176">
        <f>TAB_!F84</f>
        <v>0</v>
      </c>
      <c r="H55" s="177">
        <f>TAB_!G84</f>
        <v>92.2</v>
      </c>
    </row>
    <row r="56" spans="2:8">
      <c r="B56" s="124"/>
      <c r="C56" s="33"/>
      <c r="D56" s="33"/>
      <c r="E56" s="33"/>
      <c r="F56" s="33"/>
      <c r="G56" s="33"/>
      <c r="H56" s="33"/>
    </row>
    <row r="57" spans="2:8">
      <c r="B57" s="124"/>
      <c r="C57" s="33"/>
      <c r="D57" s="33"/>
      <c r="E57" s="33"/>
      <c r="F57" s="33"/>
      <c r="G57" s="33"/>
      <c r="H57" s="33"/>
    </row>
    <row r="58" spans="2:8" ht="15.75" thickBot="1">
      <c r="B58" s="124" t="str">
        <f>TAB_!A87</f>
        <v>Qué tan probable es que usted recomiende a un amigo o conocido: La Universidad de La Sabana</v>
      </c>
      <c r="C58" s="33"/>
      <c r="D58" s="33"/>
      <c r="E58" s="33"/>
      <c r="F58" s="33"/>
      <c r="G58" s="33"/>
      <c r="H58" s="33"/>
    </row>
    <row r="59" spans="2:8">
      <c r="B59" s="139" t="str">
        <f>TAB_!A94</f>
        <v>(1)Nada Probable</v>
      </c>
      <c r="C59" s="138">
        <f>TAB_!B94</f>
        <v>0</v>
      </c>
      <c r="D59" s="137">
        <f>TAB_!C94</f>
        <v>0</v>
      </c>
      <c r="E59" s="137">
        <f>TAB_!D94</f>
        <v>0</v>
      </c>
      <c r="F59" s="137">
        <f>TAB_!E94</f>
        <v>0</v>
      </c>
      <c r="G59" s="166">
        <f>TAB_!F94</f>
        <v>0</v>
      </c>
      <c r="H59" s="162">
        <f>TAB_!G94</f>
        <v>0</v>
      </c>
    </row>
    <row r="60" spans="2:8">
      <c r="B60" s="125" t="str">
        <f>TAB_!A95</f>
        <v>(2)Poco Probable</v>
      </c>
      <c r="C60" s="121">
        <f>TAB_!B95</f>
        <v>0</v>
      </c>
      <c r="D60" s="37">
        <f>TAB_!C95</f>
        <v>0</v>
      </c>
      <c r="E60" s="37">
        <f>TAB_!D95</f>
        <v>0</v>
      </c>
      <c r="F60" s="37">
        <f>TAB_!E95</f>
        <v>0</v>
      </c>
      <c r="G60" s="167">
        <f>TAB_!F95</f>
        <v>0</v>
      </c>
      <c r="H60" s="163">
        <f>TAB_!G95</f>
        <v>0</v>
      </c>
    </row>
    <row r="61" spans="2:8">
      <c r="B61" s="125" t="str">
        <f>TAB_!A96</f>
        <v>(3)Medianamente probable</v>
      </c>
      <c r="C61" s="121">
        <f>TAB_!B96</f>
        <v>0</v>
      </c>
      <c r="D61" s="37">
        <f>TAB_!C96</f>
        <v>0</v>
      </c>
      <c r="E61" s="37">
        <f>TAB_!D96</f>
        <v>0</v>
      </c>
      <c r="F61" s="37">
        <f>TAB_!E96</f>
        <v>0</v>
      </c>
      <c r="G61" s="167">
        <f>TAB_!F96</f>
        <v>0</v>
      </c>
      <c r="H61" s="163">
        <f>TAB_!G96</f>
        <v>0</v>
      </c>
    </row>
    <row r="62" spans="2:8">
      <c r="B62" s="125" t="str">
        <f>TAB_!A97</f>
        <v>(4)Muy Probable</v>
      </c>
      <c r="C62" s="121">
        <f>TAB_!B97</f>
        <v>15.38</v>
      </c>
      <c r="D62" s="37">
        <f>TAB_!C97</f>
        <v>18.18</v>
      </c>
      <c r="E62" s="37">
        <f>TAB_!D97</f>
        <v>0</v>
      </c>
      <c r="F62" s="37">
        <f>TAB_!E97</f>
        <v>0</v>
      </c>
      <c r="G62" s="167">
        <f>TAB_!F97</f>
        <v>66.67</v>
      </c>
      <c r="H62" s="163">
        <f>TAB_!G97</f>
        <v>16.87</v>
      </c>
    </row>
    <row r="63" spans="2:8">
      <c r="B63" s="125" t="str">
        <f>TAB_!A98</f>
        <v>(5)Totalmente probable</v>
      </c>
      <c r="C63" s="121">
        <f>TAB_!B98</f>
        <v>84.62</v>
      </c>
      <c r="D63" s="37">
        <f>TAB_!C98</f>
        <v>81.819999999999993</v>
      </c>
      <c r="E63" s="37">
        <f>TAB_!D98</f>
        <v>0</v>
      </c>
      <c r="F63" s="37">
        <f>TAB_!E98</f>
        <v>100</v>
      </c>
      <c r="G63" s="167">
        <f>TAB_!F98</f>
        <v>33.33</v>
      </c>
      <c r="H63" s="163">
        <f>TAB_!G98</f>
        <v>83.13</v>
      </c>
    </row>
    <row r="64" spans="2:8">
      <c r="B64" s="125" t="str">
        <f>TAB_!A99</f>
        <v xml:space="preserve"> NS/NA</v>
      </c>
      <c r="C64" s="121">
        <f>TAB_!B99</f>
        <v>0</v>
      </c>
      <c r="D64" s="37">
        <f>TAB_!C99</f>
        <v>0</v>
      </c>
      <c r="E64" s="37">
        <f>TAB_!D99</f>
        <v>0</v>
      </c>
      <c r="F64" s="37">
        <f>TAB_!E99</f>
        <v>0</v>
      </c>
      <c r="G64" s="167">
        <f>TAB_!F99</f>
        <v>0</v>
      </c>
      <c r="H64" s="163">
        <f>TAB_!G99</f>
        <v>0</v>
      </c>
    </row>
    <row r="65" spans="2:8">
      <c r="B65" s="125" t="str">
        <f>TAB_!A100</f>
        <v>Total</v>
      </c>
      <c r="C65" s="121">
        <f>TAB_!B100</f>
        <v>100</v>
      </c>
      <c r="D65" s="37">
        <f>TAB_!C100</f>
        <v>100</v>
      </c>
      <c r="E65" s="37">
        <f>TAB_!D100</f>
        <v>0</v>
      </c>
      <c r="F65" s="37">
        <f>TAB_!E100</f>
        <v>100</v>
      </c>
      <c r="G65" s="167">
        <f>TAB_!F100</f>
        <v>100</v>
      </c>
      <c r="H65" s="163">
        <f>TAB_!G100</f>
        <v>100</v>
      </c>
    </row>
    <row r="66" spans="2:8">
      <c r="B66" s="126" t="str">
        <f>TAB_!A101</f>
        <v>Numero de entrevistados</v>
      </c>
      <c r="C66" s="170">
        <f>TAB_!B101</f>
        <v>65</v>
      </c>
      <c r="D66" s="171">
        <f>TAB_!C101</f>
        <v>11</v>
      </c>
      <c r="E66" s="171">
        <f>TAB_!D101</f>
        <v>0</v>
      </c>
      <c r="F66" s="171">
        <f>TAB_!E101</f>
        <v>4</v>
      </c>
      <c r="G66" s="172">
        <f>TAB_!F101</f>
        <v>3</v>
      </c>
      <c r="H66" s="173">
        <f>TAB_!G101</f>
        <v>83</v>
      </c>
    </row>
    <row r="67" spans="2:8">
      <c r="B67" s="125" t="str">
        <f>TAB_!A102</f>
        <v>NPS</v>
      </c>
      <c r="C67" s="121">
        <f>TAB_!B102</f>
        <v>84.62</v>
      </c>
      <c r="D67" s="37">
        <f>TAB_!C102</f>
        <v>81.819999999999993</v>
      </c>
      <c r="E67" s="37">
        <f>TAB_!D102</f>
        <v>0</v>
      </c>
      <c r="F67" s="37">
        <f>TAB_!E102</f>
        <v>100</v>
      </c>
      <c r="G67" s="167">
        <f>TAB_!F102</f>
        <v>33.33</v>
      </c>
      <c r="H67" s="163">
        <f>TAB_!G102</f>
        <v>83.13</v>
      </c>
    </row>
    <row r="68" spans="2:8">
      <c r="B68" s="140" t="str">
        <f>TAB_!A103</f>
        <v>TOP TWO BOX</v>
      </c>
      <c r="C68" s="122">
        <f>TAB_!B103</f>
        <v>100</v>
      </c>
      <c r="D68" s="35">
        <f>TAB_!C103</f>
        <v>100</v>
      </c>
      <c r="E68" s="35">
        <f>TAB_!D103</f>
        <v>0</v>
      </c>
      <c r="F68" s="35">
        <f>TAB_!E103</f>
        <v>100</v>
      </c>
      <c r="G68" s="168">
        <f>TAB_!F103</f>
        <v>100</v>
      </c>
      <c r="H68" s="164">
        <f>TAB_!G103</f>
        <v>100</v>
      </c>
    </row>
    <row r="69" spans="2:8">
      <c r="B69" s="125" t="str">
        <f>TAB_!A104</f>
        <v>BOTTOM TWO BOX</v>
      </c>
      <c r="C69" s="121">
        <f>TAB_!B104</f>
        <v>0</v>
      </c>
      <c r="D69" s="37">
        <f>TAB_!C104</f>
        <v>0</v>
      </c>
      <c r="E69" s="37">
        <f>TAB_!D104</f>
        <v>0</v>
      </c>
      <c r="F69" s="37">
        <f>TAB_!E104</f>
        <v>0</v>
      </c>
      <c r="G69" s="167">
        <f>TAB_!F104</f>
        <v>0</v>
      </c>
      <c r="H69" s="163">
        <f>TAB_!G104</f>
        <v>0</v>
      </c>
    </row>
    <row r="70" spans="2:8">
      <c r="B70" s="140" t="str">
        <f>TAB_!A105</f>
        <v>Media Escala de 1 a 5</v>
      </c>
      <c r="C70" s="123">
        <f>TAB_!B105</f>
        <v>4.8</v>
      </c>
      <c r="D70" s="36">
        <f>TAB_!C105</f>
        <v>4.8</v>
      </c>
      <c r="E70" s="36">
        <f>TAB_!D105</f>
        <v>0</v>
      </c>
      <c r="F70" s="36">
        <f>TAB_!E105</f>
        <v>5</v>
      </c>
      <c r="G70" s="169">
        <f>TAB_!F105</f>
        <v>4.3</v>
      </c>
      <c r="H70" s="165">
        <f>TAB_!G105</f>
        <v>4.8</v>
      </c>
    </row>
    <row r="71" spans="2:8" ht="15.75" thickBot="1">
      <c r="B71" s="141" t="str">
        <f>TAB_!A106</f>
        <v>Índice Escala de 1 a 100</v>
      </c>
      <c r="C71" s="174">
        <f>TAB_!B106</f>
        <v>96.2</v>
      </c>
      <c r="D71" s="175">
        <f>TAB_!C106</f>
        <v>95.5</v>
      </c>
      <c r="E71" s="175">
        <f>TAB_!D106</f>
        <v>0</v>
      </c>
      <c r="F71" s="175">
        <f>TAB_!E106</f>
        <v>100</v>
      </c>
      <c r="G71" s="176">
        <f>TAB_!F106</f>
        <v>83.3</v>
      </c>
      <c r="H71" s="177">
        <f>TAB_!G106</f>
        <v>95.8</v>
      </c>
    </row>
    <row r="72" spans="2:8">
      <c r="B72" s="124"/>
      <c r="C72" s="33"/>
      <c r="D72" s="33"/>
      <c r="E72" s="33"/>
      <c r="F72" s="33"/>
      <c r="G72" s="33"/>
      <c r="H72" s="33"/>
    </row>
    <row r="73" spans="2:8">
      <c r="B73" s="124"/>
      <c r="C73" s="33"/>
      <c r="D73" s="33"/>
      <c r="E73" s="33"/>
      <c r="F73" s="33"/>
      <c r="G73" s="33"/>
      <c r="H73" s="33"/>
    </row>
    <row r="74" spans="2:8" ht="15.75" thickBot="1">
      <c r="B74" s="124" t="str">
        <f>TAB_!A109</f>
        <v>Qué tan probable es que usted recomiende a un amigo o conocido: La Unidad Académica a la que pertenece</v>
      </c>
      <c r="C74" s="33"/>
      <c r="D74" s="33"/>
      <c r="E74" s="33"/>
      <c r="F74" s="33"/>
      <c r="G74" s="33"/>
      <c r="H74" s="33"/>
    </row>
    <row r="75" spans="2:8">
      <c r="B75" s="139" t="str">
        <f>TAB_!A116</f>
        <v>(1)Nada Probable</v>
      </c>
      <c r="C75" s="138">
        <f>TAB_!B116</f>
        <v>1.54</v>
      </c>
      <c r="D75" s="137">
        <f>TAB_!C116</f>
        <v>0</v>
      </c>
      <c r="E75" s="137">
        <f>TAB_!D116</f>
        <v>0</v>
      </c>
      <c r="F75" s="137">
        <f>TAB_!E116</f>
        <v>0</v>
      </c>
      <c r="G75" s="166">
        <f>TAB_!F116</f>
        <v>0</v>
      </c>
      <c r="H75" s="162">
        <f>TAB_!G116</f>
        <v>1.2</v>
      </c>
    </row>
    <row r="76" spans="2:8">
      <c r="B76" s="125" t="str">
        <f>TAB_!A117</f>
        <v>(2)Poco Probable</v>
      </c>
      <c r="C76" s="121">
        <f>TAB_!B117</f>
        <v>0</v>
      </c>
      <c r="D76" s="37">
        <f>TAB_!C117</f>
        <v>0</v>
      </c>
      <c r="E76" s="37">
        <f>TAB_!D117</f>
        <v>0</v>
      </c>
      <c r="F76" s="37">
        <f>TAB_!E117</f>
        <v>0</v>
      </c>
      <c r="G76" s="167">
        <f>TAB_!F117</f>
        <v>0</v>
      </c>
      <c r="H76" s="163">
        <f>TAB_!G117</f>
        <v>0</v>
      </c>
    </row>
    <row r="77" spans="2:8">
      <c r="B77" s="125" t="str">
        <f>TAB_!A118</f>
        <v>(3)Medianamente probable</v>
      </c>
      <c r="C77" s="121">
        <f>TAB_!B118</f>
        <v>1.54</v>
      </c>
      <c r="D77" s="37">
        <f>TAB_!C118</f>
        <v>9.09</v>
      </c>
      <c r="E77" s="37">
        <f>TAB_!D118</f>
        <v>0</v>
      </c>
      <c r="F77" s="37">
        <f>TAB_!E118</f>
        <v>0</v>
      </c>
      <c r="G77" s="167">
        <f>TAB_!F118</f>
        <v>0</v>
      </c>
      <c r="H77" s="163">
        <f>TAB_!G118</f>
        <v>2.41</v>
      </c>
    </row>
    <row r="78" spans="2:8">
      <c r="B78" s="125" t="str">
        <f>TAB_!A119</f>
        <v>(4)Muy Probable</v>
      </c>
      <c r="C78" s="121">
        <f>TAB_!B119</f>
        <v>13.85</v>
      </c>
      <c r="D78" s="37">
        <f>TAB_!C119</f>
        <v>18.18</v>
      </c>
      <c r="E78" s="37">
        <f>TAB_!D119</f>
        <v>0</v>
      </c>
      <c r="F78" s="37">
        <f>TAB_!E119</f>
        <v>25</v>
      </c>
      <c r="G78" s="167">
        <f>TAB_!F119</f>
        <v>66.67</v>
      </c>
      <c r="H78" s="163">
        <f>TAB_!G119</f>
        <v>16.87</v>
      </c>
    </row>
    <row r="79" spans="2:8">
      <c r="B79" s="125" t="str">
        <f>TAB_!A120</f>
        <v>(5)Totalmente probable</v>
      </c>
      <c r="C79" s="121">
        <f>TAB_!B120</f>
        <v>83.08</v>
      </c>
      <c r="D79" s="37">
        <f>TAB_!C120</f>
        <v>72.73</v>
      </c>
      <c r="E79" s="37">
        <f>TAB_!D120</f>
        <v>0</v>
      </c>
      <c r="F79" s="37">
        <f>TAB_!E120</f>
        <v>75</v>
      </c>
      <c r="G79" s="167">
        <f>TAB_!F120</f>
        <v>33.33</v>
      </c>
      <c r="H79" s="163">
        <f>TAB_!G120</f>
        <v>79.52</v>
      </c>
    </row>
    <row r="80" spans="2:8">
      <c r="B80" s="125" t="str">
        <f>TAB_!A121</f>
        <v xml:space="preserve"> NS/NA</v>
      </c>
      <c r="C80" s="121">
        <f>TAB_!B121</f>
        <v>0</v>
      </c>
      <c r="D80" s="37">
        <f>TAB_!C121</f>
        <v>0</v>
      </c>
      <c r="E80" s="37">
        <f>TAB_!D121</f>
        <v>0</v>
      </c>
      <c r="F80" s="37">
        <f>TAB_!E121</f>
        <v>0</v>
      </c>
      <c r="G80" s="167">
        <f>TAB_!F121</f>
        <v>0</v>
      </c>
      <c r="H80" s="163">
        <f>TAB_!G121</f>
        <v>0</v>
      </c>
    </row>
    <row r="81" spans="2:8">
      <c r="B81" s="125" t="str">
        <f>TAB_!A122</f>
        <v>Total</v>
      </c>
      <c r="C81" s="121">
        <f>TAB_!B122</f>
        <v>100</v>
      </c>
      <c r="D81" s="37">
        <f>TAB_!C122</f>
        <v>100</v>
      </c>
      <c r="E81" s="37">
        <f>TAB_!D122</f>
        <v>0</v>
      </c>
      <c r="F81" s="37">
        <f>TAB_!E122</f>
        <v>100</v>
      </c>
      <c r="G81" s="167">
        <f>TAB_!F122</f>
        <v>100</v>
      </c>
      <c r="H81" s="163">
        <f>TAB_!G122</f>
        <v>100</v>
      </c>
    </row>
    <row r="82" spans="2:8">
      <c r="B82" s="126" t="str">
        <f>TAB_!A123</f>
        <v>Numero de entrevistados</v>
      </c>
      <c r="C82" s="170">
        <f>TAB_!B123</f>
        <v>65</v>
      </c>
      <c r="D82" s="171">
        <f>TAB_!C123</f>
        <v>11</v>
      </c>
      <c r="E82" s="171">
        <f>TAB_!D123</f>
        <v>0</v>
      </c>
      <c r="F82" s="171">
        <f>TAB_!E123</f>
        <v>4</v>
      </c>
      <c r="G82" s="172">
        <f>TAB_!F123</f>
        <v>3</v>
      </c>
      <c r="H82" s="173">
        <f>TAB_!G123</f>
        <v>83</v>
      </c>
    </row>
    <row r="83" spans="2:8">
      <c r="B83" s="125" t="str">
        <f>TAB_!A124</f>
        <v>NPS</v>
      </c>
      <c r="C83" s="121">
        <f>TAB_!B124</f>
        <v>80</v>
      </c>
      <c r="D83" s="37">
        <f>TAB_!C124</f>
        <v>63.64</v>
      </c>
      <c r="E83" s="37">
        <f>TAB_!D124</f>
        <v>0</v>
      </c>
      <c r="F83" s="37">
        <f>TAB_!E124</f>
        <v>75</v>
      </c>
      <c r="G83" s="167">
        <f>TAB_!F124</f>
        <v>33.33</v>
      </c>
      <c r="H83" s="163">
        <f>TAB_!G124</f>
        <v>75.900000000000006</v>
      </c>
    </row>
    <row r="84" spans="2:8">
      <c r="B84" s="140" t="str">
        <f>TAB_!A125</f>
        <v>TOP TWO BOX</v>
      </c>
      <c r="C84" s="122">
        <f>TAB_!B125</f>
        <v>96.92</v>
      </c>
      <c r="D84" s="35">
        <f>TAB_!C125</f>
        <v>90.91</v>
      </c>
      <c r="E84" s="35">
        <f>TAB_!D125</f>
        <v>0</v>
      </c>
      <c r="F84" s="35">
        <f>TAB_!E125</f>
        <v>100</v>
      </c>
      <c r="G84" s="168">
        <f>TAB_!F125</f>
        <v>100</v>
      </c>
      <c r="H84" s="164">
        <f>TAB_!G125</f>
        <v>96.39</v>
      </c>
    </row>
    <row r="85" spans="2:8">
      <c r="B85" s="125" t="str">
        <f>TAB_!A126</f>
        <v>BOTTOM TWO BOX</v>
      </c>
      <c r="C85" s="121">
        <f>TAB_!B126</f>
        <v>1.54</v>
      </c>
      <c r="D85" s="37">
        <f>TAB_!C126</f>
        <v>0</v>
      </c>
      <c r="E85" s="37">
        <f>TAB_!D126</f>
        <v>0</v>
      </c>
      <c r="F85" s="37">
        <f>TAB_!E126</f>
        <v>0</v>
      </c>
      <c r="G85" s="167">
        <f>TAB_!F126</f>
        <v>0</v>
      </c>
      <c r="H85" s="163">
        <f>TAB_!G126</f>
        <v>1.2</v>
      </c>
    </row>
    <row r="86" spans="2:8">
      <c r="B86" s="140" t="str">
        <f>TAB_!A127</f>
        <v>Media Escala de 1 a 5</v>
      </c>
      <c r="C86" s="123">
        <f>TAB_!B127</f>
        <v>4.8</v>
      </c>
      <c r="D86" s="36">
        <f>TAB_!C127</f>
        <v>4.5999999999999996</v>
      </c>
      <c r="E86" s="36">
        <f>TAB_!D127</f>
        <v>0</v>
      </c>
      <c r="F86" s="36">
        <f>TAB_!E127</f>
        <v>4.8</v>
      </c>
      <c r="G86" s="169">
        <f>TAB_!F127</f>
        <v>4.3</v>
      </c>
      <c r="H86" s="165">
        <f>TAB_!G127</f>
        <v>4.7</v>
      </c>
    </row>
    <row r="87" spans="2:8" ht="15.75" thickBot="1">
      <c r="B87" s="141" t="str">
        <f>TAB_!A128</f>
        <v>Índice Escala de 1 a 100</v>
      </c>
      <c r="C87" s="174">
        <f>TAB_!B128</f>
        <v>94.2</v>
      </c>
      <c r="D87" s="175">
        <f>TAB_!C128</f>
        <v>90.9</v>
      </c>
      <c r="E87" s="175">
        <f>TAB_!D128</f>
        <v>0</v>
      </c>
      <c r="F87" s="175">
        <f>TAB_!E128</f>
        <v>93.8</v>
      </c>
      <c r="G87" s="176">
        <f>TAB_!F128</f>
        <v>83.3</v>
      </c>
      <c r="H87" s="177">
        <f>TAB_!G128</f>
        <v>93.4</v>
      </c>
    </row>
    <row r="88" spans="2:8">
      <c r="B88" s="124"/>
      <c r="C88" s="33"/>
      <c r="D88" s="33"/>
      <c r="E88" s="33"/>
      <c r="F88" s="33"/>
      <c r="G88" s="33"/>
      <c r="H88" s="33"/>
    </row>
    <row r="89" spans="2:8">
      <c r="B89" s="124"/>
      <c r="C89" s="33"/>
      <c r="D89" s="33"/>
      <c r="E89" s="33"/>
      <c r="F89" s="33"/>
      <c r="G89" s="33"/>
      <c r="H89" s="33"/>
    </row>
    <row r="90" spans="2:8" ht="15.75" thickBot="1">
      <c r="B90" s="124" t="str">
        <f>TAB_!A131</f>
        <v>Qué tan probable es que usted recomiende a un amigo o conocido: El programa al que pertenece</v>
      </c>
      <c r="C90" s="33"/>
      <c r="D90" s="33"/>
      <c r="E90" s="33"/>
      <c r="F90" s="33"/>
      <c r="G90" s="33"/>
      <c r="H90" s="33"/>
    </row>
    <row r="91" spans="2:8">
      <c r="B91" s="139" t="str">
        <f>TAB_!A138</f>
        <v>(1)Nada Probable</v>
      </c>
      <c r="C91" s="138">
        <f>TAB_!B138</f>
        <v>0</v>
      </c>
      <c r="D91" s="137">
        <f>TAB_!C138</f>
        <v>0</v>
      </c>
      <c r="E91" s="137">
        <f>TAB_!D138</f>
        <v>0</v>
      </c>
      <c r="F91" s="137">
        <f>TAB_!E138</f>
        <v>0</v>
      </c>
      <c r="G91" s="166"/>
      <c r="H91" s="162">
        <f>TAB_!G138</f>
        <v>0</v>
      </c>
    </row>
    <row r="92" spans="2:8">
      <c r="B92" s="125" t="str">
        <f>TAB_!A139</f>
        <v>(2)Poco Probable</v>
      </c>
      <c r="C92" s="121">
        <f>TAB_!B139</f>
        <v>1.54</v>
      </c>
      <c r="D92" s="37">
        <f>TAB_!C139</f>
        <v>9.09</v>
      </c>
      <c r="E92" s="37">
        <f>TAB_!D139</f>
        <v>0</v>
      </c>
      <c r="F92" s="37">
        <f>TAB_!E139</f>
        <v>0</v>
      </c>
      <c r="G92" s="167"/>
      <c r="H92" s="163">
        <f>TAB_!G139</f>
        <v>2.4700000000000002</v>
      </c>
    </row>
    <row r="93" spans="2:8">
      <c r="B93" s="125" t="str">
        <f>TAB_!A140</f>
        <v>(3)Medianamente probable</v>
      </c>
      <c r="C93" s="121">
        <f>TAB_!B140</f>
        <v>1.54</v>
      </c>
      <c r="D93" s="37">
        <f>TAB_!C140</f>
        <v>0</v>
      </c>
      <c r="E93" s="37">
        <f>TAB_!D140</f>
        <v>0</v>
      </c>
      <c r="F93" s="37">
        <f>TAB_!E140</f>
        <v>0</v>
      </c>
      <c r="G93" s="167"/>
      <c r="H93" s="163">
        <f>TAB_!G140</f>
        <v>1.23</v>
      </c>
    </row>
    <row r="94" spans="2:8">
      <c r="B94" s="125" t="str">
        <f>TAB_!A141</f>
        <v>(4)Muy Probable</v>
      </c>
      <c r="C94" s="121">
        <f>TAB_!B141</f>
        <v>16.920000000000002</v>
      </c>
      <c r="D94" s="37">
        <f>TAB_!C141</f>
        <v>27.27</v>
      </c>
      <c r="E94" s="37">
        <f>TAB_!D141</f>
        <v>0</v>
      </c>
      <c r="F94" s="37">
        <f>TAB_!E141</f>
        <v>25</v>
      </c>
      <c r="G94" s="167"/>
      <c r="H94" s="163">
        <f>TAB_!G141</f>
        <v>18.52</v>
      </c>
    </row>
    <row r="95" spans="2:8">
      <c r="B95" s="125" t="str">
        <f>TAB_!A142</f>
        <v>(5)Totalmente probable</v>
      </c>
      <c r="C95" s="121">
        <f>TAB_!B142</f>
        <v>80</v>
      </c>
      <c r="D95" s="37">
        <f>TAB_!C142</f>
        <v>63.64</v>
      </c>
      <c r="E95" s="37">
        <f>TAB_!D142</f>
        <v>0</v>
      </c>
      <c r="F95" s="37">
        <f>TAB_!E142</f>
        <v>75</v>
      </c>
      <c r="G95" s="167"/>
      <c r="H95" s="163">
        <f>TAB_!G142</f>
        <v>77.78</v>
      </c>
    </row>
    <row r="96" spans="2:8">
      <c r="B96" s="125" t="str">
        <f>TAB_!A143</f>
        <v xml:space="preserve"> NS/NA</v>
      </c>
      <c r="C96" s="121">
        <f>TAB_!B143</f>
        <v>0</v>
      </c>
      <c r="D96" s="37">
        <f>TAB_!C143</f>
        <v>0</v>
      </c>
      <c r="E96" s="37">
        <f>TAB_!D143</f>
        <v>0</v>
      </c>
      <c r="F96" s="37">
        <f>TAB_!E143</f>
        <v>0</v>
      </c>
      <c r="G96" s="167"/>
      <c r="H96" s="163">
        <f>TAB_!G143</f>
        <v>0</v>
      </c>
    </row>
    <row r="97" spans="1:8">
      <c r="B97" s="125" t="str">
        <f>TAB_!A144</f>
        <v>Total</v>
      </c>
      <c r="C97" s="121">
        <f>TAB_!B144</f>
        <v>100</v>
      </c>
      <c r="D97" s="37">
        <f>TAB_!C144</f>
        <v>100</v>
      </c>
      <c r="E97" s="37">
        <f>TAB_!D144</f>
        <v>0</v>
      </c>
      <c r="F97" s="37">
        <f>TAB_!E144</f>
        <v>100</v>
      </c>
      <c r="G97" s="167"/>
      <c r="H97" s="163">
        <f>TAB_!G144</f>
        <v>100</v>
      </c>
    </row>
    <row r="98" spans="1:8">
      <c r="B98" s="126" t="str">
        <f>TAB_!A145</f>
        <v>Numero de entrevistados</v>
      </c>
      <c r="C98" s="170">
        <f>TAB_!B145</f>
        <v>65</v>
      </c>
      <c r="D98" s="171">
        <f>TAB_!C145</f>
        <v>11</v>
      </c>
      <c r="E98" s="171">
        <f>TAB_!D145</f>
        <v>0</v>
      </c>
      <c r="F98" s="171">
        <f>TAB_!E145</f>
        <v>4</v>
      </c>
      <c r="G98" s="172"/>
      <c r="H98" s="173">
        <f>TAB_!G145</f>
        <v>81</v>
      </c>
    </row>
    <row r="99" spans="1:8">
      <c r="B99" s="125" t="str">
        <f>TAB_!A146</f>
        <v>NPS</v>
      </c>
      <c r="C99" s="121">
        <f>TAB_!B146</f>
        <v>76.92</v>
      </c>
      <c r="D99" s="37">
        <f>TAB_!C146</f>
        <v>54.55</v>
      </c>
      <c r="E99" s="37">
        <f>TAB_!D146</f>
        <v>0</v>
      </c>
      <c r="F99" s="37">
        <f>TAB_!E146</f>
        <v>75</v>
      </c>
      <c r="G99" s="167"/>
      <c r="H99" s="163">
        <f>TAB_!G146</f>
        <v>74.069999999999993</v>
      </c>
    </row>
    <row r="100" spans="1:8">
      <c r="B100" s="140" t="str">
        <f>TAB_!A147</f>
        <v>TOP TWO BOX</v>
      </c>
      <c r="C100" s="122">
        <f>TAB_!B147</f>
        <v>96.92</v>
      </c>
      <c r="D100" s="35">
        <f>TAB_!C147</f>
        <v>90.91</v>
      </c>
      <c r="E100" s="35">
        <f>TAB_!D147</f>
        <v>0</v>
      </c>
      <c r="F100" s="35">
        <f>TAB_!E147</f>
        <v>100</v>
      </c>
      <c r="G100" s="168"/>
      <c r="H100" s="164">
        <f>TAB_!G147</f>
        <v>96.3</v>
      </c>
    </row>
    <row r="101" spans="1:8">
      <c r="B101" s="125" t="str">
        <f>TAB_!A148</f>
        <v>BOTTOM TWO BOX</v>
      </c>
      <c r="C101" s="121">
        <f>TAB_!B148</f>
        <v>1.54</v>
      </c>
      <c r="D101" s="37">
        <f>TAB_!C148</f>
        <v>9.09</v>
      </c>
      <c r="E101" s="37">
        <f>TAB_!D148</f>
        <v>0</v>
      </c>
      <c r="F101" s="37">
        <f>TAB_!E148</f>
        <v>0</v>
      </c>
      <c r="G101" s="167"/>
      <c r="H101" s="163">
        <f>TAB_!G148</f>
        <v>2.4700000000000002</v>
      </c>
    </row>
    <row r="102" spans="1:8">
      <c r="B102" s="140" t="str">
        <f>TAB_!A149</f>
        <v>Media Escala de 1 a 5</v>
      </c>
      <c r="C102" s="123">
        <f>TAB_!B149</f>
        <v>4.8</v>
      </c>
      <c r="D102" s="36">
        <f>TAB_!C149</f>
        <v>4.5</v>
      </c>
      <c r="E102" s="36">
        <f>TAB_!D149</f>
        <v>0</v>
      </c>
      <c r="F102" s="36">
        <f>TAB_!E149</f>
        <v>4.8</v>
      </c>
      <c r="G102" s="169"/>
      <c r="H102" s="165">
        <f>TAB_!G149</f>
        <v>4.7</v>
      </c>
    </row>
    <row r="103" spans="1:8" ht="15.75" thickBot="1">
      <c r="B103" s="141" t="str">
        <f>TAB_!A150</f>
        <v>Índice Escala de 1 a 100</v>
      </c>
      <c r="C103" s="174">
        <f>TAB_!B150</f>
        <v>93.8</v>
      </c>
      <c r="D103" s="175">
        <f>TAB_!C150</f>
        <v>86.4</v>
      </c>
      <c r="E103" s="175">
        <f>TAB_!D150</f>
        <v>0</v>
      </c>
      <c r="F103" s="175">
        <f>TAB_!E150</f>
        <v>93.8</v>
      </c>
      <c r="G103" s="176"/>
      <c r="H103" s="177">
        <f>TAB_!G150</f>
        <v>92.9</v>
      </c>
    </row>
    <row r="104" spans="1:8">
      <c r="B104" s="124"/>
      <c r="C104" s="33"/>
      <c r="D104" s="33"/>
      <c r="E104" s="33"/>
      <c r="F104" s="33"/>
      <c r="G104" s="33"/>
      <c r="H104" s="33"/>
    </row>
    <row r="105" spans="1:8">
      <c r="B105" s="124"/>
      <c r="C105" s="33"/>
      <c r="D105" s="33"/>
      <c r="E105" s="33"/>
      <c r="F105" s="33"/>
      <c r="G105" s="33"/>
      <c r="H105" s="33"/>
    </row>
    <row r="106" spans="1:8" s="98" customFormat="1">
      <c r="A106" s="290"/>
      <c r="B106" s="124"/>
      <c r="C106" s="33"/>
      <c r="D106" s="33"/>
      <c r="E106" s="33"/>
      <c r="F106" s="33"/>
      <c r="G106" s="33"/>
      <c r="H106" s="33"/>
    </row>
    <row r="107" spans="1:8" s="98" customFormat="1">
      <c r="A107" s="290"/>
      <c r="B107" s="124"/>
      <c r="C107" s="33"/>
      <c r="D107" s="33"/>
      <c r="E107" s="33"/>
      <c r="F107" s="33"/>
      <c r="G107" s="33"/>
      <c r="H107" s="33"/>
    </row>
    <row r="108" spans="1:8" s="98" customFormat="1">
      <c r="A108" s="290"/>
      <c r="B108" s="124"/>
      <c r="C108" s="33"/>
      <c r="D108" s="33"/>
      <c r="E108" s="33"/>
      <c r="F108" s="33"/>
      <c r="G108" s="33"/>
      <c r="H108" s="33"/>
    </row>
    <row r="109" spans="1:8" s="98" customFormat="1">
      <c r="A109" s="290"/>
      <c r="B109" s="124"/>
      <c r="C109" s="33"/>
      <c r="D109" s="33"/>
      <c r="E109" s="33"/>
      <c r="F109" s="33"/>
      <c r="G109" s="33"/>
      <c r="H109" s="33"/>
    </row>
    <row r="110" spans="1:8">
      <c r="A110" s="290"/>
      <c r="B110" s="124" t="str">
        <f>TAB_!A153</f>
        <v>Durante su experiencia en la Universidad de La Sabana, le ha sido posible reconocer y hacer propios los siguientes rasgos que definen su naturaleza e identidad</v>
      </c>
      <c r="C110" s="33"/>
      <c r="D110" s="33"/>
      <c r="E110" s="33"/>
      <c r="F110" s="33"/>
      <c r="G110" s="33"/>
      <c r="H110" s="33"/>
    </row>
    <row r="111" spans="1:8" ht="15.75" thickBot="1">
      <c r="A111" s="290"/>
      <c r="B111" s="124" t="str">
        <f>TAB_!A154</f>
        <v>descritos en el Proyecto Educativo Institucional (PEI): Búsqueda y descubrimiento de la verdad</v>
      </c>
      <c r="C111" s="33"/>
      <c r="D111" s="33"/>
      <c r="E111" s="33"/>
      <c r="F111" s="33"/>
      <c r="G111" s="33"/>
      <c r="H111" s="33"/>
    </row>
    <row r="112" spans="1:8">
      <c r="A112" s="290"/>
      <c r="B112" s="139" t="str">
        <f>TAB_!A161</f>
        <v>(1)Total Desacuerdo</v>
      </c>
      <c r="C112" s="138">
        <f>TAB_!B161</f>
        <v>0</v>
      </c>
      <c r="D112" s="137">
        <f>TAB_!C161</f>
        <v>0</v>
      </c>
      <c r="E112" s="137">
        <f>TAB_!D161</f>
        <v>0</v>
      </c>
      <c r="F112" s="137">
        <f>TAB_!E161</f>
        <v>0</v>
      </c>
      <c r="G112" s="166">
        <f>TAB_!F161</f>
        <v>0</v>
      </c>
      <c r="H112" s="162">
        <f>TAB_!G161</f>
        <v>0</v>
      </c>
    </row>
    <row r="113" spans="1:8">
      <c r="A113" s="290"/>
      <c r="B113" s="125" t="str">
        <f>TAB_!A162</f>
        <v>(2)Desacuerdo</v>
      </c>
      <c r="C113" s="121">
        <f>TAB_!B162</f>
        <v>0</v>
      </c>
      <c r="D113" s="37">
        <f>TAB_!C162</f>
        <v>0</v>
      </c>
      <c r="E113" s="37">
        <f>TAB_!D162</f>
        <v>0</v>
      </c>
      <c r="F113" s="37">
        <f>TAB_!E162</f>
        <v>0</v>
      </c>
      <c r="G113" s="167">
        <f>TAB_!F162</f>
        <v>0</v>
      </c>
      <c r="H113" s="163">
        <f>TAB_!G162</f>
        <v>0</v>
      </c>
    </row>
    <row r="114" spans="1:8">
      <c r="A114" s="290"/>
      <c r="B114" s="125" t="str">
        <f>TAB_!A163</f>
        <v>(3)Medianamente de acuerdo</v>
      </c>
      <c r="C114" s="121">
        <f>TAB_!B163</f>
        <v>0</v>
      </c>
      <c r="D114" s="37">
        <f>TAB_!C163</f>
        <v>0</v>
      </c>
      <c r="E114" s="37">
        <f>TAB_!D163</f>
        <v>0</v>
      </c>
      <c r="F114" s="37">
        <f>TAB_!E163</f>
        <v>0</v>
      </c>
      <c r="G114" s="167">
        <f>TAB_!F163</f>
        <v>0</v>
      </c>
      <c r="H114" s="163">
        <f>TAB_!G163</f>
        <v>0</v>
      </c>
    </row>
    <row r="115" spans="1:8">
      <c r="A115" s="290"/>
      <c r="B115" s="125" t="str">
        <f>TAB_!A164</f>
        <v>(4)Acuerdo</v>
      </c>
      <c r="C115" s="121">
        <f>TAB_!B164</f>
        <v>29.23</v>
      </c>
      <c r="D115" s="37">
        <f>TAB_!C164</f>
        <v>18.18</v>
      </c>
      <c r="E115" s="37">
        <f>TAB_!D164</f>
        <v>0</v>
      </c>
      <c r="F115" s="37">
        <f>TAB_!E164</f>
        <v>0</v>
      </c>
      <c r="G115" s="167">
        <f>TAB_!F164</f>
        <v>66.67</v>
      </c>
      <c r="H115" s="163">
        <f>TAB_!G164</f>
        <v>27.71</v>
      </c>
    </row>
    <row r="116" spans="1:8">
      <c r="A116" s="290"/>
      <c r="B116" s="125" t="str">
        <f>TAB_!A165</f>
        <v>(5)Total Acuerdo</v>
      </c>
      <c r="C116" s="121">
        <f>TAB_!B165</f>
        <v>70.77</v>
      </c>
      <c r="D116" s="37">
        <f>TAB_!C165</f>
        <v>81.819999999999993</v>
      </c>
      <c r="E116" s="37">
        <f>TAB_!D165</f>
        <v>0</v>
      </c>
      <c r="F116" s="37">
        <f>TAB_!E165</f>
        <v>100</v>
      </c>
      <c r="G116" s="167">
        <f>TAB_!F165</f>
        <v>33.33</v>
      </c>
      <c r="H116" s="163">
        <f>TAB_!G165</f>
        <v>72.290000000000006</v>
      </c>
    </row>
    <row r="117" spans="1:8">
      <c r="A117" s="290"/>
      <c r="B117" s="125" t="str">
        <f>TAB_!A166</f>
        <v>NS/NA</v>
      </c>
      <c r="C117" s="121">
        <f>TAB_!B166</f>
        <v>0</v>
      </c>
      <c r="D117" s="37">
        <f>TAB_!C166</f>
        <v>0</v>
      </c>
      <c r="E117" s="37">
        <f>TAB_!D166</f>
        <v>0</v>
      </c>
      <c r="F117" s="37">
        <f>TAB_!E166</f>
        <v>0</v>
      </c>
      <c r="G117" s="167">
        <f>TAB_!F166</f>
        <v>0</v>
      </c>
      <c r="H117" s="163">
        <f>TAB_!G166</f>
        <v>0</v>
      </c>
    </row>
    <row r="118" spans="1:8">
      <c r="A118" s="290"/>
      <c r="B118" s="125" t="str">
        <f>TAB_!A167</f>
        <v>Total</v>
      </c>
      <c r="C118" s="121">
        <f>TAB_!B167</f>
        <v>100</v>
      </c>
      <c r="D118" s="37">
        <f>TAB_!C167</f>
        <v>100</v>
      </c>
      <c r="E118" s="37">
        <f>TAB_!D167</f>
        <v>0</v>
      </c>
      <c r="F118" s="37">
        <f>TAB_!E167</f>
        <v>100</v>
      </c>
      <c r="G118" s="167">
        <f>TAB_!F167</f>
        <v>100</v>
      </c>
      <c r="H118" s="163">
        <f>TAB_!G167</f>
        <v>100</v>
      </c>
    </row>
    <row r="119" spans="1:8">
      <c r="A119" s="290"/>
      <c r="B119" s="126" t="str">
        <f>TAB_!A168</f>
        <v>Numero de entrevistados</v>
      </c>
      <c r="C119" s="170">
        <f>TAB_!B168</f>
        <v>65</v>
      </c>
      <c r="D119" s="171">
        <f>TAB_!C168</f>
        <v>11</v>
      </c>
      <c r="E119" s="171">
        <f>TAB_!D168</f>
        <v>0</v>
      </c>
      <c r="F119" s="171">
        <f>TAB_!E168</f>
        <v>4</v>
      </c>
      <c r="G119" s="172">
        <f>TAB_!F168</f>
        <v>3</v>
      </c>
      <c r="H119" s="173">
        <f>TAB_!G168</f>
        <v>83</v>
      </c>
    </row>
    <row r="120" spans="1:8">
      <c r="A120" s="290"/>
      <c r="B120" s="140" t="str">
        <f>TAB_!A169</f>
        <v>TOP TWO BOX</v>
      </c>
      <c r="C120" s="122">
        <f>TAB_!B169</f>
        <v>100</v>
      </c>
      <c r="D120" s="35">
        <f>TAB_!C169</f>
        <v>100</v>
      </c>
      <c r="E120" s="35">
        <f>TAB_!D169</f>
        <v>0</v>
      </c>
      <c r="F120" s="35">
        <f>TAB_!E169</f>
        <v>100</v>
      </c>
      <c r="G120" s="168">
        <f>TAB_!F169</f>
        <v>100</v>
      </c>
      <c r="H120" s="164">
        <f>TAB_!G169</f>
        <v>100</v>
      </c>
    </row>
    <row r="121" spans="1:8">
      <c r="A121" s="290"/>
      <c r="B121" s="125" t="str">
        <f>TAB_!A170</f>
        <v>BOTTOM TWO BOX</v>
      </c>
      <c r="C121" s="121">
        <f>TAB_!B170</f>
        <v>0</v>
      </c>
      <c r="D121" s="37">
        <f>TAB_!C170</f>
        <v>0</v>
      </c>
      <c r="E121" s="37">
        <f>TAB_!D170</f>
        <v>0</v>
      </c>
      <c r="F121" s="37">
        <f>TAB_!E170</f>
        <v>0</v>
      </c>
      <c r="G121" s="167">
        <f>TAB_!F170</f>
        <v>0</v>
      </c>
      <c r="H121" s="163">
        <f>TAB_!G170</f>
        <v>0</v>
      </c>
    </row>
    <row r="122" spans="1:8">
      <c r="A122" s="290"/>
      <c r="B122" s="140" t="str">
        <f>TAB_!A171</f>
        <v>Media Escala de 1 a 5</v>
      </c>
      <c r="C122" s="123">
        <f>TAB_!B171</f>
        <v>4.7</v>
      </c>
      <c r="D122" s="36">
        <f>TAB_!C171</f>
        <v>4.8</v>
      </c>
      <c r="E122" s="36">
        <f>TAB_!D171</f>
        <v>0</v>
      </c>
      <c r="F122" s="36">
        <f>TAB_!E171</f>
        <v>5</v>
      </c>
      <c r="G122" s="169">
        <f>TAB_!F171</f>
        <v>4.3</v>
      </c>
      <c r="H122" s="165">
        <f>TAB_!G171</f>
        <v>4.7</v>
      </c>
    </row>
    <row r="123" spans="1:8" ht="15.75" thickBot="1">
      <c r="A123" s="290"/>
      <c r="B123" s="141" t="str">
        <f>TAB_!A172</f>
        <v>Índice Escala de 1 a 100</v>
      </c>
      <c r="C123" s="174">
        <f>TAB_!B172</f>
        <v>92.7</v>
      </c>
      <c r="D123" s="175">
        <f>TAB_!C172</f>
        <v>95.5</v>
      </c>
      <c r="E123" s="175">
        <f>TAB_!D172</f>
        <v>0</v>
      </c>
      <c r="F123" s="175">
        <f>TAB_!E172</f>
        <v>100</v>
      </c>
      <c r="G123" s="176">
        <f>TAB_!F172</f>
        <v>83.3</v>
      </c>
      <c r="H123" s="177">
        <f>TAB_!G172</f>
        <v>93.1</v>
      </c>
    </row>
    <row r="124" spans="1:8">
      <c r="A124" s="290"/>
      <c r="B124" s="124"/>
      <c r="C124" s="33"/>
      <c r="D124" s="33"/>
      <c r="E124" s="33"/>
      <c r="F124" s="33"/>
      <c r="G124" s="33"/>
      <c r="H124" s="33"/>
    </row>
    <row r="125" spans="1:8">
      <c r="A125" s="290"/>
      <c r="B125" s="124"/>
      <c r="C125" s="33"/>
      <c r="D125" s="33"/>
      <c r="E125" s="33"/>
      <c r="F125" s="33"/>
      <c r="G125" s="33"/>
      <c r="H125" s="33"/>
    </row>
    <row r="126" spans="1:8">
      <c r="A126" s="290"/>
      <c r="B126" s="124" t="str">
        <f>TAB_!A175</f>
        <v>Durante su experiencia en la Universidad de La Sabana, le ha sido posible reconocer y hacer propios los siguientes rasgos que definen su naturaleza e identidad</v>
      </c>
      <c r="C126" s="33"/>
      <c r="D126" s="33"/>
      <c r="E126" s="33"/>
      <c r="F126" s="33"/>
      <c r="G126" s="33"/>
      <c r="H126" s="33"/>
    </row>
    <row r="127" spans="1:8" ht="15.75" thickBot="1">
      <c r="A127" s="290"/>
      <c r="B127" s="124" t="str">
        <f>TAB_!A176</f>
        <v>descritos en el Proyecto Educativo Institucional (PEI): Respeto a la dignidad trascendente de la persona humana</v>
      </c>
      <c r="C127" s="33"/>
      <c r="D127" s="33"/>
      <c r="E127" s="33"/>
      <c r="F127" s="33"/>
      <c r="G127" s="33"/>
      <c r="H127" s="33"/>
    </row>
    <row r="128" spans="1:8">
      <c r="A128" s="290"/>
      <c r="B128" s="139" t="str">
        <f>TAB_!A183</f>
        <v>(1)Total Desacuerdo</v>
      </c>
      <c r="C128" s="138">
        <f>TAB_!B183</f>
        <v>0</v>
      </c>
      <c r="D128" s="137">
        <f>TAB_!C183</f>
        <v>0</v>
      </c>
      <c r="E128" s="137">
        <f>TAB_!D183</f>
        <v>0</v>
      </c>
      <c r="F128" s="137">
        <f>TAB_!E183</f>
        <v>0</v>
      </c>
      <c r="G128" s="166">
        <f>TAB_!F183</f>
        <v>0</v>
      </c>
      <c r="H128" s="162">
        <f>TAB_!G183</f>
        <v>0</v>
      </c>
    </row>
    <row r="129" spans="1:8">
      <c r="A129" s="290"/>
      <c r="B129" s="125" t="str">
        <f>TAB_!A184</f>
        <v>(2)Desacuerdo</v>
      </c>
      <c r="C129" s="121">
        <f>TAB_!B184</f>
        <v>0</v>
      </c>
      <c r="D129" s="37">
        <f>TAB_!C184</f>
        <v>0</v>
      </c>
      <c r="E129" s="37">
        <f>TAB_!D184</f>
        <v>0</v>
      </c>
      <c r="F129" s="37">
        <f>TAB_!E184</f>
        <v>0</v>
      </c>
      <c r="G129" s="167">
        <f>TAB_!F184</f>
        <v>0</v>
      </c>
      <c r="H129" s="163">
        <f>TAB_!G184</f>
        <v>0</v>
      </c>
    </row>
    <row r="130" spans="1:8">
      <c r="A130" s="290"/>
      <c r="B130" s="125" t="str">
        <f>TAB_!A185</f>
        <v>(3)Medianamente de acuerdo</v>
      </c>
      <c r="C130" s="121">
        <f>TAB_!B185</f>
        <v>0</v>
      </c>
      <c r="D130" s="37">
        <f>TAB_!C185</f>
        <v>0</v>
      </c>
      <c r="E130" s="37">
        <f>TAB_!D185</f>
        <v>0</v>
      </c>
      <c r="F130" s="37">
        <f>TAB_!E185</f>
        <v>0</v>
      </c>
      <c r="G130" s="167">
        <f>TAB_!F185</f>
        <v>0</v>
      </c>
      <c r="H130" s="163">
        <f>TAB_!G185</f>
        <v>0</v>
      </c>
    </row>
    <row r="131" spans="1:8">
      <c r="A131" s="290"/>
      <c r="B131" s="125" t="str">
        <f>TAB_!A186</f>
        <v>(4)Acuerdo</v>
      </c>
      <c r="C131" s="121">
        <f>TAB_!B186</f>
        <v>13.85</v>
      </c>
      <c r="D131" s="37">
        <f>TAB_!C186</f>
        <v>18.18</v>
      </c>
      <c r="E131" s="37">
        <f>TAB_!D186</f>
        <v>0</v>
      </c>
      <c r="F131" s="37">
        <f>TAB_!E186</f>
        <v>0</v>
      </c>
      <c r="G131" s="167">
        <f>TAB_!F186</f>
        <v>66.67</v>
      </c>
      <c r="H131" s="163">
        <f>TAB_!G186</f>
        <v>15.66</v>
      </c>
    </row>
    <row r="132" spans="1:8">
      <c r="A132" s="290"/>
      <c r="B132" s="125" t="str">
        <f>TAB_!A187</f>
        <v>(5)Total Acuerdo</v>
      </c>
      <c r="C132" s="121">
        <f>TAB_!B187</f>
        <v>86.15</v>
      </c>
      <c r="D132" s="37">
        <f>TAB_!C187</f>
        <v>81.819999999999993</v>
      </c>
      <c r="E132" s="37">
        <f>TAB_!D187</f>
        <v>0</v>
      </c>
      <c r="F132" s="37">
        <f>TAB_!E187</f>
        <v>100</v>
      </c>
      <c r="G132" s="167">
        <f>TAB_!F187</f>
        <v>33.33</v>
      </c>
      <c r="H132" s="163">
        <f>TAB_!G187</f>
        <v>84.34</v>
      </c>
    </row>
    <row r="133" spans="1:8">
      <c r="A133" s="290"/>
      <c r="B133" s="125" t="str">
        <f>TAB_!A188</f>
        <v>NS/NA</v>
      </c>
      <c r="C133" s="121">
        <f>TAB_!B188</f>
        <v>0</v>
      </c>
      <c r="D133" s="37">
        <f>TAB_!C188</f>
        <v>0</v>
      </c>
      <c r="E133" s="37">
        <f>TAB_!D188</f>
        <v>0</v>
      </c>
      <c r="F133" s="37">
        <f>TAB_!E188</f>
        <v>0</v>
      </c>
      <c r="G133" s="167">
        <f>TAB_!F188</f>
        <v>0</v>
      </c>
      <c r="H133" s="163">
        <f>TAB_!G188</f>
        <v>0</v>
      </c>
    </row>
    <row r="134" spans="1:8">
      <c r="A134" s="290"/>
      <c r="B134" s="125" t="str">
        <f>TAB_!A189</f>
        <v>Total</v>
      </c>
      <c r="C134" s="121">
        <f>TAB_!B189</f>
        <v>100</v>
      </c>
      <c r="D134" s="37">
        <f>TAB_!C189</f>
        <v>100</v>
      </c>
      <c r="E134" s="37">
        <f>TAB_!D189</f>
        <v>0</v>
      </c>
      <c r="F134" s="37">
        <f>TAB_!E189</f>
        <v>100</v>
      </c>
      <c r="G134" s="167">
        <f>TAB_!F189</f>
        <v>100</v>
      </c>
      <c r="H134" s="163">
        <f>TAB_!G189</f>
        <v>100</v>
      </c>
    </row>
    <row r="135" spans="1:8">
      <c r="A135" s="290"/>
      <c r="B135" s="126" t="str">
        <f>TAB_!A190</f>
        <v>Numero de entrevistados</v>
      </c>
      <c r="C135" s="170">
        <f>TAB_!B190</f>
        <v>65</v>
      </c>
      <c r="D135" s="171">
        <f>TAB_!C190</f>
        <v>11</v>
      </c>
      <c r="E135" s="171">
        <f>TAB_!D190</f>
        <v>0</v>
      </c>
      <c r="F135" s="171">
        <f>TAB_!E190</f>
        <v>4</v>
      </c>
      <c r="G135" s="172">
        <f>TAB_!F190</f>
        <v>3</v>
      </c>
      <c r="H135" s="173">
        <f>TAB_!G190</f>
        <v>83</v>
      </c>
    </row>
    <row r="136" spans="1:8">
      <c r="A136" s="290"/>
      <c r="B136" s="140" t="str">
        <f>TAB_!A191</f>
        <v>TOP TWO BOX</v>
      </c>
      <c r="C136" s="122">
        <f>TAB_!B191</f>
        <v>100</v>
      </c>
      <c r="D136" s="35">
        <f>TAB_!C191</f>
        <v>100</v>
      </c>
      <c r="E136" s="35">
        <f>TAB_!D191</f>
        <v>0</v>
      </c>
      <c r="F136" s="35">
        <f>TAB_!E191</f>
        <v>100</v>
      </c>
      <c r="G136" s="168">
        <f>TAB_!F191</f>
        <v>100</v>
      </c>
      <c r="H136" s="164">
        <f>TAB_!G191</f>
        <v>100</v>
      </c>
    </row>
    <row r="137" spans="1:8">
      <c r="A137" s="290"/>
      <c r="B137" s="125" t="str">
        <f>TAB_!A192</f>
        <v>BOTTOM TWO BOX</v>
      </c>
      <c r="C137" s="121">
        <f>TAB_!B192</f>
        <v>0</v>
      </c>
      <c r="D137" s="37">
        <f>TAB_!C192</f>
        <v>0</v>
      </c>
      <c r="E137" s="37">
        <f>TAB_!D192</f>
        <v>0</v>
      </c>
      <c r="F137" s="37">
        <f>TAB_!E192</f>
        <v>0</v>
      </c>
      <c r="G137" s="167">
        <f>TAB_!F192</f>
        <v>0</v>
      </c>
      <c r="H137" s="163">
        <f>TAB_!G192</f>
        <v>0</v>
      </c>
    </row>
    <row r="138" spans="1:8">
      <c r="A138" s="290"/>
      <c r="B138" s="140" t="str">
        <f>TAB_!A193</f>
        <v>Media Escala de 1 a 5</v>
      </c>
      <c r="C138" s="123">
        <f>TAB_!B193</f>
        <v>4.9000000000000004</v>
      </c>
      <c r="D138" s="36">
        <f>TAB_!C193</f>
        <v>4.8</v>
      </c>
      <c r="E138" s="36">
        <f>TAB_!D193</f>
        <v>0</v>
      </c>
      <c r="F138" s="36">
        <f>TAB_!E193</f>
        <v>5</v>
      </c>
      <c r="G138" s="169">
        <f>TAB_!F193</f>
        <v>4.3</v>
      </c>
      <c r="H138" s="165">
        <f>TAB_!G193</f>
        <v>4.8</v>
      </c>
    </row>
    <row r="139" spans="1:8" ht="15.75" thickBot="1">
      <c r="A139" s="290"/>
      <c r="B139" s="141" t="str">
        <f>TAB_!A194</f>
        <v>Índice Escala de 1 a 100</v>
      </c>
      <c r="C139" s="174">
        <f>TAB_!B194</f>
        <v>96.5</v>
      </c>
      <c r="D139" s="175">
        <f>TAB_!C194</f>
        <v>95.5</v>
      </c>
      <c r="E139" s="175">
        <f>TAB_!D194</f>
        <v>0</v>
      </c>
      <c r="F139" s="175">
        <f>TAB_!E194</f>
        <v>100</v>
      </c>
      <c r="G139" s="176">
        <f>TAB_!F194</f>
        <v>83.3</v>
      </c>
      <c r="H139" s="177">
        <f>TAB_!G194</f>
        <v>96.1</v>
      </c>
    </row>
    <row r="140" spans="1:8">
      <c r="B140" s="124"/>
      <c r="C140" s="33"/>
      <c r="D140" s="33"/>
      <c r="E140" s="33"/>
      <c r="F140" s="33"/>
      <c r="G140" s="33"/>
      <c r="H140" s="33"/>
    </row>
    <row r="141" spans="1:8">
      <c r="B141" s="124"/>
      <c r="C141" s="33"/>
      <c r="D141" s="33"/>
      <c r="E141" s="33"/>
      <c r="F141" s="33"/>
      <c r="G141" s="33"/>
      <c r="H141" s="33"/>
    </row>
    <row r="142" spans="1:8">
      <c r="B142" s="124" t="str">
        <f>TAB_!A197</f>
        <v>Durante su experiencia en la Universidad de La Sabana, le ha sido posible reconocer y hacer propios los siguientes rasgos que definen su naturaleza e identidad</v>
      </c>
      <c r="C142" s="33"/>
      <c r="D142" s="33"/>
      <c r="E142" s="33"/>
      <c r="F142" s="33"/>
      <c r="G142" s="33"/>
      <c r="H142" s="33"/>
    </row>
    <row r="143" spans="1:8" ht="15.75" thickBot="1">
      <c r="B143" s="124" t="str">
        <f>TAB_!A198</f>
        <v>descritos en el Proyecto Educativo Institucional (PEI): Crecimiento personal y laboral que permita la promoción y el desarrollo personal y familiar</v>
      </c>
      <c r="C143" s="33"/>
      <c r="D143" s="33"/>
      <c r="E143" s="33"/>
      <c r="F143" s="33"/>
      <c r="G143" s="33"/>
      <c r="H143" s="33"/>
    </row>
    <row r="144" spans="1:8">
      <c r="B144" s="139" t="str">
        <f>TAB_!A205</f>
        <v>(1)Total Desacuerdo</v>
      </c>
      <c r="C144" s="138">
        <f>TAB_!B205</f>
        <v>0</v>
      </c>
      <c r="D144" s="137">
        <f>TAB_!C205</f>
        <v>0</v>
      </c>
      <c r="E144" s="137">
        <f>TAB_!D205</f>
        <v>0</v>
      </c>
      <c r="F144" s="137">
        <f>TAB_!E205</f>
        <v>0</v>
      </c>
      <c r="G144" s="166">
        <f>TAB_!F205</f>
        <v>0</v>
      </c>
      <c r="H144" s="162">
        <f>TAB_!G205</f>
        <v>0</v>
      </c>
    </row>
    <row r="145" spans="2:8">
      <c r="B145" s="125" t="str">
        <f>TAB_!A206</f>
        <v>(2)Desacuerdo</v>
      </c>
      <c r="C145" s="121">
        <f>TAB_!B206</f>
        <v>1.54</v>
      </c>
      <c r="D145" s="37">
        <f>TAB_!C206</f>
        <v>0</v>
      </c>
      <c r="E145" s="37">
        <f>TAB_!D206</f>
        <v>0</v>
      </c>
      <c r="F145" s="37">
        <f>TAB_!E206</f>
        <v>0</v>
      </c>
      <c r="G145" s="167">
        <f>TAB_!F206</f>
        <v>0</v>
      </c>
      <c r="H145" s="163">
        <f>TAB_!G206</f>
        <v>1.2</v>
      </c>
    </row>
    <row r="146" spans="2:8">
      <c r="B146" s="125" t="str">
        <f>TAB_!A207</f>
        <v>(3)Medianamente de acuerdo</v>
      </c>
      <c r="C146" s="121">
        <f>TAB_!B207</f>
        <v>1.54</v>
      </c>
      <c r="D146" s="37">
        <f>TAB_!C207</f>
        <v>9.09</v>
      </c>
      <c r="E146" s="37">
        <f>TAB_!D207</f>
        <v>0</v>
      </c>
      <c r="F146" s="37">
        <f>TAB_!E207</f>
        <v>0</v>
      </c>
      <c r="G146" s="167">
        <f>TAB_!F207</f>
        <v>0</v>
      </c>
      <c r="H146" s="163">
        <f>TAB_!G207</f>
        <v>2.41</v>
      </c>
    </row>
    <row r="147" spans="2:8">
      <c r="B147" s="125" t="str">
        <f>TAB_!A208</f>
        <v>(4)Acuerdo</v>
      </c>
      <c r="C147" s="121">
        <f>TAB_!B208</f>
        <v>15.38</v>
      </c>
      <c r="D147" s="37">
        <f>TAB_!C208</f>
        <v>27.27</v>
      </c>
      <c r="E147" s="37">
        <f>TAB_!D208</f>
        <v>0</v>
      </c>
      <c r="F147" s="37">
        <f>TAB_!E208</f>
        <v>25</v>
      </c>
      <c r="G147" s="167">
        <f>TAB_!F208</f>
        <v>100</v>
      </c>
      <c r="H147" s="163">
        <f>TAB_!G208</f>
        <v>20.48</v>
      </c>
    </row>
    <row r="148" spans="2:8">
      <c r="B148" s="125" t="str">
        <f>TAB_!A209</f>
        <v>(5)Total Acuerdo</v>
      </c>
      <c r="C148" s="121">
        <f>TAB_!B209</f>
        <v>81.540000000000006</v>
      </c>
      <c r="D148" s="37">
        <f>TAB_!C209</f>
        <v>63.64</v>
      </c>
      <c r="E148" s="37">
        <f>TAB_!D209</f>
        <v>0</v>
      </c>
      <c r="F148" s="37">
        <f>TAB_!E209</f>
        <v>75</v>
      </c>
      <c r="G148" s="167">
        <f>TAB_!F209</f>
        <v>0</v>
      </c>
      <c r="H148" s="163">
        <f>TAB_!G209</f>
        <v>75.900000000000006</v>
      </c>
    </row>
    <row r="149" spans="2:8">
      <c r="B149" s="125" t="str">
        <f>TAB_!A210</f>
        <v>NS/NA</v>
      </c>
      <c r="C149" s="121">
        <f>TAB_!B210</f>
        <v>0</v>
      </c>
      <c r="D149" s="37">
        <f>TAB_!C210</f>
        <v>0</v>
      </c>
      <c r="E149" s="37">
        <f>TAB_!D210</f>
        <v>0</v>
      </c>
      <c r="F149" s="37">
        <f>TAB_!E210</f>
        <v>0</v>
      </c>
      <c r="G149" s="167">
        <f>TAB_!F210</f>
        <v>0</v>
      </c>
      <c r="H149" s="163">
        <f>TAB_!G210</f>
        <v>0</v>
      </c>
    </row>
    <row r="150" spans="2:8">
      <c r="B150" s="125" t="str">
        <f>TAB_!A211</f>
        <v>Total</v>
      </c>
      <c r="C150" s="121">
        <f>TAB_!B211</f>
        <v>100</v>
      </c>
      <c r="D150" s="37">
        <f>TAB_!C211</f>
        <v>100</v>
      </c>
      <c r="E150" s="37">
        <f>TAB_!D211</f>
        <v>0</v>
      </c>
      <c r="F150" s="37">
        <f>TAB_!E211</f>
        <v>100</v>
      </c>
      <c r="G150" s="167">
        <f>TAB_!F211</f>
        <v>100</v>
      </c>
      <c r="H150" s="163">
        <f>TAB_!G211</f>
        <v>100</v>
      </c>
    </row>
    <row r="151" spans="2:8">
      <c r="B151" s="126" t="str">
        <f>TAB_!A212</f>
        <v>Numero de entrevistados</v>
      </c>
      <c r="C151" s="170">
        <f>TAB_!B212</f>
        <v>65</v>
      </c>
      <c r="D151" s="171">
        <f>TAB_!C212</f>
        <v>11</v>
      </c>
      <c r="E151" s="171">
        <f>TAB_!D212</f>
        <v>0</v>
      </c>
      <c r="F151" s="171">
        <f>TAB_!E212</f>
        <v>4</v>
      </c>
      <c r="G151" s="172">
        <f>TAB_!F212</f>
        <v>3</v>
      </c>
      <c r="H151" s="173">
        <f>TAB_!G212</f>
        <v>83</v>
      </c>
    </row>
    <row r="152" spans="2:8">
      <c r="B152" s="140" t="str">
        <f>TAB_!A213</f>
        <v>TOP TWO BOX</v>
      </c>
      <c r="C152" s="122">
        <f>TAB_!B213</f>
        <v>96.92</v>
      </c>
      <c r="D152" s="35">
        <f>TAB_!C213</f>
        <v>90.91</v>
      </c>
      <c r="E152" s="35">
        <f>TAB_!D213</f>
        <v>0</v>
      </c>
      <c r="F152" s="35">
        <f>TAB_!E213</f>
        <v>100</v>
      </c>
      <c r="G152" s="168">
        <f>TAB_!F213</f>
        <v>100</v>
      </c>
      <c r="H152" s="164">
        <f>TAB_!G213</f>
        <v>96.39</v>
      </c>
    </row>
    <row r="153" spans="2:8">
      <c r="B153" s="125" t="str">
        <f>TAB_!A214</f>
        <v>BOTTOM TWO BOX</v>
      </c>
      <c r="C153" s="121">
        <f>TAB_!B214</f>
        <v>1.54</v>
      </c>
      <c r="D153" s="37">
        <f>TAB_!C214</f>
        <v>0</v>
      </c>
      <c r="E153" s="37">
        <f>TAB_!D214</f>
        <v>0</v>
      </c>
      <c r="F153" s="37">
        <f>TAB_!E214</f>
        <v>0</v>
      </c>
      <c r="G153" s="167">
        <f>TAB_!F214</f>
        <v>0</v>
      </c>
      <c r="H153" s="163">
        <f>TAB_!G214</f>
        <v>1.2</v>
      </c>
    </row>
    <row r="154" spans="2:8">
      <c r="B154" s="140" t="str">
        <f>TAB_!A215</f>
        <v>Media Escala de 1 a 5</v>
      </c>
      <c r="C154" s="123">
        <f>TAB_!B215</f>
        <v>4.8</v>
      </c>
      <c r="D154" s="36">
        <f>TAB_!C215</f>
        <v>4.5</v>
      </c>
      <c r="E154" s="36">
        <f>TAB_!D215</f>
        <v>0</v>
      </c>
      <c r="F154" s="36">
        <f>TAB_!E215</f>
        <v>4.8</v>
      </c>
      <c r="G154" s="169">
        <f>TAB_!F215</f>
        <v>4</v>
      </c>
      <c r="H154" s="165">
        <f>TAB_!G215</f>
        <v>4.7</v>
      </c>
    </row>
    <row r="155" spans="2:8" ht="15.75" thickBot="1">
      <c r="B155" s="141" t="str">
        <f>TAB_!A216</f>
        <v>Índice Escala de 1 a 100</v>
      </c>
      <c r="C155" s="174">
        <f>TAB_!B216</f>
        <v>94.2</v>
      </c>
      <c r="D155" s="175">
        <f>TAB_!C216</f>
        <v>88.6</v>
      </c>
      <c r="E155" s="175">
        <f>TAB_!D216</f>
        <v>0</v>
      </c>
      <c r="F155" s="175">
        <f>TAB_!E216</f>
        <v>93.8</v>
      </c>
      <c r="G155" s="176">
        <f>TAB_!F216</f>
        <v>75</v>
      </c>
      <c r="H155" s="177">
        <f>TAB_!G216</f>
        <v>92.8</v>
      </c>
    </row>
    <row r="156" spans="2:8">
      <c r="B156" s="124"/>
      <c r="C156" s="33"/>
      <c r="D156" s="33"/>
      <c r="E156" s="33"/>
      <c r="F156" s="33"/>
      <c r="G156" s="33"/>
      <c r="H156" s="33"/>
    </row>
    <row r="157" spans="2:8">
      <c r="B157" s="124"/>
      <c r="C157" s="33"/>
      <c r="D157" s="33"/>
      <c r="E157" s="33"/>
      <c r="F157" s="33"/>
      <c r="G157" s="33"/>
      <c r="H157" s="33"/>
    </row>
    <row r="158" spans="2:8">
      <c r="B158" s="124" t="str">
        <f>TAB_!A219</f>
        <v>Durante su experiencia en la Universidad de La Sabana, le ha sido posible reconocer y hacer propios los siguientes rasgos que definen su naturaleza e identidad</v>
      </c>
      <c r="C158" s="33"/>
      <c r="D158" s="33"/>
      <c r="E158" s="33"/>
      <c r="F158" s="33"/>
      <c r="G158" s="33"/>
      <c r="H158" s="33"/>
    </row>
    <row r="159" spans="2:8" ht="15.75" thickBot="1">
      <c r="B159" s="124" t="str">
        <f>TAB_!A220</f>
        <v>descritos en el Proyecto Educativo Institucional (PEI): Asesoría académica como un medio de atención personalizada</v>
      </c>
      <c r="C159" s="33"/>
      <c r="D159" s="33"/>
      <c r="E159" s="33"/>
      <c r="F159" s="33"/>
      <c r="G159" s="33"/>
      <c r="H159" s="33"/>
    </row>
    <row r="160" spans="2:8">
      <c r="B160" s="139" t="str">
        <f>TAB_!A227</f>
        <v>(1)Total Desacuerdo</v>
      </c>
      <c r="C160" s="138">
        <f>TAB_!B227</f>
        <v>0</v>
      </c>
      <c r="D160" s="137">
        <f>TAB_!C227</f>
        <v>0</v>
      </c>
      <c r="E160" s="137">
        <f>TAB_!D227</f>
        <v>0</v>
      </c>
      <c r="F160" s="137">
        <f>TAB_!E227</f>
        <v>0</v>
      </c>
      <c r="G160" s="166">
        <f>TAB_!F227</f>
        <v>0</v>
      </c>
      <c r="H160" s="162">
        <f>TAB_!G227</f>
        <v>0</v>
      </c>
    </row>
    <row r="161" spans="2:8">
      <c r="B161" s="125" t="str">
        <f>TAB_!A228</f>
        <v>(2)Desacuerdo</v>
      </c>
      <c r="C161" s="121">
        <f>TAB_!B228</f>
        <v>1.54</v>
      </c>
      <c r="D161" s="37">
        <f>TAB_!C228</f>
        <v>0</v>
      </c>
      <c r="E161" s="37">
        <f>TAB_!D228</f>
        <v>0</v>
      </c>
      <c r="F161" s="37">
        <f>TAB_!E228</f>
        <v>0</v>
      </c>
      <c r="G161" s="167">
        <f>TAB_!F228</f>
        <v>0</v>
      </c>
      <c r="H161" s="163">
        <f>TAB_!G228</f>
        <v>1.2</v>
      </c>
    </row>
    <row r="162" spans="2:8">
      <c r="B162" s="125" t="str">
        <f>TAB_!A229</f>
        <v>(3)Medianamente de acuerdo</v>
      </c>
      <c r="C162" s="121">
        <f>TAB_!B229</f>
        <v>4.62</v>
      </c>
      <c r="D162" s="37">
        <f>TAB_!C229</f>
        <v>0</v>
      </c>
      <c r="E162" s="37">
        <f>TAB_!D229</f>
        <v>0</v>
      </c>
      <c r="F162" s="37">
        <f>TAB_!E229</f>
        <v>0</v>
      </c>
      <c r="G162" s="167">
        <f>TAB_!F229</f>
        <v>0</v>
      </c>
      <c r="H162" s="163">
        <f>TAB_!G229</f>
        <v>3.61</v>
      </c>
    </row>
    <row r="163" spans="2:8">
      <c r="B163" s="125" t="str">
        <f>TAB_!A230</f>
        <v>(4)Acuerdo</v>
      </c>
      <c r="C163" s="121">
        <f>TAB_!B230</f>
        <v>20</v>
      </c>
      <c r="D163" s="37">
        <f>TAB_!C230</f>
        <v>18.18</v>
      </c>
      <c r="E163" s="37">
        <f>TAB_!D230</f>
        <v>0</v>
      </c>
      <c r="F163" s="37">
        <f>TAB_!E230</f>
        <v>25</v>
      </c>
      <c r="G163" s="167">
        <f>TAB_!F230</f>
        <v>33.33</v>
      </c>
      <c r="H163" s="163">
        <f>TAB_!G230</f>
        <v>20.48</v>
      </c>
    </row>
    <row r="164" spans="2:8">
      <c r="B164" s="125" t="str">
        <f>TAB_!A231</f>
        <v>(5)Total Acuerdo</v>
      </c>
      <c r="C164" s="121">
        <f>TAB_!B231</f>
        <v>73.849999999999994</v>
      </c>
      <c r="D164" s="37">
        <f>TAB_!C231</f>
        <v>81.819999999999993</v>
      </c>
      <c r="E164" s="37">
        <f>TAB_!D231</f>
        <v>0</v>
      </c>
      <c r="F164" s="37">
        <f>TAB_!E231</f>
        <v>75</v>
      </c>
      <c r="G164" s="167">
        <f>TAB_!F231</f>
        <v>33.33</v>
      </c>
      <c r="H164" s="163">
        <f>TAB_!G231</f>
        <v>73.489999999999995</v>
      </c>
    </row>
    <row r="165" spans="2:8">
      <c r="B165" s="125" t="str">
        <f>TAB_!A232</f>
        <v>NS/NA</v>
      </c>
      <c r="C165" s="121">
        <f>TAB_!B232</f>
        <v>0</v>
      </c>
      <c r="D165" s="37">
        <f>TAB_!C232</f>
        <v>0</v>
      </c>
      <c r="E165" s="37">
        <f>TAB_!D232</f>
        <v>0</v>
      </c>
      <c r="F165" s="37">
        <f>TAB_!E232</f>
        <v>0</v>
      </c>
      <c r="G165" s="167">
        <f>TAB_!F232</f>
        <v>33.33</v>
      </c>
      <c r="H165" s="163">
        <f>TAB_!G232</f>
        <v>1.2</v>
      </c>
    </row>
    <row r="166" spans="2:8">
      <c r="B166" s="125" t="str">
        <f>TAB_!A233</f>
        <v>Total</v>
      </c>
      <c r="C166" s="121">
        <f>TAB_!B233</f>
        <v>100</v>
      </c>
      <c r="D166" s="37">
        <f>TAB_!C233</f>
        <v>100</v>
      </c>
      <c r="E166" s="37">
        <f>TAB_!D233</f>
        <v>0</v>
      </c>
      <c r="F166" s="37">
        <f>TAB_!E233</f>
        <v>100</v>
      </c>
      <c r="G166" s="167">
        <f>TAB_!F233</f>
        <v>100</v>
      </c>
      <c r="H166" s="163">
        <f>TAB_!G233</f>
        <v>100</v>
      </c>
    </row>
    <row r="167" spans="2:8">
      <c r="B167" s="126" t="str">
        <f>TAB_!A234</f>
        <v>Numero de entrevistados</v>
      </c>
      <c r="C167" s="170">
        <f>TAB_!B234</f>
        <v>65</v>
      </c>
      <c r="D167" s="171">
        <f>TAB_!C234</f>
        <v>11</v>
      </c>
      <c r="E167" s="171">
        <f>TAB_!D234</f>
        <v>0</v>
      </c>
      <c r="F167" s="171">
        <f>TAB_!E234</f>
        <v>4</v>
      </c>
      <c r="G167" s="172">
        <f>TAB_!F234</f>
        <v>3</v>
      </c>
      <c r="H167" s="173">
        <f>TAB_!G234</f>
        <v>83</v>
      </c>
    </row>
    <row r="168" spans="2:8">
      <c r="B168" s="140" t="str">
        <f>TAB_!A235</f>
        <v>TOP TWO BOX</v>
      </c>
      <c r="C168" s="122">
        <f>TAB_!B235</f>
        <v>93.85</v>
      </c>
      <c r="D168" s="35">
        <f>TAB_!C235</f>
        <v>100</v>
      </c>
      <c r="E168" s="35">
        <f>TAB_!D235</f>
        <v>0</v>
      </c>
      <c r="F168" s="35">
        <f>TAB_!E235</f>
        <v>100</v>
      </c>
      <c r="G168" s="168">
        <f>TAB_!F235</f>
        <v>66.67</v>
      </c>
      <c r="H168" s="164">
        <f>TAB_!G235</f>
        <v>93.98</v>
      </c>
    </row>
    <row r="169" spans="2:8">
      <c r="B169" s="125" t="str">
        <f>TAB_!A236</f>
        <v>BOTTOM TWO BOX</v>
      </c>
      <c r="C169" s="121">
        <f>TAB_!B236</f>
        <v>1.54</v>
      </c>
      <c r="D169" s="37">
        <f>TAB_!C236</f>
        <v>0</v>
      </c>
      <c r="E169" s="37">
        <f>TAB_!D236</f>
        <v>0</v>
      </c>
      <c r="F169" s="37">
        <f>TAB_!E236</f>
        <v>0</v>
      </c>
      <c r="G169" s="167">
        <f>TAB_!F236</f>
        <v>0</v>
      </c>
      <c r="H169" s="163">
        <f>TAB_!G236</f>
        <v>1.2</v>
      </c>
    </row>
    <row r="170" spans="2:8">
      <c r="B170" s="140" t="str">
        <f>TAB_!A237</f>
        <v>Media Escala de 1 a 5</v>
      </c>
      <c r="C170" s="123">
        <f>TAB_!B237</f>
        <v>4.7</v>
      </c>
      <c r="D170" s="36">
        <f>TAB_!C237</f>
        <v>4.8</v>
      </c>
      <c r="E170" s="36">
        <f>TAB_!D237</f>
        <v>0</v>
      </c>
      <c r="F170" s="36">
        <f>TAB_!E237</f>
        <v>4.8</v>
      </c>
      <c r="G170" s="169">
        <f>TAB_!F237</f>
        <v>4.5</v>
      </c>
      <c r="H170" s="165">
        <f>TAB_!G237</f>
        <v>4.7</v>
      </c>
    </row>
    <row r="171" spans="2:8" ht="15.75" thickBot="1">
      <c r="B171" s="141" t="str">
        <f>TAB_!A238</f>
        <v>Índice Escala de 1 a 100</v>
      </c>
      <c r="C171" s="174">
        <f>TAB_!B238</f>
        <v>91.5</v>
      </c>
      <c r="D171" s="175">
        <f>TAB_!C238</f>
        <v>95.5</v>
      </c>
      <c r="E171" s="175">
        <f>TAB_!D238</f>
        <v>0</v>
      </c>
      <c r="F171" s="175">
        <f>TAB_!E238</f>
        <v>93.8</v>
      </c>
      <c r="G171" s="176">
        <f>TAB_!F238</f>
        <v>87.5</v>
      </c>
      <c r="H171" s="177">
        <f>TAB_!G238</f>
        <v>92.1</v>
      </c>
    </row>
    <row r="172" spans="2:8">
      <c r="B172" s="124"/>
      <c r="C172" s="33"/>
      <c r="D172" s="33"/>
      <c r="E172" s="33"/>
      <c r="F172" s="33"/>
      <c r="G172" s="33"/>
      <c r="H172" s="33"/>
    </row>
    <row r="173" spans="2:8">
      <c r="B173" s="124"/>
      <c r="C173" s="33"/>
      <c r="D173" s="33"/>
      <c r="E173" s="33"/>
      <c r="F173" s="33"/>
      <c r="G173" s="33"/>
      <c r="H173" s="33"/>
    </row>
    <row r="174" spans="2:8">
      <c r="B174" s="124" t="str">
        <f>TAB_!A241</f>
        <v>Durante su experiencia en la Universidad de La Sabana, le ha sido posible reconocer y hacer propios los siguientes rasgos que definen su naturaleza e identidad</v>
      </c>
      <c r="C174" s="33"/>
      <c r="D174" s="33"/>
      <c r="E174" s="33"/>
      <c r="F174" s="33"/>
      <c r="G174" s="33"/>
      <c r="H174" s="33"/>
    </row>
    <row r="175" spans="2:8" ht="15.75" thickBot="1">
      <c r="B175" s="124" t="str">
        <f>TAB_!A242</f>
        <v>descritos en el Proyecto Educativo Institucional (PEI): Trabajo y estudio como medios de perfeccionamiento</v>
      </c>
      <c r="C175" s="33"/>
      <c r="D175" s="33"/>
      <c r="E175" s="33"/>
      <c r="F175" s="33"/>
      <c r="G175" s="33"/>
      <c r="H175" s="33"/>
    </row>
    <row r="176" spans="2:8">
      <c r="B176" s="139" t="str">
        <f>TAB_!A249</f>
        <v>(1)Total Desacuerdo</v>
      </c>
      <c r="C176" s="138">
        <f>TAB_!B249</f>
        <v>0</v>
      </c>
      <c r="D176" s="137">
        <f>TAB_!C249</f>
        <v>0</v>
      </c>
      <c r="E176" s="137">
        <f>TAB_!D249</f>
        <v>0</v>
      </c>
      <c r="F176" s="137">
        <f>TAB_!E249</f>
        <v>0</v>
      </c>
      <c r="G176" s="166">
        <f>TAB_!F249</f>
        <v>0</v>
      </c>
      <c r="H176" s="162">
        <f>TAB_!G249</f>
        <v>0</v>
      </c>
    </row>
    <row r="177" spans="2:8">
      <c r="B177" s="125" t="str">
        <f>TAB_!A250</f>
        <v>(2)Desacuerdo</v>
      </c>
      <c r="C177" s="121">
        <f>TAB_!B250</f>
        <v>1.54</v>
      </c>
      <c r="D177" s="37">
        <f>TAB_!C250</f>
        <v>0</v>
      </c>
      <c r="E177" s="37">
        <f>TAB_!D250</f>
        <v>0</v>
      </c>
      <c r="F177" s="37">
        <f>TAB_!E250</f>
        <v>0</v>
      </c>
      <c r="G177" s="167">
        <f>TAB_!F250</f>
        <v>0</v>
      </c>
      <c r="H177" s="163">
        <f>TAB_!G250</f>
        <v>1.2</v>
      </c>
    </row>
    <row r="178" spans="2:8">
      <c r="B178" s="125" t="str">
        <f>TAB_!A251</f>
        <v>(3)Medianamente de acuerdo</v>
      </c>
      <c r="C178" s="121">
        <f>TAB_!B251</f>
        <v>1.54</v>
      </c>
      <c r="D178" s="37">
        <f>TAB_!C251</f>
        <v>0</v>
      </c>
      <c r="E178" s="37">
        <f>TAB_!D251</f>
        <v>0</v>
      </c>
      <c r="F178" s="37">
        <f>TAB_!E251</f>
        <v>0</v>
      </c>
      <c r="G178" s="167">
        <f>TAB_!F251</f>
        <v>0</v>
      </c>
      <c r="H178" s="163">
        <f>TAB_!G251</f>
        <v>1.2</v>
      </c>
    </row>
    <row r="179" spans="2:8">
      <c r="B179" s="125" t="str">
        <f>TAB_!A252</f>
        <v>(4)Acuerdo</v>
      </c>
      <c r="C179" s="121">
        <f>TAB_!B252</f>
        <v>16.920000000000002</v>
      </c>
      <c r="D179" s="37">
        <f>TAB_!C252</f>
        <v>27.27</v>
      </c>
      <c r="E179" s="37">
        <f>TAB_!D252</f>
        <v>0</v>
      </c>
      <c r="F179" s="37">
        <f>TAB_!E252</f>
        <v>0</v>
      </c>
      <c r="G179" s="167">
        <f>TAB_!F252</f>
        <v>66.67</v>
      </c>
      <c r="H179" s="163">
        <f>TAB_!G252</f>
        <v>19.28</v>
      </c>
    </row>
    <row r="180" spans="2:8">
      <c r="B180" s="125" t="str">
        <f>TAB_!A253</f>
        <v>(5)Total Acuerdo</v>
      </c>
      <c r="C180" s="121">
        <f>TAB_!B253</f>
        <v>80</v>
      </c>
      <c r="D180" s="37">
        <f>TAB_!C253</f>
        <v>72.73</v>
      </c>
      <c r="E180" s="37">
        <f>TAB_!D253</f>
        <v>0</v>
      </c>
      <c r="F180" s="37">
        <f>TAB_!E253</f>
        <v>100</v>
      </c>
      <c r="G180" s="167">
        <f>TAB_!F253</f>
        <v>33.33</v>
      </c>
      <c r="H180" s="163">
        <f>TAB_!G253</f>
        <v>78.31</v>
      </c>
    </row>
    <row r="181" spans="2:8">
      <c r="B181" s="125" t="str">
        <f>TAB_!A254</f>
        <v>NS/NA</v>
      </c>
      <c r="C181" s="121">
        <f>TAB_!B254</f>
        <v>0</v>
      </c>
      <c r="D181" s="37">
        <f>TAB_!C254</f>
        <v>0</v>
      </c>
      <c r="E181" s="37">
        <f>TAB_!D254</f>
        <v>0</v>
      </c>
      <c r="F181" s="37">
        <f>TAB_!E254</f>
        <v>0</v>
      </c>
      <c r="G181" s="167">
        <f>TAB_!F254</f>
        <v>0</v>
      </c>
      <c r="H181" s="163">
        <f>TAB_!G254</f>
        <v>0</v>
      </c>
    </row>
    <row r="182" spans="2:8">
      <c r="B182" s="125" t="str">
        <f>TAB_!A255</f>
        <v>Total</v>
      </c>
      <c r="C182" s="121">
        <f>TAB_!B255</f>
        <v>100</v>
      </c>
      <c r="D182" s="37">
        <f>TAB_!C255</f>
        <v>100</v>
      </c>
      <c r="E182" s="37">
        <f>TAB_!D255</f>
        <v>0</v>
      </c>
      <c r="F182" s="37">
        <f>TAB_!E255</f>
        <v>100</v>
      </c>
      <c r="G182" s="167">
        <f>TAB_!F255</f>
        <v>100</v>
      </c>
      <c r="H182" s="163">
        <f>TAB_!G255</f>
        <v>100</v>
      </c>
    </row>
    <row r="183" spans="2:8">
      <c r="B183" s="126" t="str">
        <f>TAB_!A256</f>
        <v>Numero de entrevistados</v>
      </c>
      <c r="C183" s="170">
        <f>TAB_!B256</f>
        <v>65</v>
      </c>
      <c r="D183" s="171">
        <f>TAB_!C256</f>
        <v>11</v>
      </c>
      <c r="E183" s="171">
        <f>TAB_!D256</f>
        <v>0</v>
      </c>
      <c r="F183" s="171">
        <f>TAB_!E256</f>
        <v>4</v>
      </c>
      <c r="G183" s="172">
        <f>TAB_!F256</f>
        <v>3</v>
      </c>
      <c r="H183" s="173">
        <f>TAB_!G256</f>
        <v>83</v>
      </c>
    </row>
    <row r="184" spans="2:8">
      <c r="B184" s="140" t="str">
        <f>TAB_!A257</f>
        <v>TOP TWO BOX</v>
      </c>
      <c r="C184" s="122">
        <f>TAB_!B257</f>
        <v>96.92</v>
      </c>
      <c r="D184" s="35">
        <f>TAB_!C257</f>
        <v>100</v>
      </c>
      <c r="E184" s="35">
        <f>TAB_!D257</f>
        <v>0</v>
      </c>
      <c r="F184" s="35">
        <f>TAB_!E257</f>
        <v>100</v>
      </c>
      <c r="G184" s="168">
        <f>TAB_!F257</f>
        <v>100</v>
      </c>
      <c r="H184" s="164">
        <f>TAB_!G257</f>
        <v>97.59</v>
      </c>
    </row>
    <row r="185" spans="2:8">
      <c r="B185" s="125" t="str">
        <f>TAB_!A258</f>
        <v>BOTTOM TWO BOX</v>
      </c>
      <c r="C185" s="121">
        <f>TAB_!B258</f>
        <v>1.54</v>
      </c>
      <c r="D185" s="37">
        <f>TAB_!C258</f>
        <v>0</v>
      </c>
      <c r="E185" s="37">
        <f>TAB_!D258</f>
        <v>0</v>
      </c>
      <c r="F185" s="37">
        <f>TAB_!E258</f>
        <v>0</v>
      </c>
      <c r="G185" s="167">
        <f>TAB_!F258</f>
        <v>0</v>
      </c>
      <c r="H185" s="163">
        <f>TAB_!G258</f>
        <v>1.2</v>
      </c>
    </row>
    <row r="186" spans="2:8">
      <c r="B186" s="140" t="str">
        <f>TAB_!A259</f>
        <v>Media Escala de 1 a 5</v>
      </c>
      <c r="C186" s="123">
        <f>TAB_!B259</f>
        <v>4.8</v>
      </c>
      <c r="D186" s="36">
        <f>TAB_!C259</f>
        <v>4.7</v>
      </c>
      <c r="E186" s="36">
        <f>TAB_!D259</f>
        <v>0</v>
      </c>
      <c r="F186" s="36">
        <f>TAB_!E259</f>
        <v>5</v>
      </c>
      <c r="G186" s="169">
        <f>TAB_!F259</f>
        <v>4.3</v>
      </c>
      <c r="H186" s="165">
        <f>TAB_!G259</f>
        <v>4.7</v>
      </c>
    </row>
    <row r="187" spans="2:8" ht="15.75" thickBot="1">
      <c r="B187" s="141" t="str">
        <f>TAB_!A260</f>
        <v>Índice Escala de 1 a 100</v>
      </c>
      <c r="C187" s="174">
        <f>TAB_!B260</f>
        <v>93.8</v>
      </c>
      <c r="D187" s="175">
        <f>TAB_!C260</f>
        <v>93.2</v>
      </c>
      <c r="E187" s="175">
        <f>TAB_!D260</f>
        <v>0</v>
      </c>
      <c r="F187" s="175">
        <f>TAB_!E260</f>
        <v>100</v>
      </c>
      <c r="G187" s="176">
        <f>TAB_!F260</f>
        <v>83.3</v>
      </c>
      <c r="H187" s="177">
        <f>TAB_!G260</f>
        <v>93.7</v>
      </c>
    </row>
    <row r="188" spans="2:8">
      <c r="B188" s="124"/>
      <c r="C188" s="33"/>
      <c r="D188" s="33"/>
      <c r="E188" s="33"/>
      <c r="F188" s="33"/>
      <c r="G188" s="33"/>
      <c r="H188" s="33"/>
    </row>
    <row r="189" spans="2:8">
      <c r="B189" s="124"/>
      <c r="C189" s="33"/>
      <c r="D189" s="33"/>
      <c r="E189" s="33"/>
      <c r="F189" s="33"/>
      <c r="G189" s="33"/>
      <c r="H189" s="33"/>
    </row>
    <row r="190" spans="2:8">
      <c r="B190" s="124" t="str">
        <f>TAB_!A263</f>
        <v>Durante su experiencia en la Universidad de La Sabana, le ha sido posible reconocer y hacer propios los siguientes rasgos que definen su naturaleza e identidad</v>
      </c>
      <c r="C190" s="33"/>
      <c r="D190" s="33"/>
      <c r="E190" s="33"/>
      <c r="F190" s="33"/>
      <c r="G190" s="33"/>
      <c r="H190" s="33"/>
    </row>
    <row r="191" spans="2:8" ht="15.75" thickBot="1">
      <c r="B191" s="124" t="str">
        <f>TAB_!A264</f>
        <v>descritos en el Proyecto Educativo Institucional (PEI): Espíritu solidario y servicio a la sociedad.</v>
      </c>
      <c r="C191" s="33"/>
      <c r="D191" s="33"/>
      <c r="E191" s="33"/>
      <c r="F191" s="33"/>
      <c r="G191" s="33"/>
      <c r="H191" s="33"/>
    </row>
    <row r="192" spans="2:8">
      <c r="B192" s="139" t="str">
        <f>TAB_!A271</f>
        <v>(1)Total Desacuerdo</v>
      </c>
      <c r="C192" s="138">
        <f>TAB_!B271</f>
        <v>0</v>
      </c>
      <c r="D192" s="137">
        <f>TAB_!C271</f>
        <v>0</v>
      </c>
      <c r="E192" s="137">
        <f>TAB_!D271</f>
        <v>0</v>
      </c>
      <c r="F192" s="137">
        <f>TAB_!E271</f>
        <v>0</v>
      </c>
      <c r="G192" s="166">
        <f>TAB_!F271</f>
        <v>0</v>
      </c>
      <c r="H192" s="162">
        <f>TAB_!G271</f>
        <v>0</v>
      </c>
    </row>
    <row r="193" spans="2:8">
      <c r="B193" s="125" t="str">
        <f>TAB_!A272</f>
        <v>(2)Desacuerdo</v>
      </c>
      <c r="C193" s="121">
        <f>TAB_!B272</f>
        <v>1.54</v>
      </c>
      <c r="D193" s="37">
        <f>TAB_!C272</f>
        <v>0</v>
      </c>
      <c r="E193" s="37">
        <f>TAB_!D272</f>
        <v>0</v>
      </c>
      <c r="F193" s="37">
        <f>TAB_!E272</f>
        <v>0</v>
      </c>
      <c r="G193" s="167">
        <f>TAB_!F272</f>
        <v>0</v>
      </c>
      <c r="H193" s="163">
        <f>TAB_!G272</f>
        <v>1.2</v>
      </c>
    </row>
    <row r="194" spans="2:8">
      <c r="B194" s="125" t="str">
        <f>TAB_!A273</f>
        <v>(3)Medianamente de acuerdo</v>
      </c>
      <c r="C194" s="121">
        <f>TAB_!B273</f>
        <v>1.54</v>
      </c>
      <c r="D194" s="37">
        <f>TAB_!C273</f>
        <v>0</v>
      </c>
      <c r="E194" s="37">
        <f>TAB_!D273</f>
        <v>0</v>
      </c>
      <c r="F194" s="37">
        <f>TAB_!E273</f>
        <v>0</v>
      </c>
      <c r="G194" s="167">
        <f>TAB_!F273</f>
        <v>0</v>
      </c>
      <c r="H194" s="163">
        <f>TAB_!G273</f>
        <v>1.2</v>
      </c>
    </row>
    <row r="195" spans="2:8">
      <c r="B195" s="125" t="str">
        <f>TAB_!A274</f>
        <v>(4)Acuerdo</v>
      </c>
      <c r="C195" s="121">
        <f>TAB_!B274</f>
        <v>16.920000000000002</v>
      </c>
      <c r="D195" s="37">
        <f>TAB_!C274</f>
        <v>18.18</v>
      </c>
      <c r="E195" s="37">
        <f>TAB_!D274</f>
        <v>0</v>
      </c>
      <c r="F195" s="37">
        <f>TAB_!E274</f>
        <v>25</v>
      </c>
      <c r="G195" s="167">
        <f>TAB_!F274</f>
        <v>33.33</v>
      </c>
      <c r="H195" s="163">
        <f>TAB_!G274</f>
        <v>18.07</v>
      </c>
    </row>
    <row r="196" spans="2:8">
      <c r="B196" s="125" t="str">
        <f>TAB_!A275</f>
        <v>(5)Total Acuerdo</v>
      </c>
      <c r="C196" s="121">
        <f>TAB_!B275</f>
        <v>80</v>
      </c>
      <c r="D196" s="37">
        <f>TAB_!C275</f>
        <v>81.819999999999993</v>
      </c>
      <c r="E196" s="37">
        <f>TAB_!D275</f>
        <v>0</v>
      </c>
      <c r="F196" s="37">
        <f>TAB_!E275</f>
        <v>75</v>
      </c>
      <c r="G196" s="167">
        <f>TAB_!F275</f>
        <v>66.67</v>
      </c>
      <c r="H196" s="163">
        <f>TAB_!G275</f>
        <v>79.52</v>
      </c>
    </row>
    <row r="197" spans="2:8">
      <c r="B197" s="125" t="str">
        <f>TAB_!A276</f>
        <v>NS/NA</v>
      </c>
      <c r="C197" s="121">
        <f>TAB_!B276</f>
        <v>0</v>
      </c>
      <c r="D197" s="37">
        <f>TAB_!C276</f>
        <v>0</v>
      </c>
      <c r="E197" s="37">
        <f>TAB_!D276</f>
        <v>0</v>
      </c>
      <c r="F197" s="37">
        <f>TAB_!E276</f>
        <v>0</v>
      </c>
      <c r="G197" s="167">
        <f>TAB_!F276</f>
        <v>0</v>
      </c>
      <c r="H197" s="163">
        <f>TAB_!G276</f>
        <v>0</v>
      </c>
    </row>
    <row r="198" spans="2:8">
      <c r="B198" s="125" t="str">
        <f>TAB_!A277</f>
        <v>Total</v>
      </c>
      <c r="C198" s="121">
        <f>TAB_!B277</f>
        <v>100</v>
      </c>
      <c r="D198" s="37">
        <f>TAB_!C277</f>
        <v>100</v>
      </c>
      <c r="E198" s="37">
        <f>TAB_!D277</f>
        <v>0</v>
      </c>
      <c r="F198" s="37">
        <f>TAB_!E277</f>
        <v>100</v>
      </c>
      <c r="G198" s="167">
        <f>TAB_!F277</f>
        <v>100</v>
      </c>
      <c r="H198" s="163">
        <f>TAB_!G277</f>
        <v>100</v>
      </c>
    </row>
    <row r="199" spans="2:8">
      <c r="B199" s="126" t="str">
        <f>TAB_!A278</f>
        <v>Numero de entrevistados</v>
      </c>
      <c r="C199" s="170">
        <f>TAB_!B278</f>
        <v>65</v>
      </c>
      <c r="D199" s="171">
        <f>TAB_!C278</f>
        <v>11</v>
      </c>
      <c r="E199" s="171">
        <f>TAB_!D278</f>
        <v>0</v>
      </c>
      <c r="F199" s="171">
        <f>TAB_!E278</f>
        <v>4</v>
      </c>
      <c r="G199" s="172">
        <f>TAB_!F278</f>
        <v>3</v>
      </c>
      <c r="H199" s="173">
        <f>TAB_!G278</f>
        <v>83</v>
      </c>
    </row>
    <row r="200" spans="2:8">
      <c r="B200" s="140" t="str">
        <f>TAB_!A279</f>
        <v>TOP TWO BOX</v>
      </c>
      <c r="C200" s="122">
        <f>TAB_!B279</f>
        <v>96.92</v>
      </c>
      <c r="D200" s="35">
        <f>TAB_!C279</f>
        <v>100</v>
      </c>
      <c r="E200" s="35">
        <f>TAB_!D279</f>
        <v>0</v>
      </c>
      <c r="F200" s="35">
        <f>TAB_!E279</f>
        <v>100</v>
      </c>
      <c r="G200" s="168">
        <f>TAB_!F279</f>
        <v>100</v>
      </c>
      <c r="H200" s="164">
        <f>TAB_!G279</f>
        <v>97.59</v>
      </c>
    </row>
    <row r="201" spans="2:8">
      <c r="B201" s="125" t="str">
        <f>TAB_!A280</f>
        <v>BOTTOM TWO BOX</v>
      </c>
      <c r="C201" s="121">
        <f>TAB_!B280</f>
        <v>1.54</v>
      </c>
      <c r="D201" s="37">
        <f>TAB_!C280</f>
        <v>0</v>
      </c>
      <c r="E201" s="37">
        <f>TAB_!D280</f>
        <v>0</v>
      </c>
      <c r="F201" s="37">
        <f>TAB_!E280</f>
        <v>0</v>
      </c>
      <c r="G201" s="167">
        <f>TAB_!F280</f>
        <v>0</v>
      </c>
      <c r="H201" s="163">
        <f>TAB_!G280</f>
        <v>1.2</v>
      </c>
    </row>
    <row r="202" spans="2:8">
      <c r="B202" s="140" t="str">
        <f>TAB_!A281</f>
        <v>Media Escala de 1 a 5</v>
      </c>
      <c r="C202" s="123">
        <f>TAB_!B281</f>
        <v>4.8</v>
      </c>
      <c r="D202" s="36">
        <f>TAB_!C281</f>
        <v>4.8</v>
      </c>
      <c r="E202" s="36">
        <f>TAB_!D281</f>
        <v>0</v>
      </c>
      <c r="F202" s="36">
        <f>TAB_!E281</f>
        <v>4.8</v>
      </c>
      <c r="G202" s="169">
        <f>TAB_!F281</f>
        <v>4.7</v>
      </c>
      <c r="H202" s="165">
        <f>TAB_!G281</f>
        <v>4.8</v>
      </c>
    </row>
    <row r="203" spans="2:8" ht="15.75" thickBot="1">
      <c r="B203" s="141" t="str">
        <f>TAB_!A282</f>
        <v>Índice Escala de 1 a 100</v>
      </c>
      <c r="C203" s="174">
        <f>TAB_!B282</f>
        <v>93.8</v>
      </c>
      <c r="D203" s="175">
        <f>TAB_!C282</f>
        <v>95.5</v>
      </c>
      <c r="E203" s="175">
        <f>TAB_!D282</f>
        <v>0</v>
      </c>
      <c r="F203" s="175">
        <f>TAB_!E282</f>
        <v>93.8</v>
      </c>
      <c r="G203" s="176">
        <f>TAB_!F282</f>
        <v>91.7</v>
      </c>
      <c r="H203" s="177">
        <f>TAB_!G282</f>
        <v>94</v>
      </c>
    </row>
    <row r="204" spans="2:8">
      <c r="B204" s="124"/>
      <c r="C204" s="33"/>
      <c r="D204" s="33"/>
      <c r="E204" s="33"/>
      <c r="F204" s="33"/>
      <c r="G204" s="33"/>
      <c r="H204" s="33"/>
    </row>
    <row r="205" spans="2:8">
      <c r="B205" s="124"/>
      <c r="C205" s="33"/>
      <c r="D205" s="33"/>
      <c r="E205" s="33"/>
      <c r="F205" s="33"/>
      <c r="G205" s="33"/>
      <c r="H205" s="33"/>
    </row>
    <row r="206" spans="2:8">
      <c r="B206" s="124" t="str">
        <f>TAB_!A285</f>
        <v>Durante su experiencia en la Universidad de La Sabana, le ha sido posible reconocer y hacer propios los siguientes rasgos que definen su naturaleza e identidad</v>
      </c>
      <c r="C206" s="33"/>
      <c r="D206" s="33"/>
      <c r="E206" s="33"/>
      <c r="F206" s="33"/>
      <c r="G206" s="33"/>
      <c r="H206" s="33"/>
    </row>
    <row r="207" spans="2:8" ht="15.75" thickBot="1">
      <c r="B207" s="124" t="str">
        <f>TAB_!A286</f>
        <v>descritos en el Proyecto Educativo Institucional (PEI): Difusión, aplicación y desarrollo del conocimiento que contribuyen a dar respuesta a las necesidades de la sociedad</v>
      </c>
      <c r="C207" s="33"/>
      <c r="D207" s="33"/>
      <c r="E207" s="33"/>
      <c r="F207" s="33"/>
      <c r="G207" s="33"/>
      <c r="H207" s="33"/>
    </row>
    <row r="208" spans="2:8">
      <c r="B208" s="139" t="str">
        <f>TAB_!A293</f>
        <v>(1)Total Desacuerdo</v>
      </c>
      <c r="C208" s="138">
        <f>TAB_!B293</f>
        <v>0</v>
      </c>
      <c r="D208" s="137">
        <f>TAB_!C293</f>
        <v>0</v>
      </c>
      <c r="E208" s="137">
        <f>TAB_!D293</f>
        <v>0</v>
      </c>
      <c r="F208" s="137">
        <f>TAB_!E293</f>
        <v>0</v>
      </c>
      <c r="G208" s="166">
        <f>TAB_!F293</f>
        <v>0</v>
      </c>
      <c r="H208" s="162">
        <f>TAB_!G293</f>
        <v>0</v>
      </c>
    </row>
    <row r="209" spans="2:8">
      <c r="B209" s="125" t="str">
        <f>TAB_!A294</f>
        <v>(2)Desacuerdo</v>
      </c>
      <c r="C209" s="121">
        <f>TAB_!B294</f>
        <v>0</v>
      </c>
      <c r="D209" s="37">
        <f>TAB_!C294</f>
        <v>0</v>
      </c>
      <c r="E209" s="37">
        <f>TAB_!D294</f>
        <v>0</v>
      </c>
      <c r="F209" s="37">
        <f>TAB_!E294</f>
        <v>0</v>
      </c>
      <c r="G209" s="167">
        <f>TAB_!F294</f>
        <v>0</v>
      </c>
      <c r="H209" s="163">
        <f>TAB_!G294</f>
        <v>0</v>
      </c>
    </row>
    <row r="210" spans="2:8">
      <c r="B210" s="125" t="str">
        <f>TAB_!A295</f>
        <v>(3)Medianamente de acuerdo</v>
      </c>
      <c r="C210" s="121">
        <f>TAB_!B295</f>
        <v>3.08</v>
      </c>
      <c r="D210" s="37">
        <f>TAB_!C295</f>
        <v>0</v>
      </c>
      <c r="E210" s="37">
        <f>TAB_!D295</f>
        <v>0</v>
      </c>
      <c r="F210" s="37">
        <f>TAB_!E295</f>
        <v>0</v>
      </c>
      <c r="G210" s="167">
        <f>TAB_!F295</f>
        <v>0</v>
      </c>
      <c r="H210" s="163">
        <f>TAB_!G295</f>
        <v>2.41</v>
      </c>
    </row>
    <row r="211" spans="2:8">
      <c r="B211" s="125" t="str">
        <f>TAB_!A296</f>
        <v>(4)Acuerdo</v>
      </c>
      <c r="C211" s="121">
        <f>TAB_!B296</f>
        <v>20</v>
      </c>
      <c r="D211" s="37">
        <f>TAB_!C296</f>
        <v>18.18</v>
      </c>
      <c r="E211" s="37">
        <f>TAB_!D296</f>
        <v>0</v>
      </c>
      <c r="F211" s="37">
        <f>TAB_!E296</f>
        <v>25</v>
      </c>
      <c r="G211" s="167">
        <f>TAB_!F296</f>
        <v>66.67</v>
      </c>
      <c r="H211" s="163">
        <f>TAB_!G296</f>
        <v>21.69</v>
      </c>
    </row>
    <row r="212" spans="2:8">
      <c r="B212" s="125" t="str">
        <f>TAB_!A297</f>
        <v>(5)Total Acuerdo</v>
      </c>
      <c r="C212" s="121">
        <f>TAB_!B297</f>
        <v>76.92</v>
      </c>
      <c r="D212" s="37">
        <f>TAB_!C297</f>
        <v>81.819999999999993</v>
      </c>
      <c r="E212" s="37">
        <f>TAB_!D297</f>
        <v>0</v>
      </c>
      <c r="F212" s="37">
        <f>TAB_!E297</f>
        <v>75</v>
      </c>
      <c r="G212" s="167">
        <f>TAB_!F297</f>
        <v>33.33</v>
      </c>
      <c r="H212" s="163">
        <f>TAB_!G297</f>
        <v>75.900000000000006</v>
      </c>
    </row>
    <row r="213" spans="2:8">
      <c r="B213" s="125" t="str">
        <f>TAB_!A298</f>
        <v>NS/NA</v>
      </c>
      <c r="C213" s="121">
        <f>TAB_!B298</f>
        <v>0</v>
      </c>
      <c r="D213" s="37">
        <f>TAB_!C298</f>
        <v>0</v>
      </c>
      <c r="E213" s="37">
        <f>TAB_!D298</f>
        <v>0</v>
      </c>
      <c r="F213" s="37">
        <f>TAB_!E298</f>
        <v>0</v>
      </c>
      <c r="G213" s="167">
        <f>TAB_!F298</f>
        <v>0</v>
      </c>
      <c r="H213" s="163">
        <f>TAB_!G298</f>
        <v>0</v>
      </c>
    </row>
    <row r="214" spans="2:8">
      <c r="B214" s="125" t="str">
        <f>TAB_!A299</f>
        <v>Total</v>
      </c>
      <c r="C214" s="121">
        <f>TAB_!B299</f>
        <v>100</v>
      </c>
      <c r="D214" s="37">
        <f>TAB_!C299</f>
        <v>100</v>
      </c>
      <c r="E214" s="37">
        <f>TAB_!D299</f>
        <v>0</v>
      </c>
      <c r="F214" s="37">
        <f>TAB_!E299</f>
        <v>100</v>
      </c>
      <c r="G214" s="167">
        <f>TAB_!F299</f>
        <v>100</v>
      </c>
      <c r="H214" s="163">
        <f>TAB_!G299</f>
        <v>100</v>
      </c>
    </row>
    <row r="215" spans="2:8">
      <c r="B215" s="126" t="str">
        <f>TAB_!A300</f>
        <v>Numero de entrevistados</v>
      </c>
      <c r="C215" s="170">
        <f>TAB_!B300</f>
        <v>65</v>
      </c>
      <c r="D215" s="171">
        <f>TAB_!C300</f>
        <v>11</v>
      </c>
      <c r="E215" s="171">
        <f>TAB_!D300</f>
        <v>0</v>
      </c>
      <c r="F215" s="171">
        <f>TAB_!E300</f>
        <v>4</v>
      </c>
      <c r="G215" s="172">
        <f>TAB_!F300</f>
        <v>3</v>
      </c>
      <c r="H215" s="173">
        <f>TAB_!G300</f>
        <v>83</v>
      </c>
    </row>
    <row r="216" spans="2:8">
      <c r="B216" s="140" t="str">
        <f>TAB_!A301</f>
        <v>TOP TWO BOX</v>
      </c>
      <c r="C216" s="122">
        <f>TAB_!B301</f>
        <v>96.92</v>
      </c>
      <c r="D216" s="35">
        <f>TAB_!C301</f>
        <v>100</v>
      </c>
      <c r="E216" s="35">
        <f>TAB_!D301</f>
        <v>0</v>
      </c>
      <c r="F216" s="35">
        <f>TAB_!E301</f>
        <v>100</v>
      </c>
      <c r="G216" s="168">
        <f>TAB_!F301</f>
        <v>100</v>
      </c>
      <c r="H216" s="164">
        <f>TAB_!G301</f>
        <v>97.59</v>
      </c>
    </row>
    <row r="217" spans="2:8">
      <c r="B217" s="125" t="str">
        <f>TAB_!A302</f>
        <v>BOTTOM TWO BOX</v>
      </c>
      <c r="C217" s="121">
        <f>TAB_!B302</f>
        <v>0</v>
      </c>
      <c r="D217" s="37">
        <f>TAB_!C302</f>
        <v>0</v>
      </c>
      <c r="E217" s="37">
        <f>TAB_!D302</f>
        <v>0</v>
      </c>
      <c r="F217" s="37">
        <f>TAB_!E302</f>
        <v>0</v>
      </c>
      <c r="G217" s="167">
        <f>TAB_!F302</f>
        <v>0</v>
      </c>
      <c r="H217" s="163">
        <f>TAB_!G302</f>
        <v>0</v>
      </c>
    </row>
    <row r="218" spans="2:8">
      <c r="B218" s="140" t="str">
        <f>TAB_!A303</f>
        <v>Media Escala de 1 a 5</v>
      </c>
      <c r="C218" s="123">
        <f>TAB_!B303</f>
        <v>4.7</v>
      </c>
      <c r="D218" s="36">
        <f>TAB_!C303</f>
        <v>4.8</v>
      </c>
      <c r="E218" s="36">
        <f>TAB_!D303</f>
        <v>0</v>
      </c>
      <c r="F218" s="36">
        <f>TAB_!E303</f>
        <v>4.8</v>
      </c>
      <c r="G218" s="169">
        <f>TAB_!F303</f>
        <v>4.3</v>
      </c>
      <c r="H218" s="165">
        <f>TAB_!G303</f>
        <v>4.7</v>
      </c>
    </row>
    <row r="219" spans="2:8" ht="15.75" thickBot="1">
      <c r="B219" s="141" t="str">
        <f>TAB_!A304</f>
        <v>Índice Escala de 1 a 100</v>
      </c>
      <c r="C219" s="174">
        <f>TAB_!B304</f>
        <v>93.5</v>
      </c>
      <c r="D219" s="175">
        <f>TAB_!C304</f>
        <v>95.5</v>
      </c>
      <c r="E219" s="175">
        <f>TAB_!D304</f>
        <v>0</v>
      </c>
      <c r="F219" s="175">
        <f>TAB_!E304</f>
        <v>93.8</v>
      </c>
      <c r="G219" s="176">
        <f>TAB_!F304</f>
        <v>83.3</v>
      </c>
      <c r="H219" s="177">
        <f>TAB_!G304</f>
        <v>93.4</v>
      </c>
    </row>
    <row r="220" spans="2:8">
      <c r="B220" s="124"/>
      <c r="C220" s="33"/>
      <c r="D220" s="33"/>
      <c r="E220" s="33"/>
      <c r="F220" s="33"/>
      <c r="G220" s="33"/>
      <c r="H220" s="33"/>
    </row>
    <row r="221" spans="2:8">
      <c r="B221" s="124"/>
      <c r="C221" s="33"/>
      <c r="D221" s="33"/>
      <c r="E221" s="33"/>
      <c r="F221" s="33"/>
      <c r="G221" s="33"/>
      <c r="H221" s="33"/>
    </row>
    <row r="222" spans="2:8">
      <c r="B222" s="124" t="str">
        <f>TAB_!A307</f>
        <v>Durante su experiencia en la Universidad de La Sabana, le ha sido posible reconocer y hacer propios los siguientes rasgos que definen su naturaleza e identidad</v>
      </c>
      <c r="C222" s="33"/>
      <c r="D222" s="33"/>
      <c r="E222" s="33"/>
      <c r="F222" s="33"/>
      <c r="G222" s="33"/>
      <c r="H222" s="33"/>
    </row>
    <row r="223" spans="2:8" ht="15.75" thickBot="1">
      <c r="B223" s="124" t="str">
        <f>TAB_!A308</f>
        <v>descritos en el Proyecto Educativo Institucional (PEI): Respeto por la libertad de enseñanza, aprendizaje, investigación y cátedra</v>
      </c>
      <c r="C223" s="33"/>
      <c r="D223" s="33"/>
      <c r="E223" s="33"/>
      <c r="F223" s="33"/>
      <c r="G223" s="33"/>
      <c r="H223" s="33"/>
    </row>
    <row r="224" spans="2:8">
      <c r="B224" s="139" t="str">
        <f>TAB_!A315</f>
        <v>(1)Total Desacuerdo</v>
      </c>
      <c r="C224" s="138">
        <f>TAB_!B315</f>
        <v>0</v>
      </c>
      <c r="D224" s="137">
        <f>TAB_!C315</f>
        <v>0</v>
      </c>
      <c r="E224" s="137">
        <f>TAB_!D315</f>
        <v>0</v>
      </c>
      <c r="F224" s="137">
        <f>TAB_!E315</f>
        <v>0</v>
      </c>
      <c r="G224" s="166">
        <f>TAB_!F315</f>
        <v>0</v>
      </c>
      <c r="H224" s="162">
        <f>TAB_!G315</f>
        <v>0</v>
      </c>
    </row>
    <row r="225" spans="2:8">
      <c r="B225" s="125" t="str">
        <f>TAB_!A316</f>
        <v>(2)Desacuerdo</v>
      </c>
      <c r="C225" s="121">
        <f>TAB_!B316</f>
        <v>0</v>
      </c>
      <c r="D225" s="37">
        <f>TAB_!C316</f>
        <v>0</v>
      </c>
      <c r="E225" s="37">
        <f>TAB_!D316</f>
        <v>0</v>
      </c>
      <c r="F225" s="37">
        <f>TAB_!E316</f>
        <v>0</v>
      </c>
      <c r="G225" s="167">
        <f>TAB_!F316</f>
        <v>0</v>
      </c>
      <c r="H225" s="163">
        <f>TAB_!G316</f>
        <v>0</v>
      </c>
    </row>
    <row r="226" spans="2:8">
      <c r="B226" s="125" t="str">
        <f>TAB_!A317</f>
        <v>(3)Medianamente de acuerdo</v>
      </c>
      <c r="C226" s="121">
        <f>TAB_!B317</f>
        <v>1.54</v>
      </c>
      <c r="D226" s="37">
        <f>TAB_!C317</f>
        <v>0</v>
      </c>
      <c r="E226" s="37">
        <f>TAB_!D317</f>
        <v>0</v>
      </c>
      <c r="F226" s="37">
        <f>TAB_!E317</f>
        <v>0</v>
      </c>
      <c r="G226" s="167">
        <f>TAB_!F317</f>
        <v>0</v>
      </c>
      <c r="H226" s="163">
        <f>TAB_!G317</f>
        <v>1.2</v>
      </c>
    </row>
    <row r="227" spans="2:8">
      <c r="B227" s="125" t="str">
        <f>TAB_!A318</f>
        <v>(4)Acuerdo</v>
      </c>
      <c r="C227" s="121">
        <f>TAB_!B318</f>
        <v>24.62</v>
      </c>
      <c r="D227" s="37">
        <f>TAB_!C318</f>
        <v>27.27</v>
      </c>
      <c r="E227" s="37">
        <f>TAB_!D318</f>
        <v>0</v>
      </c>
      <c r="F227" s="37">
        <f>TAB_!E318</f>
        <v>25</v>
      </c>
      <c r="G227" s="167">
        <f>TAB_!F318</f>
        <v>66.67</v>
      </c>
      <c r="H227" s="163">
        <f>TAB_!G318</f>
        <v>26.51</v>
      </c>
    </row>
    <row r="228" spans="2:8">
      <c r="B228" s="125" t="str">
        <f>TAB_!A319</f>
        <v>(5)Total Acuerdo</v>
      </c>
      <c r="C228" s="121">
        <f>TAB_!B319</f>
        <v>73.849999999999994</v>
      </c>
      <c r="D228" s="37">
        <f>TAB_!C319</f>
        <v>72.73</v>
      </c>
      <c r="E228" s="37">
        <f>TAB_!D319</f>
        <v>0</v>
      </c>
      <c r="F228" s="37">
        <f>TAB_!E319</f>
        <v>75</v>
      </c>
      <c r="G228" s="167">
        <f>TAB_!F319</f>
        <v>33.33</v>
      </c>
      <c r="H228" s="163">
        <f>TAB_!G319</f>
        <v>72.290000000000006</v>
      </c>
    </row>
    <row r="229" spans="2:8">
      <c r="B229" s="125" t="str">
        <f>TAB_!A320</f>
        <v>NS/NA</v>
      </c>
      <c r="C229" s="121">
        <f>TAB_!B320</f>
        <v>0</v>
      </c>
      <c r="D229" s="37">
        <f>TAB_!C320</f>
        <v>0</v>
      </c>
      <c r="E229" s="37">
        <f>TAB_!D320</f>
        <v>0</v>
      </c>
      <c r="F229" s="37">
        <f>TAB_!E320</f>
        <v>0</v>
      </c>
      <c r="G229" s="167">
        <f>TAB_!F320</f>
        <v>0</v>
      </c>
      <c r="H229" s="163">
        <f>TAB_!G320</f>
        <v>0</v>
      </c>
    </row>
    <row r="230" spans="2:8">
      <c r="B230" s="125" t="str">
        <f>TAB_!A321</f>
        <v>Total</v>
      </c>
      <c r="C230" s="121">
        <f>TAB_!B321</f>
        <v>100</v>
      </c>
      <c r="D230" s="37">
        <f>TAB_!C321</f>
        <v>100</v>
      </c>
      <c r="E230" s="37">
        <f>TAB_!D321</f>
        <v>0</v>
      </c>
      <c r="F230" s="37">
        <f>TAB_!E321</f>
        <v>100</v>
      </c>
      <c r="G230" s="167">
        <f>TAB_!F321</f>
        <v>100</v>
      </c>
      <c r="H230" s="163">
        <f>TAB_!G321</f>
        <v>100</v>
      </c>
    </row>
    <row r="231" spans="2:8">
      <c r="B231" s="179" t="str">
        <f>TAB_!A322</f>
        <v>Numero de entrevistados</v>
      </c>
      <c r="C231" s="170">
        <f>TAB_!B322</f>
        <v>65</v>
      </c>
      <c r="D231" s="171">
        <f>TAB_!C322</f>
        <v>11</v>
      </c>
      <c r="E231" s="171">
        <f>TAB_!D322</f>
        <v>0</v>
      </c>
      <c r="F231" s="171">
        <f>TAB_!E322</f>
        <v>4</v>
      </c>
      <c r="G231" s="172">
        <f>TAB_!F322</f>
        <v>3</v>
      </c>
      <c r="H231" s="173">
        <f>TAB_!G322</f>
        <v>83</v>
      </c>
    </row>
    <row r="232" spans="2:8">
      <c r="B232" s="140" t="str">
        <f>TAB_!A323</f>
        <v>TOP TWO BOX</v>
      </c>
      <c r="C232" s="122">
        <f>TAB_!B323</f>
        <v>98.46</v>
      </c>
      <c r="D232" s="35">
        <f>TAB_!C323</f>
        <v>100</v>
      </c>
      <c r="E232" s="35">
        <f>TAB_!D323</f>
        <v>0</v>
      </c>
      <c r="F232" s="35">
        <f>TAB_!E323</f>
        <v>100</v>
      </c>
      <c r="G232" s="168">
        <f>TAB_!F323</f>
        <v>100</v>
      </c>
      <c r="H232" s="164">
        <f>TAB_!G323</f>
        <v>98.8</v>
      </c>
    </row>
    <row r="233" spans="2:8">
      <c r="B233" s="125" t="str">
        <f>TAB_!A324</f>
        <v>BOTTOM TWO BOX</v>
      </c>
      <c r="C233" s="121">
        <f>TAB_!B324</f>
        <v>0</v>
      </c>
      <c r="D233" s="37">
        <f>TAB_!C324</f>
        <v>0</v>
      </c>
      <c r="E233" s="37">
        <f>TAB_!D324</f>
        <v>0</v>
      </c>
      <c r="F233" s="37">
        <f>TAB_!E324</f>
        <v>0</v>
      </c>
      <c r="G233" s="167">
        <f>TAB_!F324</f>
        <v>0</v>
      </c>
      <c r="H233" s="163">
        <f>TAB_!G324</f>
        <v>0</v>
      </c>
    </row>
    <row r="234" spans="2:8">
      <c r="B234" s="140" t="str">
        <f>TAB_!A325</f>
        <v>Media Escala de 1 a 5</v>
      </c>
      <c r="C234" s="123">
        <f>TAB_!B325</f>
        <v>4.7</v>
      </c>
      <c r="D234" s="36">
        <f>TAB_!C325</f>
        <v>4.7</v>
      </c>
      <c r="E234" s="36">
        <f>TAB_!D325</f>
        <v>0</v>
      </c>
      <c r="F234" s="36">
        <f>TAB_!E325</f>
        <v>4.8</v>
      </c>
      <c r="G234" s="169">
        <f>TAB_!F325</f>
        <v>4.3</v>
      </c>
      <c r="H234" s="165">
        <f>TAB_!G325</f>
        <v>4.7</v>
      </c>
    </row>
    <row r="235" spans="2:8" ht="15.75" thickBot="1">
      <c r="B235" s="141" t="str">
        <f>TAB_!A326</f>
        <v>Índice Escala de 1 a 100</v>
      </c>
      <c r="C235" s="174">
        <f>TAB_!B326</f>
        <v>93.1</v>
      </c>
      <c r="D235" s="175">
        <f>TAB_!C326</f>
        <v>93.2</v>
      </c>
      <c r="E235" s="175">
        <f>TAB_!D326</f>
        <v>0</v>
      </c>
      <c r="F235" s="175">
        <f>TAB_!E326</f>
        <v>93.8</v>
      </c>
      <c r="G235" s="176">
        <f>TAB_!F326</f>
        <v>83.3</v>
      </c>
      <c r="H235" s="177">
        <f>TAB_!G326</f>
        <v>92.8</v>
      </c>
    </row>
    <row r="236" spans="2:8">
      <c r="B236" s="124"/>
      <c r="C236" s="33"/>
      <c r="D236" s="33"/>
      <c r="E236" s="33"/>
      <c r="F236" s="33"/>
      <c r="G236" s="33"/>
      <c r="H236" s="33"/>
    </row>
    <row r="237" spans="2:8">
      <c r="B237" s="124"/>
      <c r="C237" s="33"/>
      <c r="D237" s="33"/>
      <c r="E237" s="33"/>
      <c r="F237" s="33"/>
      <c r="G237" s="33"/>
      <c r="H237" s="33"/>
    </row>
    <row r="238" spans="2:8">
      <c r="B238" s="124" t="str">
        <f>TAB_!A329</f>
        <v>Durante su experiencia en la Universidad de La Sabana, le ha sido posible reconocer y hacer propios los siguientes rasgos que definen su naturaleza e identidad</v>
      </c>
      <c r="C238" s="33"/>
      <c r="D238" s="33"/>
      <c r="E238" s="33"/>
      <c r="F238" s="33"/>
      <c r="G238" s="33"/>
      <c r="H238" s="33"/>
    </row>
    <row r="239" spans="2:8" ht="15.75" thickBot="1">
      <c r="B239" s="124" t="str">
        <f>TAB_!A330</f>
        <v>descritos en el Proyecto Educativo Institucional (PEI): Respeto por la conservación y el buen uso de la naturaleza</v>
      </c>
      <c r="C239" s="33"/>
      <c r="D239" s="33"/>
      <c r="E239" s="33"/>
      <c r="F239" s="33"/>
      <c r="G239" s="33"/>
      <c r="H239" s="33"/>
    </row>
    <row r="240" spans="2:8">
      <c r="B240" s="139" t="str">
        <f>TAB_!A337</f>
        <v>(1)Total Desacuerdo</v>
      </c>
      <c r="C240" s="138">
        <f>TAB_!B337</f>
        <v>0</v>
      </c>
      <c r="D240" s="137">
        <f>TAB_!C337</f>
        <v>0</v>
      </c>
      <c r="E240" s="137">
        <f>TAB_!D337</f>
        <v>0</v>
      </c>
      <c r="F240" s="137">
        <f>TAB_!E337</f>
        <v>0</v>
      </c>
      <c r="G240" s="166">
        <f>TAB_!F337</f>
        <v>0</v>
      </c>
      <c r="H240" s="162">
        <f>TAB_!G337</f>
        <v>0</v>
      </c>
    </row>
    <row r="241" spans="2:8">
      <c r="B241" s="125" t="str">
        <f>TAB_!A338</f>
        <v>(2)Desacuerdo</v>
      </c>
      <c r="C241" s="121">
        <f>TAB_!B338</f>
        <v>1.54</v>
      </c>
      <c r="D241" s="37">
        <f>TAB_!C338</f>
        <v>0</v>
      </c>
      <c r="E241" s="37">
        <f>TAB_!D338</f>
        <v>0</v>
      </c>
      <c r="F241" s="37">
        <f>TAB_!E338</f>
        <v>0</v>
      </c>
      <c r="G241" s="167">
        <f>TAB_!F338</f>
        <v>0</v>
      </c>
      <c r="H241" s="163">
        <f>TAB_!G338</f>
        <v>1.2</v>
      </c>
    </row>
    <row r="242" spans="2:8">
      <c r="B242" s="125" t="str">
        <f>TAB_!A339</f>
        <v>(3)Medianamente de acuerdo</v>
      </c>
      <c r="C242" s="121">
        <f>TAB_!B339</f>
        <v>4.62</v>
      </c>
      <c r="D242" s="37">
        <f>TAB_!C339</f>
        <v>0</v>
      </c>
      <c r="E242" s="37">
        <f>TAB_!D339</f>
        <v>0</v>
      </c>
      <c r="F242" s="37">
        <f>TAB_!E339</f>
        <v>0</v>
      </c>
      <c r="G242" s="167">
        <f>TAB_!F339</f>
        <v>0</v>
      </c>
      <c r="H242" s="163">
        <f>TAB_!G339</f>
        <v>3.61</v>
      </c>
    </row>
    <row r="243" spans="2:8">
      <c r="B243" s="125" t="str">
        <f>TAB_!A340</f>
        <v>(4)Acuerdo</v>
      </c>
      <c r="C243" s="121">
        <f>TAB_!B340</f>
        <v>21.54</v>
      </c>
      <c r="D243" s="37">
        <f>TAB_!C340</f>
        <v>18.18</v>
      </c>
      <c r="E243" s="37">
        <f>TAB_!D340</f>
        <v>0</v>
      </c>
      <c r="F243" s="37">
        <f>TAB_!E340</f>
        <v>25</v>
      </c>
      <c r="G243" s="167">
        <f>TAB_!F340</f>
        <v>66.67</v>
      </c>
      <c r="H243" s="163">
        <f>TAB_!G340</f>
        <v>22.89</v>
      </c>
    </row>
    <row r="244" spans="2:8">
      <c r="B244" s="125" t="str">
        <f>TAB_!A341</f>
        <v>(5)Total Acuerdo</v>
      </c>
      <c r="C244" s="121">
        <f>TAB_!B341</f>
        <v>72.31</v>
      </c>
      <c r="D244" s="37">
        <f>TAB_!C341</f>
        <v>81.819999999999993</v>
      </c>
      <c r="E244" s="37">
        <f>TAB_!D341</f>
        <v>0</v>
      </c>
      <c r="F244" s="37">
        <f>TAB_!E341</f>
        <v>75</v>
      </c>
      <c r="G244" s="167">
        <f>TAB_!F341</f>
        <v>33.33</v>
      </c>
      <c r="H244" s="163">
        <f>TAB_!G341</f>
        <v>72.290000000000006</v>
      </c>
    </row>
    <row r="245" spans="2:8">
      <c r="B245" s="125" t="str">
        <f>TAB_!A342</f>
        <v>NS/NA</v>
      </c>
      <c r="C245" s="121">
        <f>TAB_!B342</f>
        <v>0</v>
      </c>
      <c r="D245" s="37">
        <f>TAB_!C342</f>
        <v>0</v>
      </c>
      <c r="E245" s="37">
        <f>TAB_!D342</f>
        <v>0</v>
      </c>
      <c r="F245" s="37">
        <f>TAB_!E342</f>
        <v>0</v>
      </c>
      <c r="G245" s="167">
        <f>TAB_!F342</f>
        <v>0</v>
      </c>
      <c r="H245" s="163">
        <f>TAB_!G342</f>
        <v>0</v>
      </c>
    </row>
    <row r="246" spans="2:8">
      <c r="B246" s="125" t="str">
        <f>TAB_!A343</f>
        <v>Total</v>
      </c>
      <c r="C246" s="121">
        <f>TAB_!B343</f>
        <v>100</v>
      </c>
      <c r="D246" s="37">
        <f>TAB_!C343</f>
        <v>100</v>
      </c>
      <c r="E246" s="37">
        <f>TAB_!D343</f>
        <v>0</v>
      </c>
      <c r="F246" s="37">
        <f>TAB_!E343</f>
        <v>100</v>
      </c>
      <c r="G246" s="167">
        <f>TAB_!F343</f>
        <v>100</v>
      </c>
      <c r="H246" s="163">
        <f>TAB_!G343</f>
        <v>100</v>
      </c>
    </row>
    <row r="247" spans="2:8">
      <c r="B247" s="126" t="str">
        <f>TAB_!A344</f>
        <v>Numero de entrevistados</v>
      </c>
      <c r="C247" s="170">
        <f>TAB_!B344</f>
        <v>65</v>
      </c>
      <c r="D247" s="171">
        <f>TAB_!C344</f>
        <v>11</v>
      </c>
      <c r="E247" s="171">
        <f>TAB_!D344</f>
        <v>0</v>
      </c>
      <c r="F247" s="171">
        <f>TAB_!E344</f>
        <v>4</v>
      </c>
      <c r="G247" s="172">
        <f>TAB_!F344</f>
        <v>3</v>
      </c>
      <c r="H247" s="173">
        <f>TAB_!G344</f>
        <v>83</v>
      </c>
    </row>
    <row r="248" spans="2:8">
      <c r="B248" s="140" t="str">
        <f>TAB_!A345</f>
        <v>TOP TWO BOX</v>
      </c>
      <c r="C248" s="122">
        <f>TAB_!B345</f>
        <v>93.85</v>
      </c>
      <c r="D248" s="35">
        <f>TAB_!C345</f>
        <v>100</v>
      </c>
      <c r="E248" s="35">
        <f>TAB_!D345</f>
        <v>0</v>
      </c>
      <c r="F248" s="35">
        <f>TAB_!E345</f>
        <v>100</v>
      </c>
      <c r="G248" s="168">
        <f>TAB_!F345</f>
        <v>100</v>
      </c>
      <c r="H248" s="164">
        <f>TAB_!G345</f>
        <v>95.18</v>
      </c>
    </row>
    <row r="249" spans="2:8">
      <c r="B249" s="125" t="str">
        <f>TAB_!A346</f>
        <v>BOTTOM TWO BOX</v>
      </c>
      <c r="C249" s="121">
        <f>TAB_!B346</f>
        <v>1.54</v>
      </c>
      <c r="D249" s="37">
        <f>TAB_!C346</f>
        <v>0</v>
      </c>
      <c r="E249" s="37">
        <f>TAB_!D346</f>
        <v>0</v>
      </c>
      <c r="F249" s="37">
        <f>TAB_!E346</f>
        <v>0</v>
      </c>
      <c r="G249" s="167">
        <f>TAB_!F346</f>
        <v>0</v>
      </c>
      <c r="H249" s="163">
        <f>TAB_!G346</f>
        <v>1.2</v>
      </c>
    </row>
    <row r="250" spans="2:8">
      <c r="B250" s="140" t="str">
        <f>TAB_!A347</f>
        <v>Media Escala de 1 a 5</v>
      </c>
      <c r="C250" s="123">
        <f>TAB_!B347</f>
        <v>4.5999999999999996</v>
      </c>
      <c r="D250" s="36">
        <f>TAB_!C347</f>
        <v>4.8</v>
      </c>
      <c r="E250" s="36">
        <f>TAB_!D347</f>
        <v>0</v>
      </c>
      <c r="F250" s="36">
        <f>TAB_!E347</f>
        <v>4.8</v>
      </c>
      <c r="G250" s="169">
        <f>TAB_!F347</f>
        <v>4.3</v>
      </c>
      <c r="H250" s="165">
        <f>TAB_!G347</f>
        <v>4.7</v>
      </c>
    </row>
    <row r="251" spans="2:8" ht="15.75" thickBot="1">
      <c r="B251" s="141" t="str">
        <f>TAB_!A348</f>
        <v>Índice Escala de 1 a 100</v>
      </c>
      <c r="C251" s="174">
        <f>TAB_!B348</f>
        <v>91.2</v>
      </c>
      <c r="D251" s="175">
        <f>TAB_!C348</f>
        <v>95.5</v>
      </c>
      <c r="E251" s="175">
        <f>TAB_!D348</f>
        <v>0</v>
      </c>
      <c r="F251" s="175">
        <f>TAB_!E348</f>
        <v>93.8</v>
      </c>
      <c r="G251" s="176">
        <f>TAB_!F348</f>
        <v>83.3</v>
      </c>
      <c r="H251" s="177">
        <f>TAB_!G348</f>
        <v>91.6</v>
      </c>
    </row>
    <row r="252" spans="2:8">
      <c r="B252" s="124"/>
      <c r="C252" s="33"/>
      <c r="D252" s="33"/>
      <c r="E252" s="33"/>
      <c r="F252" s="33"/>
      <c r="G252" s="33"/>
      <c r="H252" s="33"/>
    </row>
    <row r="253" spans="2:8">
      <c r="B253" s="124"/>
      <c r="C253" s="33"/>
      <c r="D253" s="33"/>
      <c r="E253" s="33"/>
      <c r="F253" s="33"/>
      <c r="G253" s="33"/>
      <c r="H253" s="33"/>
    </row>
    <row r="254" spans="2:8">
      <c r="B254" s="124" t="str">
        <f>TAB_!A351</f>
        <v>En qué medida considera usted que la toma de decisiones, administración y evaluación de las siguientes funciones y recursos institucionales</v>
      </c>
      <c r="C254" s="33"/>
      <c r="D254" s="33"/>
      <c r="E254" s="33"/>
      <c r="F254" s="33"/>
      <c r="G254" s="33"/>
      <c r="H254" s="33"/>
    </row>
    <row r="255" spans="2:8" ht="15.75" thickBot="1">
      <c r="B255" s="124" t="str">
        <f>TAB_!A352</f>
        <v>se desarrolla en el marco del Proyecto Educativo Institucional (PEI): Labores académicas</v>
      </c>
      <c r="C255" s="33"/>
      <c r="D255" s="33"/>
      <c r="E255" s="33"/>
      <c r="F255" s="33"/>
      <c r="G255" s="33"/>
      <c r="H255" s="33"/>
    </row>
    <row r="256" spans="2:8">
      <c r="B256" s="139" t="str">
        <f>TAB_!A359</f>
        <v>(1)En ninguna medida</v>
      </c>
      <c r="C256" s="138">
        <f>TAB_!B359</f>
        <v>0</v>
      </c>
      <c r="D256" s="137">
        <f>TAB_!C359</f>
        <v>0</v>
      </c>
      <c r="E256" s="137">
        <f>TAB_!D359</f>
        <v>0</v>
      </c>
      <c r="F256" s="137">
        <f>TAB_!E359</f>
        <v>0</v>
      </c>
      <c r="G256" s="166">
        <f>TAB_!F359</f>
        <v>0</v>
      </c>
      <c r="H256" s="162">
        <f>TAB_!G359</f>
        <v>0</v>
      </c>
    </row>
    <row r="257" spans="2:8">
      <c r="B257" s="125" t="str">
        <f>TAB_!A360</f>
        <v>(2)En muy baja medida</v>
      </c>
      <c r="C257" s="121">
        <f>TAB_!B360</f>
        <v>0</v>
      </c>
      <c r="D257" s="37">
        <f>TAB_!C360</f>
        <v>0</v>
      </c>
      <c r="E257" s="37">
        <f>TAB_!D360</f>
        <v>0</v>
      </c>
      <c r="F257" s="37">
        <f>TAB_!E360</f>
        <v>0</v>
      </c>
      <c r="G257" s="167">
        <f>TAB_!F360</f>
        <v>0</v>
      </c>
      <c r="H257" s="163">
        <f>TAB_!G360</f>
        <v>0</v>
      </c>
    </row>
    <row r="258" spans="2:8">
      <c r="B258" s="125" t="str">
        <f>TAB_!A361</f>
        <v>(3)En baja medida</v>
      </c>
      <c r="C258" s="121">
        <f>TAB_!B361</f>
        <v>0</v>
      </c>
      <c r="D258" s="37">
        <f>TAB_!C361</f>
        <v>0</v>
      </c>
      <c r="E258" s="37">
        <f>TAB_!D361</f>
        <v>0</v>
      </c>
      <c r="F258" s="37">
        <f>TAB_!E361</f>
        <v>0</v>
      </c>
      <c r="G258" s="167">
        <f>TAB_!F361</f>
        <v>33.33</v>
      </c>
      <c r="H258" s="163">
        <f>TAB_!G361</f>
        <v>1.2</v>
      </c>
    </row>
    <row r="259" spans="2:8">
      <c r="B259" s="125" t="str">
        <f>TAB_!A362</f>
        <v>(4)En alta medida</v>
      </c>
      <c r="C259" s="121">
        <f>TAB_!B362</f>
        <v>36.92</v>
      </c>
      <c r="D259" s="37">
        <f>TAB_!C362</f>
        <v>36.36</v>
      </c>
      <c r="E259" s="37">
        <f>TAB_!D362</f>
        <v>0</v>
      </c>
      <c r="F259" s="37">
        <f>TAB_!E362</f>
        <v>25</v>
      </c>
      <c r="G259" s="167">
        <f>TAB_!F362</f>
        <v>33.33</v>
      </c>
      <c r="H259" s="163">
        <f>TAB_!G362</f>
        <v>36.14</v>
      </c>
    </row>
    <row r="260" spans="2:8">
      <c r="B260" s="125" t="str">
        <f>TAB_!A363</f>
        <v>(5)En muy alta medida</v>
      </c>
      <c r="C260" s="121">
        <f>TAB_!B363</f>
        <v>56.92</v>
      </c>
      <c r="D260" s="37">
        <f>TAB_!C363</f>
        <v>63.64</v>
      </c>
      <c r="E260" s="37">
        <f>TAB_!D363</f>
        <v>0</v>
      </c>
      <c r="F260" s="37">
        <f>TAB_!E363</f>
        <v>75</v>
      </c>
      <c r="G260" s="167">
        <f>TAB_!F363</f>
        <v>33.33</v>
      </c>
      <c r="H260" s="163">
        <f>TAB_!G363</f>
        <v>57.83</v>
      </c>
    </row>
    <row r="261" spans="2:8">
      <c r="B261" s="125" t="str">
        <f>TAB_!A364</f>
        <v>NS/NA</v>
      </c>
      <c r="C261" s="121">
        <f>TAB_!B364</f>
        <v>6.15</v>
      </c>
      <c r="D261" s="37">
        <f>TAB_!C364</f>
        <v>0</v>
      </c>
      <c r="E261" s="37">
        <f>TAB_!D364</f>
        <v>0</v>
      </c>
      <c r="F261" s="37">
        <f>TAB_!E364</f>
        <v>0</v>
      </c>
      <c r="G261" s="167">
        <f>TAB_!F364</f>
        <v>0</v>
      </c>
      <c r="H261" s="163">
        <f>TAB_!G364</f>
        <v>4.82</v>
      </c>
    </row>
    <row r="262" spans="2:8">
      <c r="B262" s="125" t="str">
        <f>TAB_!A365</f>
        <v>Total</v>
      </c>
      <c r="C262" s="121">
        <f>TAB_!B365</f>
        <v>100</v>
      </c>
      <c r="D262" s="37">
        <f>TAB_!C365</f>
        <v>100</v>
      </c>
      <c r="E262" s="37">
        <f>TAB_!D365</f>
        <v>0</v>
      </c>
      <c r="F262" s="37">
        <f>TAB_!E365</f>
        <v>100</v>
      </c>
      <c r="G262" s="167">
        <f>TAB_!F365</f>
        <v>100</v>
      </c>
      <c r="H262" s="163">
        <f>TAB_!G365</f>
        <v>100</v>
      </c>
    </row>
    <row r="263" spans="2:8">
      <c r="B263" s="126" t="str">
        <f>TAB_!A366</f>
        <v>Numero de entrevistados</v>
      </c>
      <c r="C263" s="170">
        <f>TAB_!B366</f>
        <v>65</v>
      </c>
      <c r="D263" s="171">
        <f>TAB_!C366</f>
        <v>11</v>
      </c>
      <c r="E263" s="171">
        <f>TAB_!D366</f>
        <v>0</v>
      </c>
      <c r="F263" s="171">
        <f>TAB_!E366</f>
        <v>4</v>
      </c>
      <c r="G263" s="172">
        <f>TAB_!F366</f>
        <v>3</v>
      </c>
      <c r="H263" s="173">
        <f>TAB_!G366</f>
        <v>83</v>
      </c>
    </row>
    <row r="264" spans="2:8">
      <c r="B264" s="140" t="str">
        <f>TAB_!A367</f>
        <v>TOP TWO BOX</v>
      </c>
      <c r="C264" s="122">
        <f>TAB_!B367</f>
        <v>93.85</v>
      </c>
      <c r="D264" s="35">
        <f>TAB_!C367</f>
        <v>100</v>
      </c>
      <c r="E264" s="35">
        <f>TAB_!D367</f>
        <v>0</v>
      </c>
      <c r="F264" s="35">
        <f>TAB_!E367</f>
        <v>100</v>
      </c>
      <c r="G264" s="168">
        <f>TAB_!F367</f>
        <v>66.67</v>
      </c>
      <c r="H264" s="164">
        <f>TAB_!G367</f>
        <v>93.98</v>
      </c>
    </row>
    <row r="265" spans="2:8">
      <c r="B265" s="125" t="str">
        <f>TAB_!A368</f>
        <v>BOTTOM TWO BOX</v>
      </c>
      <c r="C265" s="121">
        <f>TAB_!B368</f>
        <v>0</v>
      </c>
      <c r="D265" s="37">
        <f>TAB_!C368</f>
        <v>0</v>
      </c>
      <c r="E265" s="37">
        <f>TAB_!D368</f>
        <v>0</v>
      </c>
      <c r="F265" s="37">
        <f>TAB_!E368</f>
        <v>0</v>
      </c>
      <c r="G265" s="167">
        <f>TAB_!F368</f>
        <v>0</v>
      </c>
      <c r="H265" s="163">
        <f>TAB_!G368</f>
        <v>0</v>
      </c>
    </row>
    <row r="266" spans="2:8">
      <c r="B266" s="140" t="str">
        <f>TAB_!A369</f>
        <v>Media Escala de 1 a 5</v>
      </c>
      <c r="C266" s="123">
        <f>TAB_!B369</f>
        <v>4.5999999999999996</v>
      </c>
      <c r="D266" s="36">
        <f>TAB_!C369</f>
        <v>4.5999999999999996</v>
      </c>
      <c r="E266" s="36">
        <f>TAB_!D369</f>
        <v>0</v>
      </c>
      <c r="F266" s="36">
        <f>TAB_!E369</f>
        <v>4.8</v>
      </c>
      <c r="G266" s="169">
        <f>TAB_!F369</f>
        <v>4</v>
      </c>
      <c r="H266" s="165">
        <f>TAB_!G369</f>
        <v>4.5999999999999996</v>
      </c>
    </row>
    <row r="267" spans="2:8" ht="15.75" thickBot="1">
      <c r="B267" s="141" t="str">
        <f>TAB_!A370</f>
        <v>Índice Escala de 1 a 100</v>
      </c>
      <c r="C267" s="174">
        <f>TAB_!B370</f>
        <v>90.2</v>
      </c>
      <c r="D267" s="175">
        <f>TAB_!C370</f>
        <v>90.9</v>
      </c>
      <c r="E267" s="175">
        <f>TAB_!D370</f>
        <v>0</v>
      </c>
      <c r="F267" s="175">
        <f>TAB_!E370</f>
        <v>93.8</v>
      </c>
      <c r="G267" s="176">
        <f>TAB_!F370</f>
        <v>75</v>
      </c>
      <c r="H267" s="177">
        <f>TAB_!G370</f>
        <v>89.9</v>
      </c>
    </row>
    <row r="268" spans="2:8">
      <c r="B268" s="124"/>
      <c r="C268" s="33"/>
      <c r="D268" s="33"/>
      <c r="E268" s="33"/>
      <c r="F268" s="33"/>
      <c r="G268" s="33"/>
      <c r="H268" s="33"/>
    </row>
    <row r="269" spans="2:8">
      <c r="B269" s="124"/>
      <c r="C269" s="33"/>
      <c r="D269" s="33"/>
      <c r="E269" s="33"/>
      <c r="F269" s="33"/>
      <c r="G269" s="33"/>
      <c r="H269" s="33"/>
    </row>
    <row r="270" spans="2:8">
      <c r="B270" s="124" t="str">
        <f>TAB_!A373</f>
        <v>En qué medida considera usted que la toma de decisiones, administración y evaluación de las siguientes funciones y recursos institucionales</v>
      </c>
      <c r="C270" s="33"/>
      <c r="D270" s="33"/>
      <c r="E270" s="33"/>
      <c r="F270" s="33"/>
      <c r="G270" s="33"/>
      <c r="H270" s="33"/>
    </row>
    <row r="271" spans="2:8" ht="15.75" thickBot="1">
      <c r="B271" s="124" t="str">
        <f>TAB_!A374</f>
        <v>se desarrolla en el marco del Proyecto Educativo Institucional (PEI): Labores formativas y docentes</v>
      </c>
      <c r="C271" s="33"/>
      <c r="D271" s="33"/>
      <c r="E271" s="33"/>
      <c r="F271" s="33"/>
      <c r="G271" s="33"/>
      <c r="H271" s="33"/>
    </row>
    <row r="272" spans="2:8">
      <c r="B272" s="139" t="str">
        <f>TAB_!A381</f>
        <v>(1)En ninguna medida</v>
      </c>
      <c r="C272" s="138">
        <f>TAB_!B381</f>
        <v>0</v>
      </c>
      <c r="D272" s="137">
        <f>TAB_!C381</f>
        <v>0</v>
      </c>
      <c r="E272" s="137">
        <f>TAB_!D381</f>
        <v>0</v>
      </c>
      <c r="F272" s="137">
        <f>TAB_!E381</f>
        <v>0</v>
      </c>
      <c r="G272" s="166">
        <f>TAB_!F381</f>
        <v>0</v>
      </c>
      <c r="H272" s="162">
        <f>TAB_!G381</f>
        <v>0</v>
      </c>
    </row>
    <row r="273" spans="2:8">
      <c r="B273" s="125" t="str">
        <f>TAB_!A382</f>
        <v>(2)En muy baja medida</v>
      </c>
      <c r="C273" s="121">
        <f>TAB_!B382</f>
        <v>0</v>
      </c>
      <c r="D273" s="37">
        <f>TAB_!C382</f>
        <v>0</v>
      </c>
      <c r="E273" s="37">
        <f>TAB_!D382</f>
        <v>0</v>
      </c>
      <c r="F273" s="37">
        <f>TAB_!E382</f>
        <v>0</v>
      </c>
      <c r="G273" s="167">
        <f>TAB_!F382</f>
        <v>0</v>
      </c>
      <c r="H273" s="163">
        <f>TAB_!G382</f>
        <v>0</v>
      </c>
    </row>
    <row r="274" spans="2:8">
      <c r="B274" s="125" t="str">
        <f>TAB_!A383</f>
        <v>(3)En baja medida</v>
      </c>
      <c r="C274" s="121">
        <f>TAB_!B383</f>
        <v>1.54</v>
      </c>
      <c r="D274" s="37">
        <f>TAB_!C383</f>
        <v>0</v>
      </c>
      <c r="E274" s="37">
        <f>TAB_!D383</f>
        <v>0</v>
      </c>
      <c r="F274" s="37">
        <f>TAB_!E383</f>
        <v>0</v>
      </c>
      <c r="G274" s="167">
        <f>TAB_!F383</f>
        <v>33.33</v>
      </c>
      <c r="H274" s="163">
        <f>TAB_!G383</f>
        <v>2.41</v>
      </c>
    </row>
    <row r="275" spans="2:8">
      <c r="B275" s="125" t="str">
        <f>TAB_!A384</f>
        <v>(4)En alta medida</v>
      </c>
      <c r="C275" s="121">
        <f>TAB_!B384</f>
        <v>32.31</v>
      </c>
      <c r="D275" s="37">
        <f>TAB_!C384</f>
        <v>27.27</v>
      </c>
      <c r="E275" s="37">
        <f>TAB_!D384</f>
        <v>0</v>
      </c>
      <c r="F275" s="37">
        <f>TAB_!E384</f>
        <v>25</v>
      </c>
      <c r="G275" s="167">
        <f>TAB_!F384</f>
        <v>33.33</v>
      </c>
      <c r="H275" s="163">
        <f>TAB_!G384</f>
        <v>31.33</v>
      </c>
    </row>
    <row r="276" spans="2:8">
      <c r="B276" s="125" t="str">
        <f>TAB_!A385</f>
        <v>(5)En muy alta medida</v>
      </c>
      <c r="C276" s="121">
        <f>TAB_!B385</f>
        <v>56.92</v>
      </c>
      <c r="D276" s="37">
        <f>TAB_!C385</f>
        <v>72.73</v>
      </c>
      <c r="E276" s="37">
        <f>TAB_!D385</f>
        <v>0</v>
      </c>
      <c r="F276" s="37">
        <f>TAB_!E385</f>
        <v>75</v>
      </c>
      <c r="G276" s="167">
        <f>TAB_!F385</f>
        <v>33.33</v>
      </c>
      <c r="H276" s="163">
        <f>TAB_!G385</f>
        <v>59.04</v>
      </c>
    </row>
    <row r="277" spans="2:8">
      <c r="B277" s="125" t="str">
        <f>TAB_!A386</f>
        <v>NS/NA</v>
      </c>
      <c r="C277" s="121">
        <f>TAB_!B386</f>
        <v>9.23</v>
      </c>
      <c r="D277" s="37">
        <f>TAB_!C386</f>
        <v>0</v>
      </c>
      <c r="E277" s="37">
        <f>TAB_!D386</f>
        <v>0</v>
      </c>
      <c r="F277" s="37">
        <f>TAB_!E386</f>
        <v>0</v>
      </c>
      <c r="G277" s="167">
        <f>TAB_!F386</f>
        <v>0</v>
      </c>
      <c r="H277" s="163">
        <f>TAB_!G386</f>
        <v>7.23</v>
      </c>
    </row>
    <row r="278" spans="2:8">
      <c r="B278" s="125" t="str">
        <f>TAB_!A387</f>
        <v>Total</v>
      </c>
      <c r="C278" s="121">
        <f>TAB_!B387</f>
        <v>100</v>
      </c>
      <c r="D278" s="37">
        <f>TAB_!C387</f>
        <v>100</v>
      </c>
      <c r="E278" s="37">
        <f>TAB_!D387</f>
        <v>0</v>
      </c>
      <c r="F278" s="37">
        <f>TAB_!E387</f>
        <v>100</v>
      </c>
      <c r="G278" s="167">
        <f>TAB_!F387</f>
        <v>100</v>
      </c>
      <c r="H278" s="163">
        <f>TAB_!G387</f>
        <v>100</v>
      </c>
    </row>
    <row r="279" spans="2:8">
      <c r="B279" s="126" t="str">
        <f>TAB_!A388</f>
        <v>Numero de entrevistados</v>
      </c>
      <c r="C279" s="170">
        <f>TAB_!B388</f>
        <v>65</v>
      </c>
      <c r="D279" s="171">
        <f>TAB_!C388</f>
        <v>11</v>
      </c>
      <c r="E279" s="171">
        <f>TAB_!D388</f>
        <v>0</v>
      </c>
      <c r="F279" s="171">
        <f>TAB_!E388</f>
        <v>4</v>
      </c>
      <c r="G279" s="172">
        <f>TAB_!F388</f>
        <v>3</v>
      </c>
      <c r="H279" s="173">
        <f>TAB_!G388</f>
        <v>83</v>
      </c>
    </row>
    <row r="280" spans="2:8">
      <c r="B280" s="140" t="str">
        <f>TAB_!A389</f>
        <v>TOP TWO BOX</v>
      </c>
      <c r="C280" s="122">
        <f>TAB_!B389</f>
        <v>89.23</v>
      </c>
      <c r="D280" s="35">
        <f>TAB_!C389</f>
        <v>100</v>
      </c>
      <c r="E280" s="35">
        <f>TAB_!D389</f>
        <v>0</v>
      </c>
      <c r="F280" s="35">
        <f>TAB_!E389</f>
        <v>100</v>
      </c>
      <c r="G280" s="168">
        <f>TAB_!F389</f>
        <v>66.67</v>
      </c>
      <c r="H280" s="164">
        <f>TAB_!G389</f>
        <v>90.36</v>
      </c>
    </row>
    <row r="281" spans="2:8">
      <c r="B281" s="125" t="str">
        <f>TAB_!A390</f>
        <v>BOTTOM TWO BOX</v>
      </c>
      <c r="C281" s="121">
        <f>TAB_!B390</f>
        <v>0</v>
      </c>
      <c r="D281" s="37">
        <f>TAB_!C390</f>
        <v>0</v>
      </c>
      <c r="E281" s="37">
        <f>TAB_!D390</f>
        <v>0</v>
      </c>
      <c r="F281" s="37">
        <f>TAB_!E390</f>
        <v>0</v>
      </c>
      <c r="G281" s="167">
        <f>TAB_!F390</f>
        <v>0</v>
      </c>
      <c r="H281" s="163">
        <f>TAB_!G390</f>
        <v>0</v>
      </c>
    </row>
    <row r="282" spans="2:8">
      <c r="B282" s="140" t="str">
        <f>TAB_!A391</f>
        <v>Media Escala de 1 a 5</v>
      </c>
      <c r="C282" s="123">
        <f>TAB_!B391</f>
        <v>4.5999999999999996</v>
      </c>
      <c r="D282" s="36">
        <f>TAB_!C391</f>
        <v>4.7</v>
      </c>
      <c r="E282" s="36">
        <f>TAB_!D391</f>
        <v>0</v>
      </c>
      <c r="F282" s="36">
        <f>TAB_!E391</f>
        <v>4.8</v>
      </c>
      <c r="G282" s="169">
        <f>TAB_!F391</f>
        <v>4</v>
      </c>
      <c r="H282" s="165">
        <f>TAB_!G391</f>
        <v>4.5999999999999996</v>
      </c>
    </row>
    <row r="283" spans="2:8" ht="15.75" thickBot="1">
      <c r="B283" s="141" t="str">
        <f>TAB_!A392</f>
        <v>Índice Escala de 1 a 100</v>
      </c>
      <c r="C283" s="174">
        <f>TAB_!B392</f>
        <v>90.3</v>
      </c>
      <c r="D283" s="175">
        <f>TAB_!C392</f>
        <v>93.2</v>
      </c>
      <c r="E283" s="175">
        <f>TAB_!D392</f>
        <v>0</v>
      </c>
      <c r="F283" s="175">
        <f>TAB_!E392</f>
        <v>93.8</v>
      </c>
      <c r="G283" s="176">
        <f>TAB_!F392</f>
        <v>75</v>
      </c>
      <c r="H283" s="177">
        <f>TAB_!G392</f>
        <v>90.3</v>
      </c>
    </row>
    <row r="284" spans="2:8">
      <c r="B284" s="124"/>
      <c r="C284" s="33"/>
      <c r="D284" s="33"/>
      <c r="E284" s="33"/>
      <c r="F284" s="33"/>
      <c r="G284" s="33"/>
      <c r="H284" s="33"/>
    </row>
    <row r="285" spans="2:8">
      <c r="B285" s="124"/>
      <c r="C285" s="33"/>
      <c r="D285" s="33"/>
      <c r="E285" s="33"/>
      <c r="F285" s="33"/>
      <c r="G285" s="33"/>
      <c r="H285" s="33"/>
    </row>
    <row r="286" spans="2:8">
      <c r="B286" s="124" t="str">
        <f>TAB_!A395</f>
        <v>En qué medida considera usted que la toma de decisiones, administración y evaluación de las siguientes funciones y recursos institucionales</v>
      </c>
      <c r="C286" s="33"/>
      <c r="D286" s="33"/>
      <c r="E286" s="33"/>
      <c r="F286" s="33"/>
      <c r="G286" s="33"/>
      <c r="H286" s="33"/>
    </row>
    <row r="287" spans="2:8" ht="15.75" thickBot="1">
      <c r="B287" s="124" t="str">
        <f>TAB_!A396</f>
        <v>se desarrolla en el marco del Proyecto Educativo Institucional (PEI): Labores científicas</v>
      </c>
      <c r="C287" s="33"/>
      <c r="D287" s="33"/>
      <c r="E287" s="33"/>
      <c r="F287" s="33"/>
      <c r="G287" s="33"/>
      <c r="H287" s="33"/>
    </row>
    <row r="288" spans="2:8">
      <c r="B288" s="139" t="str">
        <f>TAB_!A403</f>
        <v>(1)En ninguna medida</v>
      </c>
      <c r="C288" s="138">
        <f>TAB_!B403</f>
        <v>0</v>
      </c>
      <c r="D288" s="137">
        <f>TAB_!C403</f>
        <v>0</v>
      </c>
      <c r="E288" s="137">
        <f>TAB_!D403</f>
        <v>0</v>
      </c>
      <c r="F288" s="137">
        <f>TAB_!E403</f>
        <v>0</v>
      </c>
      <c r="G288" s="166">
        <f>TAB_!F403</f>
        <v>33.33</v>
      </c>
      <c r="H288" s="162">
        <f>TAB_!G403</f>
        <v>1.2</v>
      </c>
    </row>
    <row r="289" spans="2:8">
      <c r="B289" s="125" t="str">
        <f>TAB_!A404</f>
        <v>(2)En muy baja medida</v>
      </c>
      <c r="C289" s="121">
        <f>TAB_!B404</f>
        <v>0</v>
      </c>
      <c r="D289" s="37">
        <f>TAB_!C404</f>
        <v>0</v>
      </c>
      <c r="E289" s="37">
        <f>TAB_!D404</f>
        <v>0</v>
      </c>
      <c r="F289" s="37">
        <f>TAB_!E404</f>
        <v>0</v>
      </c>
      <c r="G289" s="167">
        <f>TAB_!F404</f>
        <v>0</v>
      </c>
      <c r="H289" s="163">
        <f>TAB_!G404</f>
        <v>0</v>
      </c>
    </row>
    <row r="290" spans="2:8">
      <c r="B290" s="125" t="str">
        <f>TAB_!A405</f>
        <v>(3)En baja medida</v>
      </c>
      <c r="C290" s="121">
        <f>TAB_!B405</f>
        <v>1.54</v>
      </c>
      <c r="D290" s="37">
        <f>TAB_!C405</f>
        <v>0</v>
      </c>
      <c r="E290" s="37">
        <f>TAB_!D405</f>
        <v>0</v>
      </c>
      <c r="F290" s="37">
        <f>TAB_!E405</f>
        <v>0</v>
      </c>
      <c r="G290" s="167">
        <f>TAB_!F405</f>
        <v>0</v>
      </c>
      <c r="H290" s="163">
        <f>TAB_!G405</f>
        <v>1.2</v>
      </c>
    </row>
    <row r="291" spans="2:8">
      <c r="B291" s="125" t="str">
        <f>TAB_!A406</f>
        <v>(4)En alta medida</v>
      </c>
      <c r="C291" s="121">
        <f>TAB_!B406</f>
        <v>32.31</v>
      </c>
      <c r="D291" s="37">
        <f>TAB_!C406</f>
        <v>27.27</v>
      </c>
      <c r="E291" s="37">
        <f>TAB_!D406</f>
        <v>0</v>
      </c>
      <c r="F291" s="37">
        <f>TAB_!E406</f>
        <v>25</v>
      </c>
      <c r="G291" s="167">
        <f>TAB_!F406</f>
        <v>33.33</v>
      </c>
      <c r="H291" s="163">
        <f>TAB_!G406</f>
        <v>31.33</v>
      </c>
    </row>
    <row r="292" spans="2:8">
      <c r="B292" s="125" t="str">
        <f>TAB_!A407</f>
        <v>(5)En muy alta medida</v>
      </c>
      <c r="C292" s="121">
        <f>TAB_!B407</f>
        <v>56.92</v>
      </c>
      <c r="D292" s="37">
        <f>TAB_!C407</f>
        <v>72.73</v>
      </c>
      <c r="E292" s="37">
        <f>TAB_!D407</f>
        <v>0</v>
      </c>
      <c r="F292" s="37">
        <f>TAB_!E407</f>
        <v>75</v>
      </c>
      <c r="G292" s="167">
        <f>TAB_!F407</f>
        <v>33.33</v>
      </c>
      <c r="H292" s="163">
        <f>TAB_!G407</f>
        <v>59.04</v>
      </c>
    </row>
    <row r="293" spans="2:8">
      <c r="B293" s="125" t="str">
        <f>TAB_!A408</f>
        <v>NS/NA</v>
      </c>
      <c r="C293" s="121">
        <f>TAB_!B408</f>
        <v>9.23</v>
      </c>
      <c r="D293" s="37">
        <f>TAB_!C408</f>
        <v>0</v>
      </c>
      <c r="E293" s="37">
        <f>TAB_!D408</f>
        <v>0</v>
      </c>
      <c r="F293" s="37">
        <f>TAB_!E408</f>
        <v>0</v>
      </c>
      <c r="G293" s="167">
        <f>TAB_!F408</f>
        <v>0</v>
      </c>
      <c r="H293" s="163">
        <f>TAB_!G408</f>
        <v>7.23</v>
      </c>
    </row>
    <row r="294" spans="2:8">
      <c r="B294" s="125" t="str">
        <f>TAB_!A409</f>
        <v>Total</v>
      </c>
      <c r="C294" s="121">
        <f>TAB_!B409</f>
        <v>100</v>
      </c>
      <c r="D294" s="37">
        <f>TAB_!C409</f>
        <v>100</v>
      </c>
      <c r="E294" s="37">
        <f>TAB_!D409</f>
        <v>0</v>
      </c>
      <c r="F294" s="37">
        <f>TAB_!E409</f>
        <v>100</v>
      </c>
      <c r="G294" s="167">
        <f>TAB_!F409</f>
        <v>100</v>
      </c>
      <c r="H294" s="163">
        <f>TAB_!G409</f>
        <v>100</v>
      </c>
    </row>
    <row r="295" spans="2:8">
      <c r="B295" s="126" t="str">
        <f>TAB_!A410</f>
        <v>Numero de entrevistados</v>
      </c>
      <c r="C295" s="170">
        <f>TAB_!B410</f>
        <v>65</v>
      </c>
      <c r="D295" s="171">
        <f>TAB_!C410</f>
        <v>11</v>
      </c>
      <c r="E295" s="171">
        <f>TAB_!D410</f>
        <v>0</v>
      </c>
      <c r="F295" s="171">
        <f>TAB_!E410</f>
        <v>4</v>
      </c>
      <c r="G295" s="172">
        <f>TAB_!F410</f>
        <v>3</v>
      </c>
      <c r="H295" s="173">
        <f>TAB_!G410</f>
        <v>83</v>
      </c>
    </row>
    <row r="296" spans="2:8">
      <c r="B296" s="140" t="str">
        <f>TAB_!A411</f>
        <v>TOP TWO BOX</v>
      </c>
      <c r="C296" s="122">
        <f>TAB_!B411</f>
        <v>89.23</v>
      </c>
      <c r="D296" s="35">
        <f>TAB_!C411</f>
        <v>100</v>
      </c>
      <c r="E296" s="35">
        <f>TAB_!D411</f>
        <v>0</v>
      </c>
      <c r="F296" s="35">
        <f>TAB_!E411</f>
        <v>100</v>
      </c>
      <c r="G296" s="168">
        <f>TAB_!F411</f>
        <v>66.67</v>
      </c>
      <c r="H296" s="164">
        <f>TAB_!G411</f>
        <v>90.36</v>
      </c>
    </row>
    <row r="297" spans="2:8">
      <c r="B297" s="125" t="str">
        <f>TAB_!A412</f>
        <v>BOTTOM TWO BOX</v>
      </c>
      <c r="C297" s="121">
        <f>TAB_!B412</f>
        <v>0</v>
      </c>
      <c r="D297" s="37">
        <f>TAB_!C412</f>
        <v>0</v>
      </c>
      <c r="E297" s="37">
        <f>TAB_!D412</f>
        <v>0</v>
      </c>
      <c r="F297" s="37">
        <f>TAB_!E412</f>
        <v>0</v>
      </c>
      <c r="G297" s="167">
        <f>TAB_!F412</f>
        <v>33.33</v>
      </c>
      <c r="H297" s="163">
        <f>TAB_!G412</f>
        <v>1.2</v>
      </c>
    </row>
    <row r="298" spans="2:8">
      <c r="B298" s="140" t="str">
        <f>TAB_!A413</f>
        <v>Media Escala de 1 a 5</v>
      </c>
      <c r="C298" s="123">
        <f>TAB_!B413</f>
        <v>4.5999999999999996</v>
      </c>
      <c r="D298" s="36">
        <f>TAB_!C413</f>
        <v>4.7</v>
      </c>
      <c r="E298" s="36">
        <f>TAB_!D413</f>
        <v>0</v>
      </c>
      <c r="F298" s="36">
        <f>TAB_!E413</f>
        <v>4.8</v>
      </c>
      <c r="G298" s="169">
        <f>TAB_!F413</f>
        <v>3.3</v>
      </c>
      <c r="H298" s="165">
        <f>TAB_!G413</f>
        <v>4.5999999999999996</v>
      </c>
    </row>
    <row r="299" spans="2:8" ht="15.75" thickBot="1">
      <c r="B299" s="141" t="str">
        <f>TAB_!A414</f>
        <v>Índice Escala de 1 a 100</v>
      </c>
      <c r="C299" s="174">
        <f>TAB_!B414</f>
        <v>90.3</v>
      </c>
      <c r="D299" s="175">
        <f>TAB_!C414</f>
        <v>93.2</v>
      </c>
      <c r="E299" s="175">
        <f>TAB_!D414</f>
        <v>0</v>
      </c>
      <c r="F299" s="175">
        <f>TAB_!E414</f>
        <v>93.8</v>
      </c>
      <c r="G299" s="176">
        <f>TAB_!F414</f>
        <v>58.3</v>
      </c>
      <c r="H299" s="177">
        <f>TAB_!G414</f>
        <v>89.6</v>
      </c>
    </row>
    <row r="300" spans="2:8">
      <c r="B300" s="124"/>
      <c r="C300" s="33"/>
      <c r="D300" s="33"/>
      <c r="E300" s="33"/>
      <c r="F300" s="33"/>
      <c r="G300" s="33"/>
      <c r="H300" s="33"/>
    </row>
    <row r="301" spans="2:8">
      <c r="B301" s="124"/>
      <c r="C301" s="33"/>
      <c r="D301" s="33"/>
      <c r="E301" s="33"/>
      <c r="F301" s="33"/>
      <c r="G301" s="33"/>
      <c r="H301" s="33"/>
    </row>
    <row r="302" spans="2:8">
      <c r="B302" s="124" t="str">
        <f>TAB_!A417</f>
        <v>En qué medida considera usted que la toma de decisiones, administración y evaluación de las siguientes funciones y recursos institucionales</v>
      </c>
      <c r="C302" s="33"/>
      <c r="D302" s="33"/>
      <c r="E302" s="33"/>
      <c r="F302" s="33"/>
      <c r="G302" s="33"/>
      <c r="H302" s="33"/>
    </row>
    <row r="303" spans="2:8" ht="15.75" thickBot="1">
      <c r="B303" s="124" t="str">
        <f>TAB_!A418</f>
        <v>se desarrolla en el marco del Proyecto Educativo Institucional (PEI): Labores culturales y de extensión</v>
      </c>
      <c r="C303" s="33"/>
      <c r="D303" s="33"/>
      <c r="E303" s="33"/>
      <c r="F303" s="33"/>
      <c r="G303" s="33"/>
      <c r="H303" s="33"/>
    </row>
    <row r="304" spans="2:8">
      <c r="B304" s="139" t="str">
        <f>TAB_!A425</f>
        <v>(1)En ninguna medida</v>
      </c>
      <c r="C304" s="138">
        <f>TAB_!B425</f>
        <v>0</v>
      </c>
      <c r="D304" s="137">
        <f>TAB_!C425</f>
        <v>0</v>
      </c>
      <c r="E304" s="137">
        <f>TAB_!D425</f>
        <v>0</v>
      </c>
      <c r="F304" s="137">
        <f>TAB_!E425</f>
        <v>0</v>
      </c>
      <c r="G304" s="166">
        <f>TAB_!F425</f>
        <v>33.33</v>
      </c>
      <c r="H304" s="162">
        <f>TAB_!G425</f>
        <v>1.2</v>
      </c>
    </row>
    <row r="305" spans="2:8">
      <c r="B305" s="125" t="str">
        <f>TAB_!A426</f>
        <v>(2)En muy baja medida</v>
      </c>
      <c r="C305" s="121">
        <f>TAB_!B426</f>
        <v>0</v>
      </c>
      <c r="D305" s="37">
        <f>TAB_!C426</f>
        <v>0</v>
      </c>
      <c r="E305" s="37">
        <f>TAB_!D426</f>
        <v>0</v>
      </c>
      <c r="F305" s="37">
        <f>TAB_!E426</f>
        <v>0</v>
      </c>
      <c r="G305" s="167">
        <f>TAB_!F426</f>
        <v>0</v>
      </c>
      <c r="H305" s="163">
        <f>TAB_!G426</f>
        <v>0</v>
      </c>
    </row>
    <row r="306" spans="2:8">
      <c r="B306" s="125" t="str">
        <f>TAB_!A427</f>
        <v>(3)En baja medida</v>
      </c>
      <c r="C306" s="121">
        <f>TAB_!B427</f>
        <v>3.08</v>
      </c>
      <c r="D306" s="37">
        <f>TAB_!C427</f>
        <v>0</v>
      </c>
      <c r="E306" s="37">
        <f>TAB_!D427</f>
        <v>0</v>
      </c>
      <c r="F306" s="37">
        <f>TAB_!E427</f>
        <v>0</v>
      </c>
      <c r="G306" s="167">
        <f>TAB_!F427</f>
        <v>0</v>
      </c>
      <c r="H306" s="163">
        <f>TAB_!G427</f>
        <v>2.41</v>
      </c>
    </row>
    <row r="307" spans="2:8">
      <c r="B307" s="125" t="str">
        <f>TAB_!A428</f>
        <v>(4)En alta medida</v>
      </c>
      <c r="C307" s="121">
        <f>TAB_!B428</f>
        <v>27.69</v>
      </c>
      <c r="D307" s="37">
        <f>TAB_!C428</f>
        <v>18.18</v>
      </c>
      <c r="E307" s="37">
        <f>TAB_!D428</f>
        <v>0</v>
      </c>
      <c r="F307" s="37">
        <f>TAB_!E428</f>
        <v>25</v>
      </c>
      <c r="G307" s="167">
        <f>TAB_!F428</f>
        <v>33.33</v>
      </c>
      <c r="H307" s="163">
        <f>TAB_!G428</f>
        <v>26.51</v>
      </c>
    </row>
    <row r="308" spans="2:8">
      <c r="B308" s="125" t="str">
        <f>TAB_!A429</f>
        <v>(5)En muy alta medida</v>
      </c>
      <c r="C308" s="121">
        <f>TAB_!B429</f>
        <v>55.38</v>
      </c>
      <c r="D308" s="37">
        <f>TAB_!C429</f>
        <v>72.73</v>
      </c>
      <c r="E308" s="37">
        <f>TAB_!D429</f>
        <v>0</v>
      </c>
      <c r="F308" s="37">
        <f>TAB_!E429</f>
        <v>75</v>
      </c>
      <c r="G308" s="167">
        <f>TAB_!F429</f>
        <v>33.33</v>
      </c>
      <c r="H308" s="163">
        <f>TAB_!G429</f>
        <v>57.83</v>
      </c>
    </row>
    <row r="309" spans="2:8">
      <c r="B309" s="125" t="str">
        <f>TAB_!A430</f>
        <v>NS/NA</v>
      </c>
      <c r="C309" s="121">
        <f>TAB_!B430</f>
        <v>13.85</v>
      </c>
      <c r="D309" s="37">
        <f>TAB_!C430</f>
        <v>9.09</v>
      </c>
      <c r="E309" s="37">
        <f>TAB_!D430</f>
        <v>0</v>
      </c>
      <c r="F309" s="37">
        <f>TAB_!E430</f>
        <v>0</v>
      </c>
      <c r="G309" s="167">
        <f>TAB_!F430</f>
        <v>0</v>
      </c>
      <c r="H309" s="163">
        <f>TAB_!G430</f>
        <v>12.05</v>
      </c>
    </row>
    <row r="310" spans="2:8">
      <c r="B310" s="125" t="str">
        <f>TAB_!A431</f>
        <v>Total</v>
      </c>
      <c r="C310" s="121">
        <f>TAB_!B431</f>
        <v>100</v>
      </c>
      <c r="D310" s="37">
        <f>TAB_!C431</f>
        <v>100</v>
      </c>
      <c r="E310" s="37">
        <f>TAB_!D431</f>
        <v>0</v>
      </c>
      <c r="F310" s="37">
        <f>TAB_!E431</f>
        <v>100</v>
      </c>
      <c r="G310" s="167">
        <f>TAB_!F431</f>
        <v>100</v>
      </c>
      <c r="H310" s="163">
        <f>TAB_!G431</f>
        <v>100</v>
      </c>
    </row>
    <row r="311" spans="2:8">
      <c r="B311" s="126" t="str">
        <f>TAB_!A432</f>
        <v>Numero de entrevistados</v>
      </c>
      <c r="C311" s="170">
        <f>TAB_!B432</f>
        <v>65</v>
      </c>
      <c r="D311" s="171">
        <f>TAB_!C432</f>
        <v>11</v>
      </c>
      <c r="E311" s="171">
        <f>TAB_!D432</f>
        <v>0</v>
      </c>
      <c r="F311" s="171">
        <f>TAB_!E432</f>
        <v>4</v>
      </c>
      <c r="G311" s="172">
        <f>TAB_!F432</f>
        <v>3</v>
      </c>
      <c r="H311" s="173">
        <f>TAB_!G432</f>
        <v>83</v>
      </c>
    </row>
    <row r="312" spans="2:8">
      <c r="B312" s="140" t="str">
        <f>TAB_!A433</f>
        <v>TOP TWO BOX</v>
      </c>
      <c r="C312" s="122">
        <f>TAB_!B433</f>
        <v>83.08</v>
      </c>
      <c r="D312" s="35">
        <f>TAB_!C433</f>
        <v>90.91</v>
      </c>
      <c r="E312" s="35">
        <f>TAB_!D433</f>
        <v>0</v>
      </c>
      <c r="F312" s="35">
        <f>TAB_!E433</f>
        <v>100</v>
      </c>
      <c r="G312" s="168">
        <f>TAB_!F433</f>
        <v>66.67</v>
      </c>
      <c r="H312" s="164">
        <f>TAB_!G433</f>
        <v>84.34</v>
      </c>
    </row>
    <row r="313" spans="2:8">
      <c r="B313" s="125" t="str">
        <f>TAB_!A434</f>
        <v>BOTTOM TWO BOX</v>
      </c>
      <c r="C313" s="121">
        <f>TAB_!B434</f>
        <v>0</v>
      </c>
      <c r="D313" s="37">
        <f>TAB_!C434</f>
        <v>0</v>
      </c>
      <c r="E313" s="37">
        <f>TAB_!D434</f>
        <v>0</v>
      </c>
      <c r="F313" s="37">
        <f>TAB_!E434</f>
        <v>0</v>
      </c>
      <c r="G313" s="167">
        <f>TAB_!F434</f>
        <v>33.33</v>
      </c>
      <c r="H313" s="163">
        <f>TAB_!G434</f>
        <v>1.2</v>
      </c>
    </row>
    <row r="314" spans="2:8">
      <c r="B314" s="140" t="str">
        <f>TAB_!A435</f>
        <v>Media Escala de 1 a 5</v>
      </c>
      <c r="C314" s="123">
        <f>TAB_!B435</f>
        <v>4.5999999999999996</v>
      </c>
      <c r="D314" s="36">
        <f>TAB_!C435</f>
        <v>4.8</v>
      </c>
      <c r="E314" s="36">
        <f>TAB_!D435</f>
        <v>0</v>
      </c>
      <c r="F314" s="36">
        <f>TAB_!E435</f>
        <v>4.8</v>
      </c>
      <c r="G314" s="169">
        <f>TAB_!F435</f>
        <v>3.3</v>
      </c>
      <c r="H314" s="165">
        <f>TAB_!G435</f>
        <v>4.5999999999999996</v>
      </c>
    </row>
    <row r="315" spans="2:8" ht="15.75" thickBot="1">
      <c r="B315" s="141" t="str">
        <f>TAB_!A436</f>
        <v>Índice Escala de 1 a 100</v>
      </c>
      <c r="C315" s="174">
        <f>TAB_!B436</f>
        <v>90.2</v>
      </c>
      <c r="D315" s="175">
        <f>TAB_!C436</f>
        <v>95</v>
      </c>
      <c r="E315" s="175">
        <f>TAB_!D436</f>
        <v>0</v>
      </c>
      <c r="F315" s="175">
        <f>TAB_!E436</f>
        <v>93.8</v>
      </c>
      <c r="G315" s="176">
        <f>TAB_!F436</f>
        <v>58.3</v>
      </c>
      <c r="H315" s="177">
        <f>TAB_!G436</f>
        <v>89.7</v>
      </c>
    </row>
    <row r="316" spans="2:8">
      <c r="B316" s="124"/>
      <c r="C316" s="33"/>
      <c r="D316" s="33"/>
      <c r="E316" s="33"/>
      <c r="F316" s="33"/>
      <c r="G316" s="33"/>
      <c r="H316" s="33"/>
    </row>
    <row r="317" spans="2:8">
      <c r="B317" s="124"/>
      <c r="C317" s="33"/>
      <c r="D317" s="33"/>
      <c r="E317" s="33"/>
      <c r="F317" s="33"/>
      <c r="G317" s="33"/>
      <c r="H317" s="33"/>
    </row>
    <row r="318" spans="2:8">
      <c r="B318" s="124" t="str">
        <f>TAB_!A439</f>
        <v>En qué medida considera usted que la toma de decisiones, administración y evaluación de las siguientes funciones y recursos institucionales</v>
      </c>
      <c r="C318" s="33"/>
      <c r="D318" s="33"/>
      <c r="E318" s="33"/>
      <c r="F318" s="33"/>
      <c r="G318" s="33"/>
      <c r="H318" s="33"/>
    </row>
    <row r="319" spans="2:8" ht="15.75" thickBot="1">
      <c r="B319" s="124" t="str">
        <f>TAB_!A440</f>
        <v>se desarrolla en el marco del Proyecto Educativo Institucional (PEI): Labores de bienestar</v>
      </c>
      <c r="C319" s="33"/>
      <c r="D319" s="33"/>
      <c r="E319" s="33"/>
      <c r="F319" s="33"/>
      <c r="G319" s="33"/>
      <c r="H319" s="33"/>
    </row>
    <row r="320" spans="2:8">
      <c r="B320" s="139" t="str">
        <f>TAB_!A447</f>
        <v>(1)En ninguna medida</v>
      </c>
      <c r="C320" s="138">
        <f>TAB_!B447</f>
        <v>0</v>
      </c>
      <c r="D320" s="137">
        <f>TAB_!C447</f>
        <v>0</v>
      </c>
      <c r="E320" s="137">
        <f>TAB_!D447</f>
        <v>0</v>
      </c>
      <c r="F320" s="137">
        <f>TAB_!E447</f>
        <v>0</v>
      </c>
      <c r="G320" s="166">
        <f>TAB_!F447</f>
        <v>0</v>
      </c>
      <c r="H320" s="162">
        <f>TAB_!G447</f>
        <v>0</v>
      </c>
    </row>
    <row r="321" spans="2:8">
      <c r="B321" s="125" t="str">
        <f>TAB_!A448</f>
        <v>(2)En muy baja medida</v>
      </c>
      <c r="C321" s="121">
        <f>TAB_!B448</f>
        <v>0</v>
      </c>
      <c r="D321" s="37">
        <f>TAB_!C448</f>
        <v>0</v>
      </c>
      <c r="E321" s="37">
        <f>TAB_!D448</f>
        <v>0</v>
      </c>
      <c r="F321" s="37">
        <f>TAB_!E448</f>
        <v>0</v>
      </c>
      <c r="G321" s="167">
        <f>TAB_!F448</f>
        <v>0</v>
      </c>
      <c r="H321" s="163">
        <f>TAB_!G448</f>
        <v>0</v>
      </c>
    </row>
    <row r="322" spans="2:8">
      <c r="B322" s="125" t="str">
        <f>TAB_!A449</f>
        <v>(3)En baja medida</v>
      </c>
      <c r="C322" s="121">
        <f>TAB_!B449</f>
        <v>1.54</v>
      </c>
      <c r="D322" s="37">
        <f>TAB_!C449</f>
        <v>0</v>
      </c>
      <c r="E322" s="37">
        <f>TAB_!D449</f>
        <v>0</v>
      </c>
      <c r="F322" s="37">
        <f>TAB_!E449</f>
        <v>0</v>
      </c>
      <c r="G322" s="167">
        <f>TAB_!F449</f>
        <v>33.33</v>
      </c>
      <c r="H322" s="163">
        <f>TAB_!G449</f>
        <v>2.41</v>
      </c>
    </row>
    <row r="323" spans="2:8">
      <c r="B323" s="125" t="str">
        <f>TAB_!A450</f>
        <v>(4)En alta medida</v>
      </c>
      <c r="C323" s="121">
        <f>TAB_!B450</f>
        <v>24.62</v>
      </c>
      <c r="D323" s="37">
        <f>TAB_!C450</f>
        <v>27.27</v>
      </c>
      <c r="E323" s="37">
        <f>TAB_!D450</f>
        <v>0</v>
      </c>
      <c r="F323" s="37">
        <f>TAB_!E450</f>
        <v>25</v>
      </c>
      <c r="G323" s="167">
        <f>TAB_!F450</f>
        <v>33.33</v>
      </c>
      <c r="H323" s="163">
        <f>TAB_!G450</f>
        <v>25.3</v>
      </c>
    </row>
    <row r="324" spans="2:8">
      <c r="B324" s="125" t="str">
        <f>TAB_!A451</f>
        <v>(5)En muy alta medida</v>
      </c>
      <c r="C324" s="121">
        <f>TAB_!B451</f>
        <v>63.08</v>
      </c>
      <c r="D324" s="37">
        <f>TAB_!C451</f>
        <v>72.73</v>
      </c>
      <c r="E324" s="37">
        <f>TAB_!D451</f>
        <v>0</v>
      </c>
      <c r="F324" s="37">
        <f>TAB_!E451</f>
        <v>75</v>
      </c>
      <c r="G324" s="167">
        <f>TAB_!F451</f>
        <v>33.33</v>
      </c>
      <c r="H324" s="163">
        <f>TAB_!G451</f>
        <v>63.86</v>
      </c>
    </row>
    <row r="325" spans="2:8">
      <c r="B325" s="125" t="str">
        <f>TAB_!A452</f>
        <v>NS/NA</v>
      </c>
      <c r="C325" s="121">
        <f>TAB_!B452</f>
        <v>10.77</v>
      </c>
      <c r="D325" s="37">
        <f>TAB_!C452</f>
        <v>0</v>
      </c>
      <c r="E325" s="37">
        <f>TAB_!D452</f>
        <v>0</v>
      </c>
      <c r="F325" s="37">
        <f>TAB_!E452</f>
        <v>0</v>
      </c>
      <c r="G325" s="167">
        <f>TAB_!F452</f>
        <v>0</v>
      </c>
      <c r="H325" s="163">
        <f>TAB_!G452</f>
        <v>8.43</v>
      </c>
    </row>
    <row r="326" spans="2:8">
      <c r="B326" s="125" t="str">
        <f>TAB_!A453</f>
        <v>Total</v>
      </c>
      <c r="C326" s="121">
        <f>TAB_!B453</f>
        <v>100</v>
      </c>
      <c r="D326" s="37">
        <f>TAB_!C453</f>
        <v>100</v>
      </c>
      <c r="E326" s="37">
        <f>TAB_!D453</f>
        <v>0</v>
      </c>
      <c r="F326" s="37">
        <f>TAB_!E453</f>
        <v>100</v>
      </c>
      <c r="G326" s="167">
        <f>TAB_!F453</f>
        <v>100</v>
      </c>
      <c r="H326" s="163">
        <f>TAB_!G453</f>
        <v>100</v>
      </c>
    </row>
    <row r="327" spans="2:8">
      <c r="B327" s="126" t="str">
        <f>TAB_!A454</f>
        <v>Numero de entrevistados</v>
      </c>
      <c r="C327" s="170">
        <f>TAB_!B454</f>
        <v>65</v>
      </c>
      <c r="D327" s="171">
        <f>TAB_!C454</f>
        <v>11</v>
      </c>
      <c r="E327" s="171">
        <f>TAB_!D454</f>
        <v>0</v>
      </c>
      <c r="F327" s="171">
        <f>TAB_!E454</f>
        <v>4</v>
      </c>
      <c r="G327" s="172">
        <f>TAB_!F454</f>
        <v>3</v>
      </c>
      <c r="H327" s="173">
        <f>TAB_!G454</f>
        <v>83</v>
      </c>
    </row>
    <row r="328" spans="2:8">
      <c r="B328" s="140" t="str">
        <f>TAB_!A455</f>
        <v>TOP TWO BOX</v>
      </c>
      <c r="C328" s="122">
        <f>TAB_!B455</f>
        <v>87.69</v>
      </c>
      <c r="D328" s="35">
        <f>TAB_!C455</f>
        <v>100</v>
      </c>
      <c r="E328" s="35">
        <f>TAB_!D455</f>
        <v>0</v>
      </c>
      <c r="F328" s="35">
        <f>TAB_!E455</f>
        <v>100</v>
      </c>
      <c r="G328" s="168">
        <f>TAB_!F455</f>
        <v>66.67</v>
      </c>
      <c r="H328" s="164">
        <f>TAB_!G455</f>
        <v>89.16</v>
      </c>
    </row>
    <row r="329" spans="2:8">
      <c r="B329" s="125" t="str">
        <f>TAB_!A456</f>
        <v>BOTTOM TWO BOX</v>
      </c>
      <c r="C329" s="121">
        <f>TAB_!B456</f>
        <v>0</v>
      </c>
      <c r="D329" s="37">
        <f>TAB_!C456</f>
        <v>0</v>
      </c>
      <c r="E329" s="37">
        <f>TAB_!D456</f>
        <v>0</v>
      </c>
      <c r="F329" s="37">
        <f>TAB_!E456</f>
        <v>0</v>
      </c>
      <c r="G329" s="167">
        <f>TAB_!F456</f>
        <v>0</v>
      </c>
      <c r="H329" s="163">
        <f>TAB_!G456</f>
        <v>0</v>
      </c>
    </row>
    <row r="330" spans="2:8">
      <c r="B330" s="140" t="str">
        <f>TAB_!A457</f>
        <v>Media Escala de 1 a 5</v>
      </c>
      <c r="C330" s="123">
        <f>TAB_!B457</f>
        <v>4.7</v>
      </c>
      <c r="D330" s="36">
        <f>TAB_!C457</f>
        <v>4.7</v>
      </c>
      <c r="E330" s="36">
        <f>TAB_!D457</f>
        <v>0</v>
      </c>
      <c r="F330" s="36">
        <f>TAB_!E457</f>
        <v>4.8</v>
      </c>
      <c r="G330" s="169">
        <f>TAB_!F457</f>
        <v>4</v>
      </c>
      <c r="H330" s="165">
        <f>TAB_!G457</f>
        <v>4.7</v>
      </c>
    </row>
    <row r="331" spans="2:8" ht="15.75" thickBot="1">
      <c r="B331" s="141" t="str">
        <f>TAB_!A458</f>
        <v>Índice Escala de 1 a 100</v>
      </c>
      <c r="C331" s="174">
        <f>TAB_!B458</f>
        <v>92.2</v>
      </c>
      <c r="D331" s="175">
        <f>TAB_!C458</f>
        <v>93.2</v>
      </c>
      <c r="E331" s="175">
        <f>TAB_!D458</f>
        <v>0</v>
      </c>
      <c r="F331" s="175">
        <f>TAB_!E458</f>
        <v>93.8</v>
      </c>
      <c r="G331" s="176">
        <f>TAB_!F458</f>
        <v>75</v>
      </c>
      <c r="H331" s="177">
        <f>TAB_!G458</f>
        <v>91.8</v>
      </c>
    </row>
    <row r="332" spans="2:8">
      <c r="B332" s="124"/>
      <c r="C332" s="33"/>
      <c r="D332" s="33"/>
      <c r="E332" s="33"/>
      <c r="F332" s="33"/>
      <c r="G332" s="33"/>
      <c r="H332" s="33"/>
    </row>
    <row r="333" spans="2:8">
      <c r="B333" s="124"/>
      <c r="C333" s="33"/>
      <c r="D333" s="33"/>
      <c r="E333" s="33"/>
      <c r="F333" s="33"/>
      <c r="G333" s="33"/>
      <c r="H333" s="33"/>
    </row>
    <row r="334" spans="2:8">
      <c r="B334" s="124" t="str">
        <f>TAB_!A461</f>
        <v>En qué medida considera usted que la toma de decisiones, administración y evaluación de las siguientes funciones y recursos institucionales</v>
      </c>
      <c r="C334" s="33"/>
      <c r="D334" s="33"/>
      <c r="E334" s="33"/>
      <c r="F334" s="33"/>
      <c r="G334" s="33"/>
      <c r="H334" s="33"/>
    </row>
    <row r="335" spans="2:8" ht="15.75" thickBot="1">
      <c r="B335" s="124" t="str">
        <f>TAB_!A462</f>
        <v>se desarrolla en el marco del Proyecto Educativo Institucional (PEI): Labores de internacionalización</v>
      </c>
      <c r="C335" s="33"/>
      <c r="D335" s="33"/>
      <c r="E335" s="33"/>
      <c r="F335" s="33"/>
      <c r="G335" s="33"/>
      <c r="H335" s="33"/>
    </row>
    <row r="336" spans="2:8">
      <c r="B336" s="139" t="str">
        <f>TAB_!A469</f>
        <v>(1)En ninguna medida</v>
      </c>
      <c r="C336" s="138">
        <f>TAB_!B469</f>
        <v>0</v>
      </c>
      <c r="D336" s="137">
        <f>TAB_!C469</f>
        <v>0</v>
      </c>
      <c r="E336" s="137">
        <f>TAB_!D469</f>
        <v>0</v>
      </c>
      <c r="F336" s="137">
        <f>TAB_!E469</f>
        <v>0</v>
      </c>
      <c r="G336" s="166">
        <f>TAB_!F469</f>
        <v>33.33</v>
      </c>
      <c r="H336" s="162">
        <f>TAB_!G469</f>
        <v>1.2</v>
      </c>
    </row>
    <row r="337" spans="2:8">
      <c r="B337" s="125" t="str">
        <f>TAB_!A470</f>
        <v>(2)En muy baja medida</v>
      </c>
      <c r="C337" s="121">
        <f>TAB_!B470</f>
        <v>0</v>
      </c>
      <c r="D337" s="37">
        <f>TAB_!C470</f>
        <v>0</v>
      </c>
      <c r="E337" s="37">
        <f>TAB_!D470</f>
        <v>0</v>
      </c>
      <c r="F337" s="37">
        <f>TAB_!E470</f>
        <v>0</v>
      </c>
      <c r="G337" s="167">
        <f>TAB_!F470</f>
        <v>0</v>
      </c>
      <c r="H337" s="163">
        <f>TAB_!G470</f>
        <v>0</v>
      </c>
    </row>
    <row r="338" spans="2:8">
      <c r="B338" s="125" t="str">
        <f>TAB_!A471</f>
        <v>(3)En baja medida</v>
      </c>
      <c r="C338" s="121">
        <f>TAB_!B471</f>
        <v>1.54</v>
      </c>
      <c r="D338" s="37">
        <f>TAB_!C471</f>
        <v>9.09</v>
      </c>
      <c r="E338" s="37">
        <f>TAB_!D471</f>
        <v>0</v>
      </c>
      <c r="F338" s="37">
        <f>TAB_!E471</f>
        <v>0</v>
      </c>
      <c r="G338" s="167">
        <f>TAB_!F471</f>
        <v>0</v>
      </c>
      <c r="H338" s="163">
        <f>TAB_!G471</f>
        <v>2.41</v>
      </c>
    </row>
    <row r="339" spans="2:8">
      <c r="B339" s="125" t="str">
        <f>TAB_!A472</f>
        <v>(4)En alta medida</v>
      </c>
      <c r="C339" s="121">
        <f>TAB_!B472</f>
        <v>30.77</v>
      </c>
      <c r="D339" s="37">
        <f>TAB_!C472</f>
        <v>27.27</v>
      </c>
      <c r="E339" s="37">
        <f>TAB_!D472</f>
        <v>0</v>
      </c>
      <c r="F339" s="37">
        <f>TAB_!E472</f>
        <v>25</v>
      </c>
      <c r="G339" s="167">
        <f>TAB_!F472</f>
        <v>33.33</v>
      </c>
      <c r="H339" s="163">
        <f>TAB_!G472</f>
        <v>30.12</v>
      </c>
    </row>
    <row r="340" spans="2:8">
      <c r="B340" s="125" t="str">
        <f>TAB_!A473</f>
        <v>(5)En muy alta medida</v>
      </c>
      <c r="C340" s="121">
        <f>TAB_!B473</f>
        <v>49.23</v>
      </c>
      <c r="D340" s="37">
        <f>TAB_!C473</f>
        <v>54.55</v>
      </c>
      <c r="E340" s="37">
        <f>TAB_!D473</f>
        <v>0</v>
      </c>
      <c r="F340" s="37">
        <f>TAB_!E473</f>
        <v>75</v>
      </c>
      <c r="G340" s="167">
        <f>TAB_!F473</f>
        <v>33.33</v>
      </c>
      <c r="H340" s="163">
        <f>TAB_!G473</f>
        <v>50.6</v>
      </c>
    </row>
    <row r="341" spans="2:8">
      <c r="B341" s="125" t="str">
        <f>TAB_!A474</f>
        <v>NS/NA</v>
      </c>
      <c r="C341" s="121">
        <f>TAB_!B474</f>
        <v>18.46</v>
      </c>
      <c r="D341" s="37">
        <f>TAB_!C474</f>
        <v>9.09</v>
      </c>
      <c r="E341" s="37">
        <f>TAB_!D474</f>
        <v>0</v>
      </c>
      <c r="F341" s="37">
        <f>TAB_!E474</f>
        <v>0</v>
      </c>
      <c r="G341" s="167">
        <f>TAB_!F474</f>
        <v>0</v>
      </c>
      <c r="H341" s="163">
        <f>TAB_!G474</f>
        <v>15.66</v>
      </c>
    </row>
    <row r="342" spans="2:8">
      <c r="B342" s="125" t="str">
        <f>TAB_!A475</f>
        <v>Total</v>
      </c>
      <c r="C342" s="121">
        <f>TAB_!B475</f>
        <v>100</v>
      </c>
      <c r="D342" s="37">
        <f>TAB_!C475</f>
        <v>100</v>
      </c>
      <c r="E342" s="37">
        <f>TAB_!D475</f>
        <v>0</v>
      </c>
      <c r="F342" s="37">
        <f>TAB_!E475</f>
        <v>100</v>
      </c>
      <c r="G342" s="167">
        <f>TAB_!F475</f>
        <v>100</v>
      </c>
      <c r="H342" s="163">
        <f>TAB_!G475</f>
        <v>100</v>
      </c>
    </row>
    <row r="343" spans="2:8">
      <c r="B343" s="126" t="str">
        <f>TAB_!A476</f>
        <v>Numero de entrevistados</v>
      </c>
      <c r="C343" s="170">
        <f>TAB_!B476</f>
        <v>65</v>
      </c>
      <c r="D343" s="171">
        <f>TAB_!C476</f>
        <v>11</v>
      </c>
      <c r="E343" s="171">
        <f>TAB_!D476</f>
        <v>0</v>
      </c>
      <c r="F343" s="171">
        <f>TAB_!E476</f>
        <v>4</v>
      </c>
      <c r="G343" s="172">
        <f>TAB_!F476</f>
        <v>3</v>
      </c>
      <c r="H343" s="173">
        <f>TAB_!G476</f>
        <v>83</v>
      </c>
    </row>
    <row r="344" spans="2:8">
      <c r="B344" s="140" t="str">
        <f>TAB_!A477</f>
        <v>TOP TWO BOX</v>
      </c>
      <c r="C344" s="122">
        <f>TAB_!B477</f>
        <v>80</v>
      </c>
      <c r="D344" s="35">
        <f>TAB_!C477</f>
        <v>81.819999999999993</v>
      </c>
      <c r="E344" s="35">
        <f>TAB_!D477</f>
        <v>0</v>
      </c>
      <c r="F344" s="35">
        <f>TAB_!E477</f>
        <v>100</v>
      </c>
      <c r="G344" s="168">
        <f>TAB_!F477</f>
        <v>66.67</v>
      </c>
      <c r="H344" s="164">
        <f>TAB_!G477</f>
        <v>80.72</v>
      </c>
    </row>
    <row r="345" spans="2:8">
      <c r="B345" s="125" t="str">
        <f>TAB_!A478</f>
        <v>BOTTOM TWO BOX</v>
      </c>
      <c r="C345" s="121">
        <f>TAB_!B478</f>
        <v>0</v>
      </c>
      <c r="D345" s="37">
        <f>TAB_!C478</f>
        <v>0</v>
      </c>
      <c r="E345" s="37">
        <f>TAB_!D478</f>
        <v>0</v>
      </c>
      <c r="F345" s="37">
        <f>TAB_!E478</f>
        <v>0</v>
      </c>
      <c r="G345" s="167">
        <f>TAB_!F478</f>
        <v>33.33</v>
      </c>
      <c r="H345" s="163">
        <f>TAB_!G478</f>
        <v>1.2</v>
      </c>
    </row>
    <row r="346" spans="2:8">
      <c r="B346" s="140" t="str">
        <f>TAB_!A479</f>
        <v>Media Escala de 1 a 5</v>
      </c>
      <c r="C346" s="123">
        <f>TAB_!B479</f>
        <v>4.5999999999999996</v>
      </c>
      <c r="D346" s="36">
        <f>TAB_!C479</f>
        <v>4.5</v>
      </c>
      <c r="E346" s="36">
        <f>TAB_!D479</f>
        <v>0</v>
      </c>
      <c r="F346" s="36">
        <f>TAB_!E479</f>
        <v>4.8</v>
      </c>
      <c r="G346" s="169">
        <f>TAB_!F479</f>
        <v>3.3</v>
      </c>
      <c r="H346" s="165">
        <f>TAB_!G479</f>
        <v>4.5</v>
      </c>
    </row>
    <row r="347" spans="2:8" ht="15.75" thickBot="1">
      <c r="B347" s="141" t="str">
        <f>TAB_!A480</f>
        <v>Índice Escala de 1 a 100</v>
      </c>
      <c r="C347" s="174">
        <f>TAB_!B480</f>
        <v>89.6</v>
      </c>
      <c r="D347" s="175">
        <f>TAB_!C480</f>
        <v>87.5</v>
      </c>
      <c r="E347" s="175">
        <f>TAB_!D480</f>
        <v>0</v>
      </c>
      <c r="F347" s="175">
        <f>TAB_!E480</f>
        <v>93.8</v>
      </c>
      <c r="G347" s="176">
        <f>TAB_!F480</f>
        <v>58.3</v>
      </c>
      <c r="H347" s="177">
        <f>TAB_!G480</f>
        <v>88.2</v>
      </c>
    </row>
    <row r="348" spans="2:8">
      <c r="B348" s="124"/>
      <c r="C348" s="33"/>
      <c r="D348" s="33"/>
      <c r="E348" s="33"/>
      <c r="F348" s="33"/>
      <c r="G348" s="33"/>
      <c r="H348" s="33"/>
    </row>
    <row r="349" spans="2:8">
      <c r="B349" s="124"/>
      <c r="C349" s="33"/>
      <c r="D349" s="33"/>
      <c r="E349" s="33"/>
      <c r="F349" s="33"/>
      <c r="G349" s="33"/>
      <c r="H349" s="33"/>
    </row>
    <row r="350" spans="2:8">
      <c r="B350" s="124" t="str">
        <f>TAB_!A483</f>
        <v>En qué medida considera usted que la toma de decisiones, administración y evaluación de las siguientes funciones y recursos institucionales</v>
      </c>
      <c r="C350" s="33"/>
      <c r="D350" s="33"/>
      <c r="E350" s="33"/>
      <c r="F350" s="33"/>
      <c r="G350" s="33"/>
      <c r="H350" s="33"/>
    </row>
    <row r="351" spans="2:8" ht="15.75" thickBot="1">
      <c r="B351" s="124" t="str">
        <f>TAB_!A484</f>
        <v>se desarrolla en el marco del Proyecto Educativo Institucional (PEI): Recursos físicos</v>
      </c>
      <c r="C351" s="33"/>
      <c r="D351" s="33"/>
      <c r="E351" s="33"/>
      <c r="F351" s="33"/>
      <c r="G351" s="33"/>
      <c r="H351" s="33"/>
    </row>
    <row r="352" spans="2:8">
      <c r="B352" s="139" t="str">
        <f>TAB_!A491</f>
        <v>(1)En ninguna medida</v>
      </c>
      <c r="C352" s="138">
        <f>TAB_!B491</f>
        <v>0</v>
      </c>
      <c r="D352" s="137">
        <f>TAB_!C491</f>
        <v>0</v>
      </c>
      <c r="E352" s="137">
        <f>TAB_!D491</f>
        <v>0</v>
      </c>
      <c r="F352" s="137">
        <f>TAB_!E491</f>
        <v>0</v>
      </c>
      <c r="G352" s="166">
        <f>TAB_!F491</f>
        <v>0</v>
      </c>
      <c r="H352" s="162">
        <f>TAB_!G491</f>
        <v>0</v>
      </c>
    </row>
    <row r="353" spans="2:8">
      <c r="B353" s="125" t="str">
        <f>TAB_!A492</f>
        <v>(2)En muy baja medida</v>
      </c>
      <c r="C353" s="121">
        <f>TAB_!B492</f>
        <v>0</v>
      </c>
      <c r="D353" s="37">
        <f>TAB_!C492</f>
        <v>0</v>
      </c>
      <c r="E353" s="37">
        <f>TAB_!D492</f>
        <v>0</v>
      </c>
      <c r="F353" s="37">
        <f>TAB_!E492</f>
        <v>0</v>
      </c>
      <c r="G353" s="167">
        <f>TAB_!F492</f>
        <v>0</v>
      </c>
      <c r="H353" s="163">
        <f>TAB_!G492</f>
        <v>0</v>
      </c>
    </row>
    <row r="354" spans="2:8">
      <c r="B354" s="125" t="str">
        <f>TAB_!A493</f>
        <v>(3)En baja medida</v>
      </c>
      <c r="C354" s="121">
        <f>TAB_!B493</f>
        <v>1.54</v>
      </c>
      <c r="D354" s="37">
        <f>TAB_!C493</f>
        <v>0</v>
      </c>
      <c r="E354" s="37">
        <f>TAB_!D493</f>
        <v>0</v>
      </c>
      <c r="F354" s="37">
        <f>TAB_!E493</f>
        <v>0</v>
      </c>
      <c r="G354" s="167">
        <f>TAB_!F493</f>
        <v>0</v>
      </c>
      <c r="H354" s="163">
        <f>TAB_!G493</f>
        <v>1.2</v>
      </c>
    </row>
    <row r="355" spans="2:8">
      <c r="B355" s="125" t="str">
        <f>TAB_!A494</f>
        <v>(4)En alta medida</v>
      </c>
      <c r="C355" s="121">
        <f>TAB_!B494</f>
        <v>24.62</v>
      </c>
      <c r="D355" s="37">
        <f>TAB_!C494</f>
        <v>27.27</v>
      </c>
      <c r="E355" s="37">
        <f>TAB_!D494</f>
        <v>0</v>
      </c>
      <c r="F355" s="37">
        <f>TAB_!E494</f>
        <v>25</v>
      </c>
      <c r="G355" s="167">
        <f>TAB_!F494</f>
        <v>33.33</v>
      </c>
      <c r="H355" s="163">
        <f>TAB_!G494</f>
        <v>25.3</v>
      </c>
    </row>
    <row r="356" spans="2:8">
      <c r="B356" s="125" t="str">
        <f>TAB_!A495</f>
        <v>(5)En muy alta medida</v>
      </c>
      <c r="C356" s="121">
        <f>TAB_!B495</f>
        <v>58.46</v>
      </c>
      <c r="D356" s="37">
        <f>TAB_!C495</f>
        <v>72.73</v>
      </c>
      <c r="E356" s="37">
        <f>TAB_!D495</f>
        <v>0</v>
      </c>
      <c r="F356" s="37">
        <f>TAB_!E495</f>
        <v>75</v>
      </c>
      <c r="G356" s="167">
        <f>TAB_!F495</f>
        <v>66.67</v>
      </c>
      <c r="H356" s="163">
        <f>TAB_!G495</f>
        <v>61.45</v>
      </c>
    </row>
    <row r="357" spans="2:8">
      <c r="B357" s="125" t="str">
        <f>TAB_!A496</f>
        <v>NS/NA</v>
      </c>
      <c r="C357" s="121">
        <f>TAB_!B496</f>
        <v>15.38</v>
      </c>
      <c r="D357" s="37">
        <f>TAB_!C496</f>
        <v>0</v>
      </c>
      <c r="E357" s="37">
        <f>TAB_!D496</f>
        <v>0</v>
      </c>
      <c r="F357" s="37">
        <f>TAB_!E496</f>
        <v>0</v>
      </c>
      <c r="G357" s="167">
        <f>TAB_!F496</f>
        <v>0</v>
      </c>
      <c r="H357" s="163">
        <f>TAB_!G496</f>
        <v>12.05</v>
      </c>
    </row>
    <row r="358" spans="2:8">
      <c r="B358" s="125" t="str">
        <f>TAB_!A497</f>
        <v>Total</v>
      </c>
      <c r="C358" s="121">
        <f>TAB_!B497</f>
        <v>100</v>
      </c>
      <c r="D358" s="37">
        <f>TAB_!C497</f>
        <v>100</v>
      </c>
      <c r="E358" s="37">
        <f>TAB_!D497</f>
        <v>0</v>
      </c>
      <c r="F358" s="37">
        <f>TAB_!E497</f>
        <v>100</v>
      </c>
      <c r="G358" s="167">
        <f>TAB_!F497</f>
        <v>100</v>
      </c>
      <c r="H358" s="163">
        <f>TAB_!G497</f>
        <v>100</v>
      </c>
    </row>
    <row r="359" spans="2:8">
      <c r="B359" s="126" t="str">
        <f>TAB_!A498</f>
        <v>Numero de entrevistados</v>
      </c>
      <c r="C359" s="170">
        <f>TAB_!B498</f>
        <v>65</v>
      </c>
      <c r="D359" s="171">
        <f>TAB_!C498</f>
        <v>11</v>
      </c>
      <c r="E359" s="171">
        <f>TAB_!D498</f>
        <v>0</v>
      </c>
      <c r="F359" s="171">
        <f>TAB_!E498</f>
        <v>4</v>
      </c>
      <c r="G359" s="172">
        <f>TAB_!F498</f>
        <v>3</v>
      </c>
      <c r="H359" s="173">
        <f>TAB_!G498</f>
        <v>83</v>
      </c>
    </row>
    <row r="360" spans="2:8">
      <c r="B360" s="140" t="str">
        <f>TAB_!A499</f>
        <v>TOP TWO BOX</v>
      </c>
      <c r="C360" s="122">
        <f>TAB_!B499</f>
        <v>83.08</v>
      </c>
      <c r="D360" s="35">
        <f>TAB_!C499</f>
        <v>100</v>
      </c>
      <c r="E360" s="35">
        <f>TAB_!D499</f>
        <v>0</v>
      </c>
      <c r="F360" s="35">
        <f>TAB_!E499</f>
        <v>100</v>
      </c>
      <c r="G360" s="168">
        <f>TAB_!F499</f>
        <v>100</v>
      </c>
      <c r="H360" s="164">
        <f>TAB_!G499</f>
        <v>86.75</v>
      </c>
    </row>
    <row r="361" spans="2:8">
      <c r="B361" s="125" t="str">
        <f>TAB_!A500</f>
        <v>BOTTOM TWO BOX</v>
      </c>
      <c r="C361" s="121">
        <f>TAB_!B500</f>
        <v>0</v>
      </c>
      <c r="D361" s="37">
        <f>TAB_!C500</f>
        <v>0</v>
      </c>
      <c r="E361" s="37">
        <f>TAB_!D500</f>
        <v>0</v>
      </c>
      <c r="F361" s="37">
        <f>TAB_!E500</f>
        <v>0</v>
      </c>
      <c r="G361" s="167">
        <f>TAB_!F500</f>
        <v>0</v>
      </c>
      <c r="H361" s="163">
        <f>TAB_!G500</f>
        <v>0</v>
      </c>
    </row>
    <row r="362" spans="2:8">
      <c r="B362" s="140" t="str">
        <f>TAB_!A501</f>
        <v>Media Escala de 1 a 5</v>
      </c>
      <c r="C362" s="123">
        <f>TAB_!B501</f>
        <v>4.7</v>
      </c>
      <c r="D362" s="36">
        <f>TAB_!C501</f>
        <v>4.7</v>
      </c>
      <c r="E362" s="36">
        <f>TAB_!D501</f>
        <v>0</v>
      </c>
      <c r="F362" s="36">
        <f>TAB_!E501</f>
        <v>4.8</v>
      </c>
      <c r="G362" s="169">
        <f>TAB_!F501</f>
        <v>4.7</v>
      </c>
      <c r="H362" s="165">
        <f>TAB_!G501</f>
        <v>4.7</v>
      </c>
    </row>
    <row r="363" spans="2:8" ht="15.75" thickBot="1">
      <c r="B363" s="141" t="str">
        <f>TAB_!A502</f>
        <v>Índice Escala de 1 a 100</v>
      </c>
      <c r="C363" s="174">
        <f>TAB_!B502</f>
        <v>91.8</v>
      </c>
      <c r="D363" s="175">
        <f>TAB_!C502</f>
        <v>93.2</v>
      </c>
      <c r="E363" s="175">
        <f>TAB_!D502</f>
        <v>0</v>
      </c>
      <c r="F363" s="175">
        <f>TAB_!E502</f>
        <v>93.8</v>
      </c>
      <c r="G363" s="176">
        <f>TAB_!F502</f>
        <v>91.7</v>
      </c>
      <c r="H363" s="177">
        <f>TAB_!G502</f>
        <v>92.1</v>
      </c>
    </row>
    <row r="364" spans="2:8">
      <c r="B364" s="124"/>
      <c r="C364" s="33"/>
      <c r="D364" s="33"/>
      <c r="E364" s="33"/>
      <c r="F364" s="33"/>
      <c r="G364" s="33"/>
      <c r="H364" s="33"/>
    </row>
    <row r="365" spans="2:8">
      <c r="B365" s="124"/>
      <c r="C365" s="33"/>
      <c r="D365" s="33"/>
      <c r="E365" s="33"/>
      <c r="F365" s="33"/>
      <c r="G365" s="33"/>
      <c r="H365" s="33"/>
    </row>
    <row r="366" spans="2:8">
      <c r="B366" s="124" t="str">
        <f>TAB_!A505</f>
        <v>En qué medida considera usted que la toma de decisiones, administración y evaluación de las siguientes funciones y recursos institucionales</v>
      </c>
      <c r="C366" s="33"/>
      <c r="D366" s="33"/>
      <c r="E366" s="33"/>
      <c r="F366" s="33"/>
      <c r="G366" s="33"/>
      <c r="H366" s="33"/>
    </row>
    <row r="367" spans="2:8" ht="15.75" thickBot="1">
      <c r="B367" s="124" t="str">
        <f>TAB_!A506</f>
        <v>se desarrolla en el marco del Proyecto Educativo Institucional (PEI): Recursos tecnológicos</v>
      </c>
      <c r="C367" s="33"/>
      <c r="D367" s="33"/>
      <c r="E367" s="33"/>
      <c r="F367" s="33"/>
      <c r="G367" s="33"/>
      <c r="H367" s="33"/>
    </row>
    <row r="368" spans="2:8">
      <c r="B368" s="139" t="str">
        <f>TAB_!A513</f>
        <v>(1)En ninguna medida</v>
      </c>
      <c r="C368" s="138">
        <f>TAB_!B513</f>
        <v>0</v>
      </c>
      <c r="D368" s="137">
        <f>TAB_!C513</f>
        <v>0</v>
      </c>
      <c r="E368" s="137">
        <f>TAB_!D513</f>
        <v>0</v>
      </c>
      <c r="F368" s="137">
        <f>TAB_!E513</f>
        <v>0</v>
      </c>
      <c r="G368" s="166">
        <f>TAB_!F513</f>
        <v>0</v>
      </c>
      <c r="H368" s="162">
        <f>TAB_!G513</f>
        <v>0</v>
      </c>
    </row>
    <row r="369" spans="2:8">
      <c r="B369" s="125" t="str">
        <f>TAB_!A514</f>
        <v>(2)En muy baja medida</v>
      </c>
      <c r="C369" s="121">
        <f>TAB_!B514</f>
        <v>0</v>
      </c>
      <c r="D369" s="37">
        <f>TAB_!C514</f>
        <v>0</v>
      </c>
      <c r="E369" s="37">
        <f>TAB_!D514</f>
        <v>0</v>
      </c>
      <c r="F369" s="37">
        <f>TAB_!E514</f>
        <v>0</v>
      </c>
      <c r="G369" s="167">
        <f>TAB_!F514</f>
        <v>0</v>
      </c>
      <c r="H369" s="163">
        <f>TAB_!G514</f>
        <v>0</v>
      </c>
    </row>
    <row r="370" spans="2:8">
      <c r="B370" s="125" t="str">
        <f>TAB_!A515</f>
        <v>(3)En baja medida</v>
      </c>
      <c r="C370" s="121">
        <f>TAB_!B515</f>
        <v>0</v>
      </c>
      <c r="D370" s="37">
        <f>TAB_!C515</f>
        <v>0</v>
      </c>
      <c r="E370" s="37">
        <f>TAB_!D515</f>
        <v>0</v>
      </c>
      <c r="F370" s="37">
        <f>TAB_!E515</f>
        <v>0</v>
      </c>
      <c r="G370" s="167">
        <f>TAB_!F515</f>
        <v>33.33</v>
      </c>
      <c r="H370" s="163">
        <f>TAB_!G515</f>
        <v>1.2</v>
      </c>
    </row>
    <row r="371" spans="2:8">
      <c r="B371" s="125" t="str">
        <f>TAB_!A516</f>
        <v>(4)En alta medida</v>
      </c>
      <c r="C371" s="121">
        <f>TAB_!B516</f>
        <v>26.15</v>
      </c>
      <c r="D371" s="37">
        <f>TAB_!C516</f>
        <v>36.36</v>
      </c>
      <c r="E371" s="37">
        <f>TAB_!D516</f>
        <v>0</v>
      </c>
      <c r="F371" s="37">
        <f>TAB_!E516</f>
        <v>25</v>
      </c>
      <c r="G371" s="167">
        <f>TAB_!F516</f>
        <v>33.33</v>
      </c>
      <c r="H371" s="163">
        <f>TAB_!G516</f>
        <v>27.71</v>
      </c>
    </row>
    <row r="372" spans="2:8">
      <c r="B372" s="125" t="str">
        <f>TAB_!A517</f>
        <v>(5)En muy alta medida</v>
      </c>
      <c r="C372" s="121">
        <f>TAB_!B517</f>
        <v>63.08</v>
      </c>
      <c r="D372" s="37">
        <f>TAB_!C517</f>
        <v>63.64</v>
      </c>
      <c r="E372" s="37">
        <f>TAB_!D517</f>
        <v>0</v>
      </c>
      <c r="F372" s="37">
        <f>TAB_!E517</f>
        <v>75</v>
      </c>
      <c r="G372" s="167">
        <f>TAB_!F517</f>
        <v>33.33</v>
      </c>
      <c r="H372" s="163">
        <f>TAB_!G517</f>
        <v>62.65</v>
      </c>
    </row>
    <row r="373" spans="2:8">
      <c r="B373" s="125" t="str">
        <f>TAB_!A518</f>
        <v>NS/NA</v>
      </c>
      <c r="C373" s="121">
        <f>TAB_!B518</f>
        <v>10.77</v>
      </c>
      <c r="D373" s="37">
        <f>TAB_!C518</f>
        <v>0</v>
      </c>
      <c r="E373" s="37">
        <f>TAB_!D518</f>
        <v>0</v>
      </c>
      <c r="F373" s="37">
        <f>TAB_!E518</f>
        <v>0</v>
      </c>
      <c r="G373" s="167">
        <f>TAB_!F518</f>
        <v>0</v>
      </c>
      <c r="H373" s="163">
        <f>TAB_!G518</f>
        <v>8.43</v>
      </c>
    </row>
    <row r="374" spans="2:8">
      <c r="B374" s="125" t="str">
        <f>TAB_!A519</f>
        <v>Total</v>
      </c>
      <c r="C374" s="121">
        <f>TAB_!B519</f>
        <v>100</v>
      </c>
      <c r="D374" s="37">
        <f>TAB_!C519</f>
        <v>100</v>
      </c>
      <c r="E374" s="37">
        <f>TAB_!D519</f>
        <v>0</v>
      </c>
      <c r="F374" s="37">
        <f>TAB_!E519</f>
        <v>100</v>
      </c>
      <c r="G374" s="167">
        <f>TAB_!F519</f>
        <v>100</v>
      </c>
      <c r="H374" s="163">
        <f>TAB_!G519</f>
        <v>100</v>
      </c>
    </row>
    <row r="375" spans="2:8">
      <c r="B375" s="126" t="str">
        <f>TAB_!A520</f>
        <v>Numero de entrevistados</v>
      </c>
      <c r="C375" s="170">
        <f>TAB_!B520</f>
        <v>65</v>
      </c>
      <c r="D375" s="171">
        <f>TAB_!C520</f>
        <v>11</v>
      </c>
      <c r="E375" s="171">
        <f>TAB_!D520</f>
        <v>0</v>
      </c>
      <c r="F375" s="171">
        <f>TAB_!E520</f>
        <v>4</v>
      </c>
      <c r="G375" s="172">
        <f>TAB_!F520</f>
        <v>3</v>
      </c>
      <c r="H375" s="173">
        <f>TAB_!G520</f>
        <v>83</v>
      </c>
    </row>
    <row r="376" spans="2:8">
      <c r="B376" s="140" t="str">
        <f>TAB_!A521</f>
        <v>TOP TWO BOX</v>
      </c>
      <c r="C376" s="122">
        <f>TAB_!B521</f>
        <v>89.23</v>
      </c>
      <c r="D376" s="35">
        <f>TAB_!C521</f>
        <v>100</v>
      </c>
      <c r="E376" s="35">
        <f>TAB_!D521</f>
        <v>0</v>
      </c>
      <c r="F376" s="35">
        <f>TAB_!E521</f>
        <v>100</v>
      </c>
      <c r="G376" s="168">
        <f>TAB_!F521</f>
        <v>66.67</v>
      </c>
      <c r="H376" s="164">
        <f>TAB_!G521</f>
        <v>90.36</v>
      </c>
    </row>
    <row r="377" spans="2:8">
      <c r="B377" s="125" t="str">
        <f>TAB_!A522</f>
        <v>BOTTOM TWO BOX</v>
      </c>
      <c r="C377" s="121">
        <f>TAB_!B522</f>
        <v>0</v>
      </c>
      <c r="D377" s="37">
        <f>TAB_!C522</f>
        <v>0</v>
      </c>
      <c r="E377" s="37">
        <f>TAB_!D522</f>
        <v>0</v>
      </c>
      <c r="F377" s="37">
        <f>TAB_!E522</f>
        <v>0</v>
      </c>
      <c r="G377" s="167">
        <f>TAB_!F522</f>
        <v>0</v>
      </c>
      <c r="H377" s="163">
        <f>TAB_!G522</f>
        <v>0</v>
      </c>
    </row>
    <row r="378" spans="2:8">
      <c r="B378" s="140" t="str">
        <f>TAB_!A523</f>
        <v>Media Escala de 1 a 5</v>
      </c>
      <c r="C378" s="123">
        <f>TAB_!B523</f>
        <v>4.7</v>
      </c>
      <c r="D378" s="36">
        <f>TAB_!C523</f>
        <v>4.5999999999999996</v>
      </c>
      <c r="E378" s="36">
        <f>TAB_!D523</f>
        <v>0</v>
      </c>
      <c r="F378" s="36">
        <f>TAB_!E523</f>
        <v>4.8</v>
      </c>
      <c r="G378" s="169">
        <f>TAB_!F523</f>
        <v>4</v>
      </c>
      <c r="H378" s="165">
        <f>TAB_!G523</f>
        <v>4.7</v>
      </c>
    </row>
    <row r="379" spans="2:8" ht="15.75" thickBot="1">
      <c r="B379" s="141" t="str">
        <f>TAB_!A524</f>
        <v>Índice Escala de 1 a 100</v>
      </c>
      <c r="C379" s="174">
        <f>TAB_!B524</f>
        <v>92.7</v>
      </c>
      <c r="D379" s="175">
        <f>TAB_!C524</f>
        <v>90.9</v>
      </c>
      <c r="E379" s="175">
        <f>TAB_!D524</f>
        <v>0</v>
      </c>
      <c r="F379" s="175">
        <f>TAB_!E524</f>
        <v>93.8</v>
      </c>
      <c r="G379" s="176">
        <f>TAB_!F524</f>
        <v>75</v>
      </c>
      <c r="H379" s="177">
        <f>TAB_!G524</f>
        <v>91.8</v>
      </c>
    </row>
    <row r="380" spans="2:8">
      <c r="B380" s="124"/>
      <c r="C380" s="33"/>
      <c r="D380" s="33"/>
      <c r="E380" s="33"/>
      <c r="F380" s="33"/>
      <c r="G380" s="33"/>
      <c r="H380" s="33"/>
    </row>
    <row r="381" spans="2:8">
      <c r="B381" s="124"/>
      <c r="C381" s="33"/>
      <c r="D381" s="33"/>
      <c r="E381" s="33"/>
      <c r="F381" s="33"/>
      <c r="G381" s="33"/>
      <c r="H381" s="33"/>
    </row>
    <row r="382" spans="2:8">
      <c r="B382" s="124" t="str">
        <f>TAB_!A527</f>
        <v>En qué medida considera usted que la toma de decisiones, administración y evaluación de las siguientes funciones y recursos institucionales</v>
      </c>
      <c r="C382" s="33"/>
      <c r="D382" s="33"/>
      <c r="E382" s="33"/>
      <c r="F382" s="33"/>
      <c r="G382" s="33"/>
      <c r="H382" s="33"/>
    </row>
    <row r="383" spans="2:8" ht="15.75" thickBot="1">
      <c r="B383" s="124" t="str">
        <f>TAB_!A528</f>
        <v>se desarrolla en el marco del Proyecto Educativo Institucional (PEI): Recursos financieros</v>
      </c>
      <c r="C383" s="33"/>
      <c r="D383" s="33"/>
      <c r="E383" s="33"/>
      <c r="F383" s="33"/>
      <c r="G383" s="33"/>
      <c r="H383" s="33"/>
    </row>
    <row r="384" spans="2:8">
      <c r="B384" s="139" t="str">
        <f>TAB_!A535</f>
        <v>(1)En ninguna medida</v>
      </c>
      <c r="C384" s="138">
        <f>TAB_!B535</f>
        <v>0</v>
      </c>
      <c r="D384" s="137">
        <f>TAB_!C535</f>
        <v>0</v>
      </c>
      <c r="E384" s="137">
        <f>TAB_!D535</f>
        <v>0</v>
      </c>
      <c r="F384" s="137">
        <f>TAB_!E535</f>
        <v>0</v>
      </c>
      <c r="G384" s="166">
        <f>TAB_!F535</f>
        <v>0</v>
      </c>
      <c r="H384" s="162">
        <f>TAB_!G535</f>
        <v>0</v>
      </c>
    </row>
    <row r="385" spans="2:8">
      <c r="B385" s="125" t="str">
        <f>TAB_!A536</f>
        <v>(2)En muy baja medida</v>
      </c>
      <c r="C385" s="121">
        <f>TAB_!B536</f>
        <v>0</v>
      </c>
      <c r="D385" s="37">
        <f>TAB_!C536</f>
        <v>0</v>
      </c>
      <c r="E385" s="37">
        <f>TAB_!D536</f>
        <v>0</v>
      </c>
      <c r="F385" s="37">
        <f>TAB_!E536</f>
        <v>0</v>
      </c>
      <c r="G385" s="167">
        <f>TAB_!F536</f>
        <v>0</v>
      </c>
      <c r="H385" s="163">
        <f>TAB_!G536</f>
        <v>0</v>
      </c>
    </row>
    <row r="386" spans="2:8">
      <c r="B386" s="125" t="str">
        <f>TAB_!A537</f>
        <v>(3)En baja medida</v>
      </c>
      <c r="C386" s="121">
        <f>TAB_!B537</f>
        <v>1.54</v>
      </c>
      <c r="D386" s="37">
        <f>TAB_!C537</f>
        <v>18.18</v>
      </c>
      <c r="E386" s="37">
        <f>TAB_!D537</f>
        <v>0</v>
      </c>
      <c r="F386" s="37">
        <f>TAB_!E537</f>
        <v>0</v>
      </c>
      <c r="G386" s="167">
        <f>TAB_!F537</f>
        <v>33.33</v>
      </c>
      <c r="H386" s="163">
        <f>TAB_!G537</f>
        <v>4.82</v>
      </c>
    </row>
    <row r="387" spans="2:8">
      <c r="B387" s="125" t="str">
        <f>TAB_!A538</f>
        <v>(4)En alta medida</v>
      </c>
      <c r="C387" s="121">
        <f>TAB_!B538</f>
        <v>29.23</v>
      </c>
      <c r="D387" s="37">
        <f>TAB_!C538</f>
        <v>18.18</v>
      </c>
      <c r="E387" s="37">
        <f>TAB_!D538</f>
        <v>0</v>
      </c>
      <c r="F387" s="37">
        <f>TAB_!E538</f>
        <v>25</v>
      </c>
      <c r="G387" s="167">
        <f>TAB_!F538</f>
        <v>33.33</v>
      </c>
      <c r="H387" s="163">
        <f>TAB_!G538</f>
        <v>27.71</v>
      </c>
    </row>
    <row r="388" spans="2:8">
      <c r="B388" s="125" t="str">
        <f>TAB_!A539</f>
        <v>(5)En muy alta medida</v>
      </c>
      <c r="C388" s="121">
        <f>TAB_!B539</f>
        <v>55.38</v>
      </c>
      <c r="D388" s="37">
        <f>TAB_!C539</f>
        <v>54.55</v>
      </c>
      <c r="E388" s="37">
        <f>TAB_!D539</f>
        <v>0</v>
      </c>
      <c r="F388" s="37">
        <f>TAB_!E539</f>
        <v>75</v>
      </c>
      <c r="G388" s="167">
        <f>TAB_!F539</f>
        <v>33.33</v>
      </c>
      <c r="H388" s="163">
        <f>TAB_!G539</f>
        <v>55.42</v>
      </c>
    </row>
    <row r="389" spans="2:8">
      <c r="B389" s="125" t="str">
        <f>TAB_!A540</f>
        <v>NS/NA</v>
      </c>
      <c r="C389" s="121">
        <f>TAB_!B540</f>
        <v>13.85</v>
      </c>
      <c r="D389" s="37">
        <f>TAB_!C540</f>
        <v>9.09</v>
      </c>
      <c r="E389" s="37">
        <f>TAB_!D540</f>
        <v>0</v>
      </c>
      <c r="F389" s="37">
        <f>TAB_!E540</f>
        <v>0</v>
      </c>
      <c r="G389" s="167">
        <f>TAB_!F540</f>
        <v>0</v>
      </c>
      <c r="H389" s="163">
        <f>TAB_!G540</f>
        <v>12.05</v>
      </c>
    </row>
    <row r="390" spans="2:8">
      <c r="B390" s="125" t="str">
        <f>TAB_!A541</f>
        <v>Total</v>
      </c>
      <c r="C390" s="121">
        <f>TAB_!B541</f>
        <v>100</v>
      </c>
      <c r="D390" s="37">
        <f>TAB_!C541</f>
        <v>100</v>
      </c>
      <c r="E390" s="37">
        <f>TAB_!D541</f>
        <v>0</v>
      </c>
      <c r="F390" s="37">
        <f>TAB_!E541</f>
        <v>100</v>
      </c>
      <c r="G390" s="167">
        <f>TAB_!F541</f>
        <v>100</v>
      </c>
      <c r="H390" s="163">
        <f>TAB_!G541</f>
        <v>100</v>
      </c>
    </row>
    <row r="391" spans="2:8">
      <c r="B391" s="126" t="str">
        <f>TAB_!A542</f>
        <v>Numero de entrevistados</v>
      </c>
      <c r="C391" s="170">
        <f>TAB_!B542</f>
        <v>65</v>
      </c>
      <c r="D391" s="171">
        <f>TAB_!C542</f>
        <v>11</v>
      </c>
      <c r="E391" s="171">
        <f>TAB_!D542</f>
        <v>0</v>
      </c>
      <c r="F391" s="171">
        <f>TAB_!E542</f>
        <v>4</v>
      </c>
      <c r="G391" s="172">
        <f>TAB_!F542</f>
        <v>3</v>
      </c>
      <c r="H391" s="173">
        <f>TAB_!G542</f>
        <v>83</v>
      </c>
    </row>
    <row r="392" spans="2:8">
      <c r="B392" s="140" t="str">
        <f>TAB_!A543</f>
        <v>TOP TWO BOX</v>
      </c>
      <c r="C392" s="122">
        <f>TAB_!B543</f>
        <v>84.62</v>
      </c>
      <c r="D392" s="35">
        <f>TAB_!C543</f>
        <v>72.73</v>
      </c>
      <c r="E392" s="35">
        <f>TAB_!D543</f>
        <v>0</v>
      </c>
      <c r="F392" s="35">
        <f>TAB_!E543</f>
        <v>100</v>
      </c>
      <c r="G392" s="168">
        <f>TAB_!F543</f>
        <v>66.67</v>
      </c>
      <c r="H392" s="164">
        <f>TAB_!G543</f>
        <v>83.13</v>
      </c>
    </row>
    <row r="393" spans="2:8">
      <c r="B393" s="125" t="str">
        <f>TAB_!A544</f>
        <v>BOTTOM TWO BOX</v>
      </c>
      <c r="C393" s="121">
        <f>TAB_!B544</f>
        <v>0</v>
      </c>
      <c r="D393" s="37">
        <f>TAB_!C544</f>
        <v>0</v>
      </c>
      <c r="E393" s="37">
        <f>TAB_!D544</f>
        <v>0</v>
      </c>
      <c r="F393" s="37">
        <f>TAB_!E544</f>
        <v>0</v>
      </c>
      <c r="G393" s="167">
        <f>TAB_!F544</f>
        <v>0</v>
      </c>
      <c r="H393" s="163">
        <f>TAB_!G544</f>
        <v>0</v>
      </c>
    </row>
    <row r="394" spans="2:8">
      <c r="B394" s="140" t="str">
        <f>TAB_!A545</f>
        <v>Media Escala de 1 a 5</v>
      </c>
      <c r="C394" s="123">
        <f>TAB_!B545</f>
        <v>4.5999999999999996</v>
      </c>
      <c r="D394" s="36">
        <f>TAB_!C545</f>
        <v>4.4000000000000004</v>
      </c>
      <c r="E394" s="36">
        <f>TAB_!D545</f>
        <v>0</v>
      </c>
      <c r="F394" s="36">
        <f>TAB_!E545</f>
        <v>4.8</v>
      </c>
      <c r="G394" s="169">
        <f>TAB_!F545</f>
        <v>4</v>
      </c>
      <c r="H394" s="165">
        <f>TAB_!G545</f>
        <v>4.5999999999999996</v>
      </c>
    </row>
    <row r="395" spans="2:8" ht="15.75" thickBot="1">
      <c r="B395" s="141" t="str">
        <f>TAB_!A546</f>
        <v>Índice Escala de 1 a 100</v>
      </c>
      <c r="C395" s="174">
        <f>TAB_!B546</f>
        <v>90.6</v>
      </c>
      <c r="D395" s="175">
        <f>TAB_!C546</f>
        <v>85</v>
      </c>
      <c r="E395" s="175">
        <f>TAB_!D546</f>
        <v>0</v>
      </c>
      <c r="F395" s="175">
        <f>TAB_!E546</f>
        <v>93.8</v>
      </c>
      <c r="G395" s="176">
        <f>TAB_!F546</f>
        <v>75</v>
      </c>
      <c r="H395" s="177">
        <f>TAB_!G546</f>
        <v>89.4</v>
      </c>
    </row>
    <row r="396" spans="2:8">
      <c r="B396" s="124"/>
      <c r="C396" s="33"/>
      <c r="D396" s="33"/>
      <c r="E396" s="33"/>
      <c r="F396" s="33"/>
      <c r="G396" s="33"/>
      <c r="H396" s="33"/>
    </row>
    <row r="397" spans="2:8">
      <c r="B397" s="124"/>
      <c r="C397" s="33"/>
      <c r="D397" s="33"/>
      <c r="E397" s="33"/>
      <c r="F397" s="33"/>
      <c r="G397" s="33"/>
      <c r="H397" s="33"/>
    </row>
    <row r="398" spans="2:8" ht="15.75" thickBot="1">
      <c r="B398" s="124" t="str">
        <f>TAB_!A549</f>
        <v>Evalúe el programa académico de acuerdo con los siguientes criterios: Calidad</v>
      </c>
      <c r="C398" s="33"/>
      <c r="D398" s="33"/>
      <c r="E398" s="33"/>
      <c r="F398" s="33"/>
      <c r="G398" s="33"/>
      <c r="H398" s="33"/>
    </row>
    <row r="399" spans="2:8">
      <c r="B399" s="139" t="str">
        <f>TAB_!A556</f>
        <v>(1)Muy Malo</v>
      </c>
      <c r="C399" s="138">
        <f>TAB_!B556</f>
        <v>0</v>
      </c>
      <c r="D399" s="137">
        <f>TAB_!C556</f>
        <v>0</v>
      </c>
      <c r="E399" s="137">
        <f>TAB_!D556</f>
        <v>0</v>
      </c>
      <c r="F399" s="137">
        <f>TAB_!E556</f>
        <v>0</v>
      </c>
      <c r="G399" s="166">
        <f>TAB_!F556</f>
        <v>0</v>
      </c>
      <c r="H399" s="162">
        <f>TAB_!G556</f>
        <v>0</v>
      </c>
    </row>
    <row r="400" spans="2:8">
      <c r="B400" s="125" t="str">
        <f>TAB_!A557</f>
        <v>(2)Malo</v>
      </c>
      <c r="C400" s="121">
        <f>TAB_!B557</f>
        <v>0</v>
      </c>
      <c r="D400" s="37">
        <f>TAB_!C557</f>
        <v>0</v>
      </c>
      <c r="E400" s="37">
        <f>TAB_!D557</f>
        <v>0</v>
      </c>
      <c r="F400" s="37">
        <f>TAB_!E557</f>
        <v>0</v>
      </c>
      <c r="G400" s="167">
        <f>TAB_!F557</f>
        <v>0</v>
      </c>
      <c r="H400" s="163">
        <f>TAB_!G557</f>
        <v>0</v>
      </c>
    </row>
    <row r="401" spans="2:8">
      <c r="B401" s="125" t="str">
        <f>TAB_!A558</f>
        <v>(3)Regular</v>
      </c>
      <c r="C401" s="121">
        <f>TAB_!B558</f>
        <v>1.54</v>
      </c>
      <c r="D401" s="37">
        <f>TAB_!C558</f>
        <v>9.09</v>
      </c>
      <c r="E401" s="37">
        <f>TAB_!D558</f>
        <v>0</v>
      </c>
      <c r="F401" s="37">
        <f>TAB_!E558</f>
        <v>0</v>
      </c>
      <c r="G401" s="167">
        <f>TAB_!F558</f>
        <v>0</v>
      </c>
      <c r="H401" s="163">
        <f>TAB_!G558</f>
        <v>2.5</v>
      </c>
    </row>
    <row r="402" spans="2:8">
      <c r="B402" s="125" t="str">
        <f>TAB_!A559</f>
        <v>(4)Bueno</v>
      </c>
      <c r="C402" s="121">
        <f>TAB_!B559</f>
        <v>21.54</v>
      </c>
      <c r="D402" s="37">
        <f>TAB_!C559</f>
        <v>27.27</v>
      </c>
      <c r="E402" s="37">
        <f>TAB_!D559</f>
        <v>0</v>
      </c>
      <c r="F402" s="37">
        <f>TAB_!E559</f>
        <v>25</v>
      </c>
      <c r="G402" s="167">
        <f>TAB_!F559</f>
        <v>0</v>
      </c>
      <c r="H402" s="163">
        <f>TAB_!G559</f>
        <v>22.5</v>
      </c>
    </row>
    <row r="403" spans="2:8">
      <c r="B403" s="125" t="str">
        <f>TAB_!A560</f>
        <v>(5)Excelente</v>
      </c>
      <c r="C403" s="121">
        <f>TAB_!B560</f>
        <v>76.92</v>
      </c>
      <c r="D403" s="37">
        <f>TAB_!C560</f>
        <v>63.64</v>
      </c>
      <c r="E403" s="37">
        <f>TAB_!D560</f>
        <v>0</v>
      </c>
      <c r="F403" s="37">
        <f>TAB_!E560</f>
        <v>75</v>
      </c>
      <c r="G403" s="167">
        <f>TAB_!F560</f>
        <v>0</v>
      </c>
      <c r="H403" s="163">
        <f>TAB_!G560</f>
        <v>75</v>
      </c>
    </row>
    <row r="404" spans="2:8">
      <c r="B404" s="125" t="str">
        <f>TAB_!A561</f>
        <v>NS/NA</v>
      </c>
      <c r="C404" s="121">
        <f>TAB_!B561</f>
        <v>0</v>
      </c>
      <c r="D404" s="37">
        <f>TAB_!C561</f>
        <v>0</v>
      </c>
      <c r="E404" s="37">
        <f>TAB_!D561</f>
        <v>0</v>
      </c>
      <c r="F404" s="37">
        <f>TAB_!E561</f>
        <v>0</v>
      </c>
      <c r="G404" s="167">
        <f>TAB_!F561</f>
        <v>0</v>
      </c>
      <c r="H404" s="163">
        <f>TAB_!G561</f>
        <v>0</v>
      </c>
    </row>
    <row r="405" spans="2:8">
      <c r="B405" s="125" t="str">
        <f>TAB_!A562</f>
        <v>Total</v>
      </c>
      <c r="C405" s="121">
        <f>TAB_!B562</f>
        <v>100</v>
      </c>
      <c r="D405" s="37">
        <f>TAB_!C562</f>
        <v>100</v>
      </c>
      <c r="E405" s="37">
        <f>TAB_!D562</f>
        <v>0</v>
      </c>
      <c r="F405" s="37">
        <f>TAB_!E562</f>
        <v>100</v>
      </c>
      <c r="G405" s="167">
        <f>TAB_!F562</f>
        <v>0</v>
      </c>
      <c r="H405" s="163">
        <f>TAB_!G562</f>
        <v>100</v>
      </c>
    </row>
    <row r="406" spans="2:8">
      <c r="B406" s="126" t="str">
        <f>TAB_!A563</f>
        <v>Numero de entrevistados</v>
      </c>
      <c r="C406" s="170">
        <f>TAB_!B563</f>
        <v>65</v>
      </c>
      <c r="D406" s="171">
        <f>TAB_!C563</f>
        <v>11</v>
      </c>
      <c r="E406" s="171">
        <f>TAB_!D563</f>
        <v>0</v>
      </c>
      <c r="F406" s="171">
        <f>TAB_!E563</f>
        <v>4</v>
      </c>
      <c r="G406" s="172">
        <f>TAB_!F563</f>
        <v>0</v>
      </c>
      <c r="H406" s="173">
        <f>TAB_!G563</f>
        <v>80</v>
      </c>
    </row>
    <row r="407" spans="2:8">
      <c r="B407" s="140" t="str">
        <f>TAB_!A564</f>
        <v>TOP TWO BOX</v>
      </c>
      <c r="C407" s="122">
        <f>TAB_!B564</f>
        <v>98.46</v>
      </c>
      <c r="D407" s="35">
        <f>TAB_!C564</f>
        <v>90.91</v>
      </c>
      <c r="E407" s="35">
        <f>TAB_!D564</f>
        <v>0</v>
      </c>
      <c r="F407" s="35">
        <f>TAB_!E564</f>
        <v>100</v>
      </c>
      <c r="G407" s="168">
        <f>TAB_!F564</f>
        <v>0</v>
      </c>
      <c r="H407" s="164">
        <f>TAB_!G564</f>
        <v>97.5</v>
      </c>
    </row>
    <row r="408" spans="2:8">
      <c r="B408" s="125" t="str">
        <f>TAB_!A565</f>
        <v>BOTTOM TWO BOX</v>
      </c>
      <c r="C408" s="121">
        <f>TAB_!B565</f>
        <v>0</v>
      </c>
      <c r="D408" s="37">
        <f>TAB_!C565</f>
        <v>0</v>
      </c>
      <c r="E408" s="37">
        <f>TAB_!D565</f>
        <v>0</v>
      </c>
      <c r="F408" s="37">
        <f>TAB_!E565</f>
        <v>0</v>
      </c>
      <c r="G408" s="167">
        <f>TAB_!F565</f>
        <v>0</v>
      </c>
      <c r="H408" s="163">
        <f>TAB_!G565</f>
        <v>0</v>
      </c>
    </row>
    <row r="409" spans="2:8">
      <c r="B409" s="140" t="str">
        <f>TAB_!A566</f>
        <v>Media Escala de 1 a 5</v>
      </c>
      <c r="C409" s="123">
        <f>TAB_!B566</f>
        <v>4.8</v>
      </c>
      <c r="D409" s="36">
        <f>TAB_!C566</f>
        <v>4.5</v>
      </c>
      <c r="E409" s="36">
        <f>TAB_!D566</f>
        <v>0</v>
      </c>
      <c r="F409" s="36">
        <f>TAB_!E566</f>
        <v>4.8</v>
      </c>
      <c r="G409" s="169">
        <f>TAB_!F566</f>
        <v>0</v>
      </c>
      <c r="H409" s="165">
        <f>TAB_!G566</f>
        <v>4.7</v>
      </c>
    </row>
    <row r="410" spans="2:8" ht="15.75" thickBot="1">
      <c r="B410" s="141" t="str">
        <f>TAB_!A567</f>
        <v>Índice Escala de 1 a 100</v>
      </c>
      <c r="C410" s="174">
        <f>TAB_!B567</f>
        <v>93.8</v>
      </c>
      <c r="D410" s="175">
        <f>TAB_!C567</f>
        <v>88.6</v>
      </c>
      <c r="E410" s="175">
        <f>TAB_!D567</f>
        <v>0</v>
      </c>
      <c r="F410" s="175">
        <f>TAB_!E567</f>
        <v>93.8</v>
      </c>
      <c r="G410" s="176">
        <f>TAB_!F567</f>
        <v>0</v>
      </c>
      <c r="H410" s="177">
        <f>TAB_!G567</f>
        <v>93.1</v>
      </c>
    </row>
    <row r="411" spans="2:8">
      <c r="B411" s="124"/>
      <c r="C411" s="33"/>
      <c r="D411" s="33"/>
      <c r="E411" s="33"/>
      <c r="F411" s="33"/>
      <c r="G411" s="33"/>
      <c r="H411" s="33"/>
    </row>
    <row r="412" spans="2:8">
      <c r="B412" s="124"/>
      <c r="C412" s="33"/>
      <c r="D412" s="33"/>
      <c r="E412" s="33"/>
      <c r="F412" s="33"/>
      <c r="G412" s="33"/>
      <c r="H412" s="33"/>
    </row>
    <row r="413" spans="2:8" ht="15.75" thickBot="1">
      <c r="B413" s="124" t="str">
        <f>TAB_!A570</f>
        <v>Evalúe el programa académico de acuerdo con los siguientes criterios: Pertinencia</v>
      </c>
      <c r="C413" s="33"/>
      <c r="D413" s="33"/>
      <c r="E413" s="33"/>
      <c r="F413" s="33"/>
      <c r="G413" s="33"/>
      <c r="H413" s="33"/>
    </row>
    <row r="414" spans="2:8">
      <c r="B414" s="139" t="str">
        <f>TAB_!A577</f>
        <v>(1)Muy Malo</v>
      </c>
      <c r="C414" s="138">
        <f>TAB_!B577</f>
        <v>0</v>
      </c>
      <c r="D414" s="137">
        <f>TAB_!C577</f>
        <v>0</v>
      </c>
      <c r="E414" s="137">
        <f>TAB_!D577</f>
        <v>0</v>
      </c>
      <c r="F414" s="137">
        <f>TAB_!E577</f>
        <v>0</v>
      </c>
      <c r="G414" s="166">
        <f>TAB_!F577</f>
        <v>0</v>
      </c>
      <c r="H414" s="162">
        <f>TAB_!G577</f>
        <v>0</v>
      </c>
    </row>
    <row r="415" spans="2:8">
      <c r="B415" s="125" t="str">
        <f>TAB_!A578</f>
        <v>(2)Malo</v>
      </c>
      <c r="C415" s="121">
        <f>TAB_!B578</f>
        <v>0</v>
      </c>
      <c r="D415" s="37">
        <f>TAB_!C578</f>
        <v>0</v>
      </c>
      <c r="E415" s="37">
        <f>TAB_!D578</f>
        <v>0</v>
      </c>
      <c r="F415" s="37">
        <f>TAB_!E578</f>
        <v>0</v>
      </c>
      <c r="G415" s="167">
        <f>TAB_!F578</f>
        <v>0</v>
      </c>
      <c r="H415" s="163">
        <f>TAB_!G578</f>
        <v>0</v>
      </c>
    </row>
    <row r="416" spans="2:8">
      <c r="B416" s="125" t="str">
        <f>TAB_!A579</f>
        <v>(3)Regular</v>
      </c>
      <c r="C416" s="121">
        <f>TAB_!B579</f>
        <v>0</v>
      </c>
      <c r="D416" s="37">
        <f>TAB_!C579</f>
        <v>0</v>
      </c>
      <c r="E416" s="37">
        <f>TAB_!D579</f>
        <v>0</v>
      </c>
      <c r="F416" s="37">
        <f>TAB_!E579</f>
        <v>0</v>
      </c>
      <c r="G416" s="167">
        <f>TAB_!F579</f>
        <v>0</v>
      </c>
      <c r="H416" s="163">
        <f>TAB_!G579</f>
        <v>0</v>
      </c>
    </row>
    <row r="417" spans="2:8">
      <c r="B417" s="125" t="str">
        <f>TAB_!A580</f>
        <v>(4)Bueno</v>
      </c>
      <c r="C417" s="121">
        <f>TAB_!B580</f>
        <v>23.08</v>
      </c>
      <c r="D417" s="37">
        <f>TAB_!C580</f>
        <v>27.27</v>
      </c>
      <c r="E417" s="37">
        <f>TAB_!D580</f>
        <v>0</v>
      </c>
      <c r="F417" s="37">
        <f>TAB_!E580</f>
        <v>0</v>
      </c>
      <c r="G417" s="167">
        <f>TAB_!F580</f>
        <v>0</v>
      </c>
      <c r="H417" s="163">
        <f>TAB_!G580</f>
        <v>22.5</v>
      </c>
    </row>
    <row r="418" spans="2:8">
      <c r="B418" s="125" t="str">
        <f>TAB_!A581</f>
        <v>(5)Excelente</v>
      </c>
      <c r="C418" s="121">
        <f>TAB_!B581</f>
        <v>76.92</v>
      </c>
      <c r="D418" s="37">
        <f>TAB_!C581</f>
        <v>72.73</v>
      </c>
      <c r="E418" s="37">
        <f>TAB_!D581</f>
        <v>0</v>
      </c>
      <c r="F418" s="37">
        <f>TAB_!E581</f>
        <v>100</v>
      </c>
      <c r="G418" s="167">
        <f>TAB_!F581</f>
        <v>0</v>
      </c>
      <c r="H418" s="163">
        <f>TAB_!G581</f>
        <v>77.5</v>
      </c>
    </row>
    <row r="419" spans="2:8">
      <c r="B419" s="125" t="str">
        <f>TAB_!A582</f>
        <v>NS/NA</v>
      </c>
      <c r="C419" s="121">
        <f>TAB_!B582</f>
        <v>0</v>
      </c>
      <c r="D419" s="37">
        <f>TAB_!C582</f>
        <v>0</v>
      </c>
      <c r="E419" s="37">
        <f>TAB_!D582</f>
        <v>0</v>
      </c>
      <c r="F419" s="37">
        <f>TAB_!E582</f>
        <v>0</v>
      </c>
      <c r="G419" s="167">
        <f>TAB_!F582</f>
        <v>0</v>
      </c>
      <c r="H419" s="163">
        <f>TAB_!G582</f>
        <v>0</v>
      </c>
    </row>
    <row r="420" spans="2:8">
      <c r="B420" s="125" t="str">
        <f>TAB_!A583</f>
        <v>Total</v>
      </c>
      <c r="C420" s="121">
        <f>TAB_!B583</f>
        <v>100</v>
      </c>
      <c r="D420" s="37">
        <f>TAB_!C583</f>
        <v>100</v>
      </c>
      <c r="E420" s="37">
        <f>TAB_!D583</f>
        <v>0</v>
      </c>
      <c r="F420" s="37">
        <f>TAB_!E583</f>
        <v>100</v>
      </c>
      <c r="G420" s="167">
        <f>TAB_!F583</f>
        <v>0</v>
      </c>
      <c r="H420" s="163">
        <f>TAB_!G583</f>
        <v>100</v>
      </c>
    </row>
    <row r="421" spans="2:8">
      <c r="B421" s="126" t="str">
        <f>TAB_!A584</f>
        <v>Numero de entrevistados</v>
      </c>
      <c r="C421" s="170">
        <f>TAB_!B584</f>
        <v>65</v>
      </c>
      <c r="D421" s="171">
        <f>TAB_!C584</f>
        <v>11</v>
      </c>
      <c r="E421" s="171">
        <f>TAB_!D584</f>
        <v>0</v>
      </c>
      <c r="F421" s="171">
        <f>TAB_!E584</f>
        <v>4</v>
      </c>
      <c r="G421" s="172">
        <f>TAB_!F584</f>
        <v>0</v>
      </c>
      <c r="H421" s="173">
        <f>TAB_!G584</f>
        <v>80</v>
      </c>
    </row>
    <row r="422" spans="2:8">
      <c r="B422" s="140" t="str">
        <f>TAB_!A585</f>
        <v>TOP TWO BOX</v>
      </c>
      <c r="C422" s="122">
        <f>TAB_!B585</f>
        <v>100</v>
      </c>
      <c r="D422" s="35">
        <f>TAB_!C585</f>
        <v>100</v>
      </c>
      <c r="E422" s="35">
        <f>TAB_!D585</f>
        <v>0</v>
      </c>
      <c r="F422" s="35">
        <f>TAB_!E585</f>
        <v>100</v>
      </c>
      <c r="G422" s="168">
        <f>TAB_!F585</f>
        <v>0</v>
      </c>
      <c r="H422" s="164">
        <f>TAB_!G585</f>
        <v>100</v>
      </c>
    </row>
    <row r="423" spans="2:8">
      <c r="B423" s="125" t="str">
        <f>TAB_!A586</f>
        <v>BOTTOM TWO BOX</v>
      </c>
      <c r="C423" s="121">
        <f>TAB_!B586</f>
        <v>0</v>
      </c>
      <c r="D423" s="37">
        <f>TAB_!C586</f>
        <v>0</v>
      </c>
      <c r="E423" s="37">
        <f>TAB_!D586</f>
        <v>0</v>
      </c>
      <c r="F423" s="37">
        <f>TAB_!E586</f>
        <v>0</v>
      </c>
      <c r="G423" s="167">
        <f>TAB_!F586</f>
        <v>0</v>
      </c>
      <c r="H423" s="163">
        <f>TAB_!G586</f>
        <v>0</v>
      </c>
    </row>
    <row r="424" spans="2:8">
      <c r="B424" s="140" t="str">
        <f>TAB_!A587</f>
        <v>Media Escala de 1 a 5</v>
      </c>
      <c r="C424" s="123">
        <f>TAB_!B587</f>
        <v>4.8</v>
      </c>
      <c r="D424" s="36">
        <f>TAB_!C587</f>
        <v>4.7</v>
      </c>
      <c r="E424" s="36">
        <f>TAB_!D587</f>
        <v>0</v>
      </c>
      <c r="F424" s="36">
        <f>TAB_!E587</f>
        <v>5</v>
      </c>
      <c r="G424" s="169">
        <f>TAB_!F587</f>
        <v>0</v>
      </c>
      <c r="H424" s="165">
        <f>TAB_!G587</f>
        <v>4.8</v>
      </c>
    </row>
    <row r="425" spans="2:8" ht="15.75" thickBot="1">
      <c r="B425" s="141" t="str">
        <f>TAB_!A588</f>
        <v>Índice Escala de 1 a 100</v>
      </c>
      <c r="C425" s="174">
        <f>TAB_!B588</f>
        <v>94.2</v>
      </c>
      <c r="D425" s="175">
        <f>TAB_!C588</f>
        <v>93.2</v>
      </c>
      <c r="E425" s="175">
        <f>TAB_!D588</f>
        <v>0</v>
      </c>
      <c r="F425" s="175">
        <f>TAB_!E588</f>
        <v>100</v>
      </c>
      <c r="G425" s="176">
        <f>TAB_!F588</f>
        <v>0</v>
      </c>
      <c r="H425" s="177">
        <f>TAB_!G588</f>
        <v>94.4</v>
      </c>
    </row>
    <row r="426" spans="2:8">
      <c r="B426" s="124"/>
      <c r="C426" s="33"/>
      <c r="D426" s="33"/>
      <c r="E426" s="33"/>
      <c r="F426" s="33"/>
      <c r="G426" s="33"/>
      <c r="H426" s="33"/>
    </row>
    <row r="427" spans="2:8">
      <c r="B427" s="124"/>
      <c r="C427" s="33"/>
      <c r="D427" s="33"/>
      <c r="E427" s="33"/>
      <c r="F427" s="33"/>
      <c r="G427" s="33"/>
      <c r="H427" s="33"/>
    </row>
    <row r="428" spans="2:8" ht="15.75" thickBot="1">
      <c r="B428" s="124" t="str">
        <f>TAB_!A591</f>
        <v>¿Considera que existen lineamientos y estrategias de formación integral dispuestas por la Universidad para fomentar: Ambiente propicio para la formación?</v>
      </c>
      <c r="C428" s="33"/>
      <c r="D428" s="33"/>
      <c r="E428" s="33"/>
      <c r="F428" s="33"/>
      <c r="G428" s="33"/>
      <c r="H428" s="33"/>
    </row>
    <row r="429" spans="2:8">
      <c r="B429" s="139" t="str">
        <f>TAB_!A598</f>
        <v>(1)Total Desacuerdo</v>
      </c>
      <c r="C429" s="138">
        <f>TAB_!B598</f>
        <v>1.54</v>
      </c>
      <c r="D429" s="137">
        <f>TAB_!C598</f>
        <v>0</v>
      </c>
      <c r="E429" s="137">
        <f>TAB_!D598</f>
        <v>0</v>
      </c>
      <c r="F429" s="137">
        <f>TAB_!E598</f>
        <v>0</v>
      </c>
      <c r="G429" s="166">
        <f>TAB_!F598</f>
        <v>0</v>
      </c>
      <c r="H429" s="162">
        <f>TAB_!G598</f>
        <v>1.2</v>
      </c>
    </row>
    <row r="430" spans="2:8">
      <c r="B430" s="125" t="str">
        <f>TAB_!A599</f>
        <v>(2)Desacuerdo</v>
      </c>
      <c r="C430" s="121">
        <f>TAB_!B599</f>
        <v>0</v>
      </c>
      <c r="D430" s="37">
        <f>TAB_!C599</f>
        <v>0</v>
      </c>
      <c r="E430" s="37">
        <f>TAB_!D599</f>
        <v>0</v>
      </c>
      <c r="F430" s="37">
        <f>TAB_!E599</f>
        <v>0</v>
      </c>
      <c r="G430" s="167">
        <f>TAB_!F599</f>
        <v>0</v>
      </c>
      <c r="H430" s="163">
        <f>TAB_!G599</f>
        <v>0</v>
      </c>
    </row>
    <row r="431" spans="2:8">
      <c r="B431" s="125" t="str">
        <f>TAB_!A600</f>
        <v>(3)Medianamente de acuerdo</v>
      </c>
      <c r="C431" s="121">
        <f>TAB_!B600</f>
        <v>1.54</v>
      </c>
      <c r="D431" s="37">
        <f>TAB_!C600</f>
        <v>0</v>
      </c>
      <c r="E431" s="37">
        <f>TAB_!D600</f>
        <v>0</v>
      </c>
      <c r="F431" s="37">
        <f>TAB_!E600</f>
        <v>0</v>
      </c>
      <c r="G431" s="167">
        <f>TAB_!F600</f>
        <v>0</v>
      </c>
      <c r="H431" s="163">
        <f>TAB_!G600</f>
        <v>1.2</v>
      </c>
    </row>
    <row r="432" spans="2:8">
      <c r="B432" s="125" t="str">
        <f>TAB_!A601</f>
        <v>(4)Acuerdo</v>
      </c>
      <c r="C432" s="121">
        <f>TAB_!B601</f>
        <v>18.46</v>
      </c>
      <c r="D432" s="37">
        <f>TAB_!C601</f>
        <v>18.18</v>
      </c>
      <c r="E432" s="37">
        <f>TAB_!D601</f>
        <v>0</v>
      </c>
      <c r="F432" s="37">
        <f>TAB_!E601</f>
        <v>0</v>
      </c>
      <c r="G432" s="167">
        <f>TAB_!F601</f>
        <v>33.33</v>
      </c>
      <c r="H432" s="163">
        <f>TAB_!G601</f>
        <v>18.07</v>
      </c>
    </row>
    <row r="433" spans="2:8">
      <c r="B433" s="125" t="str">
        <f>TAB_!A602</f>
        <v>(5)Total Acuerdo</v>
      </c>
      <c r="C433" s="121">
        <f>TAB_!B602</f>
        <v>78.459999999999994</v>
      </c>
      <c r="D433" s="37">
        <f>TAB_!C602</f>
        <v>81.819999999999993</v>
      </c>
      <c r="E433" s="37">
        <f>TAB_!D602</f>
        <v>0</v>
      </c>
      <c r="F433" s="37">
        <f>TAB_!E602</f>
        <v>100</v>
      </c>
      <c r="G433" s="167">
        <f>TAB_!F602</f>
        <v>66.67</v>
      </c>
      <c r="H433" s="163">
        <f>TAB_!G602</f>
        <v>79.52</v>
      </c>
    </row>
    <row r="434" spans="2:8">
      <c r="B434" s="125" t="str">
        <f>TAB_!A603</f>
        <v>NS/NA</v>
      </c>
      <c r="C434" s="121">
        <f>TAB_!B603</f>
        <v>0</v>
      </c>
      <c r="D434" s="37">
        <f>TAB_!C603</f>
        <v>0</v>
      </c>
      <c r="E434" s="37">
        <f>TAB_!D603</f>
        <v>0</v>
      </c>
      <c r="F434" s="37">
        <f>TAB_!E603</f>
        <v>0</v>
      </c>
      <c r="G434" s="167">
        <f>TAB_!F603</f>
        <v>0</v>
      </c>
      <c r="H434" s="163">
        <f>TAB_!G603</f>
        <v>0</v>
      </c>
    </row>
    <row r="435" spans="2:8">
      <c r="B435" s="125" t="str">
        <f>TAB_!A604</f>
        <v>Total</v>
      </c>
      <c r="C435" s="121">
        <f>TAB_!B604</f>
        <v>100</v>
      </c>
      <c r="D435" s="37">
        <f>TAB_!C604</f>
        <v>100</v>
      </c>
      <c r="E435" s="37">
        <f>TAB_!D604</f>
        <v>0</v>
      </c>
      <c r="F435" s="37">
        <f>TAB_!E604</f>
        <v>100</v>
      </c>
      <c r="G435" s="167">
        <f>TAB_!F604</f>
        <v>100</v>
      </c>
      <c r="H435" s="163">
        <f>TAB_!G604</f>
        <v>100</v>
      </c>
    </row>
    <row r="436" spans="2:8">
      <c r="B436" s="126" t="str">
        <f>TAB_!A605</f>
        <v>Numero de entrevistados</v>
      </c>
      <c r="C436" s="170">
        <f>TAB_!B605</f>
        <v>65</v>
      </c>
      <c r="D436" s="171">
        <f>TAB_!C605</f>
        <v>11</v>
      </c>
      <c r="E436" s="171">
        <f>TAB_!D605</f>
        <v>0</v>
      </c>
      <c r="F436" s="171">
        <f>TAB_!E605</f>
        <v>4</v>
      </c>
      <c r="G436" s="172">
        <f>TAB_!F605</f>
        <v>3</v>
      </c>
      <c r="H436" s="173">
        <f>TAB_!G605</f>
        <v>83</v>
      </c>
    </row>
    <row r="437" spans="2:8">
      <c r="B437" s="140" t="str">
        <f>TAB_!A606</f>
        <v>TOP TWO BOX</v>
      </c>
      <c r="C437" s="122">
        <f>TAB_!B606</f>
        <v>96.92</v>
      </c>
      <c r="D437" s="35">
        <f>TAB_!C606</f>
        <v>100</v>
      </c>
      <c r="E437" s="35">
        <f>TAB_!D606</f>
        <v>0</v>
      </c>
      <c r="F437" s="35">
        <f>TAB_!E606</f>
        <v>100</v>
      </c>
      <c r="G437" s="168">
        <f>TAB_!F606</f>
        <v>100</v>
      </c>
      <c r="H437" s="164">
        <f>TAB_!G606</f>
        <v>97.59</v>
      </c>
    </row>
    <row r="438" spans="2:8">
      <c r="B438" s="125" t="str">
        <f>TAB_!A607</f>
        <v>BOTTOM TWO BOX</v>
      </c>
      <c r="C438" s="121">
        <f>TAB_!B607</f>
        <v>1.54</v>
      </c>
      <c r="D438" s="37">
        <f>TAB_!C607</f>
        <v>0</v>
      </c>
      <c r="E438" s="37">
        <f>TAB_!D607</f>
        <v>0</v>
      </c>
      <c r="F438" s="37">
        <f>TAB_!E607</f>
        <v>0</v>
      </c>
      <c r="G438" s="167">
        <f>TAB_!F607</f>
        <v>0</v>
      </c>
      <c r="H438" s="163">
        <f>TAB_!G607</f>
        <v>1.2</v>
      </c>
    </row>
    <row r="439" spans="2:8">
      <c r="B439" s="140" t="str">
        <f>TAB_!A608</f>
        <v>Media Escala de 1 a 5</v>
      </c>
      <c r="C439" s="123">
        <f>TAB_!B608</f>
        <v>4.7</v>
      </c>
      <c r="D439" s="36">
        <f>TAB_!C608</f>
        <v>4.8</v>
      </c>
      <c r="E439" s="36">
        <f>TAB_!D608</f>
        <v>0</v>
      </c>
      <c r="F439" s="36">
        <f>TAB_!E608</f>
        <v>5</v>
      </c>
      <c r="G439" s="169">
        <f>TAB_!F608</f>
        <v>4.7</v>
      </c>
      <c r="H439" s="165">
        <f>TAB_!G608</f>
        <v>4.7</v>
      </c>
    </row>
    <row r="440" spans="2:8" ht="15.75" thickBot="1">
      <c r="B440" s="141" t="str">
        <f>TAB_!A609</f>
        <v>Índice Escala de 1 a 100</v>
      </c>
      <c r="C440" s="174">
        <f>TAB_!B609</f>
        <v>93.1</v>
      </c>
      <c r="D440" s="175">
        <f>TAB_!C609</f>
        <v>95.5</v>
      </c>
      <c r="E440" s="175">
        <f>TAB_!D609</f>
        <v>0</v>
      </c>
      <c r="F440" s="175">
        <f>TAB_!E609</f>
        <v>100</v>
      </c>
      <c r="G440" s="176">
        <f>TAB_!F609</f>
        <v>91.7</v>
      </c>
      <c r="H440" s="177">
        <f>TAB_!G609</f>
        <v>93.7</v>
      </c>
    </row>
    <row r="441" spans="2:8">
      <c r="B441" s="124"/>
      <c r="C441" s="33"/>
      <c r="D441" s="33"/>
      <c r="E441" s="33"/>
      <c r="F441" s="33"/>
      <c r="G441" s="33"/>
      <c r="H441" s="33"/>
    </row>
    <row r="442" spans="2:8">
      <c r="B442" s="124"/>
      <c r="C442" s="33"/>
      <c r="D442" s="33"/>
      <c r="E442" s="33"/>
      <c r="F442" s="33"/>
      <c r="G442" s="33"/>
      <c r="H442" s="33"/>
    </row>
    <row r="443" spans="2:8" ht="15.75" thickBot="1">
      <c r="B443" s="124" t="str">
        <f>TAB_!A612</f>
        <v>¿Considera que existen lineamientos y estrategias de formación integral dispuestas por la Universidad para fomentar: Ambiente incluyente?</v>
      </c>
      <c r="C443" s="33"/>
      <c r="D443" s="33"/>
      <c r="E443" s="33"/>
      <c r="F443" s="33"/>
      <c r="G443" s="33"/>
      <c r="H443" s="33"/>
    </row>
    <row r="444" spans="2:8">
      <c r="B444" s="139" t="str">
        <f>TAB_!A619</f>
        <v>(1)Total Desacuerdo</v>
      </c>
      <c r="C444" s="138">
        <f>TAB_!B619</f>
        <v>0</v>
      </c>
      <c r="D444" s="137">
        <f>TAB_!C619</f>
        <v>0</v>
      </c>
      <c r="E444" s="137">
        <f>TAB_!D619</f>
        <v>0</v>
      </c>
      <c r="F444" s="137">
        <f>TAB_!E619</f>
        <v>0</v>
      </c>
      <c r="G444" s="166">
        <f>TAB_!F619</f>
        <v>0</v>
      </c>
      <c r="H444" s="162">
        <f>TAB_!G619</f>
        <v>0</v>
      </c>
    </row>
    <row r="445" spans="2:8">
      <c r="B445" s="125" t="str">
        <f>TAB_!A620</f>
        <v>(2)Desacuerdo</v>
      </c>
      <c r="C445" s="121">
        <f>TAB_!B620</f>
        <v>1.54</v>
      </c>
      <c r="D445" s="37">
        <f>TAB_!C620</f>
        <v>0</v>
      </c>
      <c r="E445" s="37">
        <f>TAB_!D620</f>
        <v>0</v>
      </c>
      <c r="F445" s="37">
        <f>TAB_!E620</f>
        <v>0</v>
      </c>
      <c r="G445" s="167">
        <f>TAB_!F620</f>
        <v>0</v>
      </c>
      <c r="H445" s="163">
        <f>TAB_!G620</f>
        <v>1.2</v>
      </c>
    </row>
    <row r="446" spans="2:8">
      <c r="B446" s="125" t="str">
        <f>TAB_!A621</f>
        <v>(3)Medianamente de acuerdo</v>
      </c>
      <c r="C446" s="121">
        <f>TAB_!B621</f>
        <v>1.54</v>
      </c>
      <c r="D446" s="37">
        <f>TAB_!C621</f>
        <v>0</v>
      </c>
      <c r="E446" s="37">
        <f>TAB_!D621</f>
        <v>0</v>
      </c>
      <c r="F446" s="37">
        <f>TAB_!E621</f>
        <v>25</v>
      </c>
      <c r="G446" s="167">
        <f>TAB_!F621</f>
        <v>33.33</v>
      </c>
      <c r="H446" s="163">
        <f>TAB_!G621</f>
        <v>3.61</v>
      </c>
    </row>
    <row r="447" spans="2:8">
      <c r="B447" s="125" t="str">
        <f>TAB_!A622</f>
        <v>(4)Acuerdo</v>
      </c>
      <c r="C447" s="121">
        <f>TAB_!B622</f>
        <v>20</v>
      </c>
      <c r="D447" s="37">
        <f>TAB_!C622</f>
        <v>27.27</v>
      </c>
      <c r="E447" s="37">
        <f>TAB_!D622</f>
        <v>0</v>
      </c>
      <c r="F447" s="37">
        <f>TAB_!E622</f>
        <v>25</v>
      </c>
      <c r="G447" s="167">
        <f>TAB_!F622</f>
        <v>33.33</v>
      </c>
      <c r="H447" s="163">
        <f>TAB_!G622</f>
        <v>21.69</v>
      </c>
    </row>
    <row r="448" spans="2:8">
      <c r="B448" s="125" t="str">
        <f>TAB_!A623</f>
        <v>(5)Total Acuerdo</v>
      </c>
      <c r="C448" s="121">
        <f>TAB_!B623</f>
        <v>76.92</v>
      </c>
      <c r="D448" s="37">
        <f>TAB_!C623</f>
        <v>72.73</v>
      </c>
      <c r="E448" s="37">
        <f>TAB_!D623</f>
        <v>0</v>
      </c>
      <c r="F448" s="37">
        <f>TAB_!E623</f>
        <v>50</v>
      </c>
      <c r="G448" s="167">
        <f>TAB_!F623</f>
        <v>33.33</v>
      </c>
      <c r="H448" s="163">
        <f>TAB_!G623</f>
        <v>73.489999999999995</v>
      </c>
    </row>
    <row r="449" spans="2:8">
      <c r="B449" s="125" t="str">
        <f>TAB_!A624</f>
        <v>NS/NA</v>
      </c>
      <c r="C449" s="121">
        <f>TAB_!B624</f>
        <v>0</v>
      </c>
      <c r="D449" s="37">
        <f>TAB_!C624</f>
        <v>0</v>
      </c>
      <c r="E449" s="37">
        <f>TAB_!D624</f>
        <v>0</v>
      </c>
      <c r="F449" s="37">
        <f>TAB_!E624</f>
        <v>0</v>
      </c>
      <c r="G449" s="167">
        <f>TAB_!F624</f>
        <v>0</v>
      </c>
      <c r="H449" s="163">
        <f>TAB_!G624</f>
        <v>0</v>
      </c>
    </row>
    <row r="450" spans="2:8">
      <c r="B450" s="125" t="str">
        <f>TAB_!A625</f>
        <v>Total</v>
      </c>
      <c r="C450" s="121">
        <f>TAB_!B625</f>
        <v>100</v>
      </c>
      <c r="D450" s="37">
        <f>TAB_!C625</f>
        <v>100</v>
      </c>
      <c r="E450" s="37">
        <f>TAB_!D625</f>
        <v>0</v>
      </c>
      <c r="F450" s="37">
        <f>TAB_!E625</f>
        <v>100</v>
      </c>
      <c r="G450" s="167">
        <f>TAB_!F625</f>
        <v>100</v>
      </c>
      <c r="H450" s="163">
        <f>TAB_!G625</f>
        <v>100</v>
      </c>
    </row>
    <row r="451" spans="2:8">
      <c r="B451" s="126" t="str">
        <f>TAB_!A626</f>
        <v>Numero de entrevistados</v>
      </c>
      <c r="C451" s="170">
        <f>TAB_!B626</f>
        <v>65</v>
      </c>
      <c r="D451" s="171">
        <f>TAB_!C626</f>
        <v>11</v>
      </c>
      <c r="E451" s="171">
        <f>TAB_!D626</f>
        <v>0</v>
      </c>
      <c r="F451" s="171">
        <f>TAB_!E626</f>
        <v>4</v>
      </c>
      <c r="G451" s="172">
        <f>TAB_!F626</f>
        <v>3</v>
      </c>
      <c r="H451" s="173">
        <f>TAB_!G626</f>
        <v>83</v>
      </c>
    </row>
    <row r="452" spans="2:8">
      <c r="B452" s="140" t="str">
        <f>TAB_!A627</f>
        <v>TOP TWO BOX</v>
      </c>
      <c r="C452" s="122">
        <f>TAB_!B627</f>
        <v>96.92</v>
      </c>
      <c r="D452" s="35">
        <f>TAB_!C627</f>
        <v>100</v>
      </c>
      <c r="E452" s="35">
        <f>TAB_!D627</f>
        <v>0</v>
      </c>
      <c r="F452" s="35">
        <f>TAB_!E627</f>
        <v>75</v>
      </c>
      <c r="G452" s="168">
        <f>TAB_!F627</f>
        <v>66.67</v>
      </c>
      <c r="H452" s="164">
        <f>TAB_!G627</f>
        <v>95.18</v>
      </c>
    </row>
    <row r="453" spans="2:8">
      <c r="B453" s="125" t="str">
        <f>TAB_!A628</f>
        <v>BOTTOM TWO BOX</v>
      </c>
      <c r="C453" s="121">
        <f>TAB_!B628</f>
        <v>1.54</v>
      </c>
      <c r="D453" s="37">
        <f>TAB_!C628</f>
        <v>0</v>
      </c>
      <c r="E453" s="37">
        <f>TAB_!D628</f>
        <v>0</v>
      </c>
      <c r="F453" s="37">
        <f>TAB_!E628</f>
        <v>0</v>
      </c>
      <c r="G453" s="167">
        <f>TAB_!F628</f>
        <v>0</v>
      </c>
      <c r="H453" s="163">
        <f>TAB_!G628</f>
        <v>1.2</v>
      </c>
    </row>
    <row r="454" spans="2:8">
      <c r="B454" s="140" t="str">
        <f>TAB_!A629</f>
        <v>Media Escala de 1 a 5</v>
      </c>
      <c r="C454" s="123">
        <f>TAB_!B629</f>
        <v>4.7</v>
      </c>
      <c r="D454" s="36">
        <f>TAB_!C629</f>
        <v>4.7</v>
      </c>
      <c r="E454" s="36">
        <f>TAB_!D629</f>
        <v>0</v>
      </c>
      <c r="F454" s="36">
        <f>TAB_!E629</f>
        <v>4.3</v>
      </c>
      <c r="G454" s="169">
        <f>TAB_!F629</f>
        <v>4</v>
      </c>
      <c r="H454" s="165">
        <f>TAB_!G629</f>
        <v>4.7</v>
      </c>
    </row>
    <row r="455" spans="2:8" ht="15.75" thickBot="1">
      <c r="B455" s="141" t="str">
        <f>TAB_!A630</f>
        <v>Índice Escala de 1 a 100</v>
      </c>
      <c r="C455" s="174">
        <f>TAB_!B630</f>
        <v>93.1</v>
      </c>
      <c r="D455" s="175">
        <f>TAB_!C630</f>
        <v>93.2</v>
      </c>
      <c r="E455" s="175">
        <f>TAB_!D630</f>
        <v>0</v>
      </c>
      <c r="F455" s="175">
        <f>TAB_!E630</f>
        <v>81.3</v>
      </c>
      <c r="G455" s="176">
        <f>TAB_!F630</f>
        <v>75</v>
      </c>
      <c r="H455" s="177">
        <f>TAB_!G630</f>
        <v>91.9</v>
      </c>
    </row>
    <row r="456" spans="2:8">
      <c r="B456" s="124"/>
      <c r="C456" s="33"/>
      <c r="D456" s="33"/>
      <c r="E456" s="33"/>
      <c r="F456" s="33"/>
      <c r="G456" s="33"/>
      <c r="H456" s="33"/>
    </row>
    <row r="457" spans="2:8">
      <c r="B457" s="124"/>
      <c r="C457" s="33"/>
      <c r="D457" s="33"/>
      <c r="E457" s="33"/>
      <c r="F457" s="33"/>
      <c r="G457" s="33"/>
      <c r="H457" s="33"/>
    </row>
    <row r="458" spans="2:8" ht="15.75" thickBot="1">
      <c r="B458" s="124" t="str">
        <f>TAB_!A633</f>
        <v>¿Considera que existen lineamientos y estrategias de formación integral dispuestas por la Universidad para fomentar: Responsabilidad social?</v>
      </c>
      <c r="C458" s="33"/>
      <c r="D458" s="33"/>
      <c r="E458" s="33"/>
      <c r="F458" s="33"/>
      <c r="G458" s="33"/>
      <c r="H458" s="33"/>
    </row>
    <row r="459" spans="2:8">
      <c r="B459" s="139" t="str">
        <f>TAB_!A640</f>
        <v>(1)Total Desacuerdo</v>
      </c>
      <c r="C459" s="138">
        <f>TAB_!B640</f>
        <v>0</v>
      </c>
      <c r="D459" s="137">
        <f>TAB_!C640</f>
        <v>0</v>
      </c>
      <c r="E459" s="137">
        <f>TAB_!D640</f>
        <v>0</v>
      </c>
      <c r="F459" s="137">
        <f>TAB_!E640</f>
        <v>0</v>
      </c>
      <c r="G459" s="166">
        <f>TAB_!F640</f>
        <v>0</v>
      </c>
      <c r="H459" s="162">
        <f>TAB_!G640</f>
        <v>0</v>
      </c>
    </row>
    <row r="460" spans="2:8">
      <c r="B460" s="125" t="str">
        <f>TAB_!A641</f>
        <v>(2)Desacuerdo</v>
      </c>
      <c r="C460" s="121">
        <f>TAB_!B641</f>
        <v>0</v>
      </c>
      <c r="D460" s="37">
        <f>TAB_!C641</f>
        <v>0</v>
      </c>
      <c r="E460" s="37">
        <f>TAB_!D641</f>
        <v>0</v>
      </c>
      <c r="F460" s="37">
        <f>TAB_!E641</f>
        <v>0</v>
      </c>
      <c r="G460" s="167">
        <f>TAB_!F641</f>
        <v>0</v>
      </c>
      <c r="H460" s="163">
        <f>TAB_!G641</f>
        <v>0</v>
      </c>
    </row>
    <row r="461" spans="2:8">
      <c r="B461" s="125" t="str">
        <f>TAB_!A642</f>
        <v>(3)Medianamente de acuerdo</v>
      </c>
      <c r="C461" s="121">
        <f>TAB_!B642</f>
        <v>1.54</v>
      </c>
      <c r="D461" s="37">
        <f>TAB_!C642</f>
        <v>0</v>
      </c>
      <c r="E461" s="37">
        <f>TAB_!D642</f>
        <v>0</v>
      </c>
      <c r="F461" s="37">
        <f>TAB_!E642</f>
        <v>0</v>
      </c>
      <c r="G461" s="167">
        <f>TAB_!F642</f>
        <v>0</v>
      </c>
      <c r="H461" s="163">
        <f>TAB_!G642</f>
        <v>1.2</v>
      </c>
    </row>
    <row r="462" spans="2:8">
      <c r="B462" s="125" t="str">
        <f>TAB_!A643</f>
        <v>(4)Acuerdo</v>
      </c>
      <c r="C462" s="121">
        <f>TAB_!B643</f>
        <v>20</v>
      </c>
      <c r="D462" s="37">
        <f>TAB_!C643</f>
        <v>18.18</v>
      </c>
      <c r="E462" s="37">
        <f>TAB_!D643</f>
        <v>0</v>
      </c>
      <c r="F462" s="37">
        <f>TAB_!E643</f>
        <v>25</v>
      </c>
      <c r="G462" s="167">
        <f>TAB_!F643</f>
        <v>33.33</v>
      </c>
      <c r="H462" s="163">
        <f>TAB_!G643</f>
        <v>20.48</v>
      </c>
    </row>
    <row r="463" spans="2:8">
      <c r="B463" s="125" t="str">
        <f>TAB_!A644</f>
        <v>(5)Total Acuerdo</v>
      </c>
      <c r="C463" s="121">
        <f>TAB_!B644</f>
        <v>78.459999999999994</v>
      </c>
      <c r="D463" s="37">
        <f>TAB_!C644</f>
        <v>81.819999999999993</v>
      </c>
      <c r="E463" s="37">
        <f>TAB_!D644</f>
        <v>0</v>
      </c>
      <c r="F463" s="37">
        <f>TAB_!E644</f>
        <v>75</v>
      </c>
      <c r="G463" s="167">
        <f>TAB_!F644</f>
        <v>66.67</v>
      </c>
      <c r="H463" s="163">
        <f>TAB_!G644</f>
        <v>78.31</v>
      </c>
    </row>
    <row r="464" spans="2:8">
      <c r="B464" s="125" t="str">
        <f>TAB_!A645</f>
        <v>NS/NA</v>
      </c>
      <c r="C464" s="121">
        <f>TAB_!B645</f>
        <v>0</v>
      </c>
      <c r="D464" s="37">
        <f>TAB_!C645</f>
        <v>0</v>
      </c>
      <c r="E464" s="37">
        <f>TAB_!D645</f>
        <v>0</v>
      </c>
      <c r="F464" s="37">
        <f>TAB_!E645</f>
        <v>0</v>
      </c>
      <c r="G464" s="167">
        <f>TAB_!F645</f>
        <v>0</v>
      </c>
      <c r="H464" s="163">
        <f>TAB_!G645</f>
        <v>0</v>
      </c>
    </row>
    <row r="465" spans="2:8">
      <c r="B465" s="125" t="str">
        <f>TAB_!A646</f>
        <v>Total</v>
      </c>
      <c r="C465" s="121">
        <f>TAB_!B646</f>
        <v>100</v>
      </c>
      <c r="D465" s="37">
        <f>TAB_!C646</f>
        <v>100</v>
      </c>
      <c r="E465" s="37">
        <f>TAB_!D646</f>
        <v>0</v>
      </c>
      <c r="F465" s="37">
        <f>TAB_!E646</f>
        <v>100</v>
      </c>
      <c r="G465" s="167">
        <f>TAB_!F646</f>
        <v>100</v>
      </c>
      <c r="H465" s="163">
        <f>TAB_!G646</f>
        <v>100</v>
      </c>
    </row>
    <row r="466" spans="2:8">
      <c r="B466" s="126" t="str">
        <f>TAB_!A647</f>
        <v>Numero de entrevistados</v>
      </c>
      <c r="C466" s="170">
        <f>TAB_!B647</f>
        <v>65</v>
      </c>
      <c r="D466" s="171">
        <f>TAB_!C647</f>
        <v>11</v>
      </c>
      <c r="E466" s="171">
        <f>TAB_!D647</f>
        <v>0</v>
      </c>
      <c r="F466" s="171">
        <f>TAB_!E647</f>
        <v>4</v>
      </c>
      <c r="G466" s="172">
        <f>TAB_!F647</f>
        <v>3</v>
      </c>
      <c r="H466" s="173">
        <f>TAB_!G647</f>
        <v>83</v>
      </c>
    </row>
    <row r="467" spans="2:8">
      <c r="B467" s="140" t="str">
        <f>TAB_!A648</f>
        <v>TOP TWO BOX</v>
      </c>
      <c r="C467" s="122">
        <f>TAB_!B648</f>
        <v>98.46</v>
      </c>
      <c r="D467" s="35">
        <f>TAB_!C648</f>
        <v>100</v>
      </c>
      <c r="E467" s="35">
        <f>TAB_!D648</f>
        <v>0</v>
      </c>
      <c r="F467" s="35">
        <f>TAB_!E648</f>
        <v>100</v>
      </c>
      <c r="G467" s="168">
        <f>TAB_!F648</f>
        <v>100</v>
      </c>
      <c r="H467" s="164">
        <f>TAB_!G648</f>
        <v>98.8</v>
      </c>
    </row>
    <row r="468" spans="2:8">
      <c r="B468" s="125" t="str">
        <f>TAB_!A649</f>
        <v>BOTTOM TWO BOX</v>
      </c>
      <c r="C468" s="121">
        <f>TAB_!B649</f>
        <v>0</v>
      </c>
      <c r="D468" s="37">
        <f>TAB_!C649</f>
        <v>0</v>
      </c>
      <c r="E468" s="37">
        <f>TAB_!D649</f>
        <v>0</v>
      </c>
      <c r="F468" s="37">
        <f>TAB_!E649</f>
        <v>0</v>
      </c>
      <c r="G468" s="167">
        <f>TAB_!F649</f>
        <v>0</v>
      </c>
      <c r="H468" s="163">
        <f>TAB_!G649</f>
        <v>0</v>
      </c>
    </row>
    <row r="469" spans="2:8">
      <c r="B469" s="140" t="str">
        <f>TAB_!A650</f>
        <v>Media Escala de 1 a 5</v>
      </c>
      <c r="C469" s="123">
        <f>TAB_!B650</f>
        <v>4.8</v>
      </c>
      <c r="D469" s="36">
        <f>TAB_!C650</f>
        <v>4.8</v>
      </c>
      <c r="E469" s="36">
        <f>TAB_!D650</f>
        <v>0</v>
      </c>
      <c r="F469" s="36">
        <f>TAB_!E650</f>
        <v>4.8</v>
      </c>
      <c r="G469" s="169">
        <f>TAB_!F650</f>
        <v>4.7</v>
      </c>
      <c r="H469" s="165">
        <f>TAB_!G650</f>
        <v>4.8</v>
      </c>
    </row>
    <row r="470" spans="2:8" ht="15.75" thickBot="1">
      <c r="B470" s="141" t="str">
        <f>TAB_!A651</f>
        <v>Índice Escala de 1 a 100</v>
      </c>
      <c r="C470" s="174">
        <f>TAB_!B651</f>
        <v>94.2</v>
      </c>
      <c r="D470" s="175">
        <f>TAB_!C651</f>
        <v>95.5</v>
      </c>
      <c r="E470" s="175">
        <f>TAB_!D651</f>
        <v>0</v>
      </c>
      <c r="F470" s="175">
        <f>TAB_!E651</f>
        <v>93.8</v>
      </c>
      <c r="G470" s="176">
        <f>TAB_!F651</f>
        <v>91.7</v>
      </c>
      <c r="H470" s="177">
        <f>TAB_!G651</f>
        <v>94.3</v>
      </c>
    </row>
    <row r="471" spans="2:8">
      <c r="B471" s="124"/>
      <c r="C471" s="33"/>
      <c r="D471" s="33"/>
      <c r="E471" s="33"/>
      <c r="F471" s="33"/>
      <c r="G471" s="33"/>
      <c r="H471" s="33"/>
    </row>
    <row r="472" spans="2:8">
      <c r="B472" s="124"/>
      <c r="C472" s="33"/>
      <c r="D472" s="33"/>
      <c r="E472" s="33"/>
      <c r="F472" s="33"/>
      <c r="G472" s="33"/>
      <c r="H472" s="33"/>
    </row>
    <row r="473" spans="2:8" ht="15.75" thickBot="1">
      <c r="B473" s="124" t="str">
        <f>TAB_!A654</f>
        <v>¿Considera que existen lineamientos y estrategias de formación integral dispuestas por la Universidad para fomentar: Valores éticos?</v>
      </c>
      <c r="C473" s="33"/>
      <c r="D473" s="33"/>
      <c r="E473" s="33"/>
      <c r="F473" s="33"/>
      <c r="G473" s="33"/>
      <c r="H473" s="33"/>
    </row>
    <row r="474" spans="2:8">
      <c r="B474" s="139" t="str">
        <f>TAB_!A661</f>
        <v>(1)Total Desacuerdo</v>
      </c>
      <c r="C474" s="138">
        <f>TAB_!B661</f>
        <v>0</v>
      </c>
      <c r="D474" s="137">
        <f>TAB_!C661</f>
        <v>0</v>
      </c>
      <c r="E474" s="137">
        <f>TAB_!D661</f>
        <v>0</v>
      </c>
      <c r="F474" s="137">
        <f>TAB_!E661</f>
        <v>0</v>
      </c>
      <c r="G474" s="166">
        <f>TAB_!F661</f>
        <v>0</v>
      </c>
      <c r="H474" s="162">
        <f>TAB_!G661</f>
        <v>0</v>
      </c>
    </row>
    <row r="475" spans="2:8">
      <c r="B475" s="125" t="str">
        <f>TAB_!A662</f>
        <v>(2)Desacuerdo</v>
      </c>
      <c r="C475" s="121">
        <f>TAB_!B662</f>
        <v>0</v>
      </c>
      <c r="D475" s="37">
        <f>TAB_!C662</f>
        <v>0</v>
      </c>
      <c r="E475" s="37">
        <f>TAB_!D662</f>
        <v>0</v>
      </c>
      <c r="F475" s="37">
        <f>TAB_!E662</f>
        <v>0</v>
      </c>
      <c r="G475" s="167">
        <f>TAB_!F662</f>
        <v>0</v>
      </c>
      <c r="H475" s="163">
        <f>TAB_!G662</f>
        <v>0</v>
      </c>
    </row>
    <row r="476" spans="2:8">
      <c r="B476" s="125" t="str">
        <f>TAB_!A663</f>
        <v>(3)Medianamente de acuerdo</v>
      </c>
      <c r="C476" s="121">
        <f>TAB_!B663</f>
        <v>0</v>
      </c>
      <c r="D476" s="37">
        <f>TAB_!C663</f>
        <v>0</v>
      </c>
      <c r="E476" s="37">
        <f>TAB_!D663</f>
        <v>0</v>
      </c>
      <c r="F476" s="37">
        <f>TAB_!E663</f>
        <v>0</v>
      </c>
      <c r="G476" s="167">
        <f>TAB_!F663</f>
        <v>0</v>
      </c>
      <c r="H476" s="163">
        <f>TAB_!G663</f>
        <v>0</v>
      </c>
    </row>
    <row r="477" spans="2:8">
      <c r="B477" s="125" t="str">
        <f>TAB_!A664</f>
        <v>(4)Acuerdo</v>
      </c>
      <c r="C477" s="121">
        <f>TAB_!B664</f>
        <v>16.920000000000002</v>
      </c>
      <c r="D477" s="37">
        <f>TAB_!C664</f>
        <v>18.18</v>
      </c>
      <c r="E477" s="37">
        <f>TAB_!D664</f>
        <v>0</v>
      </c>
      <c r="F477" s="37">
        <f>TAB_!E664</f>
        <v>0</v>
      </c>
      <c r="G477" s="167">
        <f>TAB_!F664</f>
        <v>33.33</v>
      </c>
      <c r="H477" s="163">
        <f>TAB_!G664</f>
        <v>16.87</v>
      </c>
    </row>
    <row r="478" spans="2:8">
      <c r="B478" s="125" t="str">
        <f>TAB_!A665</f>
        <v>(5)Total Acuerdo</v>
      </c>
      <c r="C478" s="121">
        <f>TAB_!B665</f>
        <v>83.08</v>
      </c>
      <c r="D478" s="37">
        <f>TAB_!C665</f>
        <v>81.819999999999993</v>
      </c>
      <c r="E478" s="37">
        <f>TAB_!D665</f>
        <v>0</v>
      </c>
      <c r="F478" s="37">
        <f>TAB_!E665</f>
        <v>100</v>
      </c>
      <c r="G478" s="167">
        <f>TAB_!F665</f>
        <v>66.67</v>
      </c>
      <c r="H478" s="163">
        <f>TAB_!G665</f>
        <v>83.13</v>
      </c>
    </row>
    <row r="479" spans="2:8">
      <c r="B479" s="125" t="str">
        <f>TAB_!A666</f>
        <v>NS/NA</v>
      </c>
      <c r="C479" s="121">
        <f>TAB_!B666</f>
        <v>0</v>
      </c>
      <c r="D479" s="37">
        <f>TAB_!C666</f>
        <v>0</v>
      </c>
      <c r="E479" s="37">
        <f>TAB_!D666</f>
        <v>0</v>
      </c>
      <c r="F479" s="37">
        <f>TAB_!E666</f>
        <v>0</v>
      </c>
      <c r="G479" s="167">
        <f>TAB_!F666</f>
        <v>0</v>
      </c>
      <c r="H479" s="163">
        <f>TAB_!G666</f>
        <v>0</v>
      </c>
    </row>
    <row r="480" spans="2:8">
      <c r="B480" s="125" t="str">
        <f>TAB_!A667</f>
        <v>Total</v>
      </c>
      <c r="C480" s="121">
        <f>TAB_!B667</f>
        <v>100</v>
      </c>
      <c r="D480" s="37">
        <f>TAB_!C667</f>
        <v>100</v>
      </c>
      <c r="E480" s="37">
        <f>TAB_!D667</f>
        <v>0</v>
      </c>
      <c r="F480" s="37">
        <f>TAB_!E667</f>
        <v>100</v>
      </c>
      <c r="G480" s="167">
        <f>TAB_!F667</f>
        <v>100</v>
      </c>
      <c r="H480" s="163">
        <f>TAB_!G667</f>
        <v>100</v>
      </c>
    </row>
    <row r="481" spans="2:8">
      <c r="B481" s="126" t="str">
        <f>TAB_!A668</f>
        <v>Numero de entrevistados</v>
      </c>
      <c r="C481" s="170">
        <f>TAB_!B668</f>
        <v>65</v>
      </c>
      <c r="D481" s="171">
        <f>TAB_!C668</f>
        <v>11</v>
      </c>
      <c r="E481" s="171">
        <f>TAB_!D668</f>
        <v>0</v>
      </c>
      <c r="F481" s="171">
        <f>TAB_!E668</f>
        <v>4</v>
      </c>
      <c r="G481" s="172">
        <f>TAB_!F668</f>
        <v>3</v>
      </c>
      <c r="H481" s="173">
        <f>TAB_!G668</f>
        <v>83</v>
      </c>
    </row>
    <row r="482" spans="2:8">
      <c r="B482" s="140" t="str">
        <f>TAB_!A669</f>
        <v>TOP TWO BOX</v>
      </c>
      <c r="C482" s="122">
        <f>TAB_!B669</f>
        <v>100</v>
      </c>
      <c r="D482" s="35">
        <f>TAB_!C669</f>
        <v>100</v>
      </c>
      <c r="E482" s="35">
        <f>TAB_!D669</f>
        <v>0</v>
      </c>
      <c r="F482" s="35">
        <f>TAB_!E669</f>
        <v>100</v>
      </c>
      <c r="G482" s="168">
        <f>TAB_!F669</f>
        <v>100</v>
      </c>
      <c r="H482" s="164">
        <f>TAB_!G669</f>
        <v>100</v>
      </c>
    </row>
    <row r="483" spans="2:8">
      <c r="B483" s="125" t="str">
        <f>TAB_!A670</f>
        <v>BOTTOM TWO BOX</v>
      </c>
      <c r="C483" s="121">
        <f>TAB_!B670</f>
        <v>0</v>
      </c>
      <c r="D483" s="37">
        <f>TAB_!C670</f>
        <v>0</v>
      </c>
      <c r="E483" s="37">
        <f>TAB_!D670</f>
        <v>0</v>
      </c>
      <c r="F483" s="37">
        <f>TAB_!E670</f>
        <v>0</v>
      </c>
      <c r="G483" s="167">
        <f>TAB_!F670</f>
        <v>0</v>
      </c>
      <c r="H483" s="163">
        <f>TAB_!G670</f>
        <v>0</v>
      </c>
    </row>
    <row r="484" spans="2:8">
      <c r="B484" s="140" t="str">
        <f>TAB_!A671</f>
        <v>Media Escala de 1 a 5</v>
      </c>
      <c r="C484" s="123">
        <f>TAB_!B671</f>
        <v>4.8</v>
      </c>
      <c r="D484" s="36">
        <f>TAB_!C671</f>
        <v>4.8</v>
      </c>
      <c r="E484" s="36">
        <f>TAB_!D671</f>
        <v>0</v>
      </c>
      <c r="F484" s="36">
        <f>TAB_!E671</f>
        <v>5</v>
      </c>
      <c r="G484" s="169">
        <f>TAB_!F671</f>
        <v>4.7</v>
      </c>
      <c r="H484" s="165">
        <f>TAB_!G671</f>
        <v>4.8</v>
      </c>
    </row>
    <row r="485" spans="2:8" ht="15.75" thickBot="1">
      <c r="B485" s="141" t="str">
        <f>TAB_!A672</f>
        <v>Índice Escala de 1 a 100</v>
      </c>
      <c r="C485" s="174">
        <f>TAB_!B672</f>
        <v>95.8</v>
      </c>
      <c r="D485" s="175">
        <f>TAB_!C672</f>
        <v>95.5</v>
      </c>
      <c r="E485" s="175">
        <f>TAB_!D672</f>
        <v>0</v>
      </c>
      <c r="F485" s="175">
        <f>TAB_!E672</f>
        <v>100</v>
      </c>
      <c r="G485" s="176">
        <f>TAB_!F672</f>
        <v>91.7</v>
      </c>
      <c r="H485" s="177">
        <f>TAB_!G672</f>
        <v>95.8</v>
      </c>
    </row>
    <row r="486" spans="2:8">
      <c r="B486" s="124"/>
      <c r="C486" s="33"/>
      <c r="D486" s="33"/>
      <c r="E486" s="33"/>
      <c r="F486" s="33"/>
      <c r="G486" s="33"/>
      <c r="H486" s="33"/>
    </row>
    <row r="487" spans="2:8">
      <c r="B487" s="124"/>
      <c r="C487" s="33"/>
      <c r="D487" s="33"/>
      <c r="E487" s="33"/>
      <c r="F487" s="33"/>
      <c r="G487" s="33"/>
      <c r="H487" s="33"/>
    </row>
    <row r="488" spans="2:8">
      <c r="B488" s="124" t="str">
        <f>TAB_!A675</f>
        <v>¿En qué medida considera que los siguientes elementos aportan a su formación integral (dimensiones sociales, humanísticas, profesionales, emocionales,</v>
      </c>
      <c r="C488" s="33"/>
      <c r="D488" s="33"/>
      <c r="E488" s="33"/>
      <c r="F488" s="33"/>
      <c r="G488" s="33"/>
      <c r="H488" s="33"/>
    </row>
    <row r="489" spans="2:8" ht="15.75" thickBot="1">
      <c r="B489" s="124" t="str">
        <f>TAB_!A676</f>
        <v>éticas y de responsabilidad social): Estrategias curriculares?</v>
      </c>
      <c r="C489" s="33"/>
      <c r="D489" s="33"/>
      <c r="E489" s="33"/>
      <c r="F489" s="33"/>
      <c r="G489" s="33"/>
      <c r="H489" s="33"/>
    </row>
    <row r="490" spans="2:8">
      <c r="B490" s="139" t="str">
        <f>TAB_!A683</f>
        <v>(1)En ninguna medida</v>
      </c>
      <c r="C490" s="138">
        <f>TAB_!B683</f>
        <v>0</v>
      </c>
      <c r="D490" s="137">
        <f>TAB_!C683</f>
        <v>0</v>
      </c>
      <c r="E490" s="137">
        <f>TAB_!D683</f>
        <v>0</v>
      </c>
      <c r="F490" s="137">
        <f>TAB_!E683</f>
        <v>0</v>
      </c>
      <c r="G490" s="166">
        <f>TAB_!F683</f>
        <v>0</v>
      </c>
      <c r="H490" s="162">
        <f>TAB_!G683</f>
        <v>0</v>
      </c>
    </row>
    <row r="491" spans="2:8">
      <c r="B491" s="125" t="str">
        <f>TAB_!A684</f>
        <v>(2)En muy baja medida</v>
      </c>
      <c r="C491" s="121">
        <f>TAB_!B684</f>
        <v>0</v>
      </c>
      <c r="D491" s="37">
        <f>TAB_!C684</f>
        <v>0</v>
      </c>
      <c r="E491" s="37">
        <f>TAB_!D684</f>
        <v>0</v>
      </c>
      <c r="F491" s="37">
        <f>TAB_!E684</f>
        <v>0</v>
      </c>
      <c r="G491" s="167">
        <f>TAB_!F684</f>
        <v>0</v>
      </c>
      <c r="H491" s="163">
        <f>TAB_!G684</f>
        <v>0</v>
      </c>
    </row>
    <row r="492" spans="2:8">
      <c r="B492" s="125" t="str">
        <f>TAB_!A685</f>
        <v>(3)En baja medida</v>
      </c>
      <c r="C492" s="121">
        <f>TAB_!B685</f>
        <v>3.08</v>
      </c>
      <c r="D492" s="37">
        <f>TAB_!C685</f>
        <v>0</v>
      </c>
      <c r="E492" s="37">
        <f>TAB_!D685</f>
        <v>0</v>
      </c>
      <c r="F492" s="37">
        <f>TAB_!E685</f>
        <v>0</v>
      </c>
      <c r="G492" s="167">
        <f>TAB_!F685</f>
        <v>0</v>
      </c>
      <c r="H492" s="163">
        <f>TAB_!G685</f>
        <v>2.5</v>
      </c>
    </row>
    <row r="493" spans="2:8">
      <c r="B493" s="125" t="str">
        <f>TAB_!A686</f>
        <v>(4)En alta medida</v>
      </c>
      <c r="C493" s="121">
        <f>TAB_!B686</f>
        <v>26.15</v>
      </c>
      <c r="D493" s="37">
        <f>TAB_!C686</f>
        <v>45.45</v>
      </c>
      <c r="E493" s="37">
        <f>TAB_!D686</f>
        <v>0</v>
      </c>
      <c r="F493" s="37">
        <f>TAB_!E686</f>
        <v>25</v>
      </c>
      <c r="G493" s="167">
        <f>TAB_!F686</f>
        <v>0</v>
      </c>
      <c r="H493" s="163">
        <f>TAB_!G686</f>
        <v>28.75</v>
      </c>
    </row>
    <row r="494" spans="2:8">
      <c r="B494" s="125" t="str">
        <f>TAB_!A687</f>
        <v>(5)En muy alta medida</v>
      </c>
      <c r="C494" s="121">
        <f>TAB_!B687</f>
        <v>70.77</v>
      </c>
      <c r="D494" s="37">
        <f>TAB_!C687</f>
        <v>54.55</v>
      </c>
      <c r="E494" s="37">
        <f>TAB_!D687</f>
        <v>0</v>
      </c>
      <c r="F494" s="37">
        <f>TAB_!E687</f>
        <v>75</v>
      </c>
      <c r="G494" s="167">
        <f>TAB_!F687</f>
        <v>0</v>
      </c>
      <c r="H494" s="163">
        <f>TAB_!G687</f>
        <v>68.75</v>
      </c>
    </row>
    <row r="495" spans="2:8">
      <c r="B495" s="125" t="str">
        <f>TAB_!A688</f>
        <v>NS/NA</v>
      </c>
      <c r="C495" s="121">
        <f>TAB_!B688</f>
        <v>0</v>
      </c>
      <c r="D495" s="37">
        <f>TAB_!C688</f>
        <v>0</v>
      </c>
      <c r="E495" s="37">
        <f>TAB_!D688</f>
        <v>0</v>
      </c>
      <c r="F495" s="37">
        <f>TAB_!E688</f>
        <v>0</v>
      </c>
      <c r="G495" s="167">
        <f>TAB_!F688</f>
        <v>0</v>
      </c>
      <c r="H495" s="163">
        <f>TAB_!G688</f>
        <v>0</v>
      </c>
    </row>
    <row r="496" spans="2:8">
      <c r="B496" s="125" t="str">
        <f>TAB_!A689</f>
        <v>Total</v>
      </c>
      <c r="C496" s="121">
        <f>TAB_!B689</f>
        <v>100</v>
      </c>
      <c r="D496" s="37">
        <f>TAB_!C689</f>
        <v>100</v>
      </c>
      <c r="E496" s="37">
        <f>TAB_!D689</f>
        <v>0</v>
      </c>
      <c r="F496" s="37">
        <f>TAB_!E689</f>
        <v>100</v>
      </c>
      <c r="G496" s="167">
        <f>TAB_!F689</f>
        <v>0</v>
      </c>
      <c r="H496" s="163">
        <f>TAB_!G689</f>
        <v>100</v>
      </c>
    </row>
    <row r="497" spans="2:8">
      <c r="B497" s="126" t="str">
        <f>TAB_!A690</f>
        <v>Numero de entrevistados</v>
      </c>
      <c r="C497" s="170">
        <f>TAB_!B690</f>
        <v>65</v>
      </c>
      <c r="D497" s="171">
        <f>TAB_!C690</f>
        <v>11</v>
      </c>
      <c r="E497" s="171">
        <f>TAB_!D690</f>
        <v>0</v>
      </c>
      <c r="F497" s="171">
        <f>TAB_!E690</f>
        <v>4</v>
      </c>
      <c r="G497" s="172">
        <f>TAB_!F690</f>
        <v>0</v>
      </c>
      <c r="H497" s="173">
        <f>TAB_!G690</f>
        <v>80</v>
      </c>
    </row>
    <row r="498" spans="2:8">
      <c r="B498" s="140" t="str">
        <f>TAB_!A691</f>
        <v>TOP TWO BOX</v>
      </c>
      <c r="C498" s="122">
        <f>TAB_!B691</f>
        <v>96.92</v>
      </c>
      <c r="D498" s="35">
        <f>TAB_!C691</f>
        <v>100</v>
      </c>
      <c r="E498" s="35">
        <f>TAB_!D691</f>
        <v>0</v>
      </c>
      <c r="F498" s="35">
        <f>TAB_!E691</f>
        <v>100</v>
      </c>
      <c r="G498" s="168">
        <f>TAB_!F691</f>
        <v>0</v>
      </c>
      <c r="H498" s="164">
        <f>TAB_!G691</f>
        <v>97.5</v>
      </c>
    </row>
    <row r="499" spans="2:8">
      <c r="B499" s="125" t="str">
        <f>TAB_!A692</f>
        <v>BOTTOM TWO BOX</v>
      </c>
      <c r="C499" s="121">
        <f>TAB_!B692</f>
        <v>0</v>
      </c>
      <c r="D499" s="37">
        <f>TAB_!C692</f>
        <v>0</v>
      </c>
      <c r="E499" s="37">
        <f>TAB_!D692</f>
        <v>0</v>
      </c>
      <c r="F499" s="37">
        <f>TAB_!E692</f>
        <v>0</v>
      </c>
      <c r="G499" s="167">
        <f>TAB_!F692</f>
        <v>0</v>
      </c>
      <c r="H499" s="163">
        <f>TAB_!G692</f>
        <v>0</v>
      </c>
    </row>
    <row r="500" spans="2:8">
      <c r="B500" s="140" t="str">
        <f>TAB_!A693</f>
        <v>Media Escala de 1 a 5</v>
      </c>
      <c r="C500" s="123">
        <f>TAB_!B693</f>
        <v>4.7</v>
      </c>
      <c r="D500" s="36">
        <f>TAB_!C693</f>
        <v>4.5</v>
      </c>
      <c r="E500" s="36">
        <f>TAB_!D693</f>
        <v>0</v>
      </c>
      <c r="F500" s="36">
        <f>TAB_!E693</f>
        <v>4.8</v>
      </c>
      <c r="G500" s="169">
        <f>TAB_!F693</f>
        <v>0</v>
      </c>
      <c r="H500" s="165">
        <f>TAB_!G693</f>
        <v>4.7</v>
      </c>
    </row>
    <row r="501" spans="2:8" ht="15.75" thickBot="1">
      <c r="B501" s="141" t="str">
        <f>TAB_!A694</f>
        <v>Índice Escala de 1 a 100</v>
      </c>
      <c r="C501" s="174">
        <f>TAB_!B694</f>
        <v>91.9</v>
      </c>
      <c r="D501" s="175">
        <f>TAB_!C694</f>
        <v>88.6</v>
      </c>
      <c r="E501" s="175">
        <f>TAB_!D694</f>
        <v>0</v>
      </c>
      <c r="F501" s="175">
        <f>TAB_!E694</f>
        <v>93.8</v>
      </c>
      <c r="G501" s="176">
        <f>TAB_!F694</f>
        <v>0</v>
      </c>
      <c r="H501" s="177">
        <f>TAB_!G694</f>
        <v>91.6</v>
      </c>
    </row>
    <row r="502" spans="2:8">
      <c r="B502" s="124"/>
      <c r="C502" s="33"/>
      <c r="D502" s="33"/>
      <c r="E502" s="33"/>
      <c r="F502" s="33"/>
      <c r="G502" s="33"/>
      <c r="H502" s="33"/>
    </row>
    <row r="503" spans="2:8">
      <c r="B503" s="124"/>
      <c r="C503" s="33"/>
      <c r="D503" s="33"/>
      <c r="E503" s="33"/>
      <c r="F503" s="33"/>
      <c r="G503" s="33"/>
      <c r="H503" s="33"/>
    </row>
    <row r="504" spans="2:8">
      <c r="B504" s="124" t="str">
        <f>TAB_!A697</f>
        <v>¿En qué medida considera que los siguientes elementos aportan a su formación integral (dimensiones sociales, humanísticas, profesionales, emocionales,</v>
      </c>
      <c r="C504" s="33"/>
      <c r="D504" s="33"/>
      <c r="E504" s="33"/>
      <c r="F504" s="33"/>
      <c r="G504" s="33"/>
      <c r="H504" s="33"/>
    </row>
    <row r="505" spans="2:8" ht="15.75" thickBot="1">
      <c r="B505" s="124" t="str">
        <f>TAB_!A698</f>
        <v>éticas y de responsabilidad social): Estrategias de proyección social?</v>
      </c>
      <c r="C505" s="33"/>
      <c r="D505" s="33"/>
      <c r="E505" s="33"/>
      <c r="F505" s="33"/>
      <c r="G505" s="33"/>
      <c r="H505" s="33"/>
    </row>
    <row r="506" spans="2:8">
      <c r="B506" s="139" t="str">
        <f>TAB_!A705</f>
        <v>(1)En ninguna medida</v>
      </c>
      <c r="C506" s="138">
        <f>TAB_!B705</f>
        <v>0</v>
      </c>
      <c r="D506" s="137">
        <f>TAB_!C705</f>
        <v>0</v>
      </c>
      <c r="E506" s="137">
        <f>TAB_!D705</f>
        <v>0</v>
      </c>
      <c r="F506" s="137">
        <f>TAB_!E705</f>
        <v>0</v>
      </c>
      <c r="G506" s="166">
        <f>TAB_!F705</f>
        <v>0</v>
      </c>
      <c r="H506" s="162">
        <f>TAB_!G705</f>
        <v>0</v>
      </c>
    </row>
    <row r="507" spans="2:8">
      <c r="B507" s="125" t="str">
        <f>TAB_!A706</f>
        <v>(2)En muy baja medida</v>
      </c>
      <c r="C507" s="121">
        <f>TAB_!B706</f>
        <v>0</v>
      </c>
      <c r="D507" s="37">
        <f>TAB_!C706</f>
        <v>0</v>
      </c>
      <c r="E507" s="37">
        <f>TAB_!D706</f>
        <v>0</v>
      </c>
      <c r="F507" s="37">
        <f>TAB_!E706</f>
        <v>0</v>
      </c>
      <c r="G507" s="167">
        <f>TAB_!F706</f>
        <v>0</v>
      </c>
      <c r="H507" s="163">
        <f>TAB_!G706</f>
        <v>0</v>
      </c>
    </row>
    <row r="508" spans="2:8">
      <c r="B508" s="125" t="str">
        <f>TAB_!A707</f>
        <v>(3)En baja medida</v>
      </c>
      <c r="C508" s="121">
        <f>TAB_!B707</f>
        <v>3.08</v>
      </c>
      <c r="D508" s="37">
        <f>TAB_!C707</f>
        <v>0</v>
      </c>
      <c r="E508" s="37">
        <f>TAB_!D707</f>
        <v>0</v>
      </c>
      <c r="F508" s="37">
        <f>TAB_!E707</f>
        <v>0</v>
      </c>
      <c r="G508" s="167">
        <f>TAB_!F707</f>
        <v>0</v>
      </c>
      <c r="H508" s="163">
        <f>TAB_!G707</f>
        <v>2.5</v>
      </c>
    </row>
    <row r="509" spans="2:8">
      <c r="B509" s="125" t="str">
        <f>TAB_!A708</f>
        <v>(4)En alta medida</v>
      </c>
      <c r="C509" s="121">
        <f>TAB_!B708</f>
        <v>29.23</v>
      </c>
      <c r="D509" s="37">
        <f>TAB_!C708</f>
        <v>36.36</v>
      </c>
      <c r="E509" s="37">
        <f>TAB_!D708</f>
        <v>0</v>
      </c>
      <c r="F509" s="37">
        <f>TAB_!E708</f>
        <v>25</v>
      </c>
      <c r="G509" s="167">
        <f>TAB_!F708</f>
        <v>0</v>
      </c>
      <c r="H509" s="163">
        <f>TAB_!G708</f>
        <v>30</v>
      </c>
    </row>
    <row r="510" spans="2:8">
      <c r="B510" s="125" t="str">
        <f>TAB_!A709</f>
        <v>(5)En muy alta medida</v>
      </c>
      <c r="C510" s="121">
        <f>TAB_!B709</f>
        <v>67.69</v>
      </c>
      <c r="D510" s="37">
        <f>TAB_!C709</f>
        <v>63.64</v>
      </c>
      <c r="E510" s="37">
        <f>TAB_!D709</f>
        <v>0</v>
      </c>
      <c r="F510" s="37">
        <f>TAB_!E709</f>
        <v>75</v>
      </c>
      <c r="G510" s="167">
        <f>TAB_!F709</f>
        <v>0</v>
      </c>
      <c r="H510" s="163">
        <f>TAB_!G709</f>
        <v>67.5</v>
      </c>
    </row>
    <row r="511" spans="2:8">
      <c r="B511" s="125" t="str">
        <f>TAB_!A710</f>
        <v>NS/NA</v>
      </c>
      <c r="C511" s="121">
        <f>TAB_!B710</f>
        <v>0</v>
      </c>
      <c r="D511" s="37">
        <f>TAB_!C710</f>
        <v>0</v>
      </c>
      <c r="E511" s="37">
        <f>TAB_!D710</f>
        <v>0</v>
      </c>
      <c r="F511" s="37">
        <f>TAB_!E710</f>
        <v>0</v>
      </c>
      <c r="G511" s="167">
        <f>TAB_!F710</f>
        <v>0</v>
      </c>
      <c r="H511" s="163">
        <f>TAB_!G710</f>
        <v>0</v>
      </c>
    </row>
    <row r="512" spans="2:8">
      <c r="B512" s="125" t="str">
        <f>TAB_!A711</f>
        <v>Total</v>
      </c>
      <c r="C512" s="121">
        <f>TAB_!B711</f>
        <v>100</v>
      </c>
      <c r="D512" s="37">
        <f>TAB_!C711</f>
        <v>100</v>
      </c>
      <c r="E512" s="37">
        <f>TAB_!D711</f>
        <v>0</v>
      </c>
      <c r="F512" s="37">
        <f>TAB_!E711</f>
        <v>100</v>
      </c>
      <c r="G512" s="167">
        <f>TAB_!F711</f>
        <v>0</v>
      </c>
      <c r="H512" s="163">
        <f>TAB_!G711</f>
        <v>100</v>
      </c>
    </row>
    <row r="513" spans="2:8">
      <c r="B513" s="126" t="str">
        <f>TAB_!A712</f>
        <v>Numero de entrevistados</v>
      </c>
      <c r="C513" s="170">
        <f>TAB_!B712</f>
        <v>65</v>
      </c>
      <c r="D513" s="171">
        <f>TAB_!C712</f>
        <v>11</v>
      </c>
      <c r="E513" s="171">
        <f>TAB_!D712</f>
        <v>0</v>
      </c>
      <c r="F513" s="171">
        <f>TAB_!E712</f>
        <v>4</v>
      </c>
      <c r="G513" s="172">
        <f>TAB_!F712</f>
        <v>0</v>
      </c>
      <c r="H513" s="173">
        <f>TAB_!G712</f>
        <v>80</v>
      </c>
    </row>
    <row r="514" spans="2:8">
      <c r="B514" s="140" t="str">
        <f>TAB_!A713</f>
        <v>TOP TWO BOX</v>
      </c>
      <c r="C514" s="122">
        <f>TAB_!B713</f>
        <v>96.92</v>
      </c>
      <c r="D514" s="35">
        <f>TAB_!C713</f>
        <v>100</v>
      </c>
      <c r="E514" s="35">
        <f>TAB_!D713</f>
        <v>0</v>
      </c>
      <c r="F514" s="35">
        <f>TAB_!E713</f>
        <v>100</v>
      </c>
      <c r="G514" s="168">
        <f>TAB_!F713</f>
        <v>0</v>
      </c>
      <c r="H514" s="164">
        <f>TAB_!G713</f>
        <v>97.5</v>
      </c>
    </row>
    <row r="515" spans="2:8">
      <c r="B515" s="125" t="str">
        <f>TAB_!A714</f>
        <v>BOTTOM TWO BOX</v>
      </c>
      <c r="C515" s="121">
        <f>TAB_!B714</f>
        <v>0</v>
      </c>
      <c r="D515" s="37">
        <f>TAB_!C714</f>
        <v>0</v>
      </c>
      <c r="E515" s="37">
        <f>TAB_!D714</f>
        <v>0</v>
      </c>
      <c r="F515" s="37">
        <f>TAB_!E714</f>
        <v>0</v>
      </c>
      <c r="G515" s="167">
        <f>TAB_!F714</f>
        <v>0</v>
      </c>
      <c r="H515" s="163">
        <f>TAB_!G714</f>
        <v>0</v>
      </c>
    </row>
    <row r="516" spans="2:8">
      <c r="B516" s="140" t="str">
        <f>TAB_!A715</f>
        <v>Media Escala de 1 a 5</v>
      </c>
      <c r="C516" s="123">
        <f>TAB_!B715</f>
        <v>4.5999999999999996</v>
      </c>
      <c r="D516" s="36">
        <f>TAB_!C715</f>
        <v>4.5999999999999996</v>
      </c>
      <c r="E516" s="36">
        <f>TAB_!D715</f>
        <v>0</v>
      </c>
      <c r="F516" s="36">
        <f>TAB_!E715</f>
        <v>4.8</v>
      </c>
      <c r="G516" s="169">
        <f>TAB_!F715</f>
        <v>0</v>
      </c>
      <c r="H516" s="165">
        <f>TAB_!G715</f>
        <v>4.7</v>
      </c>
    </row>
    <row r="517" spans="2:8" ht="15.75" thickBot="1">
      <c r="B517" s="141" t="str">
        <f>TAB_!A716</f>
        <v>Índice Escala de 1 a 100</v>
      </c>
      <c r="C517" s="174">
        <f>TAB_!B716</f>
        <v>91.2</v>
      </c>
      <c r="D517" s="175">
        <f>TAB_!C716</f>
        <v>90.9</v>
      </c>
      <c r="E517" s="175">
        <f>TAB_!D716</f>
        <v>0</v>
      </c>
      <c r="F517" s="175">
        <f>TAB_!E716</f>
        <v>93.8</v>
      </c>
      <c r="G517" s="176">
        <f>TAB_!F716</f>
        <v>0</v>
      </c>
      <c r="H517" s="177">
        <f>TAB_!G716</f>
        <v>91.3</v>
      </c>
    </row>
    <row r="518" spans="2:8">
      <c r="B518" s="124"/>
      <c r="C518" s="33"/>
      <c r="D518" s="33"/>
      <c r="E518" s="33"/>
      <c r="F518" s="33"/>
      <c r="G518" s="33"/>
      <c r="H518" s="33"/>
    </row>
    <row r="519" spans="2:8">
      <c r="B519" s="124"/>
      <c r="C519" s="33"/>
      <c r="D519" s="33"/>
      <c r="E519" s="33"/>
      <c r="F519" s="33"/>
      <c r="G519" s="33"/>
      <c r="H519" s="33"/>
    </row>
    <row r="520" spans="2:8">
      <c r="B520" s="124" t="str">
        <f>TAB_!A719</f>
        <v>¿En qué medida considera que los siguientes elementos aportan a su formación integral (dimensiones sociales, humanísticas, profesionales, emocionales,</v>
      </c>
      <c r="C520" s="33"/>
      <c r="D520" s="33"/>
      <c r="E520" s="33"/>
      <c r="F520" s="33"/>
      <c r="G520" s="33"/>
      <c r="H520" s="33"/>
    </row>
    <row r="521" spans="2:8" ht="15.75" thickBot="1">
      <c r="B521" s="124" t="str">
        <f>TAB_!A720</f>
        <v>éticas y de responsabilidad social): Estrategias de investigación?</v>
      </c>
      <c r="C521" s="33"/>
      <c r="D521" s="33"/>
      <c r="E521" s="33"/>
      <c r="F521" s="33"/>
      <c r="G521" s="33"/>
      <c r="H521" s="33"/>
    </row>
    <row r="522" spans="2:8">
      <c r="B522" s="139" t="str">
        <f>TAB_!A727</f>
        <v>(1)En ninguna medida</v>
      </c>
      <c r="C522" s="138">
        <f>TAB_!B727</f>
        <v>0</v>
      </c>
      <c r="D522" s="137">
        <f>TAB_!C727</f>
        <v>0</v>
      </c>
      <c r="E522" s="137">
        <f>TAB_!D727</f>
        <v>0</v>
      </c>
      <c r="F522" s="137">
        <f>TAB_!E727</f>
        <v>0</v>
      </c>
      <c r="G522" s="166">
        <f>TAB_!F727</f>
        <v>0</v>
      </c>
      <c r="H522" s="162">
        <f>TAB_!G727</f>
        <v>0</v>
      </c>
    </row>
    <row r="523" spans="2:8">
      <c r="B523" s="125" t="str">
        <f>TAB_!A728</f>
        <v>(2)En muy baja medida</v>
      </c>
      <c r="C523" s="121">
        <f>TAB_!B728</f>
        <v>1.54</v>
      </c>
      <c r="D523" s="37">
        <f>TAB_!C728</f>
        <v>0</v>
      </c>
      <c r="E523" s="37">
        <f>TAB_!D728</f>
        <v>0</v>
      </c>
      <c r="F523" s="37">
        <f>TAB_!E728</f>
        <v>0</v>
      </c>
      <c r="G523" s="167">
        <f>TAB_!F728</f>
        <v>0</v>
      </c>
      <c r="H523" s="163">
        <f>TAB_!G728</f>
        <v>1.25</v>
      </c>
    </row>
    <row r="524" spans="2:8">
      <c r="B524" s="125" t="str">
        <f>TAB_!A729</f>
        <v>(3)En baja medida</v>
      </c>
      <c r="C524" s="121">
        <f>TAB_!B729</f>
        <v>3.08</v>
      </c>
      <c r="D524" s="37">
        <f>TAB_!C729</f>
        <v>0</v>
      </c>
      <c r="E524" s="37">
        <f>TAB_!D729</f>
        <v>0</v>
      </c>
      <c r="F524" s="37">
        <f>TAB_!E729</f>
        <v>0</v>
      </c>
      <c r="G524" s="167">
        <f>TAB_!F729</f>
        <v>0</v>
      </c>
      <c r="H524" s="163">
        <f>TAB_!G729</f>
        <v>2.5</v>
      </c>
    </row>
    <row r="525" spans="2:8">
      <c r="B525" s="125" t="str">
        <f>TAB_!A730</f>
        <v>(4)En alta medida</v>
      </c>
      <c r="C525" s="121">
        <f>TAB_!B730</f>
        <v>23.08</v>
      </c>
      <c r="D525" s="37">
        <f>TAB_!C730</f>
        <v>36.36</v>
      </c>
      <c r="E525" s="37">
        <f>TAB_!D730</f>
        <v>0</v>
      </c>
      <c r="F525" s="37">
        <f>TAB_!E730</f>
        <v>75</v>
      </c>
      <c r="G525" s="167">
        <f>TAB_!F730</f>
        <v>0</v>
      </c>
      <c r="H525" s="163">
        <f>TAB_!G730</f>
        <v>27.5</v>
      </c>
    </row>
    <row r="526" spans="2:8">
      <c r="B526" s="125" t="str">
        <f>TAB_!A731</f>
        <v>(5)En muy alta medida</v>
      </c>
      <c r="C526" s="121">
        <f>TAB_!B731</f>
        <v>72.31</v>
      </c>
      <c r="D526" s="37">
        <f>TAB_!C731</f>
        <v>54.55</v>
      </c>
      <c r="E526" s="37">
        <f>TAB_!D731</f>
        <v>0</v>
      </c>
      <c r="F526" s="37">
        <f>TAB_!E731</f>
        <v>25</v>
      </c>
      <c r="G526" s="167">
        <f>TAB_!F731</f>
        <v>0</v>
      </c>
      <c r="H526" s="163">
        <f>TAB_!G731</f>
        <v>67.5</v>
      </c>
    </row>
    <row r="527" spans="2:8">
      <c r="B527" s="125" t="str">
        <f>TAB_!A732</f>
        <v>NS/NA</v>
      </c>
      <c r="C527" s="121">
        <f>TAB_!B732</f>
        <v>0</v>
      </c>
      <c r="D527" s="37">
        <f>TAB_!C732</f>
        <v>9.09</v>
      </c>
      <c r="E527" s="37">
        <f>TAB_!D732</f>
        <v>0</v>
      </c>
      <c r="F527" s="37">
        <f>TAB_!E732</f>
        <v>0</v>
      </c>
      <c r="G527" s="167">
        <f>TAB_!F732</f>
        <v>0</v>
      </c>
      <c r="H527" s="163">
        <f>TAB_!G732</f>
        <v>1.25</v>
      </c>
    </row>
    <row r="528" spans="2:8">
      <c r="B528" s="125" t="str">
        <f>TAB_!A733</f>
        <v>Total</v>
      </c>
      <c r="C528" s="121">
        <f>TAB_!B733</f>
        <v>100</v>
      </c>
      <c r="D528" s="37">
        <f>TAB_!C733</f>
        <v>100</v>
      </c>
      <c r="E528" s="37">
        <f>TAB_!D733</f>
        <v>0</v>
      </c>
      <c r="F528" s="37">
        <f>TAB_!E733</f>
        <v>100</v>
      </c>
      <c r="G528" s="167">
        <f>TAB_!F733</f>
        <v>0</v>
      </c>
      <c r="H528" s="163">
        <f>TAB_!G733</f>
        <v>100</v>
      </c>
    </row>
    <row r="529" spans="2:8">
      <c r="B529" s="126" t="str">
        <f>TAB_!A734</f>
        <v>Numero de entrevistados</v>
      </c>
      <c r="C529" s="170">
        <f>TAB_!B734</f>
        <v>65</v>
      </c>
      <c r="D529" s="171">
        <f>TAB_!C734</f>
        <v>11</v>
      </c>
      <c r="E529" s="171">
        <f>TAB_!D734</f>
        <v>0</v>
      </c>
      <c r="F529" s="171">
        <f>TAB_!E734</f>
        <v>4</v>
      </c>
      <c r="G529" s="172">
        <f>TAB_!F734</f>
        <v>0</v>
      </c>
      <c r="H529" s="173">
        <f>TAB_!G734</f>
        <v>80</v>
      </c>
    </row>
    <row r="530" spans="2:8">
      <c r="B530" s="140" t="str">
        <f>TAB_!A735</f>
        <v>TOP TWO BOX</v>
      </c>
      <c r="C530" s="122">
        <f>TAB_!B735</f>
        <v>95.38</v>
      </c>
      <c r="D530" s="35">
        <f>TAB_!C735</f>
        <v>90.91</v>
      </c>
      <c r="E530" s="35">
        <f>TAB_!D735</f>
        <v>0</v>
      </c>
      <c r="F530" s="35">
        <f>TAB_!E735</f>
        <v>100</v>
      </c>
      <c r="G530" s="168">
        <f>TAB_!F735</f>
        <v>0</v>
      </c>
      <c r="H530" s="164">
        <f>TAB_!G735</f>
        <v>95</v>
      </c>
    </row>
    <row r="531" spans="2:8">
      <c r="B531" s="125" t="str">
        <f>TAB_!A736</f>
        <v>BOTTOM TWO BOX</v>
      </c>
      <c r="C531" s="121">
        <f>TAB_!B736</f>
        <v>1.54</v>
      </c>
      <c r="D531" s="37">
        <f>TAB_!C736</f>
        <v>0</v>
      </c>
      <c r="E531" s="37">
        <f>TAB_!D736</f>
        <v>0</v>
      </c>
      <c r="F531" s="37">
        <f>TAB_!E736</f>
        <v>0</v>
      </c>
      <c r="G531" s="167">
        <f>TAB_!F736</f>
        <v>0</v>
      </c>
      <c r="H531" s="163">
        <f>TAB_!G736</f>
        <v>1.25</v>
      </c>
    </row>
    <row r="532" spans="2:8">
      <c r="B532" s="140" t="str">
        <f>TAB_!A737</f>
        <v>Media Escala de 1 a 5</v>
      </c>
      <c r="C532" s="123">
        <f>TAB_!B737</f>
        <v>4.7</v>
      </c>
      <c r="D532" s="36">
        <f>TAB_!C737</f>
        <v>4.5999999999999996</v>
      </c>
      <c r="E532" s="36">
        <f>TAB_!D737</f>
        <v>0</v>
      </c>
      <c r="F532" s="36">
        <f>TAB_!E737</f>
        <v>4.3</v>
      </c>
      <c r="G532" s="169">
        <f>TAB_!F737</f>
        <v>0</v>
      </c>
      <c r="H532" s="165">
        <f>TAB_!G737</f>
        <v>4.5999999999999996</v>
      </c>
    </row>
    <row r="533" spans="2:8" ht="15.75" thickBot="1">
      <c r="B533" s="141" t="str">
        <f>TAB_!A738</f>
        <v>Índice Escala de 1 a 100</v>
      </c>
      <c r="C533" s="174">
        <f>TAB_!B738</f>
        <v>91.5</v>
      </c>
      <c r="D533" s="175">
        <f>TAB_!C738</f>
        <v>90</v>
      </c>
      <c r="E533" s="175">
        <f>TAB_!D738</f>
        <v>0</v>
      </c>
      <c r="F533" s="175">
        <f>TAB_!E738</f>
        <v>81.3</v>
      </c>
      <c r="G533" s="176">
        <f>TAB_!F738</f>
        <v>0</v>
      </c>
      <c r="H533" s="177">
        <f>TAB_!G738</f>
        <v>90.8</v>
      </c>
    </row>
    <row r="534" spans="2:8">
      <c r="B534" s="124"/>
      <c r="C534" s="33"/>
      <c r="D534" s="33"/>
      <c r="E534" s="33"/>
      <c r="F534" s="33"/>
      <c r="G534" s="33"/>
      <c r="H534" s="33"/>
    </row>
    <row r="535" spans="2:8">
      <c r="B535" s="124"/>
      <c r="C535" s="33"/>
      <c r="D535" s="33"/>
      <c r="E535" s="33"/>
      <c r="F535" s="33"/>
      <c r="G535" s="33"/>
      <c r="H535" s="33"/>
    </row>
    <row r="536" spans="2:8">
      <c r="B536" s="124" t="str">
        <f>TAB_!A741</f>
        <v>¿En qué medida considera que los siguientes elementos aportan a su formación integral (dimensiones sociales, humanísticas, profesionales, emocionales,</v>
      </c>
      <c r="C536" s="33"/>
      <c r="D536" s="33"/>
      <c r="E536" s="33"/>
      <c r="F536" s="33"/>
      <c r="G536" s="33"/>
      <c r="H536" s="33"/>
    </row>
    <row r="537" spans="2:8" ht="15.75" thickBot="1">
      <c r="B537" s="124" t="str">
        <f>TAB_!A742</f>
        <v>éticas y de responsabilidad social): Estrategias de bienestar?</v>
      </c>
      <c r="C537" s="33"/>
      <c r="D537" s="33"/>
      <c r="E537" s="33"/>
      <c r="F537" s="33"/>
      <c r="G537" s="33"/>
      <c r="H537" s="33"/>
    </row>
    <row r="538" spans="2:8">
      <c r="B538" s="139" t="str">
        <f>TAB_!A749</f>
        <v>(1)En ninguna medida</v>
      </c>
      <c r="C538" s="138">
        <f>TAB_!B749</f>
        <v>0</v>
      </c>
      <c r="D538" s="137">
        <f>TAB_!C749</f>
        <v>0</v>
      </c>
      <c r="E538" s="137">
        <f>TAB_!D749</f>
        <v>0</v>
      </c>
      <c r="F538" s="137">
        <f>TAB_!E749</f>
        <v>0</v>
      </c>
      <c r="G538" s="166">
        <f>TAB_!F749</f>
        <v>0</v>
      </c>
      <c r="H538" s="162">
        <f>TAB_!G749</f>
        <v>0</v>
      </c>
    </row>
    <row r="539" spans="2:8">
      <c r="B539" s="125" t="str">
        <f>TAB_!A750</f>
        <v>(2)En muy baja medida</v>
      </c>
      <c r="C539" s="121">
        <f>TAB_!B750</f>
        <v>0</v>
      </c>
      <c r="D539" s="37">
        <f>TAB_!C750</f>
        <v>0</v>
      </c>
      <c r="E539" s="37">
        <f>TAB_!D750</f>
        <v>0</v>
      </c>
      <c r="F539" s="37">
        <f>TAB_!E750</f>
        <v>0</v>
      </c>
      <c r="G539" s="167">
        <f>TAB_!F750</f>
        <v>0</v>
      </c>
      <c r="H539" s="163">
        <f>TAB_!G750</f>
        <v>0</v>
      </c>
    </row>
    <row r="540" spans="2:8">
      <c r="B540" s="125" t="str">
        <f>TAB_!A751</f>
        <v>(3)En baja medida</v>
      </c>
      <c r="C540" s="121">
        <f>TAB_!B751</f>
        <v>4.62</v>
      </c>
      <c r="D540" s="37">
        <f>TAB_!C751</f>
        <v>0</v>
      </c>
      <c r="E540" s="37">
        <f>TAB_!D751</f>
        <v>0</v>
      </c>
      <c r="F540" s="37">
        <f>TAB_!E751</f>
        <v>0</v>
      </c>
      <c r="G540" s="167">
        <f>TAB_!F751</f>
        <v>0</v>
      </c>
      <c r="H540" s="163">
        <f>TAB_!G751</f>
        <v>3.75</v>
      </c>
    </row>
    <row r="541" spans="2:8">
      <c r="B541" s="125" t="str">
        <f>TAB_!A752</f>
        <v>(4)En alta medida</v>
      </c>
      <c r="C541" s="121">
        <f>TAB_!B752</f>
        <v>33.85</v>
      </c>
      <c r="D541" s="37">
        <f>TAB_!C752</f>
        <v>36.36</v>
      </c>
      <c r="E541" s="37">
        <f>TAB_!D752</f>
        <v>0</v>
      </c>
      <c r="F541" s="37">
        <f>TAB_!E752</f>
        <v>50</v>
      </c>
      <c r="G541" s="167">
        <f>TAB_!F752</f>
        <v>0</v>
      </c>
      <c r="H541" s="163">
        <f>TAB_!G752</f>
        <v>35</v>
      </c>
    </row>
    <row r="542" spans="2:8">
      <c r="B542" s="125" t="str">
        <f>TAB_!A753</f>
        <v>(5)En muy alta medida</v>
      </c>
      <c r="C542" s="121">
        <f>TAB_!B753</f>
        <v>61.54</v>
      </c>
      <c r="D542" s="37">
        <f>TAB_!C753</f>
        <v>63.64</v>
      </c>
      <c r="E542" s="37">
        <f>TAB_!D753</f>
        <v>0</v>
      </c>
      <c r="F542" s="37">
        <f>TAB_!E753</f>
        <v>50</v>
      </c>
      <c r="G542" s="167">
        <f>TAB_!F753</f>
        <v>0</v>
      </c>
      <c r="H542" s="163">
        <f>TAB_!G753</f>
        <v>61.25</v>
      </c>
    </row>
    <row r="543" spans="2:8">
      <c r="B543" s="125" t="str">
        <f>TAB_!A754</f>
        <v>NS/NA</v>
      </c>
      <c r="C543" s="121">
        <f>TAB_!B754</f>
        <v>0</v>
      </c>
      <c r="D543" s="37">
        <f>TAB_!C754</f>
        <v>0</v>
      </c>
      <c r="E543" s="37">
        <f>TAB_!D754</f>
        <v>0</v>
      </c>
      <c r="F543" s="37">
        <f>TAB_!E754</f>
        <v>0</v>
      </c>
      <c r="G543" s="167">
        <f>TAB_!F754</f>
        <v>0</v>
      </c>
      <c r="H543" s="163">
        <f>TAB_!G754</f>
        <v>0</v>
      </c>
    </row>
    <row r="544" spans="2:8">
      <c r="B544" s="125" t="str">
        <f>TAB_!A755</f>
        <v>Total</v>
      </c>
      <c r="C544" s="121">
        <f>TAB_!B755</f>
        <v>100</v>
      </c>
      <c r="D544" s="37">
        <f>TAB_!C755</f>
        <v>100</v>
      </c>
      <c r="E544" s="37">
        <f>TAB_!D755</f>
        <v>0</v>
      </c>
      <c r="F544" s="37">
        <f>TAB_!E755</f>
        <v>100</v>
      </c>
      <c r="G544" s="167">
        <f>TAB_!F755</f>
        <v>0</v>
      </c>
      <c r="H544" s="163">
        <f>TAB_!G755</f>
        <v>100</v>
      </c>
    </row>
    <row r="545" spans="2:8">
      <c r="B545" s="126" t="str">
        <f>TAB_!A756</f>
        <v>Numero de entrevistados</v>
      </c>
      <c r="C545" s="170">
        <f>TAB_!B756</f>
        <v>65</v>
      </c>
      <c r="D545" s="171">
        <f>TAB_!C756</f>
        <v>11</v>
      </c>
      <c r="E545" s="171">
        <f>TAB_!D756</f>
        <v>0</v>
      </c>
      <c r="F545" s="171">
        <f>TAB_!E756</f>
        <v>4</v>
      </c>
      <c r="G545" s="172">
        <f>TAB_!F756</f>
        <v>0</v>
      </c>
      <c r="H545" s="173">
        <f>TAB_!G756</f>
        <v>80</v>
      </c>
    </row>
    <row r="546" spans="2:8">
      <c r="B546" s="140" t="str">
        <f>TAB_!A757</f>
        <v>TOP TWO BOX</v>
      </c>
      <c r="C546" s="122">
        <f>TAB_!B757</f>
        <v>95.38</v>
      </c>
      <c r="D546" s="35">
        <f>TAB_!C757</f>
        <v>100</v>
      </c>
      <c r="E546" s="35">
        <f>TAB_!D757</f>
        <v>0</v>
      </c>
      <c r="F546" s="35">
        <f>TAB_!E757</f>
        <v>100</v>
      </c>
      <c r="G546" s="168">
        <f>TAB_!F757</f>
        <v>0</v>
      </c>
      <c r="H546" s="164">
        <f>TAB_!G757</f>
        <v>96.25</v>
      </c>
    </row>
    <row r="547" spans="2:8">
      <c r="B547" s="125" t="str">
        <f>TAB_!A758</f>
        <v>BOTTOM TWO BOX</v>
      </c>
      <c r="C547" s="121">
        <f>TAB_!B758</f>
        <v>0</v>
      </c>
      <c r="D547" s="37">
        <f>TAB_!C758</f>
        <v>0</v>
      </c>
      <c r="E547" s="37">
        <f>TAB_!D758</f>
        <v>0</v>
      </c>
      <c r="F547" s="37">
        <f>TAB_!E758</f>
        <v>0</v>
      </c>
      <c r="G547" s="167">
        <f>TAB_!F758</f>
        <v>0</v>
      </c>
      <c r="H547" s="163">
        <f>TAB_!G758</f>
        <v>0</v>
      </c>
    </row>
    <row r="548" spans="2:8">
      <c r="B548" s="140" t="str">
        <f>TAB_!A759</f>
        <v>Media Escala de 1 a 5</v>
      </c>
      <c r="C548" s="123">
        <f>TAB_!B759</f>
        <v>4.5999999999999996</v>
      </c>
      <c r="D548" s="36">
        <f>TAB_!C759</f>
        <v>4.5999999999999996</v>
      </c>
      <c r="E548" s="36">
        <f>TAB_!D759</f>
        <v>0</v>
      </c>
      <c r="F548" s="36">
        <f>TAB_!E759</f>
        <v>4.5</v>
      </c>
      <c r="G548" s="169">
        <f>TAB_!F759</f>
        <v>0</v>
      </c>
      <c r="H548" s="165">
        <f>TAB_!G759</f>
        <v>4.5999999999999996</v>
      </c>
    </row>
    <row r="549" spans="2:8" ht="15.75" thickBot="1">
      <c r="B549" s="141" t="str">
        <f>TAB_!A760</f>
        <v>Índice Escala de 1 a 100</v>
      </c>
      <c r="C549" s="174">
        <f>TAB_!B760</f>
        <v>89.2</v>
      </c>
      <c r="D549" s="175">
        <f>TAB_!C760</f>
        <v>90.9</v>
      </c>
      <c r="E549" s="175">
        <f>TAB_!D760</f>
        <v>0</v>
      </c>
      <c r="F549" s="175">
        <f>TAB_!E760</f>
        <v>87.5</v>
      </c>
      <c r="G549" s="176">
        <f>TAB_!F760</f>
        <v>0</v>
      </c>
      <c r="H549" s="177">
        <f>TAB_!G760</f>
        <v>89.4</v>
      </c>
    </row>
    <row r="550" spans="2:8">
      <c r="B550" s="124"/>
      <c r="C550" s="33"/>
      <c r="D550" s="33"/>
      <c r="E550" s="33"/>
      <c r="F550" s="33"/>
      <c r="G550" s="33"/>
      <c r="H550" s="33"/>
    </row>
    <row r="551" spans="2:8">
      <c r="B551" s="124"/>
      <c r="C551" s="33"/>
      <c r="D551" s="33"/>
      <c r="E551" s="33"/>
      <c r="F551" s="33"/>
      <c r="G551" s="33"/>
      <c r="H551" s="33"/>
    </row>
    <row r="552" spans="2:8">
      <c r="B552" s="124" t="str">
        <f>TAB_!A763</f>
        <v>¿Qué tan satisfecho se encuentra con las actividades de formación integral (jornadas de formación, jornadas universitarias, inducciones, entre otras)</v>
      </c>
      <c r="C552" s="33"/>
      <c r="D552" s="33"/>
      <c r="E552" s="33"/>
      <c r="F552" s="33"/>
      <c r="G552" s="33"/>
      <c r="H552" s="33"/>
    </row>
    <row r="553" spans="2:8" ht="15.75" thickBot="1">
      <c r="B553" s="124" t="str">
        <f>TAB_!A764</f>
        <v>ofrecidas por la Universidad?</v>
      </c>
      <c r="C553" s="33"/>
      <c r="D553" s="33"/>
      <c r="E553" s="33"/>
      <c r="F553" s="33"/>
      <c r="G553" s="33"/>
      <c r="H553" s="33"/>
    </row>
    <row r="554" spans="2:8">
      <c r="B554" s="139" t="str">
        <f>TAB_!A771</f>
        <v>(1)Nada satisfecho</v>
      </c>
      <c r="C554" s="138">
        <f>TAB_!B771</f>
        <v>0</v>
      </c>
      <c r="D554" s="137">
        <f>TAB_!C771</f>
        <v>0</v>
      </c>
      <c r="E554" s="137">
        <f>TAB_!D771</f>
        <v>0</v>
      </c>
      <c r="F554" s="137">
        <f>TAB_!E771</f>
        <v>0</v>
      </c>
      <c r="G554" s="166">
        <f>TAB_!F771</f>
        <v>0</v>
      </c>
      <c r="H554" s="162">
        <f>TAB_!G771</f>
        <v>0</v>
      </c>
    </row>
    <row r="555" spans="2:8">
      <c r="B555" s="125" t="str">
        <f>TAB_!A772</f>
        <v>(2)Poco satisfecho</v>
      </c>
      <c r="C555" s="121">
        <f>TAB_!B772</f>
        <v>1.54</v>
      </c>
      <c r="D555" s="37">
        <f>TAB_!C772</f>
        <v>0</v>
      </c>
      <c r="E555" s="37">
        <f>TAB_!D772</f>
        <v>0</v>
      </c>
      <c r="F555" s="37">
        <f>TAB_!E772</f>
        <v>0</v>
      </c>
      <c r="G555" s="167">
        <f>TAB_!F772</f>
        <v>0</v>
      </c>
      <c r="H555" s="163">
        <f>TAB_!G772</f>
        <v>1.2</v>
      </c>
    </row>
    <row r="556" spans="2:8">
      <c r="B556" s="125" t="str">
        <f>TAB_!A773</f>
        <v>(3)Medianamente Satisfecho</v>
      </c>
      <c r="C556" s="121">
        <f>TAB_!B773</f>
        <v>9.23</v>
      </c>
      <c r="D556" s="37">
        <f>TAB_!C773</f>
        <v>0</v>
      </c>
      <c r="E556" s="37">
        <f>TAB_!D773</f>
        <v>0</v>
      </c>
      <c r="F556" s="37">
        <f>TAB_!E773</f>
        <v>0</v>
      </c>
      <c r="G556" s="167">
        <f>TAB_!F773</f>
        <v>0</v>
      </c>
      <c r="H556" s="163">
        <f>TAB_!G773</f>
        <v>7.23</v>
      </c>
    </row>
    <row r="557" spans="2:8">
      <c r="B557" s="125" t="str">
        <f>TAB_!A774</f>
        <v>(4)Satisfecho</v>
      </c>
      <c r="C557" s="121">
        <f>TAB_!B774</f>
        <v>20</v>
      </c>
      <c r="D557" s="37">
        <f>TAB_!C774</f>
        <v>45.45</v>
      </c>
      <c r="E557" s="37">
        <f>TAB_!D774</f>
        <v>0</v>
      </c>
      <c r="F557" s="37">
        <f>TAB_!E774</f>
        <v>25</v>
      </c>
      <c r="G557" s="167">
        <f>TAB_!F774</f>
        <v>33.33</v>
      </c>
      <c r="H557" s="163">
        <f>TAB_!G774</f>
        <v>24.1</v>
      </c>
    </row>
    <row r="558" spans="2:8">
      <c r="B558" s="125" t="str">
        <f>TAB_!A775</f>
        <v>(5)Muy Satisfecho</v>
      </c>
      <c r="C558" s="121">
        <f>TAB_!B775</f>
        <v>67.69</v>
      </c>
      <c r="D558" s="37">
        <f>TAB_!C775</f>
        <v>54.55</v>
      </c>
      <c r="E558" s="37">
        <f>TAB_!D775</f>
        <v>0</v>
      </c>
      <c r="F558" s="37">
        <f>TAB_!E775</f>
        <v>75</v>
      </c>
      <c r="G558" s="167">
        <f>TAB_!F775</f>
        <v>66.67</v>
      </c>
      <c r="H558" s="163">
        <f>TAB_!G775</f>
        <v>66.27</v>
      </c>
    </row>
    <row r="559" spans="2:8">
      <c r="B559" s="125" t="str">
        <f>TAB_!A776</f>
        <v>NS/NA</v>
      </c>
      <c r="C559" s="121">
        <f>TAB_!B776</f>
        <v>1.54</v>
      </c>
      <c r="D559" s="37">
        <f>TAB_!C776</f>
        <v>0</v>
      </c>
      <c r="E559" s="37">
        <f>TAB_!D776</f>
        <v>0</v>
      </c>
      <c r="F559" s="37">
        <f>TAB_!E776</f>
        <v>0</v>
      </c>
      <c r="G559" s="167">
        <f>TAB_!F776</f>
        <v>0</v>
      </c>
      <c r="H559" s="163">
        <f>TAB_!G776</f>
        <v>1.2</v>
      </c>
    </row>
    <row r="560" spans="2:8">
      <c r="B560" s="125" t="str">
        <f>TAB_!A777</f>
        <v>Total</v>
      </c>
      <c r="C560" s="121">
        <f>TAB_!B777</f>
        <v>100</v>
      </c>
      <c r="D560" s="37">
        <f>TAB_!C777</f>
        <v>100</v>
      </c>
      <c r="E560" s="37">
        <f>TAB_!D777</f>
        <v>0</v>
      </c>
      <c r="F560" s="37">
        <f>TAB_!E777</f>
        <v>100</v>
      </c>
      <c r="G560" s="167">
        <f>TAB_!F777</f>
        <v>100</v>
      </c>
      <c r="H560" s="163">
        <f>TAB_!G777</f>
        <v>100</v>
      </c>
    </row>
    <row r="561" spans="2:8">
      <c r="B561" s="126" t="str">
        <f>TAB_!A778</f>
        <v>Numero de entrevistados</v>
      </c>
      <c r="C561" s="170">
        <f>TAB_!B778</f>
        <v>65</v>
      </c>
      <c r="D561" s="171">
        <f>TAB_!C778</f>
        <v>11</v>
      </c>
      <c r="E561" s="171">
        <f>TAB_!D778</f>
        <v>0</v>
      </c>
      <c r="F561" s="171">
        <f>TAB_!E778</f>
        <v>4</v>
      </c>
      <c r="G561" s="172">
        <f>TAB_!F778</f>
        <v>3</v>
      </c>
      <c r="H561" s="173">
        <f>TAB_!G778</f>
        <v>83</v>
      </c>
    </row>
    <row r="562" spans="2:8">
      <c r="B562" s="140" t="str">
        <f>TAB_!A779</f>
        <v>TOP TWO BOX</v>
      </c>
      <c r="C562" s="122">
        <f>TAB_!B779</f>
        <v>87.69</v>
      </c>
      <c r="D562" s="35">
        <f>TAB_!C779</f>
        <v>100</v>
      </c>
      <c r="E562" s="35">
        <f>TAB_!D779</f>
        <v>0</v>
      </c>
      <c r="F562" s="35">
        <f>TAB_!E779</f>
        <v>100</v>
      </c>
      <c r="G562" s="168">
        <f>TAB_!F779</f>
        <v>100</v>
      </c>
      <c r="H562" s="164">
        <f>TAB_!G779</f>
        <v>90.36</v>
      </c>
    </row>
    <row r="563" spans="2:8">
      <c r="B563" s="125" t="str">
        <f>TAB_!A780</f>
        <v>BOTTOM TWO BOX</v>
      </c>
      <c r="C563" s="121">
        <f>TAB_!B780</f>
        <v>1.54</v>
      </c>
      <c r="D563" s="37">
        <f>TAB_!C780</f>
        <v>0</v>
      </c>
      <c r="E563" s="37">
        <f>TAB_!D780</f>
        <v>0</v>
      </c>
      <c r="F563" s="37">
        <f>TAB_!E780</f>
        <v>0</v>
      </c>
      <c r="G563" s="167">
        <f>TAB_!F780</f>
        <v>0</v>
      </c>
      <c r="H563" s="163">
        <f>TAB_!G780</f>
        <v>1.2</v>
      </c>
    </row>
    <row r="564" spans="2:8">
      <c r="B564" s="140" t="str">
        <f>TAB_!A781</f>
        <v>Media Escala de 1 a 5</v>
      </c>
      <c r="C564" s="123">
        <f>TAB_!B781</f>
        <v>4.5999999999999996</v>
      </c>
      <c r="D564" s="36">
        <f>TAB_!C781</f>
        <v>4.5</v>
      </c>
      <c r="E564" s="36">
        <f>TAB_!D781</f>
        <v>0</v>
      </c>
      <c r="F564" s="36">
        <f>TAB_!E781</f>
        <v>4.8</v>
      </c>
      <c r="G564" s="169">
        <f>TAB_!F781</f>
        <v>4.7</v>
      </c>
      <c r="H564" s="165">
        <f>TAB_!G781</f>
        <v>4.5999999999999996</v>
      </c>
    </row>
    <row r="565" spans="2:8" ht="15.75" thickBot="1">
      <c r="B565" s="141" t="str">
        <f>TAB_!A782</f>
        <v>Índice Escala de 1 a 100</v>
      </c>
      <c r="C565" s="174">
        <f>TAB_!B782</f>
        <v>89.1</v>
      </c>
      <c r="D565" s="175">
        <f>TAB_!C782</f>
        <v>88.6</v>
      </c>
      <c r="E565" s="175">
        <f>TAB_!D782</f>
        <v>0</v>
      </c>
      <c r="F565" s="175">
        <f>TAB_!E782</f>
        <v>93.8</v>
      </c>
      <c r="G565" s="176">
        <f>TAB_!F782</f>
        <v>91.7</v>
      </c>
      <c r="H565" s="177">
        <f>TAB_!G782</f>
        <v>89.3</v>
      </c>
    </row>
    <row r="566" spans="2:8">
      <c r="B566" s="124"/>
      <c r="C566" s="33"/>
      <c r="D566" s="33"/>
      <c r="E566" s="33"/>
      <c r="F566" s="33"/>
      <c r="G566" s="33"/>
      <c r="H566" s="33"/>
    </row>
    <row r="567" spans="2:8">
      <c r="B567" s="124"/>
      <c r="C567" s="33"/>
      <c r="D567" s="33"/>
      <c r="E567" s="33"/>
      <c r="F567" s="33"/>
      <c r="G567" s="33"/>
      <c r="H567" s="33"/>
    </row>
    <row r="568" spans="2:8">
      <c r="B568" s="124" t="str">
        <f>TAB_!A785</f>
        <v>Considera usted que los graduados de la Universidad evidencian ante la sociedad:</v>
      </c>
      <c r="C568" s="33"/>
      <c r="D568" s="33"/>
      <c r="E568" s="33"/>
      <c r="F568" s="33"/>
      <c r="G568" s="33"/>
      <c r="H568" s="33"/>
    </row>
    <row r="569" spans="2:8" ht="15.75" thickBot="1">
      <c r="B569" s="124" t="str">
        <f>TAB_!A786</f>
        <v>La formación integral brindada por la Universidad</v>
      </c>
      <c r="C569" s="33"/>
      <c r="D569" s="33"/>
      <c r="E569" s="33"/>
      <c r="F569" s="33"/>
      <c r="G569" s="33"/>
      <c r="H569" s="33"/>
    </row>
    <row r="570" spans="2:8">
      <c r="B570" s="139" t="str">
        <f>TAB_!A793</f>
        <v>(1)Total Desacuerdo</v>
      </c>
      <c r="C570" s="138">
        <f>TAB_!B793</f>
        <v>0</v>
      </c>
      <c r="D570" s="137">
        <f>TAB_!C793</f>
        <v>0</v>
      </c>
      <c r="E570" s="137">
        <f>TAB_!D793</f>
        <v>0</v>
      </c>
      <c r="F570" s="137">
        <f>TAB_!E793</f>
        <v>0</v>
      </c>
      <c r="G570" s="166">
        <f>TAB_!F793</f>
        <v>0</v>
      </c>
      <c r="H570" s="162">
        <f>TAB_!G793</f>
        <v>0</v>
      </c>
    </row>
    <row r="571" spans="2:8">
      <c r="B571" s="125" t="str">
        <f>TAB_!A794</f>
        <v>(2)Desacuerdo</v>
      </c>
      <c r="C571" s="121">
        <f>TAB_!B794</f>
        <v>0</v>
      </c>
      <c r="D571" s="37">
        <f>TAB_!C794</f>
        <v>0</v>
      </c>
      <c r="E571" s="37">
        <f>TAB_!D794</f>
        <v>0</v>
      </c>
      <c r="F571" s="37">
        <f>TAB_!E794</f>
        <v>0</v>
      </c>
      <c r="G571" s="167">
        <f>TAB_!F794</f>
        <v>0</v>
      </c>
      <c r="H571" s="163">
        <f>TAB_!G794</f>
        <v>0</v>
      </c>
    </row>
    <row r="572" spans="2:8">
      <c r="B572" s="125" t="str">
        <f>TAB_!A795</f>
        <v>(3)Medianamente de acuerdo</v>
      </c>
      <c r="C572" s="121">
        <f>TAB_!B795</f>
        <v>0</v>
      </c>
      <c r="D572" s="37">
        <f>TAB_!C795</f>
        <v>0</v>
      </c>
      <c r="E572" s="37">
        <f>TAB_!D795</f>
        <v>0</v>
      </c>
      <c r="F572" s="37">
        <f>TAB_!E795</f>
        <v>0</v>
      </c>
      <c r="G572" s="167">
        <f>TAB_!F795</f>
        <v>0</v>
      </c>
      <c r="H572" s="163">
        <f>TAB_!G795</f>
        <v>0</v>
      </c>
    </row>
    <row r="573" spans="2:8">
      <c r="B573" s="125" t="str">
        <f>TAB_!A796</f>
        <v>(4)Acuerdo</v>
      </c>
      <c r="C573" s="121">
        <f>TAB_!B796</f>
        <v>0</v>
      </c>
      <c r="D573" s="37">
        <f>TAB_!C796</f>
        <v>27.27</v>
      </c>
      <c r="E573" s="37">
        <f>TAB_!D796</f>
        <v>0</v>
      </c>
      <c r="F573" s="37">
        <f>TAB_!E796</f>
        <v>25</v>
      </c>
      <c r="G573" s="167">
        <f>TAB_!F796</f>
        <v>0</v>
      </c>
      <c r="H573" s="163">
        <f>TAB_!G796</f>
        <v>26.67</v>
      </c>
    </row>
    <row r="574" spans="2:8">
      <c r="B574" s="125" t="str">
        <f>TAB_!A797</f>
        <v>(5)Total Acuerdo</v>
      </c>
      <c r="C574" s="121">
        <f>TAB_!B797</f>
        <v>0</v>
      </c>
      <c r="D574" s="37">
        <f>TAB_!C797</f>
        <v>72.73</v>
      </c>
      <c r="E574" s="37">
        <f>TAB_!D797</f>
        <v>0</v>
      </c>
      <c r="F574" s="37">
        <f>TAB_!E797</f>
        <v>75</v>
      </c>
      <c r="G574" s="167">
        <f>TAB_!F797</f>
        <v>0</v>
      </c>
      <c r="H574" s="163">
        <f>TAB_!G797</f>
        <v>73.33</v>
      </c>
    </row>
    <row r="575" spans="2:8">
      <c r="B575" s="125" t="str">
        <f>TAB_!A798</f>
        <v>NS/NA</v>
      </c>
      <c r="C575" s="121">
        <f>TAB_!B798</f>
        <v>0</v>
      </c>
      <c r="D575" s="37">
        <f>TAB_!C798</f>
        <v>0</v>
      </c>
      <c r="E575" s="37">
        <f>TAB_!D798</f>
        <v>0</v>
      </c>
      <c r="F575" s="37">
        <f>TAB_!E798</f>
        <v>0</v>
      </c>
      <c r="G575" s="167">
        <f>TAB_!F798</f>
        <v>0</v>
      </c>
      <c r="H575" s="163">
        <f>TAB_!G798</f>
        <v>0</v>
      </c>
    </row>
    <row r="576" spans="2:8">
      <c r="B576" s="125" t="str">
        <f>TAB_!A799</f>
        <v>Total</v>
      </c>
      <c r="C576" s="121">
        <f>TAB_!B799</f>
        <v>0</v>
      </c>
      <c r="D576" s="37">
        <f>TAB_!C799</f>
        <v>100</v>
      </c>
      <c r="E576" s="37">
        <f>TAB_!D799</f>
        <v>0</v>
      </c>
      <c r="F576" s="37">
        <f>TAB_!E799</f>
        <v>100</v>
      </c>
      <c r="G576" s="167">
        <f>TAB_!F799</f>
        <v>0</v>
      </c>
      <c r="H576" s="163">
        <f>TAB_!G799</f>
        <v>100</v>
      </c>
    </row>
    <row r="577" spans="2:8">
      <c r="B577" s="126" t="str">
        <f>TAB_!A800</f>
        <v>Numero de entrevistados</v>
      </c>
      <c r="C577" s="170">
        <f>TAB_!B800</f>
        <v>0</v>
      </c>
      <c r="D577" s="171">
        <f>TAB_!C800</f>
        <v>11</v>
      </c>
      <c r="E577" s="171">
        <f>TAB_!D800</f>
        <v>0</v>
      </c>
      <c r="F577" s="171">
        <f>TAB_!E800</f>
        <v>4</v>
      </c>
      <c r="G577" s="172">
        <f>TAB_!F800</f>
        <v>0</v>
      </c>
      <c r="H577" s="173">
        <f>TAB_!G800</f>
        <v>15</v>
      </c>
    </row>
    <row r="578" spans="2:8">
      <c r="B578" s="140" t="str">
        <f>TAB_!A801</f>
        <v>TOP TWO BOX</v>
      </c>
      <c r="C578" s="122">
        <f>TAB_!B801</f>
        <v>0</v>
      </c>
      <c r="D578" s="35">
        <f>TAB_!C801</f>
        <v>100</v>
      </c>
      <c r="E578" s="35">
        <f>TAB_!D801</f>
        <v>0</v>
      </c>
      <c r="F578" s="35">
        <f>TAB_!E801</f>
        <v>100</v>
      </c>
      <c r="G578" s="168">
        <f>TAB_!F801</f>
        <v>0</v>
      </c>
      <c r="H578" s="164">
        <f>TAB_!G801</f>
        <v>100</v>
      </c>
    </row>
    <row r="579" spans="2:8">
      <c r="B579" s="125" t="str">
        <f>TAB_!A802</f>
        <v>BOTTOM TWO BOX</v>
      </c>
      <c r="C579" s="121">
        <f>TAB_!B802</f>
        <v>0</v>
      </c>
      <c r="D579" s="37">
        <f>TAB_!C802</f>
        <v>0</v>
      </c>
      <c r="E579" s="37">
        <f>TAB_!D802</f>
        <v>0</v>
      </c>
      <c r="F579" s="37">
        <f>TAB_!E802</f>
        <v>0</v>
      </c>
      <c r="G579" s="167">
        <f>TAB_!F802</f>
        <v>0</v>
      </c>
      <c r="H579" s="163">
        <f>TAB_!G802</f>
        <v>0</v>
      </c>
    </row>
    <row r="580" spans="2:8">
      <c r="B580" s="140" t="str">
        <f>TAB_!A803</f>
        <v>Media Escala de 1 a 5</v>
      </c>
      <c r="C580" s="123">
        <f>TAB_!B803</f>
        <v>0</v>
      </c>
      <c r="D580" s="36">
        <f>TAB_!C803</f>
        <v>4.7</v>
      </c>
      <c r="E580" s="36">
        <f>TAB_!D803</f>
        <v>0</v>
      </c>
      <c r="F580" s="36">
        <f>TAB_!E803</f>
        <v>4.8</v>
      </c>
      <c r="G580" s="169">
        <f>TAB_!F803</f>
        <v>0</v>
      </c>
      <c r="H580" s="165">
        <f>TAB_!G803</f>
        <v>4.7</v>
      </c>
    </row>
    <row r="581" spans="2:8" ht="15.75" thickBot="1">
      <c r="B581" s="141" t="str">
        <f>TAB_!A804</f>
        <v>Índice Escala de 1 a 100</v>
      </c>
      <c r="C581" s="174">
        <f>TAB_!B804</f>
        <v>0</v>
      </c>
      <c r="D581" s="175">
        <f>TAB_!C804</f>
        <v>93.2</v>
      </c>
      <c r="E581" s="175">
        <f>TAB_!D804</f>
        <v>0</v>
      </c>
      <c r="F581" s="175">
        <f>TAB_!E804</f>
        <v>93.8</v>
      </c>
      <c r="G581" s="176">
        <f>TAB_!F804</f>
        <v>0</v>
      </c>
      <c r="H581" s="177">
        <f>TAB_!G804</f>
        <v>93.3</v>
      </c>
    </row>
    <row r="582" spans="2:8">
      <c r="B582" s="124"/>
      <c r="C582" s="33"/>
      <c r="D582" s="33"/>
      <c r="E582" s="33"/>
      <c r="F582" s="33"/>
      <c r="G582" s="33"/>
      <c r="H582" s="33"/>
    </row>
    <row r="583" spans="2:8">
      <c r="B583" s="124"/>
      <c r="C583" s="33"/>
      <c r="D583" s="33"/>
      <c r="E583" s="33"/>
      <c r="F583" s="33"/>
      <c r="G583" s="33"/>
      <c r="H583" s="33"/>
    </row>
    <row r="584" spans="2:8">
      <c r="B584" s="124" t="str">
        <f>TAB_!A807</f>
        <v>Considera usted que los graduados de la Universidad evidencian ante la sociedad:</v>
      </c>
      <c r="C584" s="33"/>
      <c r="D584" s="33"/>
      <c r="E584" s="33"/>
      <c r="F584" s="33"/>
      <c r="G584" s="33"/>
      <c r="H584" s="33"/>
    </row>
    <row r="585" spans="2:8" ht="15.75" thickBot="1">
      <c r="B585" s="124" t="str">
        <f>TAB_!A808</f>
        <v>El desarrollo de un pensamiento crítico</v>
      </c>
      <c r="C585" s="33"/>
      <c r="D585" s="33"/>
      <c r="E585" s="33"/>
      <c r="F585" s="33"/>
      <c r="G585" s="33"/>
      <c r="H585" s="33"/>
    </row>
    <row r="586" spans="2:8">
      <c r="B586" s="139" t="str">
        <f>TAB_!A815</f>
        <v>(1)Total Desacuerdo</v>
      </c>
      <c r="C586" s="138">
        <f>TAB_!B815</f>
        <v>0</v>
      </c>
      <c r="D586" s="137">
        <f>TAB_!C815</f>
        <v>0</v>
      </c>
      <c r="E586" s="137">
        <f>TAB_!D815</f>
        <v>0</v>
      </c>
      <c r="F586" s="137">
        <f>TAB_!E815</f>
        <v>0</v>
      </c>
      <c r="G586" s="166">
        <f>TAB_!F815</f>
        <v>0</v>
      </c>
      <c r="H586" s="162">
        <f>TAB_!G815</f>
        <v>0</v>
      </c>
    </row>
    <row r="587" spans="2:8">
      <c r="B587" s="125" t="str">
        <f>TAB_!A816</f>
        <v>(2)Desacuerdo</v>
      </c>
      <c r="C587" s="121">
        <f>TAB_!B816</f>
        <v>0</v>
      </c>
      <c r="D587" s="37">
        <f>TAB_!C816</f>
        <v>0</v>
      </c>
      <c r="E587" s="37">
        <f>TAB_!D816</f>
        <v>0</v>
      </c>
      <c r="F587" s="37">
        <f>TAB_!E816</f>
        <v>0</v>
      </c>
      <c r="G587" s="167">
        <f>TAB_!F816</f>
        <v>0</v>
      </c>
      <c r="H587" s="163">
        <f>TAB_!G816</f>
        <v>0</v>
      </c>
    </row>
    <row r="588" spans="2:8">
      <c r="B588" s="125" t="str">
        <f>TAB_!A817</f>
        <v>(3)Medianamente de acuerdo</v>
      </c>
      <c r="C588" s="121">
        <f>TAB_!B817</f>
        <v>0</v>
      </c>
      <c r="D588" s="37">
        <f>TAB_!C817</f>
        <v>9.09</v>
      </c>
      <c r="E588" s="37">
        <f>TAB_!D817</f>
        <v>0</v>
      </c>
      <c r="F588" s="37">
        <f>TAB_!E817</f>
        <v>25</v>
      </c>
      <c r="G588" s="167">
        <f>TAB_!F817</f>
        <v>0</v>
      </c>
      <c r="H588" s="163">
        <f>TAB_!G817</f>
        <v>13.33</v>
      </c>
    </row>
    <row r="589" spans="2:8">
      <c r="B589" s="125" t="str">
        <f>TAB_!A818</f>
        <v>(4)Acuerdo</v>
      </c>
      <c r="C589" s="121">
        <f>TAB_!B818</f>
        <v>0</v>
      </c>
      <c r="D589" s="37">
        <f>TAB_!C818</f>
        <v>36.36</v>
      </c>
      <c r="E589" s="37">
        <f>TAB_!D818</f>
        <v>0</v>
      </c>
      <c r="F589" s="37">
        <f>TAB_!E818</f>
        <v>0</v>
      </c>
      <c r="G589" s="167">
        <f>TAB_!F818</f>
        <v>0</v>
      </c>
      <c r="H589" s="163">
        <f>TAB_!G818</f>
        <v>26.67</v>
      </c>
    </row>
    <row r="590" spans="2:8">
      <c r="B590" s="125" t="str">
        <f>TAB_!A819</f>
        <v>(5)Total Acuerdo</v>
      </c>
      <c r="C590" s="121">
        <f>TAB_!B819</f>
        <v>0</v>
      </c>
      <c r="D590" s="37">
        <f>TAB_!C819</f>
        <v>54.55</v>
      </c>
      <c r="E590" s="37">
        <f>TAB_!D819</f>
        <v>0</v>
      </c>
      <c r="F590" s="37">
        <f>TAB_!E819</f>
        <v>75</v>
      </c>
      <c r="G590" s="167">
        <f>TAB_!F819</f>
        <v>0</v>
      </c>
      <c r="H590" s="163">
        <f>TAB_!G819</f>
        <v>60</v>
      </c>
    </row>
    <row r="591" spans="2:8">
      <c r="B591" s="125" t="str">
        <f>TAB_!A820</f>
        <v>NS/NA</v>
      </c>
      <c r="C591" s="121">
        <f>TAB_!B820</f>
        <v>0</v>
      </c>
      <c r="D591" s="37">
        <f>TAB_!C820</f>
        <v>0</v>
      </c>
      <c r="E591" s="37">
        <f>TAB_!D820</f>
        <v>0</v>
      </c>
      <c r="F591" s="37">
        <f>TAB_!E820</f>
        <v>0</v>
      </c>
      <c r="G591" s="167">
        <f>TAB_!F820</f>
        <v>0</v>
      </c>
      <c r="H591" s="163">
        <f>TAB_!G820</f>
        <v>0</v>
      </c>
    </row>
    <row r="592" spans="2:8">
      <c r="B592" s="125" t="str">
        <f>TAB_!A821</f>
        <v>Total</v>
      </c>
      <c r="C592" s="121">
        <f>TAB_!B821</f>
        <v>0</v>
      </c>
      <c r="D592" s="37">
        <f>TAB_!C821</f>
        <v>100</v>
      </c>
      <c r="E592" s="37">
        <f>TAB_!D821</f>
        <v>0</v>
      </c>
      <c r="F592" s="37">
        <f>TAB_!E821</f>
        <v>100</v>
      </c>
      <c r="G592" s="167">
        <f>TAB_!F821</f>
        <v>0</v>
      </c>
      <c r="H592" s="163">
        <f>TAB_!G821</f>
        <v>100</v>
      </c>
    </row>
    <row r="593" spans="2:8">
      <c r="B593" s="126" t="str">
        <f>TAB_!A822</f>
        <v>Numero de entrevistados</v>
      </c>
      <c r="C593" s="170">
        <f>TAB_!B822</f>
        <v>0</v>
      </c>
      <c r="D593" s="171">
        <f>TAB_!C822</f>
        <v>11</v>
      </c>
      <c r="E593" s="171">
        <f>TAB_!D822</f>
        <v>0</v>
      </c>
      <c r="F593" s="171">
        <f>TAB_!E822</f>
        <v>4</v>
      </c>
      <c r="G593" s="172">
        <f>TAB_!F822</f>
        <v>0</v>
      </c>
      <c r="H593" s="173">
        <f>TAB_!G822</f>
        <v>15</v>
      </c>
    </row>
    <row r="594" spans="2:8">
      <c r="B594" s="140" t="str">
        <f>TAB_!A823</f>
        <v>TOP TWO BOX</v>
      </c>
      <c r="C594" s="122">
        <f>TAB_!B823</f>
        <v>0</v>
      </c>
      <c r="D594" s="35">
        <f>TAB_!C823</f>
        <v>90.91</v>
      </c>
      <c r="E594" s="35">
        <f>TAB_!D823</f>
        <v>0</v>
      </c>
      <c r="F594" s="35">
        <f>TAB_!E823</f>
        <v>75</v>
      </c>
      <c r="G594" s="168">
        <f>TAB_!F823</f>
        <v>0</v>
      </c>
      <c r="H594" s="164">
        <f>TAB_!G823</f>
        <v>86.67</v>
      </c>
    </row>
    <row r="595" spans="2:8">
      <c r="B595" s="125" t="str">
        <f>TAB_!A824</f>
        <v>BOTTOM TWO BOX</v>
      </c>
      <c r="C595" s="121">
        <f>TAB_!B824</f>
        <v>0</v>
      </c>
      <c r="D595" s="37">
        <f>TAB_!C824</f>
        <v>0</v>
      </c>
      <c r="E595" s="37">
        <f>TAB_!D824</f>
        <v>0</v>
      </c>
      <c r="F595" s="37">
        <f>TAB_!E824</f>
        <v>0</v>
      </c>
      <c r="G595" s="167">
        <f>TAB_!F824</f>
        <v>0</v>
      </c>
      <c r="H595" s="163">
        <f>TAB_!G824</f>
        <v>0</v>
      </c>
    </row>
    <row r="596" spans="2:8">
      <c r="B596" s="140" t="str">
        <f>TAB_!A825</f>
        <v>Media Escala de 1 a 5</v>
      </c>
      <c r="C596" s="123">
        <f>TAB_!B825</f>
        <v>0</v>
      </c>
      <c r="D596" s="36">
        <f>TAB_!C825</f>
        <v>4.5</v>
      </c>
      <c r="E596" s="36">
        <f>TAB_!D825</f>
        <v>0</v>
      </c>
      <c r="F596" s="36">
        <f>TAB_!E825</f>
        <v>4.5</v>
      </c>
      <c r="G596" s="169">
        <f>TAB_!F825</f>
        <v>0</v>
      </c>
      <c r="H596" s="165">
        <f>TAB_!G825</f>
        <v>4.5</v>
      </c>
    </row>
    <row r="597" spans="2:8" ht="15.75" thickBot="1">
      <c r="B597" s="141" t="str">
        <f>TAB_!A826</f>
        <v>Índice Escala de 1 a 100</v>
      </c>
      <c r="C597" s="174">
        <f>TAB_!B826</f>
        <v>0</v>
      </c>
      <c r="D597" s="175">
        <f>TAB_!C826</f>
        <v>86.4</v>
      </c>
      <c r="E597" s="175">
        <f>TAB_!D826</f>
        <v>0</v>
      </c>
      <c r="F597" s="175">
        <f>TAB_!E826</f>
        <v>87.5</v>
      </c>
      <c r="G597" s="176">
        <f>TAB_!F826</f>
        <v>0</v>
      </c>
      <c r="H597" s="177">
        <f>TAB_!G826</f>
        <v>86.7</v>
      </c>
    </row>
    <row r="598" spans="2:8">
      <c r="B598" s="124"/>
      <c r="C598" s="33"/>
      <c r="D598" s="33"/>
      <c r="E598" s="33"/>
      <c r="F598" s="33"/>
      <c r="G598" s="33"/>
      <c r="H598" s="33"/>
    </row>
    <row r="599" spans="2:8">
      <c r="B599" s="124"/>
      <c r="C599" s="33"/>
      <c r="D599" s="33"/>
      <c r="E599" s="33"/>
      <c r="F599" s="33"/>
      <c r="G599" s="33"/>
      <c r="H599" s="33"/>
    </row>
    <row r="600" spans="2:8" ht="15.75" thickBot="1">
      <c r="B600" s="124" t="str">
        <f>TAB_!A829</f>
        <v>Considera usted que las estrategias y programas institucionales propician:   la formación integral de los estudiantes</v>
      </c>
      <c r="C600" s="33"/>
      <c r="D600" s="33"/>
      <c r="E600" s="33"/>
      <c r="F600" s="33"/>
      <c r="G600" s="33"/>
      <c r="H600" s="33"/>
    </row>
    <row r="601" spans="2:8">
      <c r="B601" s="139" t="str">
        <f>TAB_!A836</f>
        <v>(1)Total Desacuerdo</v>
      </c>
      <c r="C601" s="138">
        <f>TAB_!B836</f>
        <v>0</v>
      </c>
      <c r="D601" s="137">
        <f>TAB_!C836</f>
        <v>0</v>
      </c>
      <c r="E601" s="137">
        <f>TAB_!D836</f>
        <v>0</v>
      </c>
      <c r="F601" s="137">
        <f>TAB_!E836</f>
        <v>0</v>
      </c>
      <c r="G601" s="166">
        <f>TAB_!F836</f>
        <v>0</v>
      </c>
      <c r="H601" s="162">
        <f>TAB_!G836</f>
        <v>0</v>
      </c>
    </row>
    <row r="602" spans="2:8">
      <c r="B602" s="125" t="str">
        <f>TAB_!A837</f>
        <v>(2)Desacuerdo</v>
      </c>
      <c r="C602" s="121">
        <f>TAB_!B837</f>
        <v>1.54</v>
      </c>
      <c r="D602" s="37">
        <f>TAB_!C837</f>
        <v>0</v>
      </c>
      <c r="E602" s="37">
        <f>TAB_!D837</f>
        <v>0</v>
      </c>
      <c r="F602" s="37">
        <f>TAB_!E837</f>
        <v>0</v>
      </c>
      <c r="G602" s="167">
        <f>TAB_!F837</f>
        <v>0</v>
      </c>
      <c r="H602" s="163">
        <f>TAB_!G837</f>
        <v>1.2</v>
      </c>
    </row>
    <row r="603" spans="2:8">
      <c r="B603" s="125" t="str">
        <f>TAB_!A838</f>
        <v>(3)Medianamente de acuerdo</v>
      </c>
      <c r="C603" s="121">
        <f>TAB_!B838</f>
        <v>3.08</v>
      </c>
      <c r="D603" s="37">
        <f>TAB_!C838</f>
        <v>0</v>
      </c>
      <c r="E603" s="37">
        <f>TAB_!D838</f>
        <v>0</v>
      </c>
      <c r="F603" s="37">
        <f>TAB_!E838</f>
        <v>0</v>
      </c>
      <c r="G603" s="167">
        <f>TAB_!F838</f>
        <v>0</v>
      </c>
      <c r="H603" s="163">
        <f>TAB_!G838</f>
        <v>2.41</v>
      </c>
    </row>
    <row r="604" spans="2:8">
      <c r="B604" s="125" t="str">
        <f>TAB_!A839</f>
        <v>(4)Acuerdo</v>
      </c>
      <c r="C604" s="121">
        <f>TAB_!B839</f>
        <v>18.46</v>
      </c>
      <c r="D604" s="37">
        <f>TAB_!C839</f>
        <v>27.27</v>
      </c>
      <c r="E604" s="37">
        <f>TAB_!D839</f>
        <v>0</v>
      </c>
      <c r="F604" s="37">
        <f>TAB_!E839</f>
        <v>50</v>
      </c>
      <c r="G604" s="167">
        <f>TAB_!F839</f>
        <v>66.67</v>
      </c>
      <c r="H604" s="163">
        <f>TAB_!G839</f>
        <v>22.89</v>
      </c>
    </row>
    <row r="605" spans="2:8">
      <c r="B605" s="125" t="str">
        <f>TAB_!A840</f>
        <v>(5)Total Acuerdo</v>
      </c>
      <c r="C605" s="121">
        <f>TAB_!B840</f>
        <v>76.92</v>
      </c>
      <c r="D605" s="37">
        <f>TAB_!C840</f>
        <v>72.73</v>
      </c>
      <c r="E605" s="37">
        <f>TAB_!D840</f>
        <v>0</v>
      </c>
      <c r="F605" s="37">
        <f>TAB_!E840</f>
        <v>50</v>
      </c>
      <c r="G605" s="167">
        <f>TAB_!F840</f>
        <v>33.33</v>
      </c>
      <c r="H605" s="163">
        <f>TAB_!G840</f>
        <v>73.489999999999995</v>
      </c>
    </row>
    <row r="606" spans="2:8">
      <c r="B606" s="125" t="str">
        <f>TAB_!A841</f>
        <v>NS/NA</v>
      </c>
      <c r="C606" s="121">
        <f>TAB_!B841</f>
        <v>0</v>
      </c>
      <c r="D606" s="37">
        <f>TAB_!C841</f>
        <v>0</v>
      </c>
      <c r="E606" s="37">
        <f>TAB_!D841</f>
        <v>0</v>
      </c>
      <c r="F606" s="37">
        <f>TAB_!E841</f>
        <v>0</v>
      </c>
      <c r="G606" s="167">
        <f>TAB_!F841</f>
        <v>0</v>
      </c>
      <c r="H606" s="163">
        <f>TAB_!G841</f>
        <v>0</v>
      </c>
    </row>
    <row r="607" spans="2:8">
      <c r="B607" s="125" t="str">
        <f>TAB_!A842</f>
        <v>Total</v>
      </c>
      <c r="C607" s="121">
        <f>TAB_!B842</f>
        <v>100</v>
      </c>
      <c r="D607" s="37">
        <f>TAB_!C842</f>
        <v>100</v>
      </c>
      <c r="E607" s="37">
        <f>TAB_!D842</f>
        <v>0</v>
      </c>
      <c r="F607" s="37">
        <f>TAB_!E842</f>
        <v>100</v>
      </c>
      <c r="G607" s="167">
        <f>TAB_!F842</f>
        <v>100</v>
      </c>
      <c r="H607" s="163">
        <f>TAB_!G842</f>
        <v>100</v>
      </c>
    </row>
    <row r="608" spans="2:8">
      <c r="B608" s="126" t="str">
        <f>TAB_!A843</f>
        <v>Numero de entrevistados</v>
      </c>
      <c r="C608" s="170">
        <f>TAB_!B843</f>
        <v>65</v>
      </c>
      <c r="D608" s="171">
        <f>TAB_!C843</f>
        <v>11</v>
      </c>
      <c r="E608" s="171">
        <f>TAB_!D843</f>
        <v>0</v>
      </c>
      <c r="F608" s="171">
        <f>TAB_!E843</f>
        <v>4</v>
      </c>
      <c r="G608" s="172">
        <f>TAB_!F843</f>
        <v>3</v>
      </c>
      <c r="H608" s="173">
        <f>TAB_!G843</f>
        <v>83</v>
      </c>
    </row>
    <row r="609" spans="2:8">
      <c r="B609" s="140" t="str">
        <f>TAB_!A844</f>
        <v>TOP TWO BOX</v>
      </c>
      <c r="C609" s="122">
        <f>TAB_!B844</f>
        <v>95.38</v>
      </c>
      <c r="D609" s="35">
        <f>TAB_!C844</f>
        <v>100</v>
      </c>
      <c r="E609" s="35">
        <f>TAB_!D844</f>
        <v>0</v>
      </c>
      <c r="F609" s="35">
        <f>TAB_!E844</f>
        <v>100</v>
      </c>
      <c r="G609" s="168">
        <f>TAB_!F844</f>
        <v>100</v>
      </c>
      <c r="H609" s="164">
        <f>TAB_!G844</f>
        <v>96.39</v>
      </c>
    </row>
    <row r="610" spans="2:8">
      <c r="B610" s="125" t="str">
        <f>TAB_!A845</f>
        <v>BOTTOM TWO BOX</v>
      </c>
      <c r="C610" s="121">
        <f>TAB_!B845</f>
        <v>1.54</v>
      </c>
      <c r="D610" s="37">
        <f>TAB_!C845</f>
        <v>0</v>
      </c>
      <c r="E610" s="37">
        <f>TAB_!D845</f>
        <v>0</v>
      </c>
      <c r="F610" s="37">
        <f>TAB_!E845</f>
        <v>0</v>
      </c>
      <c r="G610" s="167">
        <f>TAB_!F845</f>
        <v>0</v>
      </c>
      <c r="H610" s="163">
        <f>TAB_!G845</f>
        <v>1.2</v>
      </c>
    </row>
    <row r="611" spans="2:8">
      <c r="B611" s="140" t="str">
        <f>TAB_!A846</f>
        <v>Media Escala de 1 a 5</v>
      </c>
      <c r="C611" s="123">
        <f>TAB_!B846</f>
        <v>4.7</v>
      </c>
      <c r="D611" s="36">
        <f>TAB_!C846</f>
        <v>4.7</v>
      </c>
      <c r="E611" s="36">
        <f>TAB_!D846</f>
        <v>0</v>
      </c>
      <c r="F611" s="36">
        <f>TAB_!E846</f>
        <v>4.5</v>
      </c>
      <c r="G611" s="169">
        <f>TAB_!F846</f>
        <v>4.3</v>
      </c>
      <c r="H611" s="165">
        <f>TAB_!G846</f>
        <v>4.7</v>
      </c>
    </row>
    <row r="612" spans="2:8" ht="15.75" thickBot="1">
      <c r="B612" s="141" t="str">
        <f>TAB_!A847</f>
        <v>Índice Escala de 1 a 100</v>
      </c>
      <c r="C612" s="174">
        <f>TAB_!B847</f>
        <v>92.7</v>
      </c>
      <c r="D612" s="175">
        <f>TAB_!C847</f>
        <v>93.2</v>
      </c>
      <c r="E612" s="175">
        <f>TAB_!D847</f>
        <v>0</v>
      </c>
      <c r="F612" s="175">
        <f>TAB_!E847</f>
        <v>87.5</v>
      </c>
      <c r="G612" s="176">
        <f>TAB_!F847</f>
        <v>83.3</v>
      </c>
      <c r="H612" s="177">
        <f>TAB_!G847</f>
        <v>92.2</v>
      </c>
    </row>
    <row r="613" spans="2:8">
      <c r="B613" s="124"/>
      <c r="C613" s="33"/>
      <c r="D613" s="33"/>
      <c r="E613" s="33"/>
      <c r="F613" s="33"/>
      <c r="G613" s="33"/>
      <c r="H613" s="33"/>
    </row>
    <row r="614" spans="2:8">
      <c r="B614" s="124"/>
      <c r="C614" s="33"/>
      <c r="D614" s="33"/>
      <c r="E614" s="33"/>
      <c r="F614" s="33"/>
      <c r="G614" s="33"/>
      <c r="H614" s="33"/>
    </row>
    <row r="615" spans="2:8" ht="15.75" thickBot="1">
      <c r="B615" s="124" t="str">
        <f>TAB_!A850</f>
        <v>Considera usted que las estrategias y programas institucionales propician:   la consolidación de la identidad institucional</v>
      </c>
      <c r="C615" s="33"/>
      <c r="D615" s="33"/>
      <c r="E615" s="33"/>
      <c r="F615" s="33"/>
      <c r="G615" s="33"/>
      <c r="H615" s="33"/>
    </row>
    <row r="616" spans="2:8">
      <c r="B616" s="139" t="str">
        <f>TAB_!A857</f>
        <v>(1)Total Desacuerdo</v>
      </c>
      <c r="C616" s="138">
        <f>TAB_!B857</f>
        <v>0</v>
      </c>
      <c r="D616" s="137">
        <f>TAB_!C857</f>
        <v>0</v>
      </c>
      <c r="E616" s="137">
        <f>TAB_!D857</f>
        <v>0</v>
      </c>
      <c r="F616" s="137">
        <f>TAB_!E857</f>
        <v>0</v>
      </c>
      <c r="G616" s="166">
        <f>TAB_!F857</f>
        <v>0</v>
      </c>
      <c r="H616" s="162">
        <f>TAB_!G857</f>
        <v>0</v>
      </c>
    </row>
    <row r="617" spans="2:8">
      <c r="B617" s="125" t="str">
        <f>TAB_!A858</f>
        <v>(2)Desacuerdo</v>
      </c>
      <c r="C617" s="121">
        <f>TAB_!B858</f>
        <v>0</v>
      </c>
      <c r="D617" s="37">
        <f>TAB_!C858</f>
        <v>0</v>
      </c>
      <c r="E617" s="37">
        <f>TAB_!D858</f>
        <v>0</v>
      </c>
      <c r="F617" s="37">
        <f>TAB_!E858</f>
        <v>0</v>
      </c>
      <c r="G617" s="167">
        <f>TAB_!F858</f>
        <v>0</v>
      </c>
      <c r="H617" s="163">
        <f>TAB_!G858</f>
        <v>0</v>
      </c>
    </row>
    <row r="618" spans="2:8">
      <c r="B618" s="125" t="str">
        <f>TAB_!A859</f>
        <v>(3)Medianamente de acuerdo</v>
      </c>
      <c r="C618" s="121">
        <f>TAB_!B859</f>
        <v>3.08</v>
      </c>
      <c r="D618" s="37">
        <f>TAB_!C859</f>
        <v>0</v>
      </c>
      <c r="E618" s="37">
        <f>TAB_!D859</f>
        <v>0</v>
      </c>
      <c r="F618" s="37">
        <f>TAB_!E859</f>
        <v>0</v>
      </c>
      <c r="G618" s="167">
        <f>TAB_!F859</f>
        <v>0</v>
      </c>
      <c r="H618" s="163">
        <f>TAB_!G859</f>
        <v>2.41</v>
      </c>
    </row>
    <row r="619" spans="2:8">
      <c r="B619" s="125" t="str">
        <f>TAB_!A860</f>
        <v>(4)Acuerdo</v>
      </c>
      <c r="C619" s="121">
        <f>TAB_!B860</f>
        <v>20</v>
      </c>
      <c r="D619" s="37">
        <f>TAB_!C860</f>
        <v>36.36</v>
      </c>
      <c r="E619" s="37">
        <f>TAB_!D860</f>
        <v>0</v>
      </c>
      <c r="F619" s="37">
        <f>TAB_!E860</f>
        <v>25</v>
      </c>
      <c r="G619" s="167">
        <f>TAB_!F860</f>
        <v>33.33</v>
      </c>
      <c r="H619" s="163">
        <f>TAB_!G860</f>
        <v>22.89</v>
      </c>
    </row>
    <row r="620" spans="2:8">
      <c r="B620" s="125" t="str">
        <f>TAB_!A861</f>
        <v>(5)Total Acuerdo</v>
      </c>
      <c r="C620" s="121">
        <f>TAB_!B861</f>
        <v>76.92</v>
      </c>
      <c r="D620" s="37">
        <f>TAB_!C861</f>
        <v>63.64</v>
      </c>
      <c r="E620" s="37">
        <f>TAB_!D861</f>
        <v>0</v>
      </c>
      <c r="F620" s="37">
        <f>TAB_!E861</f>
        <v>75</v>
      </c>
      <c r="G620" s="167">
        <f>TAB_!F861</f>
        <v>66.67</v>
      </c>
      <c r="H620" s="163">
        <f>TAB_!G861</f>
        <v>74.7</v>
      </c>
    </row>
    <row r="621" spans="2:8">
      <c r="B621" s="125" t="str">
        <f>TAB_!A862</f>
        <v>NS/NA</v>
      </c>
      <c r="C621" s="121">
        <f>TAB_!B862</f>
        <v>0</v>
      </c>
      <c r="D621" s="37">
        <f>TAB_!C862</f>
        <v>0</v>
      </c>
      <c r="E621" s="37">
        <f>TAB_!D862</f>
        <v>0</v>
      </c>
      <c r="F621" s="37">
        <f>TAB_!E862</f>
        <v>0</v>
      </c>
      <c r="G621" s="167">
        <f>TAB_!F862</f>
        <v>0</v>
      </c>
      <c r="H621" s="163">
        <f>TAB_!G862</f>
        <v>0</v>
      </c>
    </row>
    <row r="622" spans="2:8">
      <c r="B622" s="125" t="str">
        <f>TAB_!A863</f>
        <v>Total</v>
      </c>
      <c r="C622" s="121">
        <f>TAB_!B863</f>
        <v>100</v>
      </c>
      <c r="D622" s="37">
        <f>TAB_!C863</f>
        <v>100</v>
      </c>
      <c r="E622" s="37">
        <f>TAB_!D863</f>
        <v>0</v>
      </c>
      <c r="F622" s="37">
        <f>TAB_!E863</f>
        <v>100</v>
      </c>
      <c r="G622" s="167">
        <f>TAB_!F863</f>
        <v>100</v>
      </c>
      <c r="H622" s="163">
        <f>TAB_!G863</f>
        <v>100</v>
      </c>
    </row>
    <row r="623" spans="2:8">
      <c r="B623" s="126" t="str">
        <f>TAB_!A864</f>
        <v>Numero de entrevistados</v>
      </c>
      <c r="C623" s="170">
        <f>TAB_!B864</f>
        <v>65</v>
      </c>
      <c r="D623" s="171">
        <f>TAB_!C864</f>
        <v>11</v>
      </c>
      <c r="E623" s="171">
        <f>TAB_!D864</f>
        <v>0</v>
      </c>
      <c r="F623" s="171">
        <f>TAB_!E864</f>
        <v>4</v>
      </c>
      <c r="G623" s="172">
        <f>TAB_!F864</f>
        <v>3</v>
      </c>
      <c r="H623" s="173">
        <f>TAB_!G864</f>
        <v>83</v>
      </c>
    </row>
    <row r="624" spans="2:8">
      <c r="B624" s="140" t="str">
        <f>TAB_!A865</f>
        <v>TOP TWO BOX</v>
      </c>
      <c r="C624" s="122">
        <f>TAB_!B865</f>
        <v>96.92</v>
      </c>
      <c r="D624" s="35">
        <f>TAB_!C865</f>
        <v>100</v>
      </c>
      <c r="E624" s="35">
        <f>TAB_!D865</f>
        <v>0</v>
      </c>
      <c r="F624" s="35">
        <f>TAB_!E865</f>
        <v>100</v>
      </c>
      <c r="G624" s="168">
        <f>TAB_!F865</f>
        <v>100</v>
      </c>
      <c r="H624" s="164">
        <f>TAB_!G865</f>
        <v>97.59</v>
      </c>
    </row>
    <row r="625" spans="2:8">
      <c r="B625" s="125" t="str">
        <f>TAB_!A866</f>
        <v>BOTTOM TWO BOX</v>
      </c>
      <c r="C625" s="121">
        <f>TAB_!B866</f>
        <v>0</v>
      </c>
      <c r="D625" s="37">
        <f>TAB_!C866</f>
        <v>0</v>
      </c>
      <c r="E625" s="37">
        <f>TAB_!D866</f>
        <v>0</v>
      </c>
      <c r="F625" s="37">
        <f>TAB_!E866</f>
        <v>0</v>
      </c>
      <c r="G625" s="167">
        <f>TAB_!F866</f>
        <v>0</v>
      </c>
      <c r="H625" s="163">
        <f>TAB_!G866</f>
        <v>0</v>
      </c>
    </row>
    <row r="626" spans="2:8">
      <c r="B626" s="140" t="str">
        <f>TAB_!A867</f>
        <v>Media Escala de 1 a 5</v>
      </c>
      <c r="C626" s="123">
        <f>TAB_!B867</f>
        <v>4.7</v>
      </c>
      <c r="D626" s="36">
        <f>TAB_!C867</f>
        <v>4.5999999999999996</v>
      </c>
      <c r="E626" s="36">
        <f>TAB_!D867</f>
        <v>0</v>
      </c>
      <c r="F626" s="36">
        <f>TAB_!E867</f>
        <v>4.8</v>
      </c>
      <c r="G626" s="169">
        <f>TAB_!F867</f>
        <v>4.7</v>
      </c>
      <c r="H626" s="165">
        <f>TAB_!G867</f>
        <v>4.7</v>
      </c>
    </row>
    <row r="627" spans="2:8" ht="15.75" thickBot="1">
      <c r="B627" s="141" t="str">
        <f>TAB_!A868</f>
        <v>Índice Escala de 1 a 100</v>
      </c>
      <c r="C627" s="174">
        <f>TAB_!B868</f>
        <v>93.5</v>
      </c>
      <c r="D627" s="175">
        <f>TAB_!C868</f>
        <v>90.9</v>
      </c>
      <c r="E627" s="175">
        <f>TAB_!D868</f>
        <v>0</v>
      </c>
      <c r="F627" s="175">
        <f>TAB_!E868</f>
        <v>93.8</v>
      </c>
      <c r="G627" s="176">
        <f>TAB_!F868</f>
        <v>91.7</v>
      </c>
      <c r="H627" s="177">
        <f>TAB_!G868</f>
        <v>93.1</v>
      </c>
    </row>
    <row r="628" spans="2:8">
      <c r="B628" s="124"/>
      <c r="C628" s="33"/>
      <c r="D628" s="33"/>
      <c r="E628" s="33"/>
      <c r="F628" s="33"/>
      <c r="G628" s="33"/>
      <c r="H628" s="33"/>
    </row>
    <row r="629" spans="2:8">
      <c r="B629" s="124"/>
      <c r="C629" s="33"/>
      <c r="D629" s="33"/>
      <c r="E629" s="33"/>
      <c r="F629" s="33"/>
      <c r="G629" s="33"/>
      <c r="H629" s="33"/>
    </row>
    <row r="630" spans="2:8" ht="15.75" thickBot="1">
      <c r="B630" s="124" t="str">
        <f>TAB_!A871</f>
        <v>Considera usted que las estrategias y programas institucionales propician:   el reconocimiento social de la Institución</v>
      </c>
      <c r="C630" s="33"/>
      <c r="D630" s="33"/>
      <c r="E630" s="33"/>
      <c r="F630" s="33"/>
      <c r="G630" s="33"/>
      <c r="H630" s="33"/>
    </row>
    <row r="631" spans="2:8">
      <c r="B631" s="139" t="str">
        <f>TAB_!A878</f>
        <v>(1)Total Desacuerdo</v>
      </c>
      <c r="C631" s="138">
        <f>TAB_!B878</f>
        <v>0</v>
      </c>
      <c r="D631" s="137">
        <f>TAB_!C878</f>
        <v>0</v>
      </c>
      <c r="E631" s="137">
        <f>TAB_!D878</f>
        <v>0</v>
      </c>
      <c r="F631" s="137">
        <f>TAB_!E878</f>
        <v>0</v>
      </c>
      <c r="G631" s="166">
        <f>TAB_!F878</f>
        <v>0</v>
      </c>
      <c r="H631" s="162">
        <f>TAB_!G878</f>
        <v>0</v>
      </c>
    </row>
    <row r="632" spans="2:8">
      <c r="B632" s="125" t="str">
        <f>TAB_!A879</f>
        <v>(2)Desacuerdo</v>
      </c>
      <c r="C632" s="121">
        <f>TAB_!B879</f>
        <v>0</v>
      </c>
      <c r="D632" s="37">
        <f>TAB_!C879</f>
        <v>0</v>
      </c>
      <c r="E632" s="37">
        <f>TAB_!D879</f>
        <v>0</v>
      </c>
      <c r="F632" s="37">
        <f>TAB_!E879</f>
        <v>0</v>
      </c>
      <c r="G632" s="167">
        <f>TAB_!F879</f>
        <v>0</v>
      </c>
      <c r="H632" s="163">
        <f>TAB_!G879</f>
        <v>0</v>
      </c>
    </row>
    <row r="633" spans="2:8">
      <c r="B633" s="125" t="str">
        <f>TAB_!A880</f>
        <v>(3)Medianamente de acuerdo</v>
      </c>
      <c r="C633" s="121">
        <f>TAB_!B880</f>
        <v>3.08</v>
      </c>
      <c r="D633" s="37">
        <f>TAB_!C880</f>
        <v>9.09</v>
      </c>
      <c r="E633" s="37">
        <f>TAB_!D880</f>
        <v>0</v>
      </c>
      <c r="F633" s="37">
        <f>TAB_!E880</f>
        <v>0</v>
      </c>
      <c r="G633" s="167">
        <f>TAB_!F880</f>
        <v>0</v>
      </c>
      <c r="H633" s="163">
        <f>TAB_!G880</f>
        <v>3.61</v>
      </c>
    </row>
    <row r="634" spans="2:8">
      <c r="B634" s="125" t="str">
        <f>TAB_!A881</f>
        <v>(4)Acuerdo</v>
      </c>
      <c r="C634" s="121">
        <f>TAB_!B881</f>
        <v>18.46</v>
      </c>
      <c r="D634" s="37">
        <f>TAB_!C881</f>
        <v>27.27</v>
      </c>
      <c r="E634" s="37">
        <f>TAB_!D881</f>
        <v>0</v>
      </c>
      <c r="F634" s="37">
        <f>TAB_!E881</f>
        <v>25</v>
      </c>
      <c r="G634" s="167">
        <f>TAB_!F881</f>
        <v>33.33</v>
      </c>
      <c r="H634" s="163">
        <f>TAB_!G881</f>
        <v>20.48</v>
      </c>
    </row>
    <row r="635" spans="2:8">
      <c r="B635" s="125" t="str">
        <f>TAB_!A882</f>
        <v>(5)Total Acuerdo</v>
      </c>
      <c r="C635" s="121">
        <f>TAB_!B882</f>
        <v>78.459999999999994</v>
      </c>
      <c r="D635" s="37">
        <f>TAB_!C882</f>
        <v>63.64</v>
      </c>
      <c r="E635" s="37">
        <f>TAB_!D882</f>
        <v>0</v>
      </c>
      <c r="F635" s="37">
        <f>TAB_!E882</f>
        <v>75</v>
      </c>
      <c r="G635" s="167">
        <f>TAB_!F882</f>
        <v>66.67</v>
      </c>
      <c r="H635" s="163">
        <f>TAB_!G882</f>
        <v>75.900000000000006</v>
      </c>
    </row>
    <row r="636" spans="2:8">
      <c r="B636" s="125" t="str">
        <f>TAB_!A883</f>
        <v>NS/NA</v>
      </c>
      <c r="C636" s="121">
        <f>TAB_!B883</f>
        <v>0</v>
      </c>
      <c r="D636" s="37">
        <f>TAB_!C883</f>
        <v>0</v>
      </c>
      <c r="E636" s="37">
        <f>TAB_!D883</f>
        <v>0</v>
      </c>
      <c r="F636" s="37">
        <f>TAB_!E883</f>
        <v>0</v>
      </c>
      <c r="G636" s="167">
        <f>TAB_!F883</f>
        <v>0</v>
      </c>
      <c r="H636" s="163">
        <f>TAB_!G883</f>
        <v>0</v>
      </c>
    </row>
    <row r="637" spans="2:8">
      <c r="B637" s="125" t="str">
        <f>TAB_!A884</f>
        <v>Total</v>
      </c>
      <c r="C637" s="121">
        <f>TAB_!B884</f>
        <v>100</v>
      </c>
      <c r="D637" s="37">
        <f>TAB_!C884</f>
        <v>100</v>
      </c>
      <c r="E637" s="37">
        <f>TAB_!D884</f>
        <v>0</v>
      </c>
      <c r="F637" s="37">
        <f>TAB_!E884</f>
        <v>100</v>
      </c>
      <c r="G637" s="167">
        <f>TAB_!F884</f>
        <v>100</v>
      </c>
      <c r="H637" s="163">
        <f>TAB_!G884</f>
        <v>100</v>
      </c>
    </row>
    <row r="638" spans="2:8">
      <c r="B638" s="126" t="str">
        <f>TAB_!A885</f>
        <v>Numero de entrevistados</v>
      </c>
      <c r="C638" s="170">
        <f>TAB_!B885</f>
        <v>65</v>
      </c>
      <c r="D638" s="171">
        <f>TAB_!C885</f>
        <v>11</v>
      </c>
      <c r="E638" s="171">
        <f>TAB_!D885</f>
        <v>0</v>
      </c>
      <c r="F638" s="171">
        <f>TAB_!E885</f>
        <v>4</v>
      </c>
      <c r="G638" s="172">
        <f>TAB_!F885</f>
        <v>3</v>
      </c>
      <c r="H638" s="173">
        <f>TAB_!G885</f>
        <v>83</v>
      </c>
    </row>
    <row r="639" spans="2:8">
      <c r="B639" s="140" t="str">
        <f>TAB_!A886</f>
        <v>TOP TWO BOX</v>
      </c>
      <c r="C639" s="122">
        <f>TAB_!B886</f>
        <v>96.92</v>
      </c>
      <c r="D639" s="35">
        <f>TAB_!C886</f>
        <v>90.91</v>
      </c>
      <c r="E639" s="35">
        <f>TAB_!D886</f>
        <v>0</v>
      </c>
      <c r="F639" s="35">
        <f>TAB_!E886</f>
        <v>100</v>
      </c>
      <c r="G639" s="168">
        <f>TAB_!F886</f>
        <v>100</v>
      </c>
      <c r="H639" s="164">
        <f>TAB_!G886</f>
        <v>96.39</v>
      </c>
    </row>
    <row r="640" spans="2:8">
      <c r="B640" s="125" t="str">
        <f>TAB_!A887</f>
        <v>BOTTOM TWO BOX</v>
      </c>
      <c r="C640" s="121">
        <f>TAB_!B887</f>
        <v>0</v>
      </c>
      <c r="D640" s="37">
        <f>TAB_!C887</f>
        <v>0</v>
      </c>
      <c r="E640" s="37">
        <f>TAB_!D887</f>
        <v>0</v>
      </c>
      <c r="F640" s="37">
        <f>TAB_!E887</f>
        <v>0</v>
      </c>
      <c r="G640" s="167">
        <f>TAB_!F887</f>
        <v>0</v>
      </c>
      <c r="H640" s="163">
        <f>TAB_!G887</f>
        <v>0</v>
      </c>
    </row>
    <row r="641" spans="1:8">
      <c r="B641" s="140" t="str">
        <f>TAB_!A888</f>
        <v>Media Escala de 1 a 5</v>
      </c>
      <c r="C641" s="123">
        <f>TAB_!B888</f>
        <v>4.8</v>
      </c>
      <c r="D641" s="36">
        <f>TAB_!C888</f>
        <v>4.5</v>
      </c>
      <c r="E641" s="36">
        <f>TAB_!D888</f>
        <v>0</v>
      </c>
      <c r="F641" s="36">
        <f>TAB_!E888</f>
        <v>4.8</v>
      </c>
      <c r="G641" s="169">
        <f>TAB_!F888</f>
        <v>4.7</v>
      </c>
      <c r="H641" s="165">
        <f>TAB_!G888</f>
        <v>4.7</v>
      </c>
    </row>
    <row r="642" spans="1:8" ht="15.75" thickBot="1">
      <c r="B642" s="141" t="str">
        <f>TAB_!A889</f>
        <v>Índice Escala de 1 a 100</v>
      </c>
      <c r="C642" s="174">
        <f>TAB_!B889</f>
        <v>93.8</v>
      </c>
      <c r="D642" s="175">
        <f>TAB_!C889</f>
        <v>88.6</v>
      </c>
      <c r="E642" s="175">
        <f>TAB_!D889</f>
        <v>0</v>
      </c>
      <c r="F642" s="175">
        <f>TAB_!E889</f>
        <v>93.8</v>
      </c>
      <c r="G642" s="176">
        <f>TAB_!F889</f>
        <v>91.7</v>
      </c>
      <c r="H642" s="177">
        <f>TAB_!G889</f>
        <v>93.1</v>
      </c>
    </row>
    <row r="643" spans="1:8">
      <c r="B643" s="124"/>
      <c r="C643" s="33"/>
      <c r="D643" s="33"/>
      <c r="E643" s="33"/>
      <c r="F643" s="33"/>
      <c r="G643" s="33"/>
      <c r="H643" s="33"/>
    </row>
    <row r="644" spans="1:8">
      <c r="B644" s="124"/>
      <c r="C644" s="33"/>
      <c r="D644" s="33"/>
      <c r="E644" s="33"/>
      <c r="F644" s="33"/>
      <c r="G644" s="33"/>
      <c r="H644" s="33"/>
    </row>
    <row r="645" spans="1:8" s="98" customFormat="1">
      <c r="A645" s="290"/>
      <c r="B645" s="124"/>
      <c r="C645" s="33"/>
      <c r="D645" s="33"/>
      <c r="E645" s="33"/>
      <c r="F645" s="33"/>
      <c r="G645" s="33"/>
      <c r="H645" s="33"/>
    </row>
    <row r="646" spans="1:8" s="98" customFormat="1">
      <c r="A646" s="290"/>
      <c r="B646" s="124"/>
      <c r="C646" s="33"/>
      <c r="D646" s="33"/>
      <c r="E646" s="33"/>
      <c r="F646" s="33"/>
      <c r="G646" s="33"/>
      <c r="H646" s="33"/>
    </row>
    <row r="647" spans="1:8" s="98" customFormat="1">
      <c r="A647" s="290"/>
      <c r="B647" s="124"/>
      <c r="C647" s="33"/>
      <c r="D647" s="33"/>
      <c r="E647" s="33"/>
      <c r="F647" s="33"/>
      <c r="G647" s="33"/>
      <c r="H647" s="33"/>
    </row>
    <row r="648" spans="1:8" s="98" customFormat="1">
      <c r="A648" s="290"/>
      <c r="B648" s="124"/>
      <c r="C648" s="33"/>
      <c r="D648" s="33"/>
      <c r="E648" s="33"/>
      <c r="F648" s="33"/>
      <c r="G648" s="33"/>
      <c r="H648" s="33"/>
    </row>
    <row r="649" spans="1:8" ht="15.75" thickBot="1">
      <c r="A649" s="290"/>
      <c r="B649" s="124" t="str">
        <f>TAB_!A892</f>
        <v>¿Considera que, para la representación democrática de estudiantes en órganos colegiales de dirección, los mecanismos de Convocatoria? Son bien comunicados</v>
      </c>
      <c r="C649" s="33"/>
      <c r="D649" s="33"/>
      <c r="E649" s="33"/>
      <c r="F649" s="33"/>
      <c r="G649" s="33"/>
      <c r="H649" s="33"/>
    </row>
    <row r="650" spans="1:8">
      <c r="A650" s="290"/>
      <c r="B650" s="139" t="str">
        <f>TAB_!A899</f>
        <v>(1)Total Desacuerdo</v>
      </c>
      <c r="C650" s="138">
        <f>TAB_!B899</f>
        <v>0</v>
      </c>
      <c r="D650" s="137">
        <f>TAB_!C899</f>
        <v>0</v>
      </c>
      <c r="E650" s="137">
        <f>TAB_!D899</f>
        <v>0</v>
      </c>
      <c r="F650" s="137">
        <f>TAB_!E899</f>
        <v>0</v>
      </c>
      <c r="G650" s="166">
        <f>TAB_!F899</f>
        <v>0</v>
      </c>
      <c r="H650" s="162">
        <f>TAB_!G899</f>
        <v>0</v>
      </c>
    </row>
    <row r="651" spans="1:8">
      <c r="A651" s="290"/>
      <c r="B651" s="125" t="str">
        <f>TAB_!A900</f>
        <v>(2)Desacuerdo</v>
      </c>
      <c r="C651" s="121">
        <f>TAB_!B900</f>
        <v>0</v>
      </c>
      <c r="D651" s="37">
        <f>TAB_!C900</f>
        <v>9.09</v>
      </c>
      <c r="E651" s="37">
        <f>TAB_!D900</f>
        <v>0</v>
      </c>
      <c r="F651" s="37">
        <f>TAB_!E900</f>
        <v>0</v>
      </c>
      <c r="G651" s="167">
        <f>TAB_!F900</f>
        <v>0</v>
      </c>
      <c r="H651" s="163">
        <f>TAB_!G900</f>
        <v>1.25</v>
      </c>
    </row>
    <row r="652" spans="1:8">
      <c r="A652" s="290"/>
      <c r="B652" s="125" t="str">
        <f>TAB_!A901</f>
        <v>(3)Medianamente de acuerdo</v>
      </c>
      <c r="C652" s="121">
        <f>TAB_!B901</f>
        <v>12.31</v>
      </c>
      <c r="D652" s="37">
        <f>TAB_!C901</f>
        <v>9.09</v>
      </c>
      <c r="E652" s="37">
        <f>TAB_!D901</f>
        <v>0</v>
      </c>
      <c r="F652" s="37">
        <f>TAB_!E901</f>
        <v>50</v>
      </c>
      <c r="G652" s="167">
        <f>TAB_!F901</f>
        <v>0</v>
      </c>
      <c r="H652" s="163">
        <f>TAB_!G901</f>
        <v>13.75</v>
      </c>
    </row>
    <row r="653" spans="1:8">
      <c r="A653" s="290"/>
      <c r="B653" s="125" t="str">
        <f>TAB_!A902</f>
        <v>(4)Acuerdo</v>
      </c>
      <c r="C653" s="121">
        <f>TAB_!B902</f>
        <v>30.77</v>
      </c>
      <c r="D653" s="37">
        <f>TAB_!C902</f>
        <v>9.09</v>
      </c>
      <c r="E653" s="37">
        <f>TAB_!D902</f>
        <v>0</v>
      </c>
      <c r="F653" s="37">
        <f>TAB_!E902</f>
        <v>0</v>
      </c>
      <c r="G653" s="167">
        <f>TAB_!F902</f>
        <v>0</v>
      </c>
      <c r="H653" s="163">
        <f>TAB_!G902</f>
        <v>26.25</v>
      </c>
    </row>
    <row r="654" spans="1:8">
      <c r="A654" s="290"/>
      <c r="B654" s="125" t="str">
        <f>TAB_!A903</f>
        <v>(5)Total Acuerdo</v>
      </c>
      <c r="C654" s="121">
        <f>TAB_!B903</f>
        <v>41.54</v>
      </c>
      <c r="D654" s="37">
        <f>TAB_!C903</f>
        <v>54.55</v>
      </c>
      <c r="E654" s="37">
        <f>TAB_!D903</f>
        <v>0</v>
      </c>
      <c r="F654" s="37">
        <f>TAB_!E903</f>
        <v>50</v>
      </c>
      <c r="G654" s="167">
        <f>TAB_!F903</f>
        <v>0</v>
      </c>
      <c r="H654" s="163">
        <f>TAB_!G903</f>
        <v>43.75</v>
      </c>
    </row>
    <row r="655" spans="1:8">
      <c r="A655" s="290"/>
      <c r="B655" s="125" t="str">
        <f>TAB_!A904</f>
        <v>NS/NA</v>
      </c>
      <c r="C655" s="121">
        <f>TAB_!B904</f>
        <v>15.38</v>
      </c>
      <c r="D655" s="37">
        <f>TAB_!C904</f>
        <v>18.18</v>
      </c>
      <c r="E655" s="37">
        <f>TAB_!D904</f>
        <v>0</v>
      </c>
      <c r="F655" s="37">
        <f>TAB_!E904</f>
        <v>0</v>
      </c>
      <c r="G655" s="167">
        <f>TAB_!F904</f>
        <v>0</v>
      </c>
      <c r="H655" s="163">
        <f>TAB_!G904</f>
        <v>15</v>
      </c>
    </row>
    <row r="656" spans="1:8">
      <c r="A656" s="290"/>
      <c r="B656" s="125" t="str">
        <f>TAB_!A905</f>
        <v>Total</v>
      </c>
      <c r="C656" s="121">
        <f>TAB_!B905</f>
        <v>100</v>
      </c>
      <c r="D656" s="37">
        <f>TAB_!C905</f>
        <v>100</v>
      </c>
      <c r="E656" s="37">
        <f>TAB_!D905</f>
        <v>0</v>
      </c>
      <c r="F656" s="37">
        <f>TAB_!E905</f>
        <v>100</v>
      </c>
      <c r="G656" s="167">
        <f>TAB_!F905</f>
        <v>0</v>
      </c>
      <c r="H656" s="163">
        <f>TAB_!G905</f>
        <v>100</v>
      </c>
    </row>
    <row r="657" spans="1:8">
      <c r="A657" s="290"/>
      <c r="B657" s="126" t="str">
        <f>TAB_!A906</f>
        <v>Numero de entrevistados</v>
      </c>
      <c r="C657" s="170">
        <f>TAB_!B906</f>
        <v>65</v>
      </c>
      <c r="D657" s="171">
        <f>TAB_!C906</f>
        <v>11</v>
      </c>
      <c r="E657" s="171">
        <f>TAB_!D906</f>
        <v>0</v>
      </c>
      <c r="F657" s="171">
        <f>TAB_!E906</f>
        <v>4</v>
      </c>
      <c r="G657" s="172">
        <f>TAB_!F906</f>
        <v>0</v>
      </c>
      <c r="H657" s="173">
        <f>TAB_!G906</f>
        <v>80</v>
      </c>
    </row>
    <row r="658" spans="1:8">
      <c r="A658" s="290"/>
      <c r="B658" s="140" t="str">
        <f>TAB_!A907</f>
        <v>TOP TWO BOX</v>
      </c>
      <c r="C658" s="122">
        <f>TAB_!B907</f>
        <v>72.31</v>
      </c>
      <c r="D658" s="35">
        <f>TAB_!C907</f>
        <v>63.64</v>
      </c>
      <c r="E658" s="35">
        <f>TAB_!D907</f>
        <v>0</v>
      </c>
      <c r="F658" s="35">
        <f>TAB_!E907</f>
        <v>50</v>
      </c>
      <c r="G658" s="168">
        <f>TAB_!F907</f>
        <v>0</v>
      </c>
      <c r="H658" s="164">
        <f>TAB_!G907</f>
        <v>70</v>
      </c>
    </row>
    <row r="659" spans="1:8">
      <c r="A659" s="290"/>
      <c r="B659" s="125" t="str">
        <f>TAB_!A908</f>
        <v>BOTTOM TWO BOX</v>
      </c>
      <c r="C659" s="121">
        <f>TAB_!B908</f>
        <v>0</v>
      </c>
      <c r="D659" s="37">
        <f>TAB_!C908</f>
        <v>9.09</v>
      </c>
      <c r="E659" s="37">
        <f>TAB_!D908</f>
        <v>0</v>
      </c>
      <c r="F659" s="37">
        <f>TAB_!E908</f>
        <v>0</v>
      </c>
      <c r="G659" s="167">
        <f>TAB_!F908</f>
        <v>0</v>
      </c>
      <c r="H659" s="163">
        <f>TAB_!G908</f>
        <v>1.25</v>
      </c>
    </row>
    <row r="660" spans="1:8">
      <c r="A660" s="290"/>
      <c r="B660" s="140" t="str">
        <f>TAB_!A909</f>
        <v>Media Escala de 1 a 5</v>
      </c>
      <c r="C660" s="123">
        <f>TAB_!B909</f>
        <v>4.3</v>
      </c>
      <c r="D660" s="36">
        <f>TAB_!C909</f>
        <v>4.3</v>
      </c>
      <c r="E660" s="36">
        <f>TAB_!D909</f>
        <v>0</v>
      </c>
      <c r="F660" s="36">
        <f>TAB_!E909</f>
        <v>4</v>
      </c>
      <c r="G660" s="169">
        <f>TAB_!F909</f>
        <v>0</v>
      </c>
      <c r="H660" s="165">
        <f>TAB_!G909</f>
        <v>4.3</v>
      </c>
    </row>
    <row r="661" spans="1:8" ht="15.75" thickBot="1">
      <c r="A661" s="290"/>
      <c r="B661" s="141" t="str">
        <f>TAB_!A910</f>
        <v>Índice Escala de 1 a 100</v>
      </c>
      <c r="C661" s="174">
        <f>TAB_!B910</f>
        <v>83.6</v>
      </c>
      <c r="D661" s="175">
        <f>TAB_!C910</f>
        <v>83.3</v>
      </c>
      <c r="E661" s="175">
        <f>TAB_!D910</f>
        <v>0</v>
      </c>
      <c r="F661" s="175">
        <f>TAB_!E910</f>
        <v>75</v>
      </c>
      <c r="G661" s="176">
        <f>TAB_!F910</f>
        <v>0</v>
      </c>
      <c r="H661" s="177">
        <f>TAB_!G910</f>
        <v>83.1</v>
      </c>
    </row>
    <row r="662" spans="1:8">
      <c r="A662" s="290"/>
      <c r="B662" s="181" t="s">
        <v>176</v>
      </c>
      <c r="C662" s="33"/>
      <c r="D662" s="33"/>
      <c r="E662" s="33"/>
      <c r="F662" s="33"/>
      <c r="G662" s="33"/>
      <c r="H662" s="33"/>
    </row>
    <row r="663" spans="1:8">
      <c r="A663" s="290"/>
      <c r="B663" s="124"/>
      <c r="C663" s="33"/>
      <c r="D663" s="33"/>
      <c r="E663" s="33"/>
      <c r="F663" s="33"/>
      <c r="G663" s="33"/>
      <c r="H663" s="33"/>
    </row>
    <row r="664" spans="1:8" ht="15.75" thickBot="1">
      <c r="A664" s="290"/>
      <c r="B664" s="124" t="str">
        <f>TAB_!A913</f>
        <v>¿Considera que, para la representación democrática de estudiantes en órganos colegiales de dirección, los mecanismos de Convocatoria? Son claros</v>
      </c>
      <c r="C664" s="33"/>
      <c r="D664" s="33"/>
      <c r="E664" s="33"/>
      <c r="F664" s="33"/>
      <c r="G664" s="33"/>
      <c r="H664" s="33"/>
    </row>
    <row r="665" spans="1:8">
      <c r="A665" s="290"/>
      <c r="B665" s="139" t="str">
        <f>TAB_!A920</f>
        <v>(1)Total Desacuerdo</v>
      </c>
      <c r="C665" s="138">
        <f>TAB_!B920</f>
        <v>0</v>
      </c>
      <c r="D665" s="137">
        <f>TAB_!C920</f>
        <v>0</v>
      </c>
      <c r="E665" s="137">
        <f>TAB_!D920</f>
        <v>0</v>
      </c>
      <c r="F665" s="137">
        <f>TAB_!E920</f>
        <v>0</v>
      </c>
      <c r="G665" s="166">
        <f>TAB_!F920</f>
        <v>0</v>
      </c>
      <c r="H665" s="162">
        <f>TAB_!G920</f>
        <v>0</v>
      </c>
    </row>
    <row r="666" spans="1:8">
      <c r="A666" s="290"/>
      <c r="B666" s="125" t="str">
        <f>TAB_!A921</f>
        <v>(2)Desacuerdo</v>
      </c>
      <c r="C666" s="121">
        <f>TAB_!B921</f>
        <v>0</v>
      </c>
      <c r="D666" s="37">
        <f>TAB_!C921</f>
        <v>9.09</v>
      </c>
      <c r="E666" s="37">
        <f>TAB_!D921</f>
        <v>0</v>
      </c>
      <c r="F666" s="37">
        <f>TAB_!E921</f>
        <v>0</v>
      </c>
      <c r="G666" s="167">
        <f>TAB_!F921</f>
        <v>0</v>
      </c>
      <c r="H666" s="163">
        <f>TAB_!G921</f>
        <v>1.25</v>
      </c>
    </row>
    <row r="667" spans="1:8">
      <c r="A667" s="290"/>
      <c r="B667" s="125" t="str">
        <f>TAB_!A922</f>
        <v>(3)Medianamente de acuerdo</v>
      </c>
      <c r="C667" s="121">
        <f>TAB_!B922</f>
        <v>10.77</v>
      </c>
      <c r="D667" s="37">
        <f>TAB_!C922</f>
        <v>9.09</v>
      </c>
      <c r="E667" s="37">
        <f>TAB_!D922</f>
        <v>0</v>
      </c>
      <c r="F667" s="37">
        <f>TAB_!E922</f>
        <v>50</v>
      </c>
      <c r="G667" s="167">
        <f>TAB_!F922</f>
        <v>0</v>
      </c>
      <c r="H667" s="163">
        <f>TAB_!G922</f>
        <v>12.5</v>
      </c>
    </row>
    <row r="668" spans="1:8">
      <c r="A668" s="290"/>
      <c r="B668" s="125" t="str">
        <f>TAB_!A923</f>
        <v>(4)Acuerdo</v>
      </c>
      <c r="C668" s="121">
        <f>TAB_!B923</f>
        <v>30.77</v>
      </c>
      <c r="D668" s="37">
        <f>TAB_!C923</f>
        <v>9.09</v>
      </c>
      <c r="E668" s="37">
        <f>TAB_!D923</f>
        <v>0</v>
      </c>
      <c r="F668" s="37">
        <f>TAB_!E923</f>
        <v>0</v>
      </c>
      <c r="G668" s="167">
        <f>TAB_!F923</f>
        <v>0</v>
      </c>
      <c r="H668" s="163">
        <f>TAB_!G923</f>
        <v>26.25</v>
      </c>
    </row>
    <row r="669" spans="1:8">
      <c r="A669" s="290"/>
      <c r="B669" s="125" t="str">
        <f>TAB_!A924</f>
        <v>(5)Total Acuerdo</v>
      </c>
      <c r="C669" s="121">
        <f>TAB_!B924</f>
        <v>41.54</v>
      </c>
      <c r="D669" s="37">
        <f>TAB_!C924</f>
        <v>54.55</v>
      </c>
      <c r="E669" s="37">
        <f>TAB_!D924</f>
        <v>0</v>
      </c>
      <c r="F669" s="37">
        <f>TAB_!E924</f>
        <v>50</v>
      </c>
      <c r="G669" s="167">
        <f>TAB_!F924</f>
        <v>0</v>
      </c>
      <c r="H669" s="163">
        <f>TAB_!G924</f>
        <v>43.75</v>
      </c>
    </row>
    <row r="670" spans="1:8">
      <c r="A670" s="290"/>
      <c r="B670" s="125" t="str">
        <f>TAB_!A925</f>
        <v>NS/NA</v>
      </c>
      <c r="C670" s="121">
        <f>TAB_!B925</f>
        <v>16.920000000000002</v>
      </c>
      <c r="D670" s="37">
        <f>TAB_!C925</f>
        <v>18.18</v>
      </c>
      <c r="E670" s="37">
        <f>TAB_!D925</f>
        <v>0</v>
      </c>
      <c r="F670" s="37">
        <f>TAB_!E925</f>
        <v>0</v>
      </c>
      <c r="G670" s="167">
        <f>TAB_!F925</f>
        <v>0</v>
      </c>
      <c r="H670" s="163">
        <f>TAB_!G925</f>
        <v>16.25</v>
      </c>
    </row>
    <row r="671" spans="1:8">
      <c r="A671" s="290"/>
      <c r="B671" s="125" t="str">
        <f>TAB_!A926</f>
        <v>Total</v>
      </c>
      <c r="C671" s="121">
        <f>TAB_!B926</f>
        <v>100</v>
      </c>
      <c r="D671" s="37">
        <f>TAB_!C926</f>
        <v>100</v>
      </c>
      <c r="E671" s="37">
        <f>TAB_!D926</f>
        <v>0</v>
      </c>
      <c r="F671" s="37">
        <f>TAB_!E926</f>
        <v>100</v>
      </c>
      <c r="G671" s="167">
        <f>TAB_!F926</f>
        <v>0</v>
      </c>
      <c r="H671" s="163">
        <f>TAB_!G926</f>
        <v>100</v>
      </c>
    </row>
    <row r="672" spans="1:8">
      <c r="A672" s="290"/>
      <c r="B672" s="126" t="str">
        <f>TAB_!A927</f>
        <v>Numero de entrevistados</v>
      </c>
      <c r="C672" s="170">
        <f>TAB_!B927</f>
        <v>65</v>
      </c>
      <c r="D672" s="171">
        <f>TAB_!C927</f>
        <v>11</v>
      </c>
      <c r="E672" s="171">
        <f>TAB_!D927</f>
        <v>0</v>
      </c>
      <c r="F672" s="171">
        <f>TAB_!E927</f>
        <v>4</v>
      </c>
      <c r="G672" s="172">
        <f>TAB_!F927</f>
        <v>0</v>
      </c>
      <c r="H672" s="173">
        <f>TAB_!G927</f>
        <v>80</v>
      </c>
    </row>
    <row r="673" spans="1:8">
      <c r="A673" s="290"/>
      <c r="B673" s="140" t="str">
        <f>TAB_!A928</f>
        <v>TOP TWO BOX</v>
      </c>
      <c r="C673" s="122">
        <f>TAB_!B928</f>
        <v>72.31</v>
      </c>
      <c r="D673" s="35">
        <f>TAB_!C928</f>
        <v>63.64</v>
      </c>
      <c r="E673" s="35">
        <f>TAB_!D928</f>
        <v>0</v>
      </c>
      <c r="F673" s="35">
        <f>TAB_!E928</f>
        <v>50</v>
      </c>
      <c r="G673" s="168">
        <f>TAB_!F928</f>
        <v>0</v>
      </c>
      <c r="H673" s="164">
        <f>TAB_!G928</f>
        <v>70</v>
      </c>
    </row>
    <row r="674" spans="1:8">
      <c r="A674" s="290"/>
      <c r="B674" s="125" t="str">
        <f>TAB_!A929</f>
        <v>BOTTOM TWO BOX</v>
      </c>
      <c r="C674" s="121">
        <f>TAB_!B929</f>
        <v>0</v>
      </c>
      <c r="D674" s="37">
        <f>TAB_!C929</f>
        <v>9.09</v>
      </c>
      <c r="E674" s="37">
        <f>TAB_!D929</f>
        <v>0</v>
      </c>
      <c r="F674" s="37">
        <f>TAB_!E929</f>
        <v>0</v>
      </c>
      <c r="G674" s="167">
        <f>TAB_!F929</f>
        <v>0</v>
      </c>
      <c r="H674" s="163">
        <f>TAB_!G929</f>
        <v>1.25</v>
      </c>
    </row>
    <row r="675" spans="1:8">
      <c r="A675" s="290"/>
      <c r="B675" s="140" t="str">
        <f>TAB_!A930</f>
        <v>Media Escala de 1 a 5</v>
      </c>
      <c r="C675" s="123">
        <f>TAB_!B930</f>
        <v>4.4000000000000004</v>
      </c>
      <c r="D675" s="36">
        <f>TAB_!C930</f>
        <v>4.3</v>
      </c>
      <c r="E675" s="36">
        <f>TAB_!D930</f>
        <v>0</v>
      </c>
      <c r="F675" s="36">
        <f>TAB_!E930</f>
        <v>4</v>
      </c>
      <c r="G675" s="169">
        <f>TAB_!F930</f>
        <v>0</v>
      </c>
      <c r="H675" s="165">
        <f>TAB_!G930</f>
        <v>4.3</v>
      </c>
    </row>
    <row r="676" spans="1:8" ht="15.75" thickBot="1">
      <c r="A676" s="290"/>
      <c r="B676" s="141" t="str">
        <f>TAB_!A931</f>
        <v>Índice Escala de 1 a 100</v>
      </c>
      <c r="C676" s="174">
        <f>TAB_!B931</f>
        <v>84.3</v>
      </c>
      <c r="D676" s="175">
        <f>TAB_!C931</f>
        <v>83.3</v>
      </c>
      <c r="E676" s="175">
        <f>TAB_!D931</f>
        <v>0</v>
      </c>
      <c r="F676" s="175">
        <f>TAB_!E931</f>
        <v>75</v>
      </c>
      <c r="G676" s="176">
        <f>TAB_!F931</f>
        <v>0</v>
      </c>
      <c r="H676" s="177">
        <f>TAB_!G931</f>
        <v>83.6</v>
      </c>
    </row>
    <row r="677" spans="1:8">
      <c r="B677" s="181" t="s">
        <v>176</v>
      </c>
      <c r="C677" s="33"/>
      <c r="D677" s="33"/>
      <c r="E677" s="33"/>
      <c r="F677" s="33"/>
      <c r="G677" s="33"/>
      <c r="H677" s="33"/>
    </row>
    <row r="678" spans="1:8">
      <c r="B678" s="124"/>
      <c r="C678" s="33"/>
      <c r="D678" s="33"/>
      <c r="E678" s="33"/>
      <c r="F678" s="33"/>
      <c r="G678" s="33"/>
      <c r="H678" s="33"/>
    </row>
    <row r="679" spans="1:8">
      <c r="B679" s="124" t="str">
        <f>TAB_!A934</f>
        <v>¿Considera que, para la representación democrática de estudiantes en órganos colegiales de dirección, los mecanismos de Convocatoria?</v>
      </c>
      <c r="C679" s="33"/>
      <c r="D679" s="33"/>
      <c r="E679" s="33"/>
      <c r="F679" s="33"/>
      <c r="G679" s="33"/>
      <c r="H679" s="33"/>
    </row>
    <row r="680" spans="1:8" ht="15.75" thickBot="1">
      <c r="B680" s="124" t="str">
        <f>TAB_!A935</f>
        <v>Son transparentes en su aplicación</v>
      </c>
      <c r="C680" s="33"/>
      <c r="D680" s="33"/>
      <c r="E680" s="33"/>
      <c r="F680" s="33"/>
      <c r="G680" s="33"/>
      <c r="H680" s="33"/>
    </row>
    <row r="681" spans="1:8">
      <c r="B681" s="139" t="str">
        <f>TAB_!A942</f>
        <v>(1)Total Desacuerdo</v>
      </c>
      <c r="C681" s="138">
        <f>TAB_!B942</f>
        <v>0</v>
      </c>
      <c r="D681" s="137">
        <f>TAB_!C942</f>
        <v>0</v>
      </c>
      <c r="E681" s="137">
        <f>TAB_!D942</f>
        <v>0</v>
      </c>
      <c r="F681" s="137">
        <f>TAB_!E942</f>
        <v>0</v>
      </c>
      <c r="G681" s="166">
        <f>TAB_!F942</f>
        <v>0</v>
      </c>
      <c r="H681" s="162">
        <f>TAB_!G942</f>
        <v>0</v>
      </c>
    </row>
    <row r="682" spans="1:8">
      <c r="B682" s="125" t="str">
        <f>TAB_!A943</f>
        <v>(2)Desacuerdo</v>
      </c>
      <c r="C682" s="121">
        <f>TAB_!B943</f>
        <v>0</v>
      </c>
      <c r="D682" s="37">
        <f>TAB_!C943</f>
        <v>9.09</v>
      </c>
      <c r="E682" s="37">
        <f>TAB_!D943</f>
        <v>0</v>
      </c>
      <c r="F682" s="37">
        <f>TAB_!E943</f>
        <v>0</v>
      </c>
      <c r="G682" s="167">
        <f>TAB_!F943</f>
        <v>0</v>
      </c>
      <c r="H682" s="163">
        <f>TAB_!G943</f>
        <v>1.25</v>
      </c>
    </row>
    <row r="683" spans="1:8">
      <c r="B683" s="125" t="str">
        <f>TAB_!A944</f>
        <v>(3)Medianamente de acuerdo</v>
      </c>
      <c r="C683" s="121">
        <f>TAB_!B944</f>
        <v>7.69</v>
      </c>
      <c r="D683" s="37">
        <f>TAB_!C944</f>
        <v>9.09</v>
      </c>
      <c r="E683" s="37">
        <f>TAB_!D944</f>
        <v>0</v>
      </c>
      <c r="F683" s="37">
        <f>TAB_!E944</f>
        <v>50</v>
      </c>
      <c r="G683" s="167">
        <f>TAB_!F944</f>
        <v>0</v>
      </c>
      <c r="H683" s="163">
        <f>TAB_!G944</f>
        <v>10</v>
      </c>
    </row>
    <row r="684" spans="1:8">
      <c r="B684" s="125" t="str">
        <f>TAB_!A945</f>
        <v>(4)Acuerdo</v>
      </c>
      <c r="C684" s="121">
        <f>TAB_!B945</f>
        <v>30.77</v>
      </c>
      <c r="D684" s="37">
        <f>TAB_!C945</f>
        <v>9.09</v>
      </c>
      <c r="E684" s="37">
        <f>TAB_!D945</f>
        <v>0</v>
      </c>
      <c r="F684" s="37">
        <f>TAB_!E945</f>
        <v>0</v>
      </c>
      <c r="G684" s="167">
        <f>TAB_!F945</f>
        <v>0</v>
      </c>
      <c r="H684" s="163">
        <f>TAB_!G945</f>
        <v>26.25</v>
      </c>
    </row>
    <row r="685" spans="1:8">
      <c r="B685" s="125" t="str">
        <f>TAB_!A946</f>
        <v>(5)Total Acuerdo</v>
      </c>
      <c r="C685" s="121">
        <f>TAB_!B946</f>
        <v>44.62</v>
      </c>
      <c r="D685" s="37">
        <f>TAB_!C946</f>
        <v>54.55</v>
      </c>
      <c r="E685" s="37">
        <f>TAB_!D946</f>
        <v>0</v>
      </c>
      <c r="F685" s="37">
        <f>TAB_!E946</f>
        <v>50</v>
      </c>
      <c r="G685" s="167">
        <f>TAB_!F946</f>
        <v>0</v>
      </c>
      <c r="H685" s="163">
        <f>TAB_!G946</f>
        <v>46.25</v>
      </c>
    </row>
    <row r="686" spans="1:8">
      <c r="B686" s="125" t="str">
        <f>TAB_!A947</f>
        <v>NS/NA</v>
      </c>
      <c r="C686" s="121">
        <f>TAB_!B947</f>
        <v>16.920000000000002</v>
      </c>
      <c r="D686" s="37">
        <f>TAB_!C947</f>
        <v>18.18</v>
      </c>
      <c r="E686" s="37">
        <f>TAB_!D947</f>
        <v>0</v>
      </c>
      <c r="F686" s="37">
        <f>TAB_!E947</f>
        <v>0</v>
      </c>
      <c r="G686" s="167">
        <f>TAB_!F947</f>
        <v>0</v>
      </c>
      <c r="H686" s="163">
        <f>TAB_!G947</f>
        <v>16.25</v>
      </c>
    </row>
    <row r="687" spans="1:8">
      <c r="B687" s="125" t="str">
        <f>TAB_!A948</f>
        <v>Total</v>
      </c>
      <c r="C687" s="121">
        <f>TAB_!B948</f>
        <v>100</v>
      </c>
      <c r="D687" s="37">
        <f>TAB_!C948</f>
        <v>100</v>
      </c>
      <c r="E687" s="37">
        <f>TAB_!D948</f>
        <v>0</v>
      </c>
      <c r="F687" s="37">
        <f>TAB_!E948</f>
        <v>100</v>
      </c>
      <c r="G687" s="167">
        <f>TAB_!F948</f>
        <v>0</v>
      </c>
      <c r="H687" s="163">
        <f>TAB_!G948</f>
        <v>100</v>
      </c>
    </row>
    <row r="688" spans="1:8">
      <c r="B688" s="126" t="str">
        <f>TAB_!A949</f>
        <v>Numero de entrevistados</v>
      </c>
      <c r="C688" s="170">
        <f>TAB_!B949</f>
        <v>65</v>
      </c>
      <c r="D688" s="171">
        <f>TAB_!C949</f>
        <v>11</v>
      </c>
      <c r="E688" s="171">
        <f>TAB_!D949</f>
        <v>0</v>
      </c>
      <c r="F688" s="171">
        <f>TAB_!E949</f>
        <v>4</v>
      </c>
      <c r="G688" s="172">
        <f>TAB_!F949</f>
        <v>0</v>
      </c>
      <c r="H688" s="173">
        <f>TAB_!G949</f>
        <v>80</v>
      </c>
    </row>
    <row r="689" spans="2:8">
      <c r="B689" s="140" t="str">
        <f>TAB_!A950</f>
        <v>TOP TWO BOX</v>
      </c>
      <c r="C689" s="122">
        <f>TAB_!B950</f>
        <v>75.38</v>
      </c>
      <c r="D689" s="35">
        <f>TAB_!C950</f>
        <v>63.64</v>
      </c>
      <c r="E689" s="35">
        <f>TAB_!D950</f>
        <v>0</v>
      </c>
      <c r="F689" s="35">
        <f>TAB_!E950</f>
        <v>50</v>
      </c>
      <c r="G689" s="168">
        <f>TAB_!F950</f>
        <v>0</v>
      </c>
      <c r="H689" s="164">
        <f>TAB_!G950</f>
        <v>72.5</v>
      </c>
    </row>
    <row r="690" spans="2:8">
      <c r="B690" s="125" t="str">
        <f>TAB_!A951</f>
        <v>BOTTOM TWO BOX</v>
      </c>
      <c r="C690" s="121">
        <f>TAB_!B951</f>
        <v>0</v>
      </c>
      <c r="D690" s="37">
        <f>TAB_!C951</f>
        <v>9.09</v>
      </c>
      <c r="E690" s="37">
        <f>TAB_!D951</f>
        <v>0</v>
      </c>
      <c r="F690" s="37">
        <f>TAB_!E951</f>
        <v>0</v>
      </c>
      <c r="G690" s="167">
        <f>TAB_!F951</f>
        <v>0</v>
      </c>
      <c r="H690" s="163">
        <f>TAB_!G951</f>
        <v>1.25</v>
      </c>
    </row>
    <row r="691" spans="2:8">
      <c r="B691" s="140" t="str">
        <f>TAB_!A952</f>
        <v>Media Escala de 1 a 5</v>
      </c>
      <c r="C691" s="123">
        <f>TAB_!B952</f>
        <v>4.4000000000000004</v>
      </c>
      <c r="D691" s="36">
        <f>TAB_!C952</f>
        <v>4.3</v>
      </c>
      <c r="E691" s="36">
        <f>TAB_!D952</f>
        <v>0</v>
      </c>
      <c r="F691" s="36">
        <f>TAB_!E952</f>
        <v>4</v>
      </c>
      <c r="G691" s="169">
        <f>TAB_!F952</f>
        <v>0</v>
      </c>
      <c r="H691" s="165">
        <f>TAB_!G952</f>
        <v>4.4000000000000004</v>
      </c>
    </row>
    <row r="692" spans="2:8" ht="15.75" thickBot="1">
      <c r="B692" s="141" t="str">
        <f>TAB_!A953</f>
        <v>Índice Escala de 1 a 100</v>
      </c>
      <c r="C692" s="174">
        <f>TAB_!B953</f>
        <v>86.1</v>
      </c>
      <c r="D692" s="175">
        <f>TAB_!C953</f>
        <v>83.3</v>
      </c>
      <c r="E692" s="175">
        <f>TAB_!D953</f>
        <v>0</v>
      </c>
      <c r="F692" s="175">
        <f>TAB_!E953</f>
        <v>75</v>
      </c>
      <c r="G692" s="176">
        <f>TAB_!F953</f>
        <v>0</v>
      </c>
      <c r="H692" s="177">
        <f>TAB_!G953</f>
        <v>85.1</v>
      </c>
    </row>
    <row r="693" spans="2:8">
      <c r="B693" s="181" t="s">
        <v>176</v>
      </c>
      <c r="C693" s="33"/>
      <c r="D693" s="33"/>
      <c r="E693" s="33"/>
      <c r="F693" s="33"/>
      <c r="G693" s="33"/>
      <c r="H693" s="33"/>
    </row>
    <row r="694" spans="2:8">
      <c r="B694" s="124"/>
      <c r="C694" s="33"/>
      <c r="D694" s="33"/>
      <c r="E694" s="33"/>
      <c r="F694" s="33"/>
      <c r="G694" s="33"/>
      <c r="H694" s="33"/>
    </row>
    <row r="695" spans="2:8">
      <c r="B695" s="124" t="str">
        <f>TAB_!A956</f>
        <v>¿Considera que, para la representación democrática de estudiantes en órganos colegiales de dirección, los mecanismos de Convocatoria?</v>
      </c>
      <c r="C695" s="33"/>
      <c r="D695" s="33"/>
      <c r="E695" s="33"/>
      <c r="F695" s="33"/>
      <c r="G695" s="33"/>
      <c r="H695" s="33"/>
    </row>
    <row r="696" spans="2:8" ht="15.75" thickBot="1">
      <c r="B696" s="124" t="str">
        <f>TAB_!A957</f>
        <v>Son de fácil acceso</v>
      </c>
      <c r="C696" s="33"/>
      <c r="D696" s="33"/>
      <c r="E696" s="33"/>
      <c r="F696" s="33"/>
      <c r="G696" s="33"/>
      <c r="H696" s="33"/>
    </row>
    <row r="697" spans="2:8">
      <c r="B697" s="139" t="str">
        <f>TAB_!A964</f>
        <v>(1)Total Desacuerdo</v>
      </c>
      <c r="C697" s="138">
        <f>TAB_!B964</f>
        <v>0</v>
      </c>
      <c r="D697" s="137">
        <f>TAB_!C964</f>
        <v>0</v>
      </c>
      <c r="E697" s="137">
        <f>TAB_!D964</f>
        <v>0</v>
      </c>
      <c r="F697" s="137">
        <f>TAB_!E964</f>
        <v>0</v>
      </c>
      <c r="G697" s="166">
        <f>TAB_!F964</f>
        <v>0</v>
      </c>
      <c r="H697" s="162">
        <f>TAB_!G964</f>
        <v>0</v>
      </c>
    </row>
    <row r="698" spans="2:8">
      <c r="B698" s="125" t="str">
        <f>TAB_!A965</f>
        <v>(2)Desacuerdo</v>
      </c>
      <c r="C698" s="121">
        <f>TAB_!B965</f>
        <v>0</v>
      </c>
      <c r="D698" s="37">
        <f>TAB_!C965</f>
        <v>9.09</v>
      </c>
      <c r="E698" s="37">
        <f>TAB_!D965</f>
        <v>0</v>
      </c>
      <c r="F698" s="37">
        <f>TAB_!E965</f>
        <v>0</v>
      </c>
      <c r="G698" s="167">
        <f>TAB_!F965</f>
        <v>0</v>
      </c>
      <c r="H698" s="163">
        <f>TAB_!G965</f>
        <v>1.25</v>
      </c>
    </row>
    <row r="699" spans="2:8">
      <c r="B699" s="125" t="str">
        <f>TAB_!A966</f>
        <v>(3)Medianamente de acuerdo</v>
      </c>
      <c r="C699" s="121">
        <f>TAB_!B966</f>
        <v>9.23</v>
      </c>
      <c r="D699" s="37">
        <f>TAB_!C966</f>
        <v>9.09</v>
      </c>
      <c r="E699" s="37">
        <f>TAB_!D966</f>
        <v>0</v>
      </c>
      <c r="F699" s="37">
        <f>TAB_!E966</f>
        <v>50</v>
      </c>
      <c r="G699" s="167">
        <f>TAB_!F966</f>
        <v>0</v>
      </c>
      <c r="H699" s="163">
        <f>TAB_!G966</f>
        <v>11.25</v>
      </c>
    </row>
    <row r="700" spans="2:8">
      <c r="B700" s="125" t="str">
        <f>TAB_!A967</f>
        <v>(4)Acuerdo</v>
      </c>
      <c r="C700" s="121">
        <f>TAB_!B967</f>
        <v>29.23</v>
      </c>
      <c r="D700" s="37">
        <f>TAB_!C967</f>
        <v>9.09</v>
      </c>
      <c r="E700" s="37">
        <f>TAB_!D967</f>
        <v>0</v>
      </c>
      <c r="F700" s="37">
        <f>TAB_!E967</f>
        <v>0</v>
      </c>
      <c r="G700" s="167">
        <f>TAB_!F967</f>
        <v>0</v>
      </c>
      <c r="H700" s="163">
        <f>TAB_!G967</f>
        <v>25</v>
      </c>
    </row>
    <row r="701" spans="2:8">
      <c r="B701" s="125" t="str">
        <f>TAB_!A968</f>
        <v>(5)Total Acuerdo</v>
      </c>
      <c r="C701" s="121">
        <f>TAB_!B968</f>
        <v>44.62</v>
      </c>
      <c r="D701" s="37">
        <f>TAB_!C968</f>
        <v>54.55</v>
      </c>
      <c r="E701" s="37">
        <f>TAB_!D968</f>
        <v>0</v>
      </c>
      <c r="F701" s="37">
        <f>TAB_!E968</f>
        <v>50</v>
      </c>
      <c r="G701" s="167">
        <f>TAB_!F968</f>
        <v>0</v>
      </c>
      <c r="H701" s="163">
        <f>TAB_!G968</f>
        <v>46.25</v>
      </c>
    </row>
    <row r="702" spans="2:8">
      <c r="B702" s="125" t="str">
        <f>TAB_!A969</f>
        <v>NS/NA</v>
      </c>
      <c r="C702" s="121">
        <f>TAB_!B969</f>
        <v>16.920000000000002</v>
      </c>
      <c r="D702" s="37">
        <f>TAB_!C969</f>
        <v>18.18</v>
      </c>
      <c r="E702" s="37">
        <f>TAB_!D969</f>
        <v>0</v>
      </c>
      <c r="F702" s="37">
        <f>TAB_!E969</f>
        <v>0</v>
      </c>
      <c r="G702" s="167">
        <f>TAB_!F969</f>
        <v>0</v>
      </c>
      <c r="H702" s="163">
        <f>TAB_!G969</f>
        <v>16.25</v>
      </c>
    </row>
    <row r="703" spans="2:8">
      <c r="B703" s="125" t="str">
        <f>TAB_!A970</f>
        <v>Total</v>
      </c>
      <c r="C703" s="121">
        <f>TAB_!B970</f>
        <v>100</v>
      </c>
      <c r="D703" s="37">
        <f>TAB_!C970</f>
        <v>100</v>
      </c>
      <c r="E703" s="37">
        <f>TAB_!D970</f>
        <v>0</v>
      </c>
      <c r="F703" s="37">
        <f>TAB_!E970</f>
        <v>100</v>
      </c>
      <c r="G703" s="167">
        <f>TAB_!F970</f>
        <v>0</v>
      </c>
      <c r="H703" s="163">
        <f>TAB_!G970</f>
        <v>100</v>
      </c>
    </row>
    <row r="704" spans="2:8">
      <c r="B704" s="126" t="str">
        <f>TAB_!A971</f>
        <v>Numero de entrevistados</v>
      </c>
      <c r="C704" s="170">
        <f>TAB_!B971</f>
        <v>65</v>
      </c>
      <c r="D704" s="171">
        <f>TAB_!C971</f>
        <v>11</v>
      </c>
      <c r="E704" s="171">
        <f>TAB_!D971</f>
        <v>0</v>
      </c>
      <c r="F704" s="171">
        <f>TAB_!E971</f>
        <v>4</v>
      </c>
      <c r="G704" s="172">
        <f>TAB_!F971</f>
        <v>0</v>
      </c>
      <c r="H704" s="173">
        <f>TAB_!G971</f>
        <v>80</v>
      </c>
    </row>
    <row r="705" spans="2:8">
      <c r="B705" s="140" t="str">
        <f>TAB_!A972</f>
        <v>TOP TWO BOX</v>
      </c>
      <c r="C705" s="122">
        <f>TAB_!B972</f>
        <v>73.849999999999994</v>
      </c>
      <c r="D705" s="35">
        <f>TAB_!C972</f>
        <v>63.64</v>
      </c>
      <c r="E705" s="35">
        <f>TAB_!D972</f>
        <v>0</v>
      </c>
      <c r="F705" s="35">
        <f>TAB_!E972</f>
        <v>50</v>
      </c>
      <c r="G705" s="168">
        <f>TAB_!F972</f>
        <v>0</v>
      </c>
      <c r="H705" s="164">
        <f>TAB_!G972</f>
        <v>71.25</v>
      </c>
    </row>
    <row r="706" spans="2:8">
      <c r="B706" s="125" t="str">
        <f>TAB_!A973</f>
        <v>BOTTOM TWO BOX</v>
      </c>
      <c r="C706" s="121">
        <f>TAB_!B973</f>
        <v>0</v>
      </c>
      <c r="D706" s="37">
        <f>TAB_!C973</f>
        <v>9.09</v>
      </c>
      <c r="E706" s="37">
        <f>TAB_!D973</f>
        <v>0</v>
      </c>
      <c r="F706" s="37">
        <f>TAB_!E973</f>
        <v>0</v>
      </c>
      <c r="G706" s="167">
        <f>TAB_!F973</f>
        <v>0</v>
      </c>
      <c r="H706" s="163">
        <f>TAB_!G973</f>
        <v>1.25</v>
      </c>
    </row>
    <row r="707" spans="2:8">
      <c r="B707" s="140" t="str">
        <f>TAB_!A974</f>
        <v>Media Escala de 1 a 5</v>
      </c>
      <c r="C707" s="123">
        <f>TAB_!B974</f>
        <v>4.4000000000000004</v>
      </c>
      <c r="D707" s="36">
        <f>TAB_!C974</f>
        <v>4.3</v>
      </c>
      <c r="E707" s="36">
        <f>TAB_!D974</f>
        <v>0</v>
      </c>
      <c r="F707" s="36">
        <f>TAB_!E974</f>
        <v>4</v>
      </c>
      <c r="G707" s="169">
        <f>TAB_!F974</f>
        <v>0</v>
      </c>
      <c r="H707" s="165">
        <f>TAB_!G974</f>
        <v>4.4000000000000004</v>
      </c>
    </row>
    <row r="708" spans="2:8" ht="15.75" thickBot="1">
      <c r="B708" s="141" t="str">
        <f>TAB_!A975</f>
        <v>Índice Escala de 1 a 100</v>
      </c>
      <c r="C708" s="174">
        <f>TAB_!B975</f>
        <v>85.6</v>
      </c>
      <c r="D708" s="175">
        <f>TAB_!C975</f>
        <v>83.3</v>
      </c>
      <c r="E708" s="175">
        <f>TAB_!D975</f>
        <v>0</v>
      </c>
      <c r="F708" s="175">
        <f>TAB_!E975</f>
        <v>75</v>
      </c>
      <c r="G708" s="176">
        <f>TAB_!F975</f>
        <v>0</v>
      </c>
      <c r="H708" s="177">
        <f>TAB_!G975</f>
        <v>84.7</v>
      </c>
    </row>
    <row r="709" spans="2:8">
      <c r="B709" s="181" t="s">
        <v>176</v>
      </c>
      <c r="C709" s="33"/>
      <c r="D709" s="33"/>
      <c r="E709" s="33"/>
      <c r="F709" s="33"/>
      <c r="G709" s="33"/>
      <c r="H709" s="33"/>
    </row>
    <row r="710" spans="2:8">
      <c r="B710" s="124"/>
      <c r="C710" s="33"/>
      <c r="D710" s="33"/>
      <c r="E710" s="33"/>
      <c r="F710" s="33"/>
      <c r="G710" s="33"/>
      <c r="H710" s="33"/>
    </row>
    <row r="711" spans="2:8">
      <c r="B711" s="124" t="str">
        <f>TAB_!A978</f>
        <v>¿Considera que, para la representación democrática de estudiantes en órganos colegiales de dirección, los mecanismos de Selección?</v>
      </c>
      <c r="C711" s="33"/>
      <c r="D711" s="33"/>
      <c r="E711" s="33"/>
      <c r="F711" s="33"/>
      <c r="G711" s="33"/>
      <c r="H711" s="33"/>
    </row>
    <row r="712" spans="2:8" ht="15.75" thickBot="1">
      <c r="B712" s="124" t="str">
        <f>TAB_!A979</f>
        <v>Son bien comunicados</v>
      </c>
      <c r="C712" s="33"/>
      <c r="D712" s="33"/>
      <c r="E712" s="33"/>
      <c r="F712" s="33"/>
      <c r="G712" s="33"/>
      <c r="H712" s="33"/>
    </row>
    <row r="713" spans="2:8">
      <c r="B713" s="139" t="str">
        <f>TAB_!A986</f>
        <v>(1)Total Desacuerdo</v>
      </c>
      <c r="C713" s="138">
        <f>TAB_!B986</f>
        <v>0</v>
      </c>
      <c r="D713" s="137">
        <f>TAB_!C986</f>
        <v>0</v>
      </c>
      <c r="E713" s="137">
        <f>TAB_!D986</f>
        <v>0</v>
      </c>
      <c r="F713" s="137">
        <f>TAB_!E986</f>
        <v>0</v>
      </c>
      <c r="G713" s="166">
        <f>TAB_!F986</f>
        <v>0</v>
      </c>
      <c r="H713" s="162">
        <f>TAB_!G986</f>
        <v>0</v>
      </c>
    </row>
    <row r="714" spans="2:8">
      <c r="B714" s="125" t="str">
        <f>TAB_!A987</f>
        <v>(2)Desacuerdo</v>
      </c>
      <c r="C714" s="121">
        <f>TAB_!B987</f>
        <v>0</v>
      </c>
      <c r="D714" s="37">
        <f>TAB_!C987</f>
        <v>9.09</v>
      </c>
      <c r="E714" s="37">
        <f>TAB_!D987</f>
        <v>0</v>
      </c>
      <c r="F714" s="37">
        <f>TAB_!E987</f>
        <v>0</v>
      </c>
      <c r="G714" s="167">
        <f>TAB_!F987</f>
        <v>0</v>
      </c>
      <c r="H714" s="163">
        <f>TAB_!G987</f>
        <v>1.25</v>
      </c>
    </row>
    <row r="715" spans="2:8">
      <c r="B715" s="125" t="str">
        <f>TAB_!A988</f>
        <v>(3)Medianamente de acuerdo</v>
      </c>
      <c r="C715" s="121">
        <f>TAB_!B988</f>
        <v>9.23</v>
      </c>
      <c r="D715" s="37">
        <f>TAB_!C988</f>
        <v>9.09</v>
      </c>
      <c r="E715" s="37">
        <f>TAB_!D988</f>
        <v>0</v>
      </c>
      <c r="F715" s="37">
        <f>TAB_!E988</f>
        <v>50</v>
      </c>
      <c r="G715" s="167">
        <f>TAB_!F988</f>
        <v>0</v>
      </c>
      <c r="H715" s="163">
        <f>TAB_!G988</f>
        <v>11.25</v>
      </c>
    </row>
    <row r="716" spans="2:8">
      <c r="B716" s="125" t="str">
        <f>TAB_!A989</f>
        <v>(4)Acuerdo</v>
      </c>
      <c r="C716" s="121">
        <f>TAB_!B989</f>
        <v>29.23</v>
      </c>
      <c r="D716" s="37">
        <f>TAB_!C989</f>
        <v>9.09</v>
      </c>
      <c r="E716" s="37">
        <f>TAB_!D989</f>
        <v>0</v>
      </c>
      <c r="F716" s="37">
        <f>TAB_!E989</f>
        <v>0</v>
      </c>
      <c r="G716" s="167">
        <f>TAB_!F989</f>
        <v>0</v>
      </c>
      <c r="H716" s="163">
        <f>TAB_!G989</f>
        <v>25</v>
      </c>
    </row>
    <row r="717" spans="2:8">
      <c r="B717" s="125" t="str">
        <f>TAB_!A990</f>
        <v>(5)Total Acuerdo</v>
      </c>
      <c r="C717" s="121">
        <f>TAB_!B990</f>
        <v>46.15</v>
      </c>
      <c r="D717" s="37">
        <f>TAB_!C990</f>
        <v>54.55</v>
      </c>
      <c r="E717" s="37">
        <f>TAB_!D990</f>
        <v>0</v>
      </c>
      <c r="F717" s="37">
        <f>TAB_!E990</f>
        <v>50</v>
      </c>
      <c r="G717" s="167">
        <f>TAB_!F990</f>
        <v>0</v>
      </c>
      <c r="H717" s="163">
        <f>TAB_!G990</f>
        <v>47.5</v>
      </c>
    </row>
    <row r="718" spans="2:8">
      <c r="B718" s="125" t="str">
        <f>TAB_!A991</f>
        <v>NS/NA</v>
      </c>
      <c r="C718" s="121">
        <f>TAB_!B991</f>
        <v>15.38</v>
      </c>
      <c r="D718" s="37">
        <f>TAB_!C991</f>
        <v>18.18</v>
      </c>
      <c r="E718" s="37">
        <f>TAB_!D991</f>
        <v>0</v>
      </c>
      <c r="F718" s="37">
        <f>TAB_!E991</f>
        <v>0</v>
      </c>
      <c r="G718" s="167">
        <f>TAB_!F991</f>
        <v>0</v>
      </c>
      <c r="H718" s="163">
        <f>TAB_!G991</f>
        <v>15</v>
      </c>
    </row>
    <row r="719" spans="2:8">
      <c r="B719" s="125" t="str">
        <f>TAB_!A992</f>
        <v>Total</v>
      </c>
      <c r="C719" s="121">
        <f>TAB_!B992</f>
        <v>100</v>
      </c>
      <c r="D719" s="37">
        <f>TAB_!C992</f>
        <v>100</v>
      </c>
      <c r="E719" s="37">
        <f>TAB_!D992</f>
        <v>0</v>
      </c>
      <c r="F719" s="37">
        <f>TAB_!E992</f>
        <v>100</v>
      </c>
      <c r="G719" s="167">
        <f>TAB_!F992</f>
        <v>0</v>
      </c>
      <c r="H719" s="163">
        <f>TAB_!G992</f>
        <v>100</v>
      </c>
    </row>
    <row r="720" spans="2:8">
      <c r="B720" s="126" t="str">
        <f>TAB_!A993</f>
        <v>Numero de entrevistados</v>
      </c>
      <c r="C720" s="170">
        <f>TAB_!B993</f>
        <v>65</v>
      </c>
      <c r="D720" s="171">
        <f>TAB_!C993</f>
        <v>11</v>
      </c>
      <c r="E720" s="171">
        <f>TAB_!D993</f>
        <v>0</v>
      </c>
      <c r="F720" s="171">
        <f>TAB_!E993</f>
        <v>4</v>
      </c>
      <c r="G720" s="172">
        <f>TAB_!F993</f>
        <v>0</v>
      </c>
      <c r="H720" s="173">
        <f>TAB_!G993</f>
        <v>80</v>
      </c>
    </row>
    <row r="721" spans="2:8">
      <c r="B721" s="140" t="str">
        <f>TAB_!A994</f>
        <v>TOP TWO BOX</v>
      </c>
      <c r="C721" s="122">
        <f>TAB_!B994</f>
        <v>75.38</v>
      </c>
      <c r="D721" s="35">
        <f>TAB_!C994</f>
        <v>63.64</v>
      </c>
      <c r="E721" s="35">
        <f>TAB_!D994</f>
        <v>0</v>
      </c>
      <c r="F721" s="35">
        <f>TAB_!E994</f>
        <v>50</v>
      </c>
      <c r="G721" s="168">
        <f>TAB_!F994</f>
        <v>0</v>
      </c>
      <c r="H721" s="164">
        <f>TAB_!G994</f>
        <v>72.5</v>
      </c>
    </row>
    <row r="722" spans="2:8">
      <c r="B722" s="125" t="str">
        <f>TAB_!A995</f>
        <v>BOTTOM TWO BOX</v>
      </c>
      <c r="C722" s="121">
        <f>TAB_!B995</f>
        <v>0</v>
      </c>
      <c r="D722" s="37">
        <f>TAB_!C995</f>
        <v>9.09</v>
      </c>
      <c r="E722" s="37">
        <f>TAB_!D995</f>
        <v>0</v>
      </c>
      <c r="F722" s="37">
        <f>TAB_!E995</f>
        <v>0</v>
      </c>
      <c r="G722" s="167">
        <f>TAB_!F995</f>
        <v>0</v>
      </c>
      <c r="H722" s="163">
        <f>TAB_!G995</f>
        <v>1.25</v>
      </c>
    </row>
    <row r="723" spans="2:8">
      <c r="B723" s="140" t="str">
        <f>TAB_!A996</f>
        <v>Media Escala de 1 a 5</v>
      </c>
      <c r="C723" s="123">
        <f>TAB_!B996</f>
        <v>4.4000000000000004</v>
      </c>
      <c r="D723" s="36">
        <f>TAB_!C996</f>
        <v>4.3</v>
      </c>
      <c r="E723" s="36">
        <f>TAB_!D996</f>
        <v>0</v>
      </c>
      <c r="F723" s="36">
        <f>TAB_!E996</f>
        <v>4</v>
      </c>
      <c r="G723" s="169">
        <f>TAB_!F996</f>
        <v>0</v>
      </c>
      <c r="H723" s="165">
        <f>TAB_!G996</f>
        <v>4.4000000000000004</v>
      </c>
    </row>
    <row r="724" spans="2:8" ht="15.75" thickBot="1">
      <c r="B724" s="141" t="str">
        <f>TAB_!A997</f>
        <v>Índice Escala de 1 a 100</v>
      </c>
      <c r="C724" s="174">
        <f>TAB_!B997</f>
        <v>85.9</v>
      </c>
      <c r="D724" s="175">
        <f>TAB_!C997</f>
        <v>83.3</v>
      </c>
      <c r="E724" s="175">
        <f>TAB_!D997</f>
        <v>0</v>
      </c>
      <c r="F724" s="175">
        <f>TAB_!E997</f>
        <v>75</v>
      </c>
      <c r="G724" s="176">
        <f>TAB_!F997</f>
        <v>0</v>
      </c>
      <c r="H724" s="177">
        <f>TAB_!G997</f>
        <v>84.9</v>
      </c>
    </row>
    <row r="725" spans="2:8">
      <c r="B725" s="181" t="s">
        <v>176</v>
      </c>
      <c r="C725" s="33"/>
      <c r="D725" s="33"/>
      <c r="E725" s="33"/>
      <c r="F725" s="33"/>
      <c r="G725" s="33"/>
      <c r="H725" s="33"/>
    </row>
    <row r="726" spans="2:8">
      <c r="B726" s="124"/>
      <c r="C726" s="33"/>
      <c r="D726" s="33"/>
      <c r="E726" s="33"/>
      <c r="F726" s="33"/>
      <c r="G726" s="33"/>
      <c r="H726" s="33"/>
    </row>
    <row r="727" spans="2:8">
      <c r="B727" s="124" t="str">
        <f>TAB_!A1000</f>
        <v>¿Considera que, para la representación democrática de estudiantes en órganos colegiales de dirección, los mecanismos de Selección?</v>
      </c>
      <c r="C727" s="33"/>
      <c r="D727" s="33"/>
      <c r="E727" s="33"/>
      <c r="F727" s="33"/>
      <c r="G727" s="33"/>
      <c r="H727" s="33"/>
    </row>
    <row r="728" spans="2:8" ht="15.75" thickBot="1">
      <c r="B728" s="124" t="str">
        <f>TAB_!A1001</f>
        <v>Son claros</v>
      </c>
      <c r="C728" s="33"/>
      <c r="D728" s="33"/>
      <c r="E728" s="33"/>
      <c r="F728" s="33"/>
      <c r="G728" s="33"/>
      <c r="H728" s="33"/>
    </row>
    <row r="729" spans="2:8">
      <c r="B729" s="139" t="str">
        <f>TAB_!A1008</f>
        <v>(1)Total Desacuerdo</v>
      </c>
      <c r="C729" s="138">
        <f>TAB_!B1008</f>
        <v>0</v>
      </c>
      <c r="D729" s="137">
        <f>TAB_!C1008</f>
        <v>0</v>
      </c>
      <c r="E729" s="137">
        <f>TAB_!D1008</f>
        <v>0</v>
      </c>
      <c r="F729" s="137">
        <f>TAB_!E1008</f>
        <v>0</v>
      </c>
      <c r="G729" s="166">
        <f>TAB_!F1008</f>
        <v>0</v>
      </c>
      <c r="H729" s="162">
        <f>TAB_!G1008</f>
        <v>0</v>
      </c>
    </row>
    <row r="730" spans="2:8">
      <c r="B730" s="125" t="str">
        <f>TAB_!A1009</f>
        <v>(2)Desacuerdo</v>
      </c>
      <c r="C730" s="121">
        <f>TAB_!B1009</f>
        <v>0</v>
      </c>
      <c r="D730" s="37">
        <f>TAB_!C1009</f>
        <v>9.09</v>
      </c>
      <c r="E730" s="37">
        <f>TAB_!D1009</f>
        <v>0</v>
      </c>
      <c r="F730" s="37">
        <f>TAB_!E1009</f>
        <v>0</v>
      </c>
      <c r="G730" s="167">
        <f>TAB_!F1009</f>
        <v>0</v>
      </c>
      <c r="H730" s="163">
        <f>TAB_!G1009</f>
        <v>1.25</v>
      </c>
    </row>
    <row r="731" spans="2:8">
      <c r="B731" s="125" t="str">
        <f>TAB_!A1010</f>
        <v>(3)Medianamente de acuerdo</v>
      </c>
      <c r="C731" s="121">
        <f>TAB_!B1010</f>
        <v>7.69</v>
      </c>
      <c r="D731" s="37">
        <f>TAB_!C1010</f>
        <v>9.09</v>
      </c>
      <c r="E731" s="37">
        <f>TAB_!D1010</f>
        <v>0</v>
      </c>
      <c r="F731" s="37">
        <f>TAB_!E1010</f>
        <v>50</v>
      </c>
      <c r="G731" s="167">
        <f>TAB_!F1010</f>
        <v>0</v>
      </c>
      <c r="H731" s="163">
        <f>TAB_!G1010</f>
        <v>10</v>
      </c>
    </row>
    <row r="732" spans="2:8">
      <c r="B732" s="125" t="str">
        <f>TAB_!A1011</f>
        <v>(4)Acuerdo</v>
      </c>
      <c r="C732" s="121">
        <f>TAB_!B1011</f>
        <v>30.77</v>
      </c>
      <c r="D732" s="37">
        <f>TAB_!C1011</f>
        <v>9.09</v>
      </c>
      <c r="E732" s="37">
        <f>TAB_!D1011</f>
        <v>0</v>
      </c>
      <c r="F732" s="37">
        <f>TAB_!E1011</f>
        <v>0</v>
      </c>
      <c r="G732" s="167">
        <f>TAB_!F1011</f>
        <v>0</v>
      </c>
      <c r="H732" s="163">
        <f>TAB_!G1011</f>
        <v>26.25</v>
      </c>
    </row>
    <row r="733" spans="2:8">
      <c r="B733" s="125" t="str">
        <f>TAB_!A1012</f>
        <v>(5)Total Acuerdo</v>
      </c>
      <c r="C733" s="121">
        <f>TAB_!B1012</f>
        <v>46.15</v>
      </c>
      <c r="D733" s="37">
        <f>TAB_!C1012</f>
        <v>54.55</v>
      </c>
      <c r="E733" s="37">
        <f>TAB_!D1012</f>
        <v>0</v>
      </c>
      <c r="F733" s="37">
        <f>TAB_!E1012</f>
        <v>50</v>
      </c>
      <c r="G733" s="167">
        <f>TAB_!F1012</f>
        <v>0</v>
      </c>
      <c r="H733" s="163">
        <f>TAB_!G1012</f>
        <v>47.5</v>
      </c>
    </row>
    <row r="734" spans="2:8">
      <c r="B734" s="125" t="str">
        <f>TAB_!A1013</f>
        <v>NS/NA</v>
      </c>
      <c r="C734" s="121">
        <f>TAB_!B1013</f>
        <v>15.38</v>
      </c>
      <c r="D734" s="37">
        <f>TAB_!C1013</f>
        <v>18.18</v>
      </c>
      <c r="E734" s="37">
        <f>TAB_!D1013</f>
        <v>0</v>
      </c>
      <c r="F734" s="37">
        <f>TAB_!E1013</f>
        <v>0</v>
      </c>
      <c r="G734" s="167">
        <f>TAB_!F1013</f>
        <v>0</v>
      </c>
      <c r="H734" s="163">
        <f>TAB_!G1013</f>
        <v>15</v>
      </c>
    </row>
    <row r="735" spans="2:8">
      <c r="B735" s="125" t="str">
        <f>TAB_!A1014</f>
        <v>Total</v>
      </c>
      <c r="C735" s="121">
        <f>TAB_!B1014</f>
        <v>100</v>
      </c>
      <c r="D735" s="37">
        <f>TAB_!C1014</f>
        <v>100</v>
      </c>
      <c r="E735" s="37">
        <f>TAB_!D1014</f>
        <v>0</v>
      </c>
      <c r="F735" s="37">
        <f>TAB_!E1014</f>
        <v>100</v>
      </c>
      <c r="G735" s="167">
        <f>TAB_!F1014</f>
        <v>0</v>
      </c>
      <c r="H735" s="163">
        <f>TAB_!G1014</f>
        <v>100</v>
      </c>
    </row>
    <row r="736" spans="2:8">
      <c r="B736" s="126" t="str">
        <f>TAB_!A1015</f>
        <v>Numero de entrevistados</v>
      </c>
      <c r="C736" s="170">
        <f>TAB_!B1015</f>
        <v>65</v>
      </c>
      <c r="D736" s="171">
        <f>TAB_!C1015</f>
        <v>11</v>
      </c>
      <c r="E736" s="171">
        <f>TAB_!D1015</f>
        <v>0</v>
      </c>
      <c r="F736" s="171">
        <f>TAB_!E1015</f>
        <v>4</v>
      </c>
      <c r="G736" s="172">
        <f>TAB_!F1015</f>
        <v>0</v>
      </c>
      <c r="H736" s="173">
        <f>TAB_!G1015</f>
        <v>80</v>
      </c>
    </row>
    <row r="737" spans="2:8">
      <c r="B737" s="140" t="str">
        <f>TAB_!A1016</f>
        <v>TOP TWO BOX</v>
      </c>
      <c r="C737" s="122">
        <f>TAB_!B1016</f>
        <v>76.92</v>
      </c>
      <c r="D737" s="35">
        <f>TAB_!C1016</f>
        <v>63.64</v>
      </c>
      <c r="E737" s="35">
        <f>TAB_!D1016</f>
        <v>0</v>
      </c>
      <c r="F737" s="35">
        <f>TAB_!E1016</f>
        <v>50</v>
      </c>
      <c r="G737" s="168">
        <f>TAB_!F1016</f>
        <v>0</v>
      </c>
      <c r="H737" s="164">
        <f>TAB_!G1016</f>
        <v>73.75</v>
      </c>
    </row>
    <row r="738" spans="2:8">
      <c r="B738" s="125" t="str">
        <f>TAB_!A1017</f>
        <v>BOTTOM TWO BOX</v>
      </c>
      <c r="C738" s="121">
        <f>TAB_!B1017</f>
        <v>0</v>
      </c>
      <c r="D738" s="37">
        <f>TAB_!C1017</f>
        <v>9.09</v>
      </c>
      <c r="E738" s="37">
        <f>TAB_!D1017</f>
        <v>0</v>
      </c>
      <c r="F738" s="37">
        <f>TAB_!E1017</f>
        <v>0</v>
      </c>
      <c r="G738" s="167">
        <f>TAB_!F1017</f>
        <v>0</v>
      </c>
      <c r="H738" s="163">
        <f>TAB_!G1017</f>
        <v>1.25</v>
      </c>
    </row>
    <row r="739" spans="2:8">
      <c r="B739" s="140" t="str">
        <f>TAB_!A1018</f>
        <v>Media Escala de 1 a 5</v>
      </c>
      <c r="C739" s="123">
        <f>TAB_!B1018</f>
        <v>4.5</v>
      </c>
      <c r="D739" s="36">
        <f>TAB_!C1018</f>
        <v>4.3</v>
      </c>
      <c r="E739" s="36">
        <f>TAB_!D1018</f>
        <v>0</v>
      </c>
      <c r="F739" s="36">
        <f>TAB_!E1018</f>
        <v>4</v>
      </c>
      <c r="G739" s="169">
        <f>TAB_!F1018</f>
        <v>0</v>
      </c>
      <c r="H739" s="165">
        <f>TAB_!G1018</f>
        <v>4.4000000000000004</v>
      </c>
    </row>
    <row r="740" spans="2:8" ht="15.75" thickBot="1">
      <c r="B740" s="141" t="str">
        <f>TAB_!A1019</f>
        <v>Índice Escala de 1 a 100</v>
      </c>
      <c r="C740" s="174">
        <f>TAB_!B1019</f>
        <v>86.4</v>
      </c>
      <c r="D740" s="175">
        <f>TAB_!C1019</f>
        <v>83.3</v>
      </c>
      <c r="E740" s="175">
        <f>TAB_!D1019</f>
        <v>0</v>
      </c>
      <c r="F740" s="175">
        <f>TAB_!E1019</f>
        <v>75</v>
      </c>
      <c r="G740" s="176">
        <f>TAB_!F1019</f>
        <v>0</v>
      </c>
      <c r="H740" s="177">
        <f>TAB_!G1019</f>
        <v>85.3</v>
      </c>
    </row>
    <row r="741" spans="2:8">
      <c r="B741" s="181" t="s">
        <v>176</v>
      </c>
      <c r="C741" s="33"/>
      <c r="D741" s="33"/>
      <c r="E741" s="33"/>
      <c r="F741" s="33"/>
      <c r="G741" s="33"/>
      <c r="H741" s="33"/>
    </row>
    <row r="742" spans="2:8">
      <c r="B742" s="124"/>
      <c r="C742" s="33"/>
      <c r="D742" s="33"/>
      <c r="E742" s="33"/>
      <c r="F742" s="33"/>
      <c r="G742" s="33"/>
      <c r="H742" s="33"/>
    </row>
    <row r="743" spans="2:8">
      <c r="B743" s="124" t="str">
        <f>TAB_!A1022</f>
        <v>¿Considera que, para la representación democrática de estudiantes en órganos colegiales de dirección, los mecanismos de Selección?</v>
      </c>
      <c r="C743" s="33"/>
      <c r="D743" s="33"/>
      <c r="E743" s="33"/>
      <c r="F743" s="33"/>
      <c r="G743" s="33"/>
      <c r="H743" s="33"/>
    </row>
    <row r="744" spans="2:8" ht="15.75" thickBot="1">
      <c r="B744" s="124" t="str">
        <f>TAB_!A1023</f>
        <v>Son transparentes en su aplicación</v>
      </c>
      <c r="C744" s="33"/>
      <c r="D744" s="33"/>
      <c r="E744" s="33"/>
      <c r="F744" s="33"/>
      <c r="G744" s="33"/>
      <c r="H744" s="33"/>
    </row>
    <row r="745" spans="2:8">
      <c r="B745" s="139" t="str">
        <f>TAB_!A1030</f>
        <v>(1)Total Desacuerdo</v>
      </c>
      <c r="C745" s="138">
        <f>TAB_!B1030</f>
        <v>0</v>
      </c>
      <c r="D745" s="137">
        <f>TAB_!C1030</f>
        <v>0</v>
      </c>
      <c r="E745" s="137">
        <f>TAB_!D1030</f>
        <v>0</v>
      </c>
      <c r="F745" s="137">
        <f>TAB_!E1030</f>
        <v>0</v>
      </c>
      <c r="G745" s="166">
        <f>TAB_!F1030</f>
        <v>0</v>
      </c>
      <c r="H745" s="162">
        <f>TAB_!G1030</f>
        <v>0</v>
      </c>
    </row>
    <row r="746" spans="2:8">
      <c r="B746" s="125" t="str">
        <f>TAB_!A1031</f>
        <v>(2)Desacuerdo</v>
      </c>
      <c r="C746" s="121">
        <f>TAB_!B1031</f>
        <v>0</v>
      </c>
      <c r="D746" s="37">
        <f>TAB_!C1031</f>
        <v>9.09</v>
      </c>
      <c r="E746" s="37">
        <f>TAB_!D1031</f>
        <v>0</v>
      </c>
      <c r="F746" s="37">
        <f>TAB_!E1031</f>
        <v>0</v>
      </c>
      <c r="G746" s="167">
        <f>TAB_!F1031</f>
        <v>0</v>
      </c>
      <c r="H746" s="163">
        <f>TAB_!G1031</f>
        <v>1.25</v>
      </c>
    </row>
    <row r="747" spans="2:8">
      <c r="B747" s="125" t="str">
        <f>TAB_!A1032</f>
        <v>(3)Medianamente de acuerdo</v>
      </c>
      <c r="C747" s="121">
        <f>TAB_!B1032</f>
        <v>9.23</v>
      </c>
      <c r="D747" s="37">
        <f>TAB_!C1032</f>
        <v>9.09</v>
      </c>
      <c r="E747" s="37">
        <f>TAB_!D1032</f>
        <v>0</v>
      </c>
      <c r="F747" s="37">
        <f>TAB_!E1032</f>
        <v>50</v>
      </c>
      <c r="G747" s="167">
        <f>TAB_!F1032</f>
        <v>0</v>
      </c>
      <c r="H747" s="163">
        <f>TAB_!G1032</f>
        <v>11.25</v>
      </c>
    </row>
    <row r="748" spans="2:8">
      <c r="B748" s="125" t="str">
        <f>TAB_!A1033</f>
        <v>(4)Acuerdo</v>
      </c>
      <c r="C748" s="121">
        <f>TAB_!B1033</f>
        <v>29.23</v>
      </c>
      <c r="D748" s="37">
        <f>TAB_!C1033</f>
        <v>9.09</v>
      </c>
      <c r="E748" s="37">
        <f>TAB_!D1033</f>
        <v>0</v>
      </c>
      <c r="F748" s="37">
        <f>TAB_!E1033</f>
        <v>0</v>
      </c>
      <c r="G748" s="167">
        <f>TAB_!F1033</f>
        <v>0</v>
      </c>
      <c r="H748" s="163">
        <f>TAB_!G1033</f>
        <v>25</v>
      </c>
    </row>
    <row r="749" spans="2:8">
      <c r="B749" s="125" t="str">
        <f>TAB_!A1034</f>
        <v>(5)Total Acuerdo</v>
      </c>
      <c r="C749" s="121">
        <f>TAB_!B1034</f>
        <v>46.15</v>
      </c>
      <c r="D749" s="37">
        <f>TAB_!C1034</f>
        <v>54.55</v>
      </c>
      <c r="E749" s="37">
        <f>TAB_!D1034</f>
        <v>0</v>
      </c>
      <c r="F749" s="37">
        <f>TAB_!E1034</f>
        <v>50</v>
      </c>
      <c r="G749" s="167">
        <f>TAB_!F1034</f>
        <v>0</v>
      </c>
      <c r="H749" s="163">
        <f>TAB_!G1034</f>
        <v>47.5</v>
      </c>
    </row>
    <row r="750" spans="2:8">
      <c r="B750" s="125" t="str">
        <f>TAB_!A1035</f>
        <v>NS/NA</v>
      </c>
      <c r="C750" s="121">
        <f>TAB_!B1035</f>
        <v>15.38</v>
      </c>
      <c r="D750" s="37">
        <f>TAB_!C1035</f>
        <v>18.18</v>
      </c>
      <c r="E750" s="37">
        <f>TAB_!D1035</f>
        <v>0</v>
      </c>
      <c r="F750" s="37">
        <f>TAB_!E1035</f>
        <v>0</v>
      </c>
      <c r="G750" s="167">
        <f>TAB_!F1035</f>
        <v>0</v>
      </c>
      <c r="H750" s="163">
        <f>TAB_!G1035</f>
        <v>15</v>
      </c>
    </row>
    <row r="751" spans="2:8">
      <c r="B751" s="125" t="str">
        <f>TAB_!A1036</f>
        <v>Total</v>
      </c>
      <c r="C751" s="121">
        <f>TAB_!B1036</f>
        <v>100</v>
      </c>
      <c r="D751" s="37">
        <f>TAB_!C1036</f>
        <v>100</v>
      </c>
      <c r="E751" s="37">
        <f>TAB_!D1036</f>
        <v>0</v>
      </c>
      <c r="F751" s="37">
        <f>TAB_!E1036</f>
        <v>100</v>
      </c>
      <c r="G751" s="167">
        <f>TAB_!F1036</f>
        <v>0</v>
      </c>
      <c r="H751" s="163">
        <f>TAB_!G1036</f>
        <v>100</v>
      </c>
    </row>
    <row r="752" spans="2:8">
      <c r="B752" s="126" t="str">
        <f>TAB_!A1037</f>
        <v>Numero de entrevistados</v>
      </c>
      <c r="C752" s="170">
        <f>TAB_!B1037</f>
        <v>65</v>
      </c>
      <c r="D752" s="171">
        <f>TAB_!C1037</f>
        <v>11</v>
      </c>
      <c r="E752" s="171">
        <f>TAB_!D1037</f>
        <v>0</v>
      </c>
      <c r="F752" s="171">
        <f>TAB_!E1037</f>
        <v>4</v>
      </c>
      <c r="G752" s="172">
        <f>TAB_!F1037</f>
        <v>0</v>
      </c>
      <c r="H752" s="173">
        <f>TAB_!G1037</f>
        <v>80</v>
      </c>
    </row>
    <row r="753" spans="2:8">
      <c r="B753" s="140" t="str">
        <f>TAB_!A1038</f>
        <v>TOP TWO BOX</v>
      </c>
      <c r="C753" s="122">
        <f>TAB_!B1038</f>
        <v>75.38</v>
      </c>
      <c r="D753" s="35">
        <f>TAB_!C1038</f>
        <v>63.64</v>
      </c>
      <c r="E753" s="35">
        <f>TAB_!D1038</f>
        <v>0</v>
      </c>
      <c r="F753" s="35">
        <f>TAB_!E1038</f>
        <v>50</v>
      </c>
      <c r="G753" s="168">
        <f>TAB_!F1038</f>
        <v>0</v>
      </c>
      <c r="H753" s="164">
        <f>TAB_!G1038</f>
        <v>72.5</v>
      </c>
    </row>
    <row r="754" spans="2:8">
      <c r="B754" s="125" t="str">
        <f>TAB_!A1039</f>
        <v>BOTTOM TWO BOX</v>
      </c>
      <c r="C754" s="121">
        <f>TAB_!B1039</f>
        <v>0</v>
      </c>
      <c r="D754" s="37">
        <f>TAB_!C1039</f>
        <v>9.09</v>
      </c>
      <c r="E754" s="37">
        <f>TAB_!D1039</f>
        <v>0</v>
      </c>
      <c r="F754" s="37">
        <f>TAB_!E1039</f>
        <v>0</v>
      </c>
      <c r="G754" s="167">
        <f>TAB_!F1039</f>
        <v>0</v>
      </c>
      <c r="H754" s="163">
        <f>TAB_!G1039</f>
        <v>1.25</v>
      </c>
    </row>
    <row r="755" spans="2:8">
      <c r="B755" s="140" t="str">
        <f>TAB_!A1040</f>
        <v>Media Escala de 1 a 5</v>
      </c>
      <c r="C755" s="123">
        <f>TAB_!B1040</f>
        <v>4.4000000000000004</v>
      </c>
      <c r="D755" s="36">
        <f>TAB_!C1040</f>
        <v>4.3</v>
      </c>
      <c r="E755" s="36">
        <f>TAB_!D1040</f>
        <v>0</v>
      </c>
      <c r="F755" s="36">
        <f>TAB_!E1040</f>
        <v>4</v>
      </c>
      <c r="G755" s="169">
        <f>TAB_!F1040</f>
        <v>0</v>
      </c>
      <c r="H755" s="165">
        <f>TAB_!G1040</f>
        <v>4.4000000000000004</v>
      </c>
    </row>
    <row r="756" spans="2:8" ht="15.75" thickBot="1">
      <c r="B756" s="141" t="str">
        <f>TAB_!A1041</f>
        <v>Índice Escala de 1 a 100</v>
      </c>
      <c r="C756" s="174">
        <f>TAB_!B1041</f>
        <v>85.9</v>
      </c>
      <c r="D756" s="175">
        <f>TAB_!C1041</f>
        <v>83.3</v>
      </c>
      <c r="E756" s="175">
        <f>TAB_!D1041</f>
        <v>0</v>
      </c>
      <c r="F756" s="175">
        <f>TAB_!E1041</f>
        <v>75</v>
      </c>
      <c r="G756" s="176">
        <f>TAB_!F1041</f>
        <v>0</v>
      </c>
      <c r="H756" s="177">
        <f>TAB_!G1041</f>
        <v>84.9</v>
      </c>
    </row>
    <row r="757" spans="2:8">
      <c r="B757" s="181" t="s">
        <v>176</v>
      </c>
      <c r="C757" s="33"/>
      <c r="D757" s="33"/>
      <c r="E757" s="33"/>
      <c r="F757" s="33"/>
      <c r="G757" s="33"/>
      <c r="H757" s="33"/>
    </row>
    <row r="758" spans="2:8">
      <c r="B758" s="124"/>
      <c r="C758" s="33"/>
      <c r="D758" s="33"/>
      <c r="E758" s="33"/>
      <c r="F758" s="33"/>
      <c r="G758" s="33"/>
      <c r="H758" s="33"/>
    </row>
    <row r="759" spans="2:8">
      <c r="B759" s="124" t="str">
        <f>TAB_!A1044</f>
        <v>¿Considera que, para la representación democrática de estudiantes en órganos colegiales de dirección, los mecanismos de Selección?</v>
      </c>
      <c r="C759" s="33"/>
      <c r="D759" s="33"/>
      <c r="E759" s="33"/>
      <c r="F759" s="33"/>
      <c r="G759" s="33"/>
      <c r="H759" s="33"/>
    </row>
    <row r="760" spans="2:8" ht="15.75" thickBot="1">
      <c r="B760" s="124" t="str">
        <f>TAB_!A1045</f>
        <v>Son de fácil acceso</v>
      </c>
      <c r="C760" s="33"/>
      <c r="D760" s="33"/>
      <c r="E760" s="33"/>
      <c r="F760" s="33"/>
      <c r="G760" s="33"/>
      <c r="H760" s="33"/>
    </row>
    <row r="761" spans="2:8">
      <c r="B761" s="139" t="str">
        <f>TAB_!A1052</f>
        <v>(1)Total Desacuerdo</v>
      </c>
      <c r="C761" s="138">
        <f>TAB_!B1052</f>
        <v>0</v>
      </c>
      <c r="D761" s="137">
        <f>TAB_!C1052</f>
        <v>0</v>
      </c>
      <c r="E761" s="137">
        <f>TAB_!D1052</f>
        <v>0</v>
      </c>
      <c r="F761" s="137">
        <f>TAB_!E1052</f>
        <v>0</v>
      </c>
      <c r="G761" s="166">
        <f>TAB_!F1052</f>
        <v>0</v>
      </c>
      <c r="H761" s="162">
        <f>TAB_!G1052</f>
        <v>0</v>
      </c>
    </row>
    <row r="762" spans="2:8">
      <c r="B762" s="125" t="str">
        <f>TAB_!A1053</f>
        <v>(2)Desacuerdo</v>
      </c>
      <c r="C762" s="121">
        <f>TAB_!B1053</f>
        <v>0</v>
      </c>
      <c r="D762" s="37">
        <f>TAB_!C1053</f>
        <v>9.09</v>
      </c>
      <c r="E762" s="37">
        <f>TAB_!D1053</f>
        <v>0</v>
      </c>
      <c r="F762" s="37">
        <f>TAB_!E1053</f>
        <v>0</v>
      </c>
      <c r="G762" s="167">
        <f>TAB_!F1053</f>
        <v>0</v>
      </c>
      <c r="H762" s="163">
        <f>TAB_!G1053</f>
        <v>1.25</v>
      </c>
    </row>
    <row r="763" spans="2:8">
      <c r="B763" s="125" t="str">
        <f>TAB_!A1054</f>
        <v>(3)Medianamente de acuerdo</v>
      </c>
      <c r="C763" s="121">
        <f>TAB_!B1054</f>
        <v>9.23</v>
      </c>
      <c r="D763" s="37">
        <f>TAB_!C1054</f>
        <v>9.09</v>
      </c>
      <c r="E763" s="37">
        <f>TAB_!D1054</f>
        <v>0</v>
      </c>
      <c r="F763" s="37">
        <f>TAB_!E1054</f>
        <v>50</v>
      </c>
      <c r="G763" s="167">
        <f>TAB_!F1054</f>
        <v>0</v>
      </c>
      <c r="H763" s="163">
        <f>TAB_!G1054</f>
        <v>11.25</v>
      </c>
    </row>
    <row r="764" spans="2:8">
      <c r="B764" s="125" t="str">
        <f>TAB_!A1055</f>
        <v>(4)Acuerdo</v>
      </c>
      <c r="C764" s="121">
        <f>TAB_!B1055</f>
        <v>30.77</v>
      </c>
      <c r="D764" s="37">
        <f>TAB_!C1055</f>
        <v>9.09</v>
      </c>
      <c r="E764" s="37">
        <f>TAB_!D1055</f>
        <v>0</v>
      </c>
      <c r="F764" s="37">
        <f>TAB_!E1055</f>
        <v>0</v>
      </c>
      <c r="G764" s="167">
        <f>TAB_!F1055</f>
        <v>0</v>
      </c>
      <c r="H764" s="163">
        <f>TAB_!G1055</f>
        <v>26.25</v>
      </c>
    </row>
    <row r="765" spans="2:8">
      <c r="B765" s="125" t="str">
        <f>TAB_!A1056</f>
        <v>(5)Total Acuerdo</v>
      </c>
      <c r="C765" s="121">
        <f>TAB_!B1056</f>
        <v>43.08</v>
      </c>
      <c r="D765" s="37">
        <f>TAB_!C1056</f>
        <v>54.55</v>
      </c>
      <c r="E765" s="37">
        <f>TAB_!D1056</f>
        <v>0</v>
      </c>
      <c r="F765" s="37">
        <f>TAB_!E1056</f>
        <v>50</v>
      </c>
      <c r="G765" s="167">
        <f>TAB_!F1056</f>
        <v>0</v>
      </c>
      <c r="H765" s="163">
        <f>TAB_!G1056</f>
        <v>45</v>
      </c>
    </row>
    <row r="766" spans="2:8">
      <c r="B766" s="125" t="str">
        <f>TAB_!A1057</f>
        <v>NS/NA</v>
      </c>
      <c r="C766" s="121">
        <f>TAB_!B1057</f>
        <v>16.920000000000002</v>
      </c>
      <c r="D766" s="37">
        <f>TAB_!C1057</f>
        <v>18.18</v>
      </c>
      <c r="E766" s="37">
        <f>TAB_!D1057</f>
        <v>0</v>
      </c>
      <c r="F766" s="37">
        <f>TAB_!E1057</f>
        <v>0</v>
      </c>
      <c r="G766" s="167">
        <f>TAB_!F1057</f>
        <v>0</v>
      </c>
      <c r="H766" s="163">
        <f>TAB_!G1057</f>
        <v>16.25</v>
      </c>
    </row>
    <row r="767" spans="2:8">
      <c r="B767" s="125" t="str">
        <f>TAB_!A1058</f>
        <v>Total</v>
      </c>
      <c r="C767" s="121">
        <f>TAB_!B1058</f>
        <v>100</v>
      </c>
      <c r="D767" s="37">
        <f>TAB_!C1058</f>
        <v>100</v>
      </c>
      <c r="E767" s="37">
        <f>TAB_!D1058</f>
        <v>0</v>
      </c>
      <c r="F767" s="37">
        <f>TAB_!E1058</f>
        <v>100</v>
      </c>
      <c r="G767" s="167">
        <f>TAB_!F1058</f>
        <v>0</v>
      </c>
      <c r="H767" s="163">
        <f>TAB_!G1058</f>
        <v>100</v>
      </c>
    </row>
    <row r="768" spans="2:8">
      <c r="B768" s="126" t="str">
        <f>TAB_!A1059</f>
        <v>Numero de entrevistados</v>
      </c>
      <c r="C768" s="170">
        <f>TAB_!B1059</f>
        <v>65</v>
      </c>
      <c r="D768" s="171">
        <f>TAB_!C1059</f>
        <v>11</v>
      </c>
      <c r="E768" s="171">
        <f>TAB_!D1059</f>
        <v>0</v>
      </c>
      <c r="F768" s="171">
        <f>TAB_!E1059</f>
        <v>4</v>
      </c>
      <c r="G768" s="172">
        <f>TAB_!F1059</f>
        <v>0</v>
      </c>
      <c r="H768" s="173">
        <f>TAB_!G1059</f>
        <v>80</v>
      </c>
    </row>
    <row r="769" spans="2:8">
      <c r="B769" s="140" t="str">
        <f>TAB_!A1060</f>
        <v>TOP TWO BOX</v>
      </c>
      <c r="C769" s="122">
        <f>TAB_!B1060</f>
        <v>73.849999999999994</v>
      </c>
      <c r="D769" s="35">
        <f>TAB_!C1060</f>
        <v>63.64</v>
      </c>
      <c r="E769" s="35">
        <f>TAB_!D1060</f>
        <v>0</v>
      </c>
      <c r="F769" s="35">
        <f>TAB_!E1060</f>
        <v>50</v>
      </c>
      <c r="G769" s="168">
        <f>TAB_!F1060</f>
        <v>0</v>
      </c>
      <c r="H769" s="164">
        <f>TAB_!G1060</f>
        <v>71.25</v>
      </c>
    </row>
    <row r="770" spans="2:8">
      <c r="B770" s="125" t="str">
        <f>TAB_!A1061</f>
        <v>BOTTOM TWO BOX</v>
      </c>
      <c r="C770" s="121">
        <f>TAB_!B1061</f>
        <v>0</v>
      </c>
      <c r="D770" s="37">
        <f>TAB_!C1061</f>
        <v>9.09</v>
      </c>
      <c r="E770" s="37">
        <f>TAB_!D1061</f>
        <v>0</v>
      </c>
      <c r="F770" s="37">
        <f>TAB_!E1061</f>
        <v>0</v>
      </c>
      <c r="G770" s="167">
        <f>TAB_!F1061</f>
        <v>0</v>
      </c>
      <c r="H770" s="163">
        <f>TAB_!G1061</f>
        <v>1.25</v>
      </c>
    </row>
    <row r="771" spans="2:8">
      <c r="B771" s="140" t="str">
        <f>TAB_!A1062</f>
        <v>Media Escala de 1 a 5</v>
      </c>
      <c r="C771" s="123">
        <f>TAB_!B1062</f>
        <v>4.4000000000000004</v>
      </c>
      <c r="D771" s="36">
        <f>TAB_!C1062</f>
        <v>4.3</v>
      </c>
      <c r="E771" s="36">
        <f>TAB_!D1062</f>
        <v>0</v>
      </c>
      <c r="F771" s="36">
        <f>TAB_!E1062</f>
        <v>4</v>
      </c>
      <c r="G771" s="169">
        <f>TAB_!F1062</f>
        <v>0</v>
      </c>
      <c r="H771" s="165">
        <f>TAB_!G1062</f>
        <v>4.4000000000000004</v>
      </c>
    </row>
    <row r="772" spans="2:8" ht="15.75" thickBot="1">
      <c r="B772" s="141" t="str">
        <f>TAB_!A1063</f>
        <v>Índice Escala de 1 a 100</v>
      </c>
      <c r="C772" s="174">
        <f>TAB_!B1063</f>
        <v>85.2</v>
      </c>
      <c r="D772" s="175">
        <f>TAB_!C1063</f>
        <v>83.3</v>
      </c>
      <c r="E772" s="175">
        <f>TAB_!D1063</f>
        <v>0</v>
      </c>
      <c r="F772" s="175">
        <f>TAB_!E1063</f>
        <v>75</v>
      </c>
      <c r="G772" s="176">
        <f>TAB_!F1063</f>
        <v>0</v>
      </c>
      <c r="H772" s="177">
        <f>TAB_!G1063</f>
        <v>84.3</v>
      </c>
    </row>
    <row r="773" spans="2:8">
      <c r="B773" s="181" t="s">
        <v>176</v>
      </c>
      <c r="C773" s="33"/>
      <c r="D773" s="33"/>
      <c r="E773" s="33"/>
      <c r="F773" s="33"/>
      <c r="G773" s="33"/>
      <c r="H773" s="33"/>
    </row>
    <row r="774" spans="2:8">
      <c r="B774" s="124"/>
      <c r="C774" s="33"/>
      <c r="D774" s="33"/>
      <c r="E774" s="33"/>
      <c r="F774" s="33"/>
      <c r="G774" s="33"/>
      <c r="H774" s="33"/>
    </row>
    <row r="775" spans="2:8">
      <c r="B775" s="124" t="str">
        <f>TAB_!A1066</f>
        <v>¿Considera que, para la representación democrática de estudiantes en órganos colegiales de dirección, los mecanismos de Participación?</v>
      </c>
      <c r="C775" s="33"/>
      <c r="D775" s="33"/>
      <c r="E775" s="33"/>
      <c r="F775" s="33"/>
      <c r="G775" s="33"/>
      <c r="H775" s="33"/>
    </row>
    <row r="776" spans="2:8" ht="15.75" thickBot="1">
      <c r="B776" s="124" t="str">
        <f>TAB_!A1067</f>
        <v>Son bien comunicados</v>
      </c>
      <c r="C776" s="33"/>
      <c r="D776" s="33"/>
      <c r="E776" s="33"/>
      <c r="F776" s="33"/>
      <c r="G776" s="33"/>
      <c r="H776" s="33"/>
    </row>
    <row r="777" spans="2:8">
      <c r="B777" s="139" t="str">
        <f>TAB_!A1074</f>
        <v>(1)Total Desacuerdo</v>
      </c>
      <c r="C777" s="138">
        <f>TAB_!B1074</f>
        <v>0</v>
      </c>
      <c r="D777" s="137">
        <f>TAB_!C1074</f>
        <v>0</v>
      </c>
      <c r="E777" s="137">
        <f>TAB_!D1074</f>
        <v>0</v>
      </c>
      <c r="F777" s="137">
        <f>TAB_!E1074</f>
        <v>0</v>
      </c>
      <c r="G777" s="166">
        <f>TAB_!F1074</f>
        <v>0</v>
      </c>
      <c r="H777" s="162">
        <f>TAB_!G1074</f>
        <v>0</v>
      </c>
    </row>
    <row r="778" spans="2:8">
      <c r="B778" s="125" t="str">
        <f>TAB_!A1075</f>
        <v>(2)Desacuerdo</v>
      </c>
      <c r="C778" s="121">
        <f>TAB_!B1075</f>
        <v>0</v>
      </c>
      <c r="D778" s="37">
        <f>TAB_!C1075</f>
        <v>9.09</v>
      </c>
      <c r="E778" s="37">
        <f>TAB_!D1075</f>
        <v>0</v>
      </c>
      <c r="F778" s="37">
        <f>TAB_!E1075</f>
        <v>0</v>
      </c>
      <c r="G778" s="167">
        <f>TAB_!F1075</f>
        <v>0</v>
      </c>
      <c r="H778" s="163">
        <f>TAB_!G1075</f>
        <v>1.25</v>
      </c>
    </row>
    <row r="779" spans="2:8">
      <c r="B779" s="125" t="str">
        <f>TAB_!A1076</f>
        <v>(3)Medianamente de acuerdo</v>
      </c>
      <c r="C779" s="121">
        <f>TAB_!B1076</f>
        <v>10.77</v>
      </c>
      <c r="D779" s="37">
        <f>TAB_!C1076</f>
        <v>18.18</v>
      </c>
      <c r="E779" s="37">
        <f>TAB_!D1076</f>
        <v>0</v>
      </c>
      <c r="F779" s="37">
        <f>TAB_!E1076</f>
        <v>50</v>
      </c>
      <c r="G779" s="167">
        <f>TAB_!F1076</f>
        <v>0</v>
      </c>
      <c r="H779" s="163">
        <f>TAB_!G1076</f>
        <v>13.75</v>
      </c>
    </row>
    <row r="780" spans="2:8">
      <c r="B780" s="125" t="str">
        <f>TAB_!A1077</f>
        <v>(4)Acuerdo</v>
      </c>
      <c r="C780" s="121">
        <f>TAB_!B1077</f>
        <v>29.23</v>
      </c>
      <c r="D780" s="37">
        <f>TAB_!C1077</f>
        <v>9.09</v>
      </c>
      <c r="E780" s="37">
        <f>TAB_!D1077</f>
        <v>0</v>
      </c>
      <c r="F780" s="37">
        <f>TAB_!E1077</f>
        <v>0</v>
      </c>
      <c r="G780" s="167">
        <f>TAB_!F1077</f>
        <v>0</v>
      </c>
      <c r="H780" s="163">
        <f>TAB_!G1077</f>
        <v>25</v>
      </c>
    </row>
    <row r="781" spans="2:8">
      <c r="B781" s="125" t="str">
        <f>TAB_!A1078</f>
        <v>(5)Total Acuerdo</v>
      </c>
      <c r="C781" s="121">
        <f>TAB_!B1078</f>
        <v>43.08</v>
      </c>
      <c r="D781" s="37">
        <f>TAB_!C1078</f>
        <v>45.45</v>
      </c>
      <c r="E781" s="37">
        <f>TAB_!D1078</f>
        <v>0</v>
      </c>
      <c r="F781" s="37">
        <f>TAB_!E1078</f>
        <v>50</v>
      </c>
      <c r="G781" s="167">
        <f>TAB_!F1078</f>
        <v>0</v>
      </c>
      <c r="H781" s="163">
        <f>TAB_!G1078</f>
        <v>43.75</v>
      </c>
    </row>
    <row r="782" spans="2:8">
      <c r="B782" s="125" t="str">
        <f>TAB_!A1079</f>
        <v>NS/NA</v>
      </c>
      <c r="C782" s="121">
        <f>TAB_!B1079</f>
        <v>16.920000000000002</v>
      </c>
      <c r="D782" s="37">
        <f>TAB_!C1079</f>
        <v>18.18</v>
      </c>
      <c r="E782" s="37">
        <f>TAB_!D1079</f>
        <v>0</v>
      </c>
      <c r="F782" s="37">
        <f>TAB_!E1079</f>
        <v>0</v>
      </c>
      <c r="G782" s="167">
        <f>TAB_!F1079</f>
        <v>0</v>
      </c>
      <c r="H782" s="163">
        <f>TAB_!G1079</f>
        <v>16.25</v>
      </c>
    </row>
    <row r="783" spans="2:8">
      <c r="B783" s="125" t="str">
        <f>TAB_!A1080</f>
        <v>Total</v>
      </c>
      <c r="C783" s="121">
        <f>TAB_!B1080</f>
        <v>100</v>
      </c>
      <c r="D783" s="37">
        <f>TAB_!C1080</f>
        <v>100</v>
      </c>
      <c r="E783" s="37">
        <f>TAB_!D1080</f>
        <v>0</v>
      </c>
      <c r="F783" s="37">
        <f>TAB_!E1080</f>
        <v>100</v>
      </c>
      <c r="G783" s="167">
        <f>TAB_!F1080</f>
        <v>0</v>
      </c>
      <c r="H783" s="163">
        <f>TAB_!G1080</f>
        <v>100</v>
      </c>
    </row>
    <row r="784" spans="2:8">
      <c r="B784" s="126" t="str">
        <f>TAB_!A1081</f>
        <v>Numero de entrevistados</v>
      </c>
      <c r="C784" s="170">
        <f>TAB_!B1081</f>
        <v>65</v>
      </c>
      <c r="D784" s="171">
        <f>TAB_!C1081</f>
        <v>11</v>
      </c>
      <c r="E784" s="171">
        <f>TAB_!D1081</f>
        <v>0</v>
      </c>
      <c r="F784" s="171">
        <f>TAB_!E1081</f>
        <v>4</v>
      </c>
      <c r="G784" s="172">
        <f>TAB_!F1081</f>
        <v>0</v>
      </c>
      <c r="H784" s="173">
        <f>TAB_!G1081</f>
        <v>80</v>
      </c>
    </row>
    <row r="785" spans="2:8">
      <c r="B785" s="140" t="str">
        <f>TAB_!A1082</f>
        <v>TOP TWO BOX</v>
      </c>
      <c r="C785" s="122">
        <f>TAB_!B1082</f>
        <v>72.31</v>
      </c>
      <c r="D785" s="35">
        <f>TAB_!C1082</f>
        <v>54.55</v>
      </c>
      <c r="E785" s="35">
        <f>TAB_!D1082</f>
        <v>0</v>
      </c>
      <c r="F785" s="35">
        <f>TAB_!E1082</f>
        <v>50</v>
      </c>
      <c r="G785" s="168">
        <f>TAB_!F1082</f>
        <v>0</v>
      </c>
      <c r="H785" s="164">
        <f>TAB_!G1082</f>
        <v>68.75</v>
      </c>
    </row>
    <row r="786" spans="2:8">
      <c r="B786" s="125" t="str">
        <f>TAB_!A1083</f>
        <v>BOTTOM TWO BOX</v>
      </c>
      <c r="C786" s="121">
        <f>TAB_!B1083</f>
        <v>0</v>
      </c>
      <c r="D786" s="37">
        <f>TAB_!C1083</f>
        <v>9.09</v>
      </c>
      <c r="E786" s="37">
        <f>TAB_!D1083</f>
        <v>0</v>
      </c>
      <c r="F786" s="37">
        <f>TAB_!E1083</f>
        <v>0</v>
      </c>
      <c r="G786" s="167">
        <f>TAB_!F1083</f>
        <v>0</v>
      </c>
      <c r="H786" s="163">
        <f>TAB_!G1083</f>
        <v>1.25</v>
      </c>
    </row>
    <row r="787" spans="2:8">
      <c r="B787" s="140" t="str">
        <f>TAB_!A1084</f>
        <v>Media Escala de 1 a 5</v>
      </c>
      <c r="C787" s="123">
        <f>TAB_!B1084</f>
        <v>4.4000000000000004</v>
      </c>
      <c r="D787" s="36">
        <f>TAB_!C1084</f>
        <v>4.0999999999999996</v>
      </c>
      <c r="E787" s="36">
        <f>TAB_!D1084</f>
        <v>0</v>
      </c>
      <c r="F787" s="36">
        <f>TAB_!E1084</f>
        <v>4</v>
      </c>
      <c r="G787" s="169">
        <f>TAB_!F1084</f>
        <v>0</v>
      </c>
      <c r="H787" s="165">
        <f>TAB_!G1084</f>
        <v>4.3</v>
      </c>
    </row>
    <row r="788" spans="2:8" ht="15.75" thickBot="1">
      <c r="B788" s="141" t="str">
        <f>TAB_!A1085</f>
        <v>Índice Escala de 1 a 100</v>
      </c>
      <c r="C788" s="174">
        <f>TAB_!B1085</f>
        <v>84.7</v>
      </c>
      <c r="D788" s="175">
        <f>TAB_!C1085</f>
        <v>77.8</v>
      </c>
      <c r="E788" s="175">
        <f>TAB_!D1085</f>
        <v>0</v>
      </c>
      <c r="F788" s="175">
        <f>TAB_!E1085</f>
        <v>75</v>
      </c>
      <c r="G788" s="176">
        <f>TAB_!F1085</f>
        <v>0</v>
      </c>
      <c r="H788" s="177">
        <f>TAB_!G1085</f>
        <v>83.2</v>
      </c>
    </row>
    <row r="789" spans="2:8">
      <c r="B789" s="181" t="s">
        <v>176</v>
      </c>
      <c r="C789" s="33"/>
      <c r="D789" s="33"/>
      <c r="E789" s="33"/>
      <c r="F789" s="33"/>
      <c r="G789" s="33"/>
      <c r="H789" s="33"/>
    </row>
    <row r="790" spans="2:8">
      <c r="B790" s="124"/>
      <c r="C790" s="33"/>
      <c r="D790" s="33"/>
      <c r="E790" s="33"/>
      <c r="F790" s="33"/>
      <c r="G790" s="33"/>
      <c r="H790" s="33"/>
    </row>
    <row r="791" spans="2:8">
      <c r="B791" s="124" t="str">
        <f>TAB_!A1088</f>
        <v>¿Considera que, para la representación democrática de estudiantes en órganos colegiales de dirección, los mecanismos de Participación?</v>
      </c>
      <c r="C791" s="33"/>
      <c r="D791" s="33"/>
      <c r="E791" s="33"/>
      <c r="F791" s="33"/>
      <c r="G791" s="33"/>
      <c r="H791" s="33"/>
    </row>
    <row r="792" spans="2:8" ht="15.75" thickBot="1">
      <c r="B792" s="124" t="str">
        <f>TAB_!A1089</f>
        <v>Son claros</v>
      </c>
      <c r="C792" s="33"/>
      <c r="D792" s="33"/>
      <c r="E792" s="33"/>
      <c r="F792" s="33"/>
      <c r="G792" s="33"/>
      <c r="H792" s="33"/>
    </row>
    <row r="793" spans="2:8">
      <c r="B793" s="139" t="str">
        <f>TAB_!A1096</f>
        <v>(1)Total Desacuerdo</v>
      </c>
      <c r="C793" s="138">
        <f>TAB_!B1096</f>
        <v>0</v>
      </c>
      <c r="D793" s="137">
        <f>TAB_!C1096</f>
        <v>0</v>
      </c>
      <c r="E793" s="137">
        <f>TAB_!D1096</f>
        <v>0</v>
      </c>
      <c r="F793" s="137">
        <f>TAB_!E1096</f>
        <v>0</v>
      </c>
      <c r="G793" s="166">
        <f>TAB_!F1096</f>
        <v>0</v>
      </c>
      <c r="H793" s="162">
        <f>TAB_!G1096</f>
        <v>0</v>
      </c>
    </row>
    <row r="794" spans="2:8">
      <c r="B794" s="125" t="str">
        <f>TAB_!A1097</f>
        <v>(2)Desacuerdo</v>
      </c>
      <c r="C794" s="121">
        <f>TAB_!B1097</f>
        <v>0</v>
      </c>
      <c r="D794" s="37">
        <f>TAB_!C1097</f>
        <v>9.09</v>
      </c>
      <c r="E794" s="37">
        <f>TAB_!D1097</f>
        <v>0</v>
      </c>
      <c r="F794" s="37">
        <f>TAB_!E1097</f>
        <v>0</v>
      </c>
      <c r="G794" s="167">
        <f>TAB_!F1097</f>
        <v>0</v>
      </c>
      <c r="H794" s="163">
        <f>TAB_!G1097</f>
        <v>1.25</v>
      </c>
    </row>
    <row r="795" spans="2:8">
      <c r="B795" s="125" t="str">
        <f>TAB_!A1098</f>
        <v>(3)Medianamente de acuerdo</v>
      </c>
      <c r="C795" s="121">
        <f>TAB_!B1098</f>
        <v>9.23</v>
      </c>
      <c r="D795" s="37">
        <f>TAB_!C1098</f>
        <v>18.18</v>
      </c>
      <c r="E795" s="37">
        <f>TAB_!D1098</f>
        <v>0</v>
      </c>
      <c r="F795" s="37">
        <f>TAB_!E1098</f>
        <v>50</v>
      </c>
      <c r="G795" s="167">
        <f>TAB_!F1098</f>
        <v>0</v>
      </c>
      <c r="H795" s="163">
        <f>TAB_!G1098</f>
        <v>12.5</v>
      </c>
    </row>
    <row r="796" spans="2:8">
      <c r="B796" s="125" t="str">
        <f>TAB_!A1099</f>
        <v>(4)Acuerdo</v>
      </c>
      <c r="C796" s="121">
        <f>TAB_!B1099</f>
        <v>30.77</v>
      </c>
      <c r="D796" s="37">
        <f>TAB_!C1099</f>
        <v>9.09</v>
      </c>
      <c r="E796" s="37">
        <f>TAB_!D1099</f>
        <v>0</v>
      </c>
      <c r="F796" s="37">
        <f>TAB_!E1099</f>
        <v>0</v>
      </c>
      <c r="G796" s="167">
        <f>TAB_!F1099</f>
        <v>0</v>
      </c>
      <c r="H796" s="163">
        <f>TAB_!G1099</f>
        <v>26.25</v>
      </c>
    </row>
    <row r="797" spans="2:8">
      <c r="B797" s="125" t="str">
        <f>TAB_!A1100</f>
        <v>(5)Total Acuerdo</v>
      </c>
      <c r="C797" s="121">
        <f>TAB_!B1100</f>
        <v>43.08</v>
      </c>
      <c r="D797" s="37">
        <f>TAB_!C1100</f>
        <v>45.45</v>
      </c>
      <c r="E797" s="37">
        <f>TAB_!D1100</f>
        <v>0</v>
      </c>
      <c r="F797" s="37">
        <f>TAB_!E1100</f>
        <v>50</v>
      </c>
      <c r="G797" s="167">
        <f>TAB_!F1100</f>
        <v>0</v>
      </c>
      <c r="H797" s="163">
        <f>TAB_!G1100</f>
        <v>43.75</v>
      </c>
    </row>
    <row r="798" spans="2:8">
      <c r="B798" s="125" t="str">
        <f>TAB_!A1101</f>
        <v>NS/NA</v>
      </c>
      <c r="C798" s="121">
        <f>TAB_!B1101</f>
        <v>16.920000000000002</v>
      </c>
      <c r="D798" s="37">
        <f>TAB_!C1101</f>
        <v>18.18</v>
      </c>
      <c r="E798" s="37">
        <f>TAB_!D1101</f>
        <v>0</v>
      </c>
      <c r="F798" s="37">
        <f>TAB_!E1101</f>
        <v>0</v>
      </c>
      <c r="G798" s="167">
        <f>TAB_!F1101</f>
        <v>0</v>
      </c>
      <c r="H798" s="163">
        <f>TAB_!G1101</f>
        <v>16.25</v>
      </c>
    </row>
    <row r="799" spans="2:8">
      <c r="B799" s="125" t="str">
        <f>TAB_!A1102</f>
        <v>Total</v>
      </c>
      <c r="C799" s="121">
        <f>TAB_!B1102</f>
        <v>100</v>
      </c>
      <c r="D799" s="37">
        <f>TAB_!C1102</f>
        <v>100</v>
      </c>
      <c r="E799" s="37">
        <f>TAB_!D1102</f>
        <v>0</v>
      </c>
      <c r="F799" s="37">
        <f>TAB_!E1102</f>
        <v>100</v>
      </c>
      <c r="G799" s="167">
        <f>TAB_!F1102</f>
        <v>0</v>
      </c>
      <c r="H799" s="163">
        <f>TAB_!G1102</f>
        <v>100</v>
      </c>
    </row>
    <row r="800" spans="2:8">
      <c r="B800" s="126" t="str">
        <f>TAB_!A1103</f>
        <v>Numero de entrevistados</v>
      </c>
      <c r="C800" s="170">
        <f>TAB_!B1103</f>
        <v>65</v>
      </c>
      <c r="D800" s="171">
        <f>TAB_!C1103</f>
        <v>11</v>
      </c>
      <c r="E800" s="171">
        <f>TAB_!D1103</f>
        <v>0</v>
      </c>
      <c r="F800" s="171">
        <f>TAB_!E1103</f>
        <v>4</v>
      </c>
      <c r="G800" s="172">
        <f>TAB_!F1103</f>
        <v>0</v>
      </c>
      <c r="H800" s="173">
        <f>TAB_!G1103</f>
        <v>80</v>
      </c>
    </row>
    <row r="801" spans="2:8">
      <c r="B801" s="140" t="str">
        <f>TAB_!A1104</f>
        <v>TOP TWO BOX</v>
      </c>
      <c r="C801" s="122">
        <f>TAB_!B1104</f>
        <v>73.849999999999994</v>
      </c>
      <c r="D801" s="35">
        <f>TAB_!C1104</f>
        <v>54.55</v>
      </c>
      <c r="E801" s="35">
        <f>TAB_!D1104</f>
        <v>0</v>
      </c>
      <c r="F801" s="35">
        <f>TAB_!E1104</f>
        <v>50</v>
      </c>
      <c r="G801" s="168">
        <f>TAB_!F1104</f>
        <v>0</v>
      </c>
      <c r="H801" s="164">
        <f>TAB_!G1104</f>
        <v>70</v>
      </c>
    </row>
    <row r="802" spans="2:8">
      <c r="B802" s="125" t="str">
        <f>TAB_!A1105</f>
        <v>BOTTOM TWO BOX</v>
      </c>
      <c r="C802" s="121">
        <f>TAB_!B1105</f>
        <v>0</v>
      </c>
      <c r="D802" s="37">
        <f>TAB_!C1105</f>
        <v>9.09</v>
      </c>
      <c r="E802" s="37">
        <f>TAB_!D1105</f>
        <v>0</v>
      </c>
      <c r="F802" s="37">
        <f>TAB_!E1105</f>
        <v>0</v>
      </c>
      <c r="G802" s="167">
        <f>TAB_!F1105</f>
        <v>0</v>
      </c>
      <c r="H802" s="163">
        <f>TAB_!G1105</f>
        <v>1.25</v>
      </c>
    </row>
    <row r="803" spans="2:8">
      <c r="B803" s="140" t="str">
        <f>TAB_!A1106</f>
        <v>Media Escala de 1 a 5</v>
      </c>
      <c r="C803" s="123">
        <f>TAB_!B1106</f>
        <v>4.4000000000000004</v>
      </c>
      <c r="D803" s="36">
        <f>TAB_!C1106</f>
        <v>4.0999999999999996</v>
      </c>
      <c r="E803" s="36">
        <f>TAB_!D1106</f>
        <v>0</v>
      </c>
      <c r="F803" s="36">
        <f>TAB_!E1106</f>
        <v>4</v>
      </c>
      <c r="G803" s="169">
        <f>TAB_!F1106</f>
        <v>0</v>
      </c>
      <c r="H803" s="165">
        <f>TAB_!G1106</f>
        <v>4.3</v>
      </c>
    </row>
    <row r="804" spans="2:8" ht="15.75" thickBot="1">
      <c r="B804" s="141" t="str">
        <f>TAB_!A1107</f>
        <v>Índice Escala de 1 a 100</v>
      </c>
      <c r="C804" s="174">
        <f>TAB_!B1107</f>
        <v>85.2</v>
      </c>
      <c r="D804" s="175">
        <f>TAB_!C1107</f>
        <v>77.8</v>
      </c>
      <c r="E804" s="175">
        <f>TAB_!D1107</f>
        <v>0</v>
      </c>
      <c r="F804" s="175">
        <f>TAB_!E1107</f>
        <v>75</v>
      </c>
      <c r="G804" s="176">
        <f>TAB_!F1107</f>
        <v>0</v>
      </c>
      <c r="H804" s="177">
        <f>TAB_!G1107</f>
        <v>83.6</v>
      </c>
    </row>
    <row r="805" spans="2:8">
      <c r="B805" s="181" t="s">
        <v>176</v>
      </c>
      <c r="C805" s="33"/>
      <c r="D805" s="33"/>
      <c r="E805" s="33"/>
      <c r="F805" s="33"/>
      <c r="G805" s="33"/>
      <c r="H805" s="33"/>
    </row>
    <row r="806" spans="2:8">
      <c r="B806" s="124"/>
      <c r="C806" s="33"/>
      <c r="D806" s="33"/>
      <c r="E806" s="33"/>
      <c r="F806" s="33"/>
      <c r="G806" s="33"/>
      <c r="H806" s="33"/>
    </row>
    <row r="807" spans="2:8">
      <c r="B807" s="124" t="str">
        <f>TAB_!A1110</f>
        <v>¿Considera que, para la representación democrática de estudiantes en órganos colegiales de dirección, los mecanismos de Participación?</v>
      </c>
      <c r="C807" s="33"/>
      <c r="D807" s="33"/>
      <c r="E807" s="33"/>
      <c r="F807" s="33"/>
      <c r="G807" s="33"/>
      <c r="H807" s="33"/>
    </row>
    <row r="808" spans="2:8" ht="15.75" thickBot="1">
      <c r="B808" s="124" t="str">
        <f>TAB_!A1111</f>
        <v>Son transparentes en su aplicación</v>
      </c>
      <c r="C808" s="33"/>
      <c r="D808" s="33"/>
      <c r="E808" s="33"/>
      <c r="F808" s="33"/>
      <c r="G808" s="33"/>
      <c r="H808" s="33"/>
    </row>
    <row r="809" spans="2:8">
      <c r="B809" s="139" t="str">
        <f>TAB_!A1118</f>
        <v>(1)Total Desacuerdo</v>
      </c>
      <c r="C809" s="138">
        <f>TAB_!B1118</f>
        <v>0</v>
      </c>
      <c r="D809" s="137">
        <f>TAB_!C1118</f>
        <v>0</v>
      </c>
      <c r="E809" s="137">
        <f>TAB_!D1118</f>
        <v>0</v>
      </c>
      <c r="F809" s="137">
        <f>TAB_!E1118</f>
        <v>0</v>
      </c>
      <c r="G809" s="166">
        <f>TAB_!F1118</f>
        <v>0</v>
      </c>
      <c r="H809" s="162">
        <f>TAB_!G1118</f>
        <v>0</v>
      </c>
    </row>
    <row r="810" spans="2:8">
      <c r="B810" s="125" t="str">
        <f>TAB_!A1119</f>
        <v>(2)Desacuerdo</v>
      </c>
      <c r="C810" s="121">
        <f>TAB_!B1119</f>
        <v>0</v>
      </c>
      <c r="D810" s="37">
        <f>TAB_!C1119</f>
        <v>9.09</v>
      </c>
      <c r="E810" s="37">
        <f>TAB_!D1119</f>
        <v>0</v>
      </c>
      <c r="F810" s="37">
        <f>TAB_!E1119</f>
        <v>0</v>
      </c>
      <c r="G810" s="167">
        <f>TAB_!F1119</f>
        <v>0</v>
      </c>
      <c r="H810" s="163">
        <f>TAB_!G1119</f>
        <v>1.25</v>
      </c>
    </row>
    <row r="811" spans="2:8">
      <c r="B811" s="125" t="str">
        <f>TAB_!A1120</f>
        <v>(3)Medianamente de acuerdo</v>
      </c>
      <c r="C811" s="121">
        <f>TAB_!B1120</f>
        <v>9.23</v>
      </c>
      <c r="D811" s="37">
        <f>TAB_!C1120</f>
        <v>18.18</v>
      </c>
      <c r="E811" s="37">
        <f>TAB_!D1120</f>
        <v>0</v>
      </c>
      <c r="F811" s="37">
        <f>TAB_!E1120</f>
        <v>50</v>
      </c>
      <c r="G811" s="167">
        <f>TAB_!F1120</f>
        <v>0</v>
      </c>
      <c r="H811" s="163">
        <f>TAB_!G1120</f>
        <v>12.5</v>
      </c>
    </row>
    <row r="812" spans="2:8">
      <c r="B812" s="125" t="str">
        <f>TAB_!A1121</f>
        <v>(4)Acuerdo</v>
      </c>
      <c r="C812" s="121">
        <f>TAB_!B1121</f>
        <v>29.23</v>
      </c>
      <c r="D812" s="37">
        <f>TAB_!C1121</f>
        <v>9.09</v>
      </c>
      <c r="E812" s="37">
        <f>TAB_!D1121</f>
        <v>0</v>
      </c>
      <c r="F812" s="37">
        <f>TAB_!E1121</f>
        <v>0</v>
      </c>
      <c r="G812" s="167">
        <f>TAB_!F1121</f>
        <v>0</v>
      </c>
      <c r="H812" s="163">
        <f>TAB_!G1121</f>
        <v>25</v>
      </c>
    </row>
    <row r="813" spans="2:8">
      <c r="B813" s="125" t="str">
        <f>TAB_!A1122</f>
        <v>(5)Total Acuerdo</v>
      </c>
      <c r="C813" s="121">
        <f>TAB_!B1122</f>
        <v>44.62</v>
      </c>
      <c r="D813" s="37">
        <f>TAB_!C1122</f>
        <v>45.45</v>
      </c>
      <c r="E813" s="37">
        <f>TAB_!D1122</f>
        <v>0</v>
      </c>
      <c r="F813" s="37">
        <f>TAB_!E1122</f>
        <v>50</v>
      </c>
      <c r="G813" s="167">
        <f>TAB_!F1122</f>
        <v>0</v>
      </c>
      <c r="H813" s="163">
        <f>TAB_!G1122</f>
        <v>45</v>
      </c>
    </row>
    <row r="814" spans="2:8">
      <c r="B814" s="125" t="str">
        <f>TAB_!A1123</f>
        <v>NS/NA</v>
      </c>
      <c r="C814" s="121">
        <f>TAB_!B1123</f>
        <v>16.920000000000002</v>
      </c>
      <c r="D814" s="37">
        <f>TAB_!C1123</f>
        <v>18.18</v>
      </c>
      <c r="E814" s="37">
        <f>TAB_!D1123</f>
        <v>0</v>
      </c>
      <c r="F814" s="37">
        <f>TAB_!E1123</f>
        <v>0</v>
      </c>
      <c r="G814" s="167">
        <f>TAB_!F1123</f>
        <v>0</v>
      </c>
      <c r="H814" s="163">
        <f>TAB_!G1123</f>
        <v>16.25</v>
      </c>
    </row>
    <row r="815" spans="2:8">
      <c r="B815" s="125" t="str">
        <f>TAB_!A1124</f>
        <v>Total</v>
      </c>
      <c r="C815" s="121">
        <f>TAB_!B1124</f>
        <v>100</v>
      </c>
      <c r="D815" s="37">
        <f>TAB_!C1124</f>
        <v>100</v>
      </c>
      <c r="E815" s="37">
        <f>TAB_!D1124</f>
        <v>0</v>
      </c>
      <c r="F815" s="37">
        <f>TAB_!E1124</f>
        <v>100</v>
      </c>
      <c r="G815" s="167">
        <f>TAB_!F1124</f>
        <v>0</v>
      </c>
      <c r="H815" s="163">
        <f>TAB_!G1124</f>
        <v>100</v>
      </c>
    </row>
    <row r="816" spans="2:8">
      <c r="B816" s="126" t="str">
        <f>TAB_!A1125</f>
        <v>Numero de entrevistados</v>
      </c>
      <c r="C816" s="170">
        <f>TAB_!B1125</f>
        <v>65</v>
      </c>
      <c r="D816" s="171">
        <f>TAB_!C1125</f>
        <v>11</v>
      </c>
      <c r="E816" s="171">
        <f>TAB_!D1125</f>
        <v>0</v>
      </c>
      <c r="F816" s="171">
        <f>TAB_!E1125</f>
        <v>4</v>
      </c>
      <c r="G816" s="172">
        <f>TAB_!F1125</f>
        <v>0</v>
      </c>
      <c r="H816" s="173">
        <f>TAB_!G1125</f>
        <v>80</v>
      </c>
    </row>
    <row r="817" spans="2:8">
      <c r="B817" s="140" t="str">
        <f>TAB_!A1126</f>
        <v>TOP TWO BOX</v>
      </c>
      <c r="C817" s="122">
        <f>TAB_!B1126</f>
        <v>73.849999999999994</v>
      </c>
      <c r="D817" s="35">
        <f>TAB_!C1126</f>
        <v>54.55</v>
      </c>
      <c r="E817" s="35">
        <f>TAB_!D1126</f>
        <v>0</v>
      </c>
      <c r="F817" s="35">
        <f>TAB_!E1126</f>
        <v>50</v>
      </c>
      <c r="G817" s="168">
        <f>TAB_!F1126</f>
        <v>0</v>
      </c>
      <c r="H817" s="164">
        <f>TAB_!G1126</f>
        <v>70</v>
      </c>
    </row>
    <row r="818" spans="2:8">
      <c r="B818" s="125" t="str">
        <f>TAB_!A1127</f>
        <v>BOTTOM TWO BOX</v>
      </c>
      <c r="C818" s="121">
        <f>TAB_!B1127</f>
        <v>0</v>
      </c>
      <c r="D818" s="37">
        <f>TAB_!C1127</f>
        <v>9.09</v>
      </c>
      <c r="E818" s="37">
        <f>TAB_!D1127</f>
        <v>0</v>
      </c>
      <c r="F818" s="37">
        <f>TAB_!E1127</f>
        <v>0</v>
      </c>
      <c r="G818" s="167">
        <f>TAB_!F1127</f>
        <v>0</v>
      </c>
      <c r="H818" s="163">
        <f>TAB_!G1127</f>
        <v>1.25</v>
      </c>
    </row>
    <row r="819" spans="2:8">
      <c r="B819" s="140" t="str">
        <f>TAB_!A1128</f>
        <v>Media Escala de 1 a 5</v>
      </c>
      <c r="C819" s="123">
        <f>TAB_!B1128</f>
        <v>4.4000000000000004</v>
      </c>
      <c r="D819" s="36">
        <f>TAB_!C1128</f>
        <v>4.0999999999999996</v>
      </c>
      <c r="E819" s="36">
        <f>TAB_!D1128</f>
        <v>0</v>
      </c>
      <c r="F819" s="36">
        <f>TAB_!E1128</f>
        <v>4</v>
      </c>
      <c r="G819" s="169">
        <f>TAB_!F1128</f>
        <v>0</v>
      </c>
      <c r="H819" s="165">
        <f>TAB_!G1128</f>
        <v>4.4000000000000004</v>
      </c>
    </row>
    <row r="820" spans="2:8" ht="15.75" thickBot="1">
      <c r="B820" s="141" t="str">
        <f>TAB_!A1129</f>
        <v>Índice Escala de 1 a 100</v>
      </c>
      <c r="C820" s="174">
        <f>TAB_!B1129</f>
        <v>85.6</v>
      </c>
      <c r="D820" s="175">
        <f>TAB_!C1129</f>
        <v>77.8</v>
      </c>
      <c r="E820" s="175">
        <f>TAB_!D1129</f>
        <v>0</v>
      </c>
      <c r="F820" s="175">
        <f>TAB_!E1129</f>
        <v>75</v>
      </c>
      <c r="G820" s="176">
        <f>TAB_!F1129</f>
        <v>0</v>
      </c>
      <c r="H820" s="177">
        <f>TAB_!G1129</f>
        <v>84</v>
      </c>
    </row>
    <row r="821" spans="2:8">
      <c r="B821" s="181" t="s">
        <v>176</v>
      </c>
      <c r="C821" s="33"/>
      <c r="D821" s="33"/>
      <c r="E821" s="33"/>
      <c r="F821" s="33"/>
      <c r="G821" s="33"/>
      <c r="H821" s="33"/>
    </row>
    <row r="822" spans="2:8">
      <c r="B822" s="124"/>
      <c r="C822" s="33"/>
      <c r="D822" s="33"/>
      <c r="E822" s="33"/>
      <c r="F822" s="33"/>
      <c r="G822" s="33"/>
      <c r="H822" s="33"/>
    </row>
    <row r="823" spans="2:8">
      <c r="B823" s="124" t="str">
        <f>TAB_!A1132</f>
        <v>¿Considera que, para la representación democrática de estudiantes en órganos colegiales de dirección, los mecanismos de Participación?</v>
      </c>
      <c r="C823" s="33"/>
      <c r="D823" s="33"/>
      <c r="E823" s="33"/>
      <c r="F823" s="33"/>
      <c r="G823" s="33"/>
      <c r="H823" s="33"/>
    </row>
    <row r="824" spans="2:8" ht="15.75" thickBot="1">
      <c r="B824" s="124" t="str">
        <f>TAB_!A1133</f>
        <v>Son de fácil acceso</v>
      </c>
      <c r="C824" s="33"/>
      <c r="D824" s="33"/>
      <c r="E824" s="33"/>
      <c r="F824" s="33"/>
      <c r="G824" s="33"/>
      <c r="H824" s="33"/>
    </row>
    <row r="825" spans="2:8">
      <c r="B825" s="139" t="str">
        <f>TAB_!A1140</f>
        <v>(1)Total Desacuerdo</v>
      </c>
      <c r="C825" s="138">
        <f>TAB_!B1140</f>
        <v>0</v>
      </c>
      <c r="D825" s="137">
        <f>TAB_!C1140</f>
        <v>0</v>
      </c>
      <c r="E825" s="137">
        <f>TAB_!D1140</f>
        <v>0</v>
      </c>
      <c r="F825" s="137">
        <f>TAB_!E1140</f>
        <v>0</v>
      </c>
      <c r="G825" s="166">
        <f>TAB_!F1140</f>
        <v>0</v>
      </c>
      <c r="H825" s="162">
        <f>TAB_!G1140</f>
        <v>0</v>
      </c>
    </row>
    <row r="826" spans="2:8">
      <c r="B826" s="125" t="str">
        <f>TAB_!A1141</f>
        <v>(2)Desacuerdo</v>
      </c>
      <c r="C826" s="121">
        <f>TAB_!B1141</f>
        <v>0</v>
      </c>
      <c r="D826" s="37">
        <f>TAB_!C1141</f>
        <v>9.09</v>
      </c>
      <c r="E826" s="37">
        <f>TAB_!D1141</f>
        <v>0</v>
      </c>
      <c r="F826" s="37">
        <f>TAB_!E1141</f>
        <v>0</v>
      </c>
      <c r="G826" s="167">
        <f>TAB_!F1141</f>
        <v>0</v>
      </c>
      <c r="H826" s="163">
        <f>TAB_!G1141</f>
        <v>1.25</v>
      </c>
    </row>
    <row r="827" spans="2:8">
      <c r="B827" s="125" t="str">
        <f>TAB_!A1142</f>
        <v>(3)Medianamente de acuerdo</v>
      </c>
      <c r="C827" s="121">
        <f>TAB_!B1142</f>
        <v>9.23</v>
      </c>
      <c r="D827" s="37">
        <f>TAB_!C1142</f>
        <v>9.09</v>
      </c>
      <c r="E827" s="37">
        <f>TAB_!D1142</f>
        <v>0</v>
      </c>
      <c r="F827" s="37">
        <f>TAB_!E1142</f>
        <v>50</v>
      </c>
      <c r="G827" s="167">
        <f>TAB_!F1142</f>
        <v>0</v>
      </c>
      <c r="H827" s="163">
        <f>TAB_!G1142</f>
        <v>11.25</v>
      </c>
    </row>
    <row r="828" spans="2:8">
      <c r="B828" s="125" t="str">
        <f>TAB_!A1143</f>
        <v>(4)Acuerdo</v>
      </c>
      <c r="C828" s="121">
        <f>TAB_!B1143</f>
        <v>30.77</v>
      </c>
      <c r="D828" s="37">
        <f>TAB_!C1143</f>
        <v>18.18</v>
      </c>
      <c r="E828" s="37">
        <f>TAB_!D1143</f>
        <v>0</v>
      </c>
      <c r="F828" s="37">
        <f>TAB_!E1143</f>
        <v>0</v>
      </c>
      <c r="G828" s="167">
        <f>TAB_!F1143</f>
        <v>0</v>
      </c>
      <c r="H828" s="163">
        <f>TAB_!G1143</f>
        <v>27.5</v>
      </c>
    </row>
    <row r="829" spans="2:8">
      <c r="B829" s="125" t="str">
        <f>TAB_!A1144</f>
        <v>(5)Total Acuerdo</v>
      </c>
      <c r="C829" s="121">
        <f>TAB_!B1144</f>
        <v>43.08</v>
      </c>
      <c r="D829" s="37">
        <f>TAB_!C1144</f>
        <v>45.45</v>
      </c>
      <c r="E829" s="37">
        <f>TAB_!D1144</f>
        <v>0</v>
      </c>
      <c r="F829" s="37">
        <f>TAB_!E1144</f>
        <v>50</v>
      </c>
      <c r="G829" s="167">
        <f>TAB_!F1144</f>
        <v>0</v>
      </c>
      <c r="H829" s="163">
        <f>TAB_!G1144</f>
        <v>43.75</v>
      </c>
    </row>
    <row r="830" spans="2:8">
      <c r="B830" s="125" t="str">
        <f>TAB_!A1145</f>
        <v>NS/NA</v>
      </c>
      <c r="C830" s="121">
        <f>TAB_!B1145</f>
        <v>16.920000000000002</v>
      </c>
      <c r="D830" s="37">
        <f>TAB_!C1145</f>
        <v>18.18</v>
      </c>
      <c r="E830" s="37">
        <f>TAB_!D1145</f>
        <v>0</v>
      </c>
      <c r="F830" s="37">
        <f>TAB_!E1145</f>
        <v>0</v>
      </c>
      <c r="G830" s="167">
        <f>TAB_!F1145</f>
        <v>0</v>
      </c>
      <c r="H830" s="163">
        <f>TAB_!G1145</f>
        <v>16.25</v>
      </c>
    </row>
    <row r="831" spans="2:8">
      <c r="B831" s="125" t="str">
        <f>TAB_!A1146</f>
        <v>Total</v>
      </c>
      <c r="C831" s="121">
        <f>TAB_!B1146</f>
        <v>100</v>
      </c>
      <c r="D831" s="37">
        <f>TAB_!C1146</f>
        <v>100</v>
      </c>
      <c r="E831" s="37">
        <f>TAB_!D1146</f>
        <v>0</v>
      </c>
      <c r="F831" s="37">
        <f>TAB_!E1146</f>
        <v>100</v>
      </c>
      <c r="G831" s="167">
        <f>TAB_!F1146</f>
        <v>0</v>
      </c>
      <c r="H831" s="163">
        <f>TAB_!G1146</f>
        <v>100</v>
      </c>
    </row>
    <row r="832" spans="2:8">
      <c r="B832" s="126" t="str">
        <f>TAB_!A1147</f>
        <v>Numero de entrevistados</v>
      </c>
      <c r="C832" s="170">
        <f>TAB_!B1147</f>
        <v>65</v>
      </c>
      <c r="D832" s="171">
        <f>TAB_!C1147</f>
        <v>11</v>
      </c>
      <c r="E832" s="171">
        <f>TAB_!D1147</f>
        <v>0</v>
      </c>
      <c r="F832" s="171">
        <f>TAB_!E1147</f>
        <v>4</v>
      </c>
      <c r="G832" s="172">
        <f>TAB_!F1147</f>
        <v>0</v>
      </c>
      <c r="H832" s="173">
        <f>TAB_!G1147</f>
        <v>80</v>
      </c>
    </row>
    <row r="833" spans="2:8">
      <c r="B833" s="140" t="str">
        <f>TAB_!A1148</f>
        <v>TOP TWO BOX</v>
      </c>
      <c r="C833" s="122">
        <f>TAB_!B1148</f>
        <v>73.849999999999994</v>
      </c>
      <c r="D833" s="35">
        <f>TAB_!C1148</f>
        <v>63.64</v>
      </c>
      <c r="E833" s="35">
        <f>TAB_!D1148</f>
        <v>0</v>
      </c>
      <c r="F833" s="35">
        <f>TAB_!E1148</f>
        <v>50</v>
      </c>
      <c r="G833" s="168">
        <f>TAB_!F1148</f>
        <v>0</v>
      </c>
      <c r="H833" s="164">
        <f>TAB_!G1148</f>
        <v>71.25</v>
      </c>
    </row>
    <row r="834" spans="2:8">
      <c r="B834" s="125" t="str">
        <f>TAB_!A1149</f>
        <v>BOTTOM TWO BOX</v>
      </c>
      <c r="C834" s="121">
        <f>TAB_!B1149</f>
        <v>0</v>
      </c>
      <c r="D834" s="37">
        <f>TAB_!C1149</f>
        <v>9.09</v>
      </c>
      <c r="E834" s="37">
        <f>TAB_!D1149</f>
        <v>0</v>
      </c>
      <c r="F834" s="37">
        <f>TAB_!E1149</f>
        <v>0</v>
      </c>
      <c r="G834" s="167">
        <f>TAB_!F1149</f>
        <v>0</v>
      </c>
      <c r="H834" s="163">
        <f>TAB_!G1149</f>
        <v>1.25</v>
      </c>
    </row>
    <row r="835" spans="2:8">
      <c r="B835" s="140" t="str">
        <f>TAB_!A1150</f>
        <v>Media Escala de 1 a 5</v>
      </c>
      <c r="C835" s="123">
        <f>TAB_!B1150</f>
        <v>4.4000000000000004</v>
      </c>
      <c r="D835" s="36">
        <f>TAB_!C1150</f>
        <v>4.2</v>
      </c>
      <c r="E835" s="36">
        <f>TAB_!D1150</f>
        <v>0</v>
      </c>
      <c r="F835" s="36">
        <f>TAB_!E1150</f>
        <v>4</v>
      </c>
      <c r="G835" s="169">
        <f>TAB_!F1150</f>
        <v>0</v>
      </c>
      <c r="H835" s="165">
        <f>TAB_!G1150</f>
        <v>4.4000000000000004</v>
      </c>
    </row>
    <row r="836" spans="2:8" ht="15.75" thickBot="1">
      <c r="B836" s="141" t="str">
        <f>TAB_!A1151</f>
        <v>Índice Escala de 1 a 100</v>
      </c>
      <c r="C836" s="174">
        <f>TAB_!B1151</f>
        <v>85.2</v>
      </c>
      <c r="D836" s="175">
        <f>TAB_!C1151</f>
        <v>80.599999999999994</v>
      </c>
      <c r="E836" s="175">
        <f>TAB_!D1151</f>
        <v>0</v>
      </c>
      <c r="F836" s="175">
        <f>TAB_!E1151</f>
        <v>75</v>
      </c>
      <c r="G836" s="176">
        <f>TAB_!F1151</f>
        <v>0</v>
      </c>
      <c r="H836" s="177">
        <f>TAB_!G1151</f>
        <v>84</v>
      </c>
    </row>
    <row r="837" spans="2:8">
      <c r="B837" s="181" t="s">
        <v>176</v>
      </c>
      <c r="C837" s="33"/>
      <c r="D837" s="33"/>
      <c r="E837" s="33"/>
      <c r="F837" s="33"/>
      <c r="G837" s="33"/>
      <c r="H837" s="33"/>
    </row>
    <row r="838" spans="2:8">
      <c r="B838" s="124"/>
      <c r="C838" s="33"/>
      <c r="D838" s="33"/>
      <c r="E838" s="33"/>
      <c r="F838" s="33"/>
      <c r="G838" s="33"/>
      <c r="H838" s="33"/>
    </row>
    <row r="839" spans="2:8">
      <c r="B839" s="124" t="str">
        <f>TAB_!A1154</f>
        <v>¿Considera que la participación de los estudiantes representantes en los órganos colegiales de dirección ha tenido un impacto</v>
      </c>
      <c r="C839" s="33"/>
      <c r="D839" s="33"/>
      <c r="E839" s="33"/>
      <c r="F839" s="33"/>
      <c r="G839" s="33"/>
      <c r="H839" s="33"/>
    </row>
    <row r="840" spans="2:8" ht="15.75" thickBot="1">
      <c r="B840" s="124" t="str">
        <f>TAB_!A1155</f>
        <v>positivo en el desarrollo de la institución?</v>
      </c>
      <c r="C840" s="33"/>
      <c r="D840" s="33"/>
      <c r="E840" s="33"/>
      <c r="F840" s="33"/>
      <c r="G840" s="33"/>
      <c r="H840" s="33"/>
    </row>
    <row r="841" spans="2:8">
      <c r="B841" s="139" t="str">
        <f>TAB_!A1162</f>
        <v>(1)Total Desacuerdo</v>
      </c>
      <c r="C841" s="138">
        <f>TAB_!B1162</f>
        <v>0</v>
      </c>
      <c r="D841" s="137">
        <f>TAB_!C1162</f>
        <v>0</v>
      </c>
      <c r="E841" s="137">
        <f>TAB_!D1162</f>
        <v>0</v>
      </c>
      <c r="F841" s="137">
        <f>TAB_!E1162</f>
        <v>0</v>
      </c>
      <c r="G841" s="166">
        <f>TAB_!F1162</f>
        <v>0</v>
      </c>
      <c r="H841" s="162">
        <f>TAB_!G1162</f>
        <v>0</v>
      </c>
    </row>
    <row r="842" spans="2:8">
      <c r="B842" s="125" t="str">
        <f>TAB_!A1163</f>
        <v>(2)Desacuerdo</v>
      </c>
      <c r="C842" s="121">
        <f>TAB_!B1163</f>
        <v>0</v>
      </c>
      <c r="D842" s="37">
        <f>TAB_!C1163</f>
        <v>0</v>
      </c>
      <c r="E842" s="37">
        <f>TAB_!D1163</f>
        <v>0</v>
      </c>
      <c r="F842" s="37">
        <f>TAB_!E1163</f>
        <v>0</v>
      </c>
      <c r="G842" s="167">
        <f>TAB_!F1163</f>
        <v>0</v>
      </c>
      <c r="H842" s="163">
        <f>TAB_!G1163</f>
        <v>0</v>
      </c>
    </row>
    <row r="843" spans="2:8">
      <c r="B843" s="125" t="str">
        <f>TAB_!A1164</f>
        <v>(3)Medianamente de acuerdo</v>
      </c>
      <c r="C843" s="121">
        <f>TAB_!B1164</f>
        <v>12.31</v>
      </c>
      <c r="D843" s="37">
        <f>TAB_!C1164</f>
        <v>9.09</v>
      </c>
      <c r="E843" s="37">
        <f>TAB_!D1164</f>
        <v>0</v>
      </c>
      <c r="F843" s="37">
        <f>TAB_!E1164</f>
        <v>25</v>
      </c>
      <c r="G843" s="167">
        <f>TAB_!F1164</f>
        <v>0</v>
      </c>
      <c r="H843" s="163">
        <f>TAB_!G1164</f>
        <v>12.5</v>
      </c>
    </row>
    <row r="844" spans="2:8">
      <c r="B844" s="125" t="str">
        <f>TAB_!A1165</f>
        <v>(4)Acuerdo</v>
      </c>
      <c r="C844" s="121">
        <f>TAB_!B1165</f>
        <v>24.62</v>
      </c>
      <c r="D844" s="37">
        <f>TAB_!C1165</f>
        <v>18.18</v>
      </c>
      <c r="E844" s="37">
        <f>TAB_!D1165</f>
        <v>0</v>
      </c>
      <c r="F844" s="37">
        <f>TAB_!E1165</f>
        <v>0</v>
      </c>
      <c r="G844" s="167">
        <f>TAB_!F1165</f>
        <v>0</v>
      </c>
      <c r="H844" s="163">
        <f>TAB_!G1165</f>
        <v>22.5</v>
      </c>
    </row>
    <row r="845" spans="2:8">
      <c r="B845" s="125" t="str">
        <f>TAB_!A1166</f>
        <v>(5)Total Acuerdo</v>
      </c>
      <c r="C845" s="121">
        <f>TAB_!B1166</f>
        <v>43.08</v>
      </c>
      <c r="D845" s="37">
        <f>TAB_!C1166</f>
        <v>54.55</v>
      </c>
      <c r="E845" s="37">
        <f>TAB_!D1166</f>
        <v>0</v>
      </c>
      <c r="F845" s="37">
        <f>TAB_!E1166</f>
        <v>75</v>
      </c>
      <c r="G845" s="167">
        <f>TAB_!F1166</f>
        <v>0</v>
      </c>
      <c r="H845" s="163">
        <f>TAB_!G1166</f>
        <v>46.25</v>
      </c>
    </row>
    <row r="846" spans="2:8">
      <c r="B846" s="125" t="str">
        <f>TAB_!A1167</f>
        <v>NS/NA</v>
      </c>
      <c r="C846" s="121">
        <f>TAB_!B1167</f>
        <v>20</v>
      </c>
      <c r="D846" s="37">
        <f>TAB_!C1167</f>
        <v>18.18</v>
      </c>
      <c r="E846" s="37">
        <f>TAB_!D1167</f>
        <v>0</v>
      </c>
      <c r="F846" s="37">
        <f>TAB_!E1167</f>
        <v>0</v>
      </c>
      <c r="G846" s="167">
        <f>TAB_!F1167</f>
        <v>0</v>
      </c>
      <c r="H846" s="163">
        <f>TAB_!G1167</f>
        <v>18.75</v>
      </c>
    </row>
    <row r="847" spans="2:8">
      <c r="B847" s="125" t="str">
        <f>TAB_!A1168</f>
        <v>Total</v>
      </c>
      <c r="C847" s="121">
        <f>TAB_!B1168</f>
        <v>100</v>
      </c>
      <c r="D847" s="37">
        <f>TAB_!C1168</f>
        <v>100</v>
      </c>
      <c r="E847" s="37">
        <f>TAB_!D1168</f>
        <v>0</v>
      </c>
      <c r="F847" s="37">
        <f>TAB_!E1168</f>
        <v>100</v>
      </c>
      <c r="G847" s="167">
        <f>TAB_!F1168</f>
        <v>0</v>
      </c>
      <c r="H847" s="163">
        <f>TAB_!G1168</f>
        <v>100</v>
      </c>
    </row>
    <row r="848" spans="2:8">
      <c r="B848" s="126" t="str">
        <f>TAB_!A1169</f>
        <v>Numero de entrevistados</v>
      </c>
      <c r="C848" s="170">
        <f>TAB_!B1169</f>
        <v>65</v>
      </c>
      <c r="D848" s="171">
        <f>TAB_!C1169</f>
        <v>11</v>
      </c>
      <c r="E848" s="171">
        <f>TAB_!D1169</f>
        <v>0</v>
      </c>
      <c r="F848" s="171">
        <f>TAB_!E1169</f>
        <v>4</v>
      </c>
      <c r="G848" s="172">
        <f>TAB_!F1169</f>
        <v>0</v>
      </c>
      <c r="H848" s="173">
        <f>TAB_!G1169</f>
        <v>80</v>
      </c>
    </row>
    <row r="849" spans="2:8">
      <c r="B849" s="140" t="str">
        <f>TAB_!A1170</f>
        <v>TOP TWO BOX</v>
      </c>
      <c r="C849" s="122">
        <f>TAB_!B1170</f>
        <v>67.69</v>
      </c>
      <c r="D849" s="35">
        <f>TAB_!C1170</f>
        <v>72.73</v>
      </c>
      <c r="E849" s="35">
        <f>TAB_!D1170</f>
        <v>0</v>
      </c>
      <c r="F849" s="35">
        <f>TAB_!E1170</f>
        <v>75</v>
      </c>
      <c r="G849" s="168">
        <f>TAB_!F1170</f>
        <v>0</v>
      </c>
      <c r="H849" s="164">
        <f>TAB_!G1170</f>
        <v>68.75</v>
      </c>
    </row>
    <row r="850" spans="2:8">
      <c r="B850" s="125" t="str">
        <f>TAB_!A1171</f>
        <v>BOTTOM TWO BOX</v>
      </c>
      <c r="C850" s="121">
        <f>TAB_!B1171</f>
        <v>0</v>
      </c>
      <c r="D850" s="37">
        <f>TAB_!C1171</f>
        <v>0</v>
      </c>
      <c r="E850" s="37">
        <f>TAB_!D1171</f>
        <v>0</v>
      </c>
      <c r="F850" s="37">
        <f>TAB_!E1171</f>
        <v>0</v>
      </c>
      <c r="G850" s="167">
        <f>TAB_!F1171</f>
        <v>0</v>
      </c>
      <c r="H850" s="163">
        <f>TAB_!G1171</f>
        <v>0</v>
      </c>
    </row>
    <row r="851" spans="2:8">
      <c r="B851" s="140" t="str">
        <f>TAB_!A1172</f>
        <v>Media Escala de 1 a 5</v>
      </c>
      <c r="C851" s="123">
        <f>TAB_!B1172</f>
        <v>4.4000000000000004</v>
      </c>
      <c r="D851" s="36">
        <f>TAB_!C1172</f>
        <v>4.5999999999999996</v>
      </c>
      <c r="E851" s="36">
        <f>TAB_!D1172</f>
        <v>0</v>
      </c>
      <c r="F851" s="36">
        <f>TAB_!E1172</f>
        <v>4.5</v>
      </c>
      <c r="G851" s="169">
        <f>TAB_!F1172</f>
        <v>0</v>
      </c>
      <c r="H851" s="165">
        <f>TAB_!G1172</f>
        <v>4.4000000000000004</v>
      </c>
    </row>
    <row r="852" spans="2:8" ht="15.75" thickBot="1">
      <c r="B852" s="141" t="str">
        <f>TAB_!A1173</f>
        <v>Índice Escala de 1 a 100</v>
      </c>
      <c r="C852" s="174">
        <f>TAB_!B1173</f>
        <v>84.6</v>
      </c>
      <c r="D852" s="175">
        <f>TAB_!C1173</f>
        <v>88.9</v>
      </c>
      <c r="E852" s="175">
        <f>TAB_!D1173</f>
        <v>0</v>
      </c>
      <c r="F852" s="175">
        <f>TAB_!E1173</f>
        <v>87.5</v>
      </c>
      <c r="G852" s="176">
        <f>TAB_!F1173</f>
        <v>0</v>
      </c>
      <c r="H852" s="177">
        <f>TAB_!G1173</f>
        <v>85.4</v>
      </c>
    </row>
    <row r="853" spans="2:8">
      <c r="B853" s="181" t="s">
        <v>176</v>
      </c>
      <c r="C853" s="33"/>
      <c r="D853" s="33"/>
      <c r="E853" s="33"/>
      <c r="F853" s="33"/>
      <c r="G853" s="33"/>
      <c r="H853" s="33"/>
    </row>
    <row r="854" spans="2:8">
      <c r="B854" s="124"/>
      <c r="C854" s="33"/>
      <c r="D854" s="33"/>
      <c r="E854" s="33"/>
      <c r="F854" s="33"/>
      <c r="G854" s="33"/>
      <c r="H854" s="33"/>
    </row>
    <row r="855" spans="2:8">
      <c r="B855" s="124" t="str">
        <f>TAB_!A1176</f>
        <v>¿Considera que la participación de los estudiantes representantes en los órganos colegiales de dirección ha tenido un impacto</v>
      </c>
      <c r="C855" s="33"/>
      <c r="D855" s="33"/>
      <c r="E855" s="33"/>
      <c r="F855" s="33"/>
      <c r="G855" s="33"/>
      <c r="H855" s="33"/>
    </row>
    <row r="856" spans="2:8" ht="15.75" thickBot="1">
      <c r="B856" s="124" t="str">
        <f>TAB_!A1177</f>
        <v>positivo en el desarrollo de la unidad académica?</v>
      </c>
      <c r="C856" s="33"/>
      <c r="D856" s="33"/>
      <c r="E856" s="33"/>
      <c r="F856" s="33"/>
      <c r="G856" s="33"/>
      <c r="H856" s="33"/>
    </row>
    <row r="857" spans="2:8">
      <c r="B857" s="139" t="str">
        <f>TAB_!A1184</f>
        <v>(1)Total Desacuerdo</v>
      </c>
      <c r="C857" s="138">
        <f>TAB_!B1184</f>
        <v>0</v>
      </c>
      <c r="D857" s="137">
        <f>TAB_!C1184</f>
        <v>0</v>
      </c>
      <c r="E857" s="137">
        <f>TAB_!D1184</f>
        <v>0</v>
      </c>
      <c r="F857" s="137">
        <f>TAB_!E1184</f>
        <v>0</v>
      </c>
      <c r="G857" s="166">
        <f>TAB_!F1184</f>
        <v>0</v>
      </c>
      <c r="H857" s="162">
        <f>TAB_!G1184</f>
        <v>0</v>
      </c>
    </row>
    <row r="858" spans="2:8">
      <c r="B858" s="125" t="str">
        <f>TAB_!A1185</f>
        <v>(2)Desacuerdo</v>
      </c>
      <c r="C858" s="121">
        <f>TAB_!B1185</f>
        <v>0</v>
      </c>
      <c r="D858" s="37">
        <f>TAB_!C1185</f>
        <v>9.09</v>
      </c>
      <c r="E858" s="37">
        <f>TAB_!D1185</f>
        <v>0</v>
      </c>
      <c r="F858" s="37">
        <f>TAB_!E1185</f>
        <v>25</v>
      </c>
      <c r="G858" s="167">
        <f>TAB_!F1185</f>
        <v>0</v>
      </c>
      <c r="H858" s="163">
        <f>TAB_!G1185</f>
        <v>2.5</v>
      </c>
    </row>
    <row r="859" spans="2:8">
      <c r="B859" s="125" t="str">
        <f>TAB_!A1186</f>
        <v>(3)Medianamente de acuerdo</v>
      </c>
      <c r="C859" s="121">
        <f>TAB_!B1186</f>
        <v>12.31</v>
      </c>
      <c r="D859" s="37">
        <f>TAB_!C1186</f>
        <v>9.09</v>
      </c>
      <c r="E859" s="37">
        <f>TAB_!D1186</f>
        <v>0</v>
      </c>
      <c r="F859" s="37">
        <f>TAB_!E1186</f>
        <v>25</v>
      </c>
      <c r="G859" s="167">
        <f>TAB_!F1186</f>
        <v>0</v>
      </c>
      <c r="H859" s="163">
        <f>TAB_!G1186</f>
        <v>12.5</v>
      </c>
    </row>
    <row r="860" spans="2:8">
      <c r="B860" s="125" t="str">
        <f>TAB_!A1187</f>
        <v>(4)Acuerdo</v>
      </c>
      <c r="C860" s="121">
        <f>TAB_!B1187</f>
        <v>21.54</v>
      </c>
      <c r="D860" s="37">
        <f>TAB_!C1187</f>
        <v>9.09</v>
      </c>
      <c r="E860" s="37">
        <f>TAB_!D1187</f>
        <v>0</v>
      </c>
      <c r="F860" s="37">
        <f>TAB_!E1187</f>
        <v>0</v>
      </c>
      <c r="G860" s="167">
        <f>TAB_!F1187</f>
        <v>0</v>
      </c>
      <c r="H860" s="163">
        <f>TAB_!G1187</f>
        <v>18.75</v>
      </c>
    </row>
    <row r="861" spans="2:8">
      <c r="B861" s="125" t="str">
        <f>TAB_!A1188</f>
        <v>(5)Total Acuerdo</v>
      </c>
      <c r="C861" s="121">
        <f>TAB_!B1188</f>
        <v>44.62</v>
      </c>
      <c r="D861" s="37">
        <f>TAB_!C1188</f>
        <v>54.55</v>
      </c>
      <c r="E861" s="37">
        <f>TAB_!D1188</f>
        <v>0</v>
      </c>
      <c r="F861" s="37">
        <f>TAB_!E1188</f>
        <v>50</v>
      </c>
      <c r="G861" s="167">
        <f>TAB_!F1188</f>
        <v>0</v>
      </c>
      <c r="H861" s="163">
        <f>TAB_!G1188</f>
        <v>46.25</v>
      </c>
    </row>
    <row r="862" spans="2:8">
      <c r="B862" s="125" t="str">
        <f>TAB_!A1189</f>
        <v>NS/NA</v>
      </c>
      <c r="C862" s="121">
        <f>TAB_!B1189</f>
        <v>21.54</v>
      </c>
      <c r="D862" s="37">
        <f>TAB_!C1189</f>
        <v>18.18</v>
      </c>
      <c r="E862" s="37">
        <f>TAB_!D1189</f>
        <v>0</v>
      </c>
      <c r="F862" s="37">
        <f>TAB_!E1189</f>
        <v>0</v>
      </c>
      <c r="G862" s="167">
        <f>TAB_!F1189</f>
        <v>0</v>
      </c>
      <c r="H862" s="163">
        <f>TAB_!G1189</f>
        <v>20</v>
      </c>
    </row>
    <row r="863" spans="2:8">
      <c r="B863" s="125" t="str">
        <f>TAB_!A1190</f>
        <v>Total</v>
      </c>
      <c r="C863" s="121">
        <f>TAB_!B1190</f>
        <v>100</v>
      </c>
      <c r="D863" s="37">
        <f>TAB_!C1190</f>
        <v>100</v>
      </c>
      <c r="E863" s="37">
        <f>TAB_!D1190</f>
        <v>0</v>
      </c>
      <c r="F863" s="37">
        <f>TAB_!E1190</f>
        <v>100</v>
      </c>
      <c r="G863" s="167">
        <f>TAB_!F1190</f>
        <v>0</v>
      </c>
      <c r="H863" s="163">
        <f>TAB_!G1190</f>
        <v>100</v>
      </c>
    </row>
    <row r="864" spans="2:8">
      <c r="B864" s="126" t="str">
        <f>TAB_!A1191</f>
        <v>Numero de entrevistados</v>
      </c>
      <c r="C864" s="170">
        <f>TAB_!B1191</f>
        <v>65</v>
      </c>
      <c r="D864" s="171">
        <f>TAB_!C1191</f>
        <v>11</v>
      </c>
      <c r="E864" s="171">
        <f>TAB_!D1191</f>
        <v>0</v>
      </c>
      <c r="F864" s="171">
        <f>TAB_!E1191</f>
        <v>4</v>
      </c>
      <c r="G864" s="172">
        <f>TAB_!F1191</f>
        <v>0</v>
      </c>
      <c r="H864" s="173">
        <f>TAB_!G1191</f>
        <v>80</v>
      </c>
    </row>
    <row r="865" spans="2:8">
      <c r="B865" s="140" t="str">
        <f>TAB_!A1192</f>
        <v>TOP TWO BOX</v>
      </c>
      <c r="C865" s="122">
        <f>TAB_!B1192</f>
        <v>66.150000000000006</v>
      </c>
      <c r="D865" s="35">
        <f>TAB_!C1192</f>
        <v>63.64</v>
      </c>
      <c r="E865" s="35">
        <f>TAB_!D1192</f>
        <v>0</v>
      </c>
      <c r="F865" s="35">
        <f>TAB_!E1192</f>
        <v>50</v>
      </c>
      <c r="G865" s="168">
        <f>TAB_!F1192</f>
        <v>0</v>
      </c>
      <c r="H865" s="164">
        <f>TAB_!G1192</f>
        <v>65</v>
      </c>
    </row>
    <row r="866" spans="2:8">
      <c r="B866" s="125" t="str">
        <f>TAB_!A1193</f>
        <v>BOTTOM TWO BOX</v>
      </c>
      <c r="C866" s="121">
        <f>TAB_!B1193</f>
        <v>0</v>
      </c>
      <c r="D866" s="37">
        <f>TAB_!C1193</f>
        <v>9.09</v>
      </c>
      <c r="E866" s="37">
        <f>TAB_!D1193</f>
        <v>0</v>
      </c>
      <c r="F866" s="37">
        <f>TAB_!E1193</f>
        <v>25</v>
      </c>
      <c r="G866" s="167">
        <f>TAB_!F1193</f>
        <v>0</v>
      </c>
      <c r="H866" s="163">
        <f>TAB_!G1193</f>
        <v>2.5</v>
      </c>
    </row>
    <row r="867" spans="2:8">
      <c r="B867" s="140" t="str">
        <f>TAB_!A1194</f>
        <v>Media Escala de 1 a 5</v>
      </c>
      <c r="C867" s="123">
        <f>TAB_!B1194</f>
        <v>4.4000000000000004</v>
      </c>
      <c r="D867" s="36">
        <f>TAB_!C1194</f>
        <v>4.3</v>
      </c>
      <c r="E867" s="36">
        <f>TAB_!D1194</f>
        <v>0</v>
      </c>
      <c r="F867" s="36">
        <f>TAB_!E1194</f>
        <v>3.8</v>
      </c>
      <c r="G867" s="169">
        <f>TAB_!F1194</f>
        <v>0</v>
      </c>
      <c r="H867" s="165">
        <f>TAB_!G1194</f>
        <v>4.4000000000000004</v>
      </c>
    </row>
    <row r="868" spans="2:8" ht="15.75" thickBot="1">
      <c r="B868" s="141" t="str">
        <f>TAB_!A1195</f>
        <v>Índice Escala de 1 a 100</v>
      </c>
      <c r="C868" s="174">
        <f>TAB_!B1195</f>
        <v>85.3</v>
      </c>
      <c r="D868" s="175">
        <f>TAB_!C1195</f>
        <v>83.3</v>
      </c>
      <c r="E868" s="175">
        <f>TAB_!D1195</f>
        <v>0</v>
      </c>
      <c r="F868" s="175">
        <f>TAB_!E1195</f>
        <v>68.8</v>
      </c>
      <c r="G868" s="176">
        <f>TAB_!F1195</f>
        <v>0</v>
      </c>
      <c r="H868" s="177">
        <f>TAB_!G1195</f>
        <v>84</v>
      </c>
    </row>
    <row r="869" spans="2:8">
      <c r="B869" s="181" t="s">
        <v>176</v>
      </c>
      <c r="C869" s="33"/>
      <c r="D869" s="33"/>
      <c r="E869" s="33"/>
      <c r="F869" s="33"/>
      <c r="G869" s="33"/>
      <c r="H869" s="33"/>
    </row>
    <row r="870" spans="2:8">
      <c r="B870" s="124"/>
      <c r="C870" s="33"/>
      <c r="D870" s="33"/>
      <c r="E870" s="33"/>
      <c r="F870" s="33"/>
      <c r="G870" s="33"/>
      <c r="H870" s="33"/>
    </row>
    <row r="871" spans="2:8">
      <c r="B871" s="124" t="str">
        <f>TAB_!A1198</f>
        <v>¿Considera que la participación de los estudiantes representantes en los órganos colegiales de dirección ha tenido un impacto</v>
      </c>
      <c r="C871" s="33"/>
      <c r="D871" s="33"/>
      <c r="E871" s="33"/>
      <c r="F871" s="33"/>
      <c r="G871" s="33"/>
      <c r="H871" s="33"/>
    </row>
    <row r="872" spans="2:8" ht="15.75" thickBot="1">
      <c r="B872" s="124" t="str">
        <f>TAB_!A1199</f>
        <v>positivo en el desarrollo de el programa?</v>
      </c>
      <c r="C872" s="33"/>
      <c r="D872" s="33"/>
      <c r="E872" s="33"/>
      <c r="F872" s="33"/>
      <c r="G872" s="33"/>
      <c r="H872" s="33"/>
    </row>
    <row r="873" spans="2:8">
      <c r="B873" s="139" t="str">
        <f>TAB_!A1206</f>
        <v>(1)Total Desacuerdo</v>
      </c>
      <c r="C873" s="138">
        <f>TAB_!B1206</f>
        <v>0</v>
      </c>
      <c r="D873" s="137">
        <f>TAB_!C1206</f>
        <v>0</v>
      </c>
      <c r="E873" s="137">
        <f>TAB_!D1206</f>
        <v>0</v>
      </c>
      <c r="F873" s="137">
        <f>TAB_!E1206</f>
        <v>0</v>
      </c>
      <c r="G873" s="166">
        <f>TAB_!F1206</f>
        <v>0</v>
      </c>
      <c r="H873" s="162">
        <f>TAB_!G1206</f>
        <v>0</v>
      </c>
    </row>
    <row r="874" spans="2:8">
      <c r="B874" s="125" t="str">
        <f>TAB_!A1207</f>
        <v>(2)Desacuerdo</v>
      </c>
      <c r="C874" s="121">
        <f>TAB_!B1207</f>
        <v>0</v>
      </c>
      <c r="D874" s="37">
        <f>TAB_!C1207</f>
        <v>9.09</v>
      </c>
      <c r="E874" s="37">
        <f>TAB_!D1207</f>
        <v>0</v>
      </c>
      <c r="F874" s="37">
        <f>TAB_!E1207</f>
        <v>25</v>
      </c>
      <c r="G874" s="167">
        <f>TAB_!F1207</f>
        <v>0</v>
      </c>
      <c r="H874" s="163">
        <f>TAB_!G1207</f>
        <v>2.5</v>
      </c>
    </row>
    <row r="875" spans="2:8">
      <c r="B875" s="125" t="str">
        <f>TAB_!A1208</f>
        <v>(3)Medianamente de acuerdo</v>
      </c>
      <c r="C875" s="121">
        <f>TAB_!B1208</f>
        <v>10.77</v>
      </c>
      <c r="D875" s="37">
        <f>TAB_!C1208</f>
        <v>9.09</v>
      </c>
      <c r="E875" s="37">
        <f>TAB_!D1208</f>
        <v>0</v>
      </c>
      <c r="F875" s="37">
        <f>TAB_!E1208</f>
        <v>25</v>
      </c>
      <c r="G875" s="167">
        <f>TAB_!F1208</f>
        <v>0</v>
      </c>
      <c r="H875" s="163">
        <f>TAB_!G1208</f>
        <v>11.25</v>
      </c>
    </row>
    <row r="876" spans="2:8">
      <c r="B876" s="125" t="str">
        <f>TAB_!A1209</f>
        <v>(4)Acuerdo</v>
      </c>
      <c r="C876" s="121">
        <f>TAB_!B1209</f>
        <v>26.15</v>
      </c>
      <c r="D876" s="37">
        <f>TAB_!C1209</f>
        <v>9.09</v>
      </c>
      <c r="E876" s="37">
        <f>TAB_!D1209</f>
        <v>0</v>
      </c>
      <c r="F876" s="37">
        <f>TAB_!E1209</f>
        <v>0</v>
      </c>
      <c r="G876" s="167">
        <f>TAB_!F1209</f>
        <v>0</v>
      </c>
      <c r="H876" s="163">
        <f>TAB_!G1209</f>
        <v>22.5</v>
      </c>
    </row>
    <row r="877" spans="2:8">
      <c r="B877" s="125" t="str">
        <f>TAB_!A1210</f>
        <v>(5)Total Acuerdo</v>
      </c>
      <c r="C877" s="121">
        <f>TAB_!B1210</f>
        <v>43.08</v>
      </c>
      <c r="D877" s="37">
        <f>TAB_!C1210</f>
        <v>54.55</v>
      </c>
      <c r="E877" s="37">
        <f>TAB_!D1210</f>
        <v>0</v>
      </c>
      <c r="F877" s="37">
        <f>TAB_!E1210</f>
        <v>50</v>
      </c>
      <c r="G877" s="167">
        <f>TAB_!F1210</f>
        <v>0</v>
      </c>
      <c r="H877" s="163">
        <f>TAB_!G1210</f>
        <v>45</v>
      </c>
    </row>
    <row r="878" spans="2:8">
      <c r="B878" s="125" t="str">
        <f>TAB_!A1211</f>
        <v>NS/NA</v>
      </c>
      <c r="C878" s="121">
        <f>TAB_!B1211</f>
        <v>20</v>
      </c>
      <c r="D878" s="37">
        <f>TAB_!C1211</f>
        <v>18.18</v>
      </c>
      <c r="E878" s="37">
        <f>TAB_!D1211</f>
        <v>0</v>
      </c>
      <c r="F878" s="37">
        <f>TAB_!E1211</f>
        <v>0</v>
      </c>
      <c r="G878" s="167">
        <f>TAB_!F1211</f>
        <v>0</v>
      </c>
      <c r="H878" s="163">
        <f>TAB_!G1211</f>
        <v>18.75</v>
      </c>
    </row>
    <row r="879" spans="2:8">
      <c r="B879" s="125" t="str">
        <f>TAB_!A1212</f>
        <v>Total</v>
      </c>
      <c r="C879" s="121">
        <f>TAB_!B1212</f>
        <v>100</v>
      </c>
      <c r="D879" s="37">
        <f>TAB_!C1212</f>
        <v>100</v>
      </c>
      <c r="E879" s="37">
        <f>TAB_!D1212</f>
        <v>0</v>
      </c>
      <c r="F879" s="37">
        <f>TAB_!E1212</f>
        <v>100</v>
      </c>
      <c r="G879" s="167">
        <f>TAB_!F1212</f>
        <v>0</v>
      </c>
      <c r="H879" s="163">
        <f>TAB_!G1212</f>
        <v>100</v>
      </c>
    </row>
    <row r="880" spans="2:8">
      <c r="B880" s="126" t="str">
        <f>TAB_!A1213</f>
        <v>Numero de entrevistados</v>
      </c>
      <c r="C880" s="170">
        <f>TAB_!B1213</f>
        <v>65</v>
      </c>
      <c r="D880" s="171">
        <f>TAB_!C1213</f>
        <v>11</v>
      </c>
      <c r="E880" s="171">
        <f>TAB_!D1213</f>
        <v>0</v>
      </c>
      <c r="F880" s="171">
        <f>TAB_!E1213</f>
        <v>4</v>
      </c>
      <c r="G880" s="172">
        <f>TAB_!F1213</f>
        <v>0</v>
      </c>
      <c r="H880" s="173">
        <f>TAB_!G1213</f>
        <v>80</v>
      </c>
    </row>
    <row r="881" spans="2:8">
      <c r="B881" s="140" t="str">
        <f>TAB_!A1214</f>
        <v>TOP TWO BOX</v>
      </c>
      <c r="C881" s="122">
        <f>TAB_!B1214</f>
        <v>69.23</v>
      </c>
      <c r="D881" s="35">
        <f>TAB_!C1214</f>
        <v>63.64</v>
      </c>
      <c r="E881" s="35">
        <f>TAB_!D1214</f>
        <v>0</v>
      </c>
      <c r="F881" s="35">
        <f>TAB_!E1214</f>
        <v>50</v>
      </c>
      <c r="G881" s="168">
        <f>TAB_!F1214</f>
        <v>0</v>
      </c>
      <c r="H881" s="164">
        <f>TAB_!G1214</f>
        <v>67.5</v>
      </c>
    </row>
    <row r="882" spans="2:8">
      <c r="B882" s="125" t="str">
        <f>TAB_!A1215</f>
        <v>BOTTOM TWO BOX</v>
      </c>
      <c r="C882" s="121">
        <f>TAB_!B1215</f>
        <v>0</v>
      </c>
      <c r="D882" s="37">
        <f>TAB_!C1215</f>
        <v>9.09</v>
      </c>
      <c r="E882" s="37">
        <f>TAB_!D1215</f>
        <v>0</v>
      </c>
      <c r="F882" s="37">
        <f>TAB_!E1215</f>
        <v>25</v>
      </c>
      <c r="G882" s="167">
        <f>TAB_!F1215</f>
        <v>0</v>
      </c>
      <c r="H882" s="163">
        <f>TAB_!G1215</f>
        <v>2.5</v>
      </c>
    </row>
    <row r="883" spans="2:8">
      <c r="B883" s="140" t="str">
        <f>TAB_!A1216</f>
        <v>Media Escala de 1 a 5</v>
      </c>
      <c r="C883" s="123">
        <f>TAB_!B1216</f>
        <v>4.4000000000000004</v>
      </c>
      <c r="D883" s="36">
        <f>TAB_!C1216</f>
        <v>4.3</v>
      </c>
      <c r="E883" s="36">
        <f>TAB_!D1216</f>
        <v>0</v>
      </c>
      <c r="F883" s="36">
        <f>TAB_!E1216</f>
        <v>3.8</v>
      </c>
      <c r="G883" s="169">
        <f>TAB_!F1216</f>
        <v>0</v>
      </c>
      <c r="H883" s="165">
        <f>TAB_!G1216</f>
        <v>4.4000000000000004</v>
      </c>
    </row>
    <row r="884" spans="2:8" ht="15.75" thickBot="1">
      <c r="B884" s="141" t="str">
        <f>TAB_!A1217</f>
        <v>Índice Escala de 1 a 100</v>
      </c>
      <c r="C884" s="174">
        <f>TAB_!B1217</f>
        <v>85.1</v>
      </c>
      <c r="D884" s="175">
        <f>TAB_!C1217</f>
        <v>83.3</v>
      </c>
      <c r="E884" s="175">
        <f>TAB_!D1217</f>
        <v>0</v>
      </c>
      <c r="F884" s="175">
        <f>TAB_!E1217</f>
        <v>68.8</v>
      </c>
      <c r="G884" s="176">
        <f>TAB_!F1217</f>
        <v>0</v>
      </c>
      <c r="H884" s="177">
        <f>TAB_!G1217</f>
        <v>83.8</v>
      </c>
    </row>
    <row r="885" spans="2:8">
      <c r="B885" s="181" t="s">
        <v>176</v>
      </c>
      <c r="C885" s="33"/>
      <c r="D885" s="33"/>
      <c r="E885" s="33"/>
      <c r="F885" s="33"/>
      <c r="G885" s="33"/>
      <c r="H885" s="33"/>
    </row>
    <row r="886" spans="2:8">
      <c r="B886" s="124"/>
      <c r="C886" s="33"/>
      <c r="D886" s="33"/>
      <c r="E886" s="33"/>
      <c r="F886" s="33"/>
      <c r="G886" s="33"/>
      <c r="H886" s="33"/>
    </row>
    <row r="887" spans="2:8" ht="15.75" thickBot="1">
      <c r="B887" s="124" t="str">
        <f>TAB_!A1220</f>
        <v>En términos generales, considera que los órganos colegiales de dirección de la Universidad cuentan con Buenas prácticas</v>
      </c>
      <c r="C887" s="33"/>
      <c r="D887" s="33"/>
      <c r="E887" s="33"/>
      <c r="F887" s="33"/>
      <c r="G887" s="33"/>
      <c r="H887" s="33"/>
    </row>
    <row r="888" spans="2:8">
      <c r="B888" s="139" t="str">
        <f>TAB_!A1227</f>
        <v>(1)Total Desacuerdo</v>
      </c>
      <c r="C888" s="138">
        <f>TAB_!B1227</f>
        <v>0</v>
      </c>
      <c r="D888" s="137">
        <f>TAB_!C1227</f>
        <v>0</v>
      </c>
      <c r="E888" s="137">
        <f>TAB_!D1227</f>
        <v>0</v>
      </c>
      <c r="F888" s="137">
        <f>TAB_!E1227</f>
        <v>0</v>
      </c>
      <c r="G888" s="166">
        <f>TAB_!F1227</f>
        <v>0</v>
      </c>
      <c r="H888" s="162">
        <f>TAB_!G1227</f>
        <v>0</v>
      </c>
    </row>
    <row r="889" spans="2:8">
      <c r="B889" s="125" t="str">
        <f>TAB_!A1228</f>
        <v>(2)Desacuerdo</v>
      </c>
      <c r="C889" s="121">
        <f>TAB_!B1228</f>
        <v>0</v>
      </c>
      <c r="D889" s="37">
        <f>TAB_!C1228</f>
        <v>0</v>
      </c>
      <c r="E889" s="37">
        <f>TAB_!D1228</f>
        <v>0</v>
      </c>
      <c r="F889" s="37">
        <f>TAB_!E1228</f>
        <v>0</v>
      </c>
      <c r="G889" s="167">
        <f>TAB_!F1228</f>
        <v>0</v>
      </c>
      <c r="H889" s="163">
        <f>TAB_!G1228</f>
        <v>0</v>
      </c>
    </row>
    <row r="890" spans="2:8">
      <c r="B890" s="125" t="str">
        <f>TAB_!A1229</f>
        <v>(3)Medianamente de acuerdo</v>
      </c>
      <c r="C890" s="121">
        <f>TAB_!B1229</f>
        <v>9.23</v>
      </c>
      <c r="D890" s="37">
        <f>TAB_!C1229</f>
        <v>0</v>
      </c>
      <c r="E890" s="37">
        <f>TAB_!D1229</f>
        <v>0</v>
      </c>
      <c r="F890" s="37">
        <f>TAB_!E1229</f>
        <v>25</v>
      </c>
      <c r="G890" s="167">
        <f>TAB_!F1229</f>
        <v>0</v>
      </c>
      <c r="H890" s="163">
        <f>TAB_!G1229</f>
        <v>8.43</v>
      </c>
    </row>
    <row r="891" spans="2:8">
      <c r="B891" s="125" t="str">
        <f>TAB_!A1230</f>
        <v>(4)Acuerdo</v>
      </c>
      <c r="C891" s="121">
        <f>TAB_!B1230</f>
        <v>21.54</v>
      </c>
      <c r="D891" s="37">
        <f>TAB_!C1230</f>
        <v>27.27</v>
      </c>
      <c r="E891" s="37">
        <f>TAB_!D1230</f>
        <v>0</v>
      </c>
      <c r="F891" s="37">
        <f>TAB_!E1230</f>
        <v>25</v>
      </c>
      <c r="G891" s="167">
        <f>TAB_!F1230</f>
        <v>66.67</v>
      </c>
      <c r="H891" s="163">
        <f>TAB_!G1230</f>
        <v>24.1</v>
      </c>
    </row>
    <row r="892" spans="2:8">
      <c r="B892" s="125" t="str">
        <f>TAB_!A1231</f>
        <v>(5)Total Acuerdo</v>
      </c>
      <c r="C892" s="121">
        <f>TAB_!B1231</f>
        <v>47.69</v>
      </c>
      <c r="D892" s="37">
        <f>TAB_!C1231</f>
        <v>72.73</v>
      </c>
      <c r="E892" s="37">
        <f>TAB_!D1231</f>
        <v>0</v>
      </c>
      <c r="F892" s="37">
        <f>TAB_!E1231</f>
        <v>50</v>
      </c>
      <c r="G892" s="167">
        <f>TAB_!F1231</f>
        <v>33.33</v>
      </c>
      <c r="H892" s="163">
        <f>TAB_!G1231</f>
        <v>50.6</v>
      </c>
    </row>
    <row r="893" spans="2:8">
      <c r="B893" s="125" t="str">
        <f>TAB_!A1232</f>
        <v>NS/NA</v>
      </c>
      <c r="C893" s="121">
        <f>TAB_!B1232</f>
        <v>21.54</v>
      </c>
      <c r="D893" s="37">
        <f>TAB_!C1232</f>
        <v>0</v>
      </c>
      <c r="E893" s="37">
        <f>TAB_!D1232</f>
        <v>0</v>
      </c>
      <c r="F893" s="37">
        <f>TAB_!E1232</f>
        <v>0</v>
      </c>
      <c r="G893" s="167">
        <f>TAB_!F1232</f>
        <v>0</v>
      </c>
      <c r="H893" s="163">
        <f>TAB_!G1232</f>
        <v>16.87</v>
      </c>
    </row>
    <row r="894" spans="2:8">
      <c r="B894" s="125" t="str">
        <f>TAB_!A1233</f>
        <v>Total</v>
      </c>
      <c r="C894" s="121">
        <f>TAB_!B1233</f>
        <v>100</v>
      </c>
      <c r="D894" s="37">
        <f>TAB_!C1233</f>
        <v>100</v>
      </c>
      <c r="E894" s="37">
        <f>TAB_!D1233</f>
        <v>0</v>
      </c>
      <c r="F894" s="37">
        <f>TAB_!E1233</f>
        <v>100</v>
      </c>
      <c r="G894" s="167">
        <f>TAB_!F1233</f>
        <v>100</v>
      </c>
      <c r="H894" s="163">
        <f>TAB_!G1233</f>
        <v>100</v>
      </c>
    </row>
    <row r="895" spans="2:8">
      <c r="B895" s="126" t="str">
        <f>TAB_!A1234</f>
        <v>Numero de entrevistados</v>
      </c>
      <c r="C895" s="170">
        <f>TAB_!B1234</f>
        <v>65</v>
      </c>
      <c r="D895" s="171">
        <f>TAB_!C1234</f>
        <v>11</v>
      </c>
      <c r="E895" s="171">
        <f>TAB_!D1234</f>
        <v>0</v>
      </c>
      <c r="F895" s="171">
        <f>TAB_!E1234</f>
        <v>4</v>
      </c>
      <c r="G895" s="172">
        <f>TAB_!F1234</f>
        <v>3</v>
      </c>
      <c r="H895" s="173">
        <f>TAB_!G1234</f>
        <v>83</v>
      </c>
    </row>
    <row r="896" spans="2:8">
      <c r="B896" s="140" t="str">
        <f>TAB_!A1235</f>
        <v>TOP TWO BOX</v>
      </c>
      <c r="C896" s="122">
        <f>TAB_!B1235</f>
        <v>69.23</v>
      </c>
      <c r="D896" s="35">
        <f>TAB_!C1235</f>
        <v>100</v>
      </c>
      <c r="E896" s="35">
        <f>TAB_!D1235</f>
        <v>0</v>
      </c>
      <c r="F896" s="35">
        <f>TAB_!E1235</f>
        <v>75</v>
      </c>
      <c r="G896" s="168">
        <f>TAB_!F1235</f>
        <v>100</v>
      </c>
      <c r="H896" s="164">
        <f>TAB_!G1235</f>
        <v>74.7</v>
      </c>
    </row>
    <row r="897" spans="2:8">
      <c r="B897" s="125" t="str">
        <f>TAB_!A1236</f>
        <v>BOTTOM TWO BOX</v>
      </c>
      <c r="C897" s="121">
        <f>TAB_!B1236</f>
        <v>0</v>
      </c>
      <c r="D897" s="37">
        <f>TAB_!C1236</f>
        <v>0</v>
      </c>
      <c r="E897" s="37">
        <f>TAB_!D1236</f>
        <v>0</v>
      </c>
      <c r="F897" s="37">
        <f>TAB_!E1236</f>
        <v>0</v>
      </c>
      <c r="G897" s="167">
        <f>TAB_!F1236</f>
        <v>0</v>
      </c>
      <c r="H897" s="163">
        <f>TAB_!G1236</f>
        <v>0</v>
      </c>
    </row>
    <row r="898" spans="2:8">
      <c r="B898" s="140" t="str">
        <f>TAB_!A1237</f>
        <v>Media Escala de 1 a 5</v>
      </c>
      <c r="C898" s="123">
        <f>TAB_!B1237</f>
        <v>4.5</v>
      </c>
      <c r="D898" s="36">
        <f>TAB_!C1237</f>
        <v>4.7</v>
      </c>
      <c r="E898" s="36">
        <f>TAB_!D1237</f>
        <v>0</v>
      </c>
      <c r="F898" s="36">
        <f>TAB_!E1237</f>
        <v>4.3</v>
      </c>
      <c r="G898" s="169">
        <f>TAB_!F1237</f>
        <v>4.3</v>
      </c>
      <c r="H898" s="165">
        <f>TAB_!G1237</f>
        <v>4.5</v>
      </c>
    </row>
    <row r="899" spans="2:8" ht="15.75" thickBot="1">
      <c r="B899" s="141" t="str">
        <f>TAB_!A1238</f>
        <v>Índice Escala de 1 a 100</v>
      </c>
      <c r="C899" s="174">
        <f>TAB_!B1238</f>
        <v>87.3</v>
      </c>
      <c r="D899" s="175">
        <f>TAB_!C1238</f>
        <v>93.2</v>
      </c>
      <c r="E899" s="175">
        <f>TAB_!D1238</f>
        <v>0</v>
      </c>
      <c r="F899" s="175">
        <f>TAB_!E1238</f>
        <v>81.3</v>
      </c>
      <c r="G899" s="176">
        <f>TAB_!F1238</f>
        <v>83.3</v>
      </c>
      <c r="H899" s="177">
        <f>TAB_!G1238</f>
        <v>87.7</v>
      </c>
    </row>
    <row r="900" spans="2:8">
      <c r="B900" s="124"/>
      <c r="C900" s="33"/>
      <c r="D900" s="33"/>
      <c r="E900" s="33"/>
      <c r="F900" s="33"/>
      <c r="G900" s="33"/>
      <c r="H900" s="33"/>
    </row>
    <row r="901" spans="2:8">
      <c r="B901" s="124"/>
      <c r="C901" s="33"/>
      <c r="D901" s="33"/>
      <c r="E901" s="33"/>
      <c r="F901" s="33"/>
      <c r="G901" s="33"/>
      <c r="H901" s="33"/>
    </row>
    <row r="902" spans="2:8" ht="15.75" thickBot="1">
      <c r="B902" s="124" t="str">
        <f>TAB_!A1241</f>
        <v>En términos generales, considera que los órganos colegiales de dirección de la Universidad cuentan con Gestión eficiente</v>
      </c>
      <c r="C902" s="33"/>
      <c r="D902" s="33"/>
      <c r="E902" s="33"/>
      <c r="F902" s="33"/>
      <c r="G902" s="33"/>
      <c r="H902" s="33"/>
    </row>
    <row r="903" spans="2:8">
      <c r="B903" s="139" t="str">
        <f>TAB_!A1248</f>
        <v>(1)Total Desacuerdo</v>
      </c>
      <c r="C903" s="138">
        <f>TAB_!B1248</f>
        <v>0</v>
      </c>
      <c r="D903" s="137">
        <f>TAB_!C1248</f>
        <v>0</v>
      </c>
      <c r="E903" s="137">
        <f>TAB_!D1248</f>
        <v>0</v>
      </c>
      <c r="F903" s="137">
        <f>TAB_!E1248</f>
        <v>0</v>
      </c>
      <c r="G903" s="166">
        <f>TAB_!F1248</f>
        <v>0</v>
      </c>
      <c r="H903" s="162">
        <f>TAB_!G1248</f>
        <v>0</v>
      </c>
    </row>
    <row r="904" spans="2:8">
      <c r="B904" s="125" t="str">
        <f>TAB_!A1249</f>
        <v>(2)Desacuerdo</v>
      </c>
      <c r="C904" s="121">
        <f>TAB_!B1249</f>
        <v>0</v>
      </c>
      <c r="D904" s="37">
        <f>TAB_!C1249</f>
        <v>9.09</v>
      </c>
      <c r="E904" s="37">
        <f>TAB_!D1249</f>
        <v>0</v>
      </c>
      <c r="F904" s="37">
        <f>TAB_!E1249</f>
        <v>0</v>
      </c>
      <c r="G904" s="167">
        <f>TAB_!F1249</f>
        <v>0</v>
      </c>
      <c r="H904" s="163">
        <f>TAB_!G1249</f>
        <v>1.2</v>
      </c>
    </row>
    <row r="905" spans="2:8">
      <c r="B905" s="125" t="str">
        <f>TAB_!A1250</f>
        <v>(3)Medianamente de acuerdo</v>
      </c>
      <c r="C905" s="121">
        <f>TAB_!B1250</f>
        <v>10.77</v>
      </c>
      <c r="D905" s="37">
        <f>TAB_!C1250</f>
        <v>9.09</v>
      </c>
      <c r="E905" s="37">
        <f>TAB_!D1250</f>
        <v>0</v>
      </c>
      <c r="F905" s="37">
        <f>TAB_!E1250</f>
        <v>50</v>
      </c>
      <c r="G905" s="167">
        <f>TAB_!F1250</f>
        <v>0</v>
      </c>
      <c r="H905" s="163">
        <f>TAB_!G1250</f>
        <v>12.05</v>
      </c>
    </row>
    <row r="906" spans="2:8">
      <c r="B906" s="125" t="str">
        <f>TAB_!A1251</f>
        <v>(4)Acuerdo</v>
      </c>
      <c r="C906" s="121">
        <f>TAB_!B1251</f>
        <v>21.54</v>
      </c>
      <c r="D906" s="37">
        <f>TAB_!C1251</f>
        <v>9.09</v>
      </c>
      <c r="E906" s="37">
        <f>TAB_!D1251</f>
        <v>0</v>
      </c>
      <c r="F906" s="37">
        <f>TAB_!E1251</f>
        <v>25</v>
      </c>
      <c r="G906" s="167">
        <f>TAB_!F1251</f>
        <v>66.67</v>
      </c>
      <c r="H906" s="163">
        <f>TAB_!G1251</f>
        <v>21.69</v>
      </c>
    </row>
    <row r="907" spans="2:8">
      <c r="B907" s="125" t="str">
        <f>TAB_!A1252</f>
        <v>(5)Total Acuerdo</v>
      </c>
      <c r="C907" s="121">
        <f>TAB_!B1252</f>
        <v>47.69</v>
      </c>
      <c r="D907" s="37">
        <f>TAB_!C1252</f>
        <v>72.73</v>
      </c>
      <c r="E907" s="37">
        <f>TAB_!D1252</f>
        <v>0</v>
      </c>
      <c r="F907" s="37">
        <f>TAB_!E1252</f>
        <v>25</v>
      </c>
      <c r="G907" s="167">
        <f>TAB_!F1252</f>
        <v>33.33</v>
      </c>
      <c r="H907" s="163">
        <f>TAB_!G1252</f>
        <v>49.4</v>
      </c>
    </row>
    <row r="908" spans="2:8">
      <c r="B908" s="125" t="str">
        <f>TAB_!A1253</f>
        <v>NS/NA</v>
      </c>
      <c r="C908" s="121">
        <f>TAB_!B1253</f>
        <v>20</v>
      </c>
      <c r="D908" s="37">
        <f>TAB_!C1253</f>
        <v>0</v>
      </c>
      <c r="E908" s="37">
        <f>TAB_!D1253</f>
        <v>0</v>
      </c>
      <c r="F908" s="37">
        <f>TAB_!E1253</f>
        <v>0</v>
      </c>
      <c r="G908" s="167">
        <f>TAB_!F1253</f>
        <v>0</v>
      </c>
      <c r="H908" s="163">
        <f>TAB_!G1253</f>
        <v>15.66</v>
      </c>
    </row>
    <row r="909" spans="2:8">
      <c r="B909" s="125" t="str">
        <f>TAB_!A1254</f>
        <v>Total</v>
      </c>
      <c r="C909" s="121">
        <f>TAB_!B1254</f>
        <v>100</v>
      </c>
      <c r="D909" s="37">
        <f>TAB_!C1254</f>
        <v>100</v>
      </c>
      <c r="E909" s="37">
        <f>TAB_!D1254</f>
        <v>0</v>
      </c>
      <c r="F909" s="37">
        <f>TAB_!E1254</f>
        <v>100</v>
      </c>
      <c r="G909" s="167">
        <f>TAB_!F1254</f>
        <v>100</v>
      </c>
      <c r="H909" s="163">
        <f>TAB_!G1254</f>
        <v>100</v>
      </c>
    </row>
    <row r="910" spans="2:8">
      <c r="B910" s="126" t="str">
        <f>TAB_!A1255</f>
        <v>Numero de entrevistados</v>
      </c>
      <c r="C910" s="170">
        <f>TAB_!B1255</f>
        <v>65</v>
      </c>
      <c r="D910" s="171">
        <f>TAB_!C1255</f>
        <v>11</v>
      </c>
      <c r="E910" s="171">
        <f>TAB_!D1255</f>
        <v>0</v>
      </c>
      <c r="F910" s="171">
        <f>TAB_!E1255</f>
        <v>4</v>
      </c>
      <c r="G910" s="172">
        <f>TAB_!F1255</f>
        <v>3</v>
      </c>
      <c r="H910" s="173">
        <f>TAB_!G1255</f>
        <v>83</v>
      </c>
    </row>
    <row r="911" spans="2:8">
      <c r="B911" s="140" t="str">
        <f>TAB_!A1256</f>
        <v>TOP TWO BOX</v>
      </c>
      <c r="C911" s="122">
        <f>TAB_!B1256</f>
        <v>69.23</v>
      </c>
      <c r="D911" s="35">
        <f>TAB_!C1256</f>
        <v>81.819999999999993</v>
      </c>
      <c r="E911" s="35">
        <f>TAB_!D1256</f>
        <v>0</v>
      </c>
      <c r="F911" s="35">
        <f>TAB_!E1256</f>
        <v>50</v>
      </c>
      <c r="G911" s="168">
        <f>TAB_!F1256</f>
        <v>100</v>
      </c>
      <c r="H911" s="164">
        <f>TAB_!G1256</f>
        <v>71.08</v>
      </c>
    </row>
    <row r="912" spans="2:8">
      <c r="B912" s="125" t="str">
        <f>TAB_!A1257</f>
        <v>BOTTOM TWO BOX</v>
      </c>
      <c r="C912" s="121">
        <f>TAB_!B1257</f>
        <v>0</v>
      </c>
      <c r="D912" s="37">
        <f>TAB_!C1257</f>
        <v>9.09</v>
      </c>
      <c r="E912" s="37">
        <f>TAB_!D1257</f>
        <v>0</v>
      </c>
      <c r="F912" s="37">
        <f>TAB_!E1257</f>
        <v>0</v>
      </c>
      <c r="G912" s="167">
        <f>TAB_!F1257</f>
        <v>0</v>
      </c>
      <c r="H912" s="163">
        <f>TAB_!G1257</f>
        <v>1.2</v>
      </c>
    </row>
    <row r="913" spans="2:8">
      <c r="B913" s="140" t="str">
        <f>TAB_!A1258</f>
        <v>Media Escala de 1 a 5</v>
      </c>
      <c r="C913" s="123">
        <f>TAB_!B1258</f>
        <v>4.5</v>
      </c>
      <c r="D913" s="36">
        <f>TAB_!C1258</f>
        <v>4.5</v>
      </c>
      <c r="E913" s="36">
        <f>TAB_!D1258</f>
        <v>0</v>
      </c>
      <c r="F913" s="36">
        <f>TAB_!E1258</f>
        <v>3.8</v>
      </c>
      <c r="G913" s="169">
        <f>TAB_!F1258</f>
        <v>4.3</v>
      </c>
      <c r="H913" s="165">
        <f>TAB_!G1258</f>
        <v>4.4000000000000004</v>
      </c>
    </row>
    <row r="914" spans="2:8" ht="15.75" thickBot="1">
      <c r="B914" s="141" t="str">
        <f>TAB_!A1259</f>
        <v>Índice Escala de 1 a 100</v>
      </c>
      <c r="C914" s="174">
        <f>TAB_!B1259</f>
        <v>86.5</v>
      </c>
      <c r="D914" s="175">
        <f>TAB_!C1259</f>
        <v>86.4</v>
      </c>
      <c r="E914" s="175">
        <f>TAB_!D1259</f>
        <v>0</v>
      </c>
      <c r="F914" s="175">
        <f>TAB_!E1259</f>
        <v>68.8</v>
      </c>
      <c r="G914" s="176">
        <f>TAB_!F1259</f>
        <v>83.3</v>
      </c>
      <c r="H914" s="177">
        <f>TAB_!G1259</f>
        <v>85.4</v>
      </c>
    </row>
    <row r="915" spans="2:8">
      <c r="B915" s="124"/>
      <c r="C915" s="33"/>
      <c r="D915" s="33"/>
      <c r="E915" s="33"/>
      <c r="F915" s="33"/>
      <c r="G915" s="33"/>
      <c r="H915" s="33"/>
    </row>
    <row r="916" spans="2:8">
      <c r="B916" s="124"/>
      <c r="C916" s="33"/>
      <c r="D916" s="33"/>
      <c r="E916" s="33"/>
      <c r="F916" s="33"/>
      <c r="G916" s="33"/>
      <c r="H916" s="33"/>
    </row>
    <row r="917" spans="2:8" ht="15.75" thickBot="1">
      <c r="B917" s="124" t="str">
        <f>TAB_!A1262</f>
        <v>En términos generales, considera que los órganos colegiales de dirección de la Universidad cuentan con Transparencia en su gestión</v>
      </c>
      <c r="C917" s="33"/>
      <c r="D917" s="33"/>
      <c r="E917" s="33"/>
      <c r="F917" s="33"/>
      <c r="G917" s="33"/>
      <c r="H917" s="33"/>
    </row>
    <row r="918" spans="2:8">
      <c r="B918" s="139" t="str">
        <f>TAB_!A1269</f>
        <v>(1)Total Desacuerdo</v>
      </c>
      <c r="C918" s="138">
        <f>TAB_!B1269</f>
        <v>0</v>
      </c>
      <c r="D918" s="137">
        <f>TAB_!C1269</f>
        <v>0</v>
      </c>
      <c r="E918" s="137">
        <f>TAB_!D1269</f>
        <v>0</v>
      </c>
      <c r="F918" s="137">
        <f>TAB_!E1269</f>
        <v>0</v>
      </c>
      <c r="G918" s="166">
        <f>TAB_!F1269</f>
        <v>0</v>
      </c>
      <c r="H918" s="162">
        <f>TAB_!G1269</f>
        <v>0</v>
      </c>
    </row>
    <row r="919" spans="2:8">
      <c r="B919" s="125" t="str">
        <f>TAB_!A1270</f>
        <v>(2)Desacuerdo</v>
      </c>
      <c r="C919" s="121">
        <f>TAB_!B1270</f>
        <v>0</v>
      </c>
      <c r="D919" s="37">
        <f>TAB_!C1270</f>
        <v>0</v>
      </c>
      <c r="E919" s="37">
        <f>TAB_!D1270</f>
        <v>0</v>
      </c>
      <c r="F919" s="37">
        <f>TAB_!E1270</f>
        <v>0</v>
      </c>
      <c r="G919" s="167">
        <f>TAB_!F1270</f>
        <v>0</v>
      </c>
      <c r="H919" s="163">
        <f>TAB_!G1270</f>
        <v>0</v>
      </c>
    </row>
    <row r="920" spans="2:8">
      <c r="B920" s="125" t="str">
        <f>TAB_!A1271</f>
        <v>(3)Medianamente de acuerdo</v>
      </c>
      <c r="C920" s="121">
        <f>TAB_!B1271</f>
        <v>6.15</v>
      </c>
      <c r="D920" s="37">
        <f>TAB_!C1271</f>
        <v>9.09</v>
      </c>
      <c r="E920" s="37">
        <f>TAB_!D1271</f>
        <v>0</v>
      </c>
      <c r="F920" s="37">
        <f>TAB_!E1271</f>
        <v>0</v>
      </c>
      <c r="G920" s="167">
        <f>TAB_!F1271</f>
        <v>0</v>
      </c>
      <c r="H920" s="163">
        <f>TAB_!G1271</f>
        <v>6.02</v>
      </c>
    </row>
    <row r="921" spans="2:8">
      <c r="B921" s="125" t="str">
        <f>TAB_!A1272</f>
        <v>(4)Acuerdo</v>
      </c>
      <c r="C921" s="121">
        <f>TAB_!B1272</f>
        <v>24.62</v>
      </c>
      <c r="D921" s="37">
        <f>TAB_!C1272</f>
        <v>18.18</v>
      </c>
      <c r="E921" s="37">
        <f>TAB_!D1272</f>
        <v>0</v>
      </c>
      <c r="F921" s="37">
        <f>TAB_!E1272</f>
        <v>25</v>
      </c>
      <c r="G921" s="167">
        <f>TAB_!F1272</f>
        <v>66.67</v>
      </c>
      <c r="H921" s="163">
        <f>TAB_!G1272</f>
        <v>25.3</v>
      </c>
    </row>
    <row r="922" spans="2:8">
      <c r="B922" s="125" t="str">
        <f>TAB_!A1273</f>
        <v>(5)Total Acuerdo</v>
      </c>
      <c r="C922" s="121">
        <f>TAB_!B1273</f>
        <v>49.23</v>
      </c>
      <c r="D922" s="37">
        <f>TAB_!C1273</f>
        <v>72.73</v>
      </c>
      <c r="E922" s="37">
        <f>TAB_!D1273</f>
        <v>0</v>
      </c>
      <c r="F922" s="37">
        <f>TAB_!E1273</f>
        <v>75</v>
      </c>
      <c r="G922" s="167">
        <f>TAB_!F1273</f>
        <v>33.33</v>
      </c>
      <c r="H922" s="163">
        <f>TAB_!G1273</f>
        <v>53.01</v>
      </c>
    </row>
    <row r="923" spans="2:8">
      <c r="B923" s="125" t="str">
        <f>TAB_!A1274</f>
        <v>NS/NA</v>
      </c>
      <c r="C923" s="121">
        <f>TAB_!B1274</f>
        <v>20</v>
      </c>
      <c r="D923" s="37">
        <f>TAB_!C1274</f>
        <v>0</v>
      </c>
      <c r="E923" s="37">
        <f>TAB_!D1274</f>
        <v>0</v>
      </c>
      <c r="F923" s="37">
        <f>TAB_!E1274</f>
        <v>0</v>
      </c>
      <c r="G923" s="167">
        <f>TAB_!F1274</f>
        <v>0</v>
      </c>
      <c r="H923" s="163">
        <f>TAB_!G1274</f>
        <v>15.66</v>
      </c>
    </row>
    <row r="924" spans="2:8">
      <c r="B924" s="125" t="str">
        <f>TAB_!A1275</f>
        <v>Total</v>
      </c>
      <c r="C924" s="121">
        <f>TAB_!B1275</f>
        <v>100</v>
      </c>
      <c r="D924" s="37">
        <f>TAB_!C1275</f>
        <v>100</v>
      </c>
      <c r="E924" s="37">
        <f>TAB_!D1275</f>
        <v>0</v>
      </c>
      <c r="F924" s="37">
        <f>TAB_!E1275</f>
        <v>100</v>
      </c>
      <c r="G924" s="167">
        <f>TAB_!F1275</f>
        <v>100</v>
      </c>
      <c r="H924" s="163">
        <f>TAB_!G1275</f>
        <v>100</v>
      </c>
    </row>
    <row r="925" spans="2:8">
      <c r="B925" s="126" t="str">
        <f>TAB_!A1276</f>
        <v>Numero de entrevistados</v>
      </c>
      <c r="C925" s="170">
        <f>TAB_!B1276</f>
        <v>65</v>
      </c>
      <c r="D925" s="171">
        <f>TAB_!C1276</f>
        <v>11</v>
      </c>
      <c r="E925" s="171">
        <f>TAB_!D1276</f>
        <v>0</v>
      </c>
      <c r="F925" s="171">
        <f>TAB_!E1276</f>
        <v>4</v>
      </c>
      <c r="G925" s="172">
        <f>TAB_!F1276</f>
        <v>3</v>
      </c>
      <c r="H925" s="173">
        <f>TAB_!G1276</f>
        <v>83</v>
      </c>
    </row>
    <row r="926" spans="2:8">
      <c r="B926" s="140" t="str">
        <f>TAB_!A1277</f>
        <v>TOP TWO BOX</v>
      </c>
      <c r="C926" s="122">
        <f>TAB_!B1277</f>
        <v>73.849999999999994</v>
      </c>
      <c r="D926" s="35">
        <f>TAB_!C1277</f>
        <v>90.91</v>
      </c>
      <c r="E926" s="35">
        <f>TAB_!D1277</f>
        <v>0</v>
      </c>
      <c r="F926" s="35">
        <f>TAB_!E1277</f>
        <v>100</v>
      </c>
      <c r="G926" s="168">
        <f>TAB_!F1277</f>
        <v>100</v>
      </c>
      <c r="H926" s="164">
        <f>TAB_!G1277</f>
        <v>78.31</v>
      </c>
    </row>
    <row r="927" spans="2:8">
      <c r="B927" s="125" t="str">
        <f>TAB_!A1278</f>
        <v>BOTTOM TWO BOX</v>
      </c>
      <c r="C927" s="121">
        <f>TAB_!B1278</f>
        <v>0</v>
      </c>
      <c r="D927" s="37">
        <f>TAB_!C1278</f>
        <v>0</v>
      </c>
      <c r="E927" s="37">
        <f>TAB_!D1278</f>
        <v>0</v>
      </c>
      <c r="F927" s="37">
        <f>TAB_!E1278</f>
        <v>0</v>
      </c>
      <c r="G927" s="167">
        <f>TAB_!F1278</f>
        <v>0</v>
      </c>
      <c r="H927" s="163">
        <f>TAB_!G1278</f>
        <v>0</v>
      </c>
    </row>
    <row r="928" spans="2:8">
      <c r="B928" s="140" t="str">
        <f>TAB_!A1279</f>
        <v>Media Escala de 1 a 5</v>
      </c>
      <c r="C928" s="123">
        <f>TAB_!B1279</f>
        <v>4.5</v>
      </c>
      <c r="D928" s="36">
        <f>TAB_!C1279</f>
        <v>4.5999999999999996</v>
      </c>
      <c r="E928" s="36">
        <f>TAB_!D1279</f>
        <v>0</v>
      </c>
      <c r="F928" s="36">
        <f>TAB_!E1279</f>
        <v>4.8</v>
      </c>
      <c r="G928" s="169">
        <f>TAB_!F1279</f>
        <v>4.3</v>
      </c>
      <c r="H928" s="165">
        <f>TAB_!G1279</f>
        <v>4.5999999999999996</v>
      </c>
    </row>
    <row r="929" spans="1:8" ht="15.75" thickBot="1">
      <c r="B929" s="141" t="str">
        <f>TAB_!A1280</f>
        <v>Índice Escala de 1 a 100</v>
      </c>
      <c r="C929" s="174">
        <f>TAB_!B1280</f>
        <v>88.5</v>
      </c>
      <c r="D929" s="175">
        <f>TAB_!C1280</f>
        <v>90.9</v>
      </c>
      <c r="E929" s="175">
        <f>TAB_!D1280</f>
        <v>0</v>
      </c>
      <c r="F929" s="175">
        <f>TAB_!E1280</f>
        <v>93.8</v>
      </c>
      <c r="G929" s="176">
        <f>TAB_!F1280</f>
        <v>83.3</v>
      </c>
      <c r="H929" s="177">
        <f>TAB_!G1280</f>
        <v>88.9</v>
      </c>
    </row>
    <row r="930" spans="1:8">
      <c r="B930" s="124"/>
      <c r="C930" s="33"/>
      <c r="D930" s="33"/>
      <c r="E930" s="33"/>
      <c r="F930" s="33"/>
      <c r="G930" s="33"/>
      <c r="H930" s="33"/>
    </row>
    <row r="931" spans="1:8">
      <c r="B931" s="124"/>
      <c r="C931" s="33"/>
      <c r="D931" s="33"/>
      <c r="E931" s="33"/>
      <c r="F931" s="33"/>
      <c r="G931" s="33"/>
      <c r="H931" s="33"/>
    </row>
    <row r="932" spans="1:8" s="98" customFormat="1">
      <c r="A932" s="290"/>
      <c r="B932" s="124"/>
      <c r="C932" s="33"/>
      <c r="D932" s="33"/>
      <c r="E932" s="33"/>
      <c r="F932" s="33"/>
      <c r="G932" s="33"/>
      <c r="H932" s="33"/>
    </row>
    <row r="933" spans="1:8" s="98" customFormat="1">
      <c r="A933" s="290"/>
      <c r="B933" s="124"/>
      <c r="C933" s="33"/>
      <c r="D933" s="33"/>
      <c r="E933" s="33"/>
      <c r="F933" s="33"/>
      <c r="G933" s="33"/>
      <c r="H933" s="33"/>
    </row>
    <row r="934" spans="1:8" s="98" customFormat="1">
      <c r="A934" s="290"/>
      <c r="B934" s="124"/>
      <c r="C934" s="33"/>
      <c r="D934" s="33"/>
      <c r="E934" s="33"/>
      <c r="F934" s="33"/>
      <c r="G934" s="33"/>
      <c r="H934" s="33"/>
    </row>
    <row r="935" spans="1:8" s="98" customFormat="1">
      <c r="A935" s="290"/>
      <c r="B935" s="124"/>
      <c r="C935" s="33"/>
      <c r="D935" s="33"/>
      <c r="E935" s="33"/>
      <c r="F935" s="33"/>
      <c r="G935" s="33"/>
      <c r="H935" s="33"/>
    </row>
    <row r="936" spans="1:8">
      <c r="A936" s="290"/>
      <c r="B936" s="124" t="str">
        <f>TAB_!A1283</f>
        <v>Considera que en términos generales el apoyo administrativo del personal de la Institución y de la Unidad Académica en el desarrollo</v>
      </c>
      <c r="C936" s="33"/>
      <c r="D936" s="33"/>
      <c r="E936" s="33"/>
      <c r="F936" s="33"/>
      <c r="G936" s="33"/>
      <c r="H936" s="33"/>
    </row>
    <row r="937" spans="1:8" ht="15.75" thickBot="1">
      <c r="A937" s="290"/>
      <c r="B937" s="124" t="str">
        <f>TAB_!A1284</f>
        <v>de la Docencia se realiza: Con tiempos de respuesta oportunos</v>
      </c>
      <c r="C937" s="33"/>
      <c r="D937" s="33"/>
      <c r="E937" s="33"/>
      <c r="F937" s="33"/>
      <c r="G937" s="33"/>
      <c r="H937" s="33"/>
    </row>
    <row r="938" spans="1:8">
      <c r="A938" s="290"/>
      <c r="B938" s="139" t="str">
        <f>TAB_!A1291</f>
        <v>(1)Total Desacuerdo</v>
      </c>
      <c r="C938" s="138">
        <f>TAB_!B1291</f>
        <v>0</v>
      </c>
      <c r="D938" s="137">
        <f>TAB_!C1291</f>
        <v>0</v>
      </c>
      <c r="E938" s="137">
        <f>TAB_!D1291</f>
        <v>0</v>
      </c>
      <c r="F938" s="137">
        <f>TAB_!E1291</f>
        <v>0</v>
      </c>
      <c r="G938" s="166">
        <f>TAB_!F1291</f>
        <v>0</v>
      </c>
      <c r="H938" s="162">
        <f>TAB_!G1291</f>
        <v>0</v>
      </c>
    </row>
    <row r="939" spans="1:8">
      <c r="A939" s="290"/>
      <c r="B939" s="125" t="str">
        <f>TAB_!A1292</f>
        <v>(2)Desacuerdo</v>
      </c>
      <c r="C939" s="121">
        <f>TAB_!B1292</f>
        <v>0</v>
      </c>
      <c r="D939" s="37">
        <f>TAB_!C1292</f>
        <v>0</v>
      </c>
      <c r="E939" s="37">
        <f>TAB_!D1292</f>
        <v>0</v>
      </c>
      <c r="F939" s="37">
        <f>TAB_!E1292</f>
        <v>0</v>
      </c>
      <c r="G939" s="167">
        <f>TAB_!F1292</f>
        <v>0</v>
      </c>
      <c r="H939" s="163">
        <f>TAB_!G1292</f>
        <v>0</v>
      </c>
    </row>
    <row r="940" spans="1:8">
      <c r="A940" s="290"/>
      <c r="B940" s="125" t="str">
        <f>TAB_!A1293</f>
        <v>(3)Medianamente de acuerdo</v>
      </c>
      <c r="C940" s="121">
        <f>TAB_!B1293</f>
        <v>6.15</v>
      </c>
      <c r="D940" s="37">
        <f>TAB_!C1293</f>
        <v>0</v>
      </c>
      <c r="E940" s="37">
        <f>TAB_!D1293</f>
        <v>0</v>
      </c>
      <c r="F940" s="37">
        <f>TAB_!E1293</f>
        <v>0</v>
      </c>
      <c r="G940" s="167">
        <f>TAB_!F1293</f>
        <v>0</v>
      </c>
      <c r="H940" s="163">
        <f>TAB_!G1293</f>
        <v>5</v>
      </c>
    </row>
    <row r="941" spans="1:8">
      <c r="A941" s="290"/>
      <c r="B941" s="125" t="str">
        <f>TAB_!A1294</f>
        <v>(4)Acuerdo</v>
      </c>
      <c r="C941" s="121">
        <f>TAB_!B1294</f>
        <v>26.15</v>
      </c>
      <c r="D941" s="37">
        <f>TAB_!C1294</f>
        <v>54.55</v>
      </c>
      <c r="E941" s="37">
        <f>TAB_!D1294</f>
        <v>0</v>
      </c>
      <c r="F941" s="37">
        <f>TAB_!E1294</f>
        <v>25</v>
      </c>
      <c r="G941" s="167">
        <f>TAB_!F1294</f>
        <v>0</v>
      </c>
      <c r="H941" s="163">
        <f>TAB_!G1294</f>
        <v>30</v>
      </c>
    </row>
    <row r="942" spans="1:8">
      <c r="A942" s="290"/>
      <c r="B942" s="125" t="str">
        <f>TAB_!A1295</f>
        <v>(5)Total Acuerdo</v>
      </c>
      <c r="C942" s="121">
        <f>TAB_!B1295</f>
        <v>67.69</v>
      </c>
      <c r="D942" s="37">
        <f>TAB_!C1295</f>
        <v>45.45</v>
      </c>
      <c r="E942" s="37">
        <f>TAB_!D1295</f>
        <v>0</v>
      </c>
      <c r="F942" s="37">
        <f>TAB_!E1295</f>
        <v>75</v>
      </c>
      <c r="G942" s="167">
        <f>TAB_!F1295</f>
        <v>0</v>
      </c>
      <c r="H942" s="163">
        <f>TAB_!G1295</f>
        <v>65</v>
      </c>
    </row>
    <row r="943" spans="1:8">
      <c r="A943" s="290"/>
      <c r="B943" s="125" t="str">
        <f>TAB_!A1296</f>
        <v>NS/NA</v>
      </c>
      <c r="C943" s="121">
        <f>TAB_!B1296</f>
        <v>0</v>
      </c>
      <c r="D943" s="37">
        <f>TAB_!C1296</f>
        <v>0</v>
      </c>
      <c r="E943" s="37">
        <f>TAB_!D1296</f>
        <v>0</v>
      </c>
      <c r="F943" s="37">
        <f>TAB_!E1296</f>
        <v>0</v>
      </c>
      <c r="G943" s="167">
        <f>TAB_!F1296</f>
        <v>0</v>
      </c>
      <c r="H943" s="163">
        <f>TAB_!G1296</f>
        <v>0</v>
      </c>
    </row>
    <row r="944" spans="1:8">
      <c r="A944" s="290"/>
      <c r="B944" s="125" t="str">
        <f>TAB_!A1297</f>
        <v>Total</v>
      </c>
      <c r="C944" s="121">
        <f>TAB_!B1297</f>
        <v>100</v>
      </c>
      <c r="D944" s="37">
        <f>TAB_!C1297</f>
        <v>100</v>
      </c>
      <c r="E944" s="37">
        <f>TAB_!D1297</f>
        <v>0</v>
      </c>
      <c r="F944" s="37">
        <f>TAB_!E1297</f>
        <v>100</v>
      </c>
      <c r="G944" s="167">
        <f>TAB_!F1297</f>
        <v>0</v>
      </c>
      <c r="H944" s="163">
        <f>TAB_!G1297</f>
        <v>100</v>
      </c>
    </row>
    <row r="945" spans="1:8">
      <c r="A945" s="290"/>
      <c r="B945" s="126" t="str">
        <f>TAB_!A1298</f>
        <v>Numero de entrevistados</v>
      </c>
      <c r="C945" s="170">
        <f>TAB_!B1298</f>
        <v>65</v>
      </c>
      <c r="D945" s="171">
        <f>TAB_!C1298</f>
        <v>11</v>
      </c>
      <c r="E945" s="171">
        <f>TAB_!D1298</f>
        <v>0</v>
      </c>
      <c r="F945" s="171">
        <f>TAB_!E1298</f>
        <v>4</v>
      </c>
      <c r="G945" s="172">
        <f>TAB_!F1298</f>
        <v>0</v>
      </c>
      <c r="H945" s="173">
        <f>TAB_!G1298</f>
        <v>80</v>
      </c>
    </row>
    <row r="946" spans="1:8">
      <c r="A946" s="290"/>
      <c r="B946" s="140" t="str">
        <f>TAB_!A1299</f>
        <v>TOP TWO BOX</v>
      </c>
      <c r="C946" s="122">
        <f>TAB_!B1299</f>
        <v>93.85</v>
      </c>
      <c r="D946" s="35">
        <f>TAB_!C1299</f>
        <v>100</v>
      </c>
      <c r="E946" s="35">
        <f>TAB_!D1299</f>
        <v>0</v>
      </c>
      <c r="F946" s="35">
        <f>TAB_!E1299</f>
        <v>100</v>
      </c>
      <c r="G946" s="168">
        <f>TAB_!F1299</f>
        <v>0</v>
      </c>
      <c r="H946" s="164">
        <f>TAB_!G1299</f>
        <v>95</v>
      </c>
    </row>
    <row r="947" spans="1:8">
      <c r="A947" s="290"/>
      <c r="B947" s="125" t="str">
        <f>TAB_!A1300</f>
        <v>BOTTOM TWO BOX</v>
      </c>
      <c r="C947" s="121">
        <f>TAB_!B1300</f>
        <v>0</v>
      </c>
      <c r="D947" s="37">
        <f>TAB_!C1300</f>
        <v>0</v>
      </c>
      <c r="E947" s="37">
        <f>TAB_!D1300</f>
        <v>0</v>
      </c>
      <c r="F947" s="37">
        <f>TAB_!E1300</f>
        <v>0</v>
      </c>
      <c r="G947" s="167">
        <f>TAB_!F1300</f>
        <v>0</v>
      </c>
      <c r="H947" s="163">
        <f>TAB_!G1300</f>
        <v>0</v>
      </c>
    </row>
    <row r="948" spans="1:8">
      <c r="A948" s="290"/>
      <c r="B948" s="140" t="str">
        <f>TAB_!A1301</f>
        <v>Media Escala de 1 a 5</v>
      </c>
      <c r="C948" s="123">
        <f>TAB_!B1301</f>
        <v>4.5999999999999996</v>
      </c>
      <c r="D948" s="36">
        <f>TAB_!C1301</f>
        <v>4.5</v>
      </c>
      <c r="E948" s="36">
        <f>TAB_!D1301</f>
        <v>0</v>
      </c>
      <c r="F948" s="36">
        <f>TAB_!E1301</f>
        <v>4.8</v>
      </c>
      <c r="G948" s="169">
        <f>TAB_!F1301</f>
        <v>0</v>
      </c>
      <c r="H948" s="165">
        <f>TAB_!G1301</f>
        <v>4.5999999999999996</v>
      </c>
    </row>
    <row r="949" spans="1:8" ht="15.75" thickBot="1">
      <c r="A949" s="290"/>
      <c r="B949" s="141" t="str">
        <f>TAB_!A1302</f>
        <v>Índice Escala de 1 a 100</v>
      </c>
      <c r="C949" s="174">
        <f>TAB_!B1302</f>
        <v>90.4</v>
      </c>
      <c r="D949" s="175">
        <f>TAB_!C1302</f>
        <v>86.4</v>
      </c>
      <c r="E949" s="175">
        <f>TAB_!D1302</f>
        <v>0</v>
      </c>
      <c r="F949" s="175">
        <f>TAB_!E1302</f>
        <v>93.8</v>
      </c>
      <c r="G949" s="176">
        <f>TAB_!F1302</f>
        <v>0</v>
      </c>
      <c r="H949" s="177">
        <f>TAB_!G1302</f>
        <v>90</v>
      </c>
    </row>
    <row r="950" spans="1:8">
      <c r="A950" s="290"/>
      <c r="B950" s="124"/>
      <c r="C950" s="33"/>
      <c r="D950" s="33"/>
      <c r="E950" s="33"/>
      <c r="F950" s="33"/>
      <c r="G950" s="33"/>
      <c r="H950" s="33"/>
    </row>
    <row r="951" spans="1:8">
      <c r="A951" s="290"/>
      <c r="B951" s="124"/>
      <c r="C951" s="33"/>
      <c r="D951" s="33"/>
      <c r="E951" s="33"/>
      <c r="F951" s="33"/>
      <c r="G951" s="33"/>
      <c r="H951" s="33"/>
    </row>
    <row r="952" spans="1:8">
      <c r="A952" s="290"/>
      <c r="B952" s="124" t="str">
        <f>TAB_!A1305</f>
        <v>Considera que en términos generales el apoyo administrativo del personal de la Institución y de la Unidad Académica en el desarrollo</v>
      </c>
      <c r="C952" s="33"/>
      <c r="D952" s="33"/>
      <c r="E952" s="33"/>
      <c r="F952" s="33"/>
      <c r="G952" s="33"/>
      <c r="H952" s="33"/>
    </row>
    <row r="953" spans="1:8" ht="15.75" thickBot="1">
      <c r="A953" s="290"/>
      <c r="B953" s="124" t="str">
        <f>TAB_!A1306</f>
        <v>de la Docencia se realiza: Brindando una atención amable</v>
      </c>
      <c r="C953" s="33"/>
      <c r="D953" s="33"/>
      <c r="E953" s="33"/>
      <c r="F953" s="33"/>
      <c r="G953" s="33"/>
      <c r="H953" s="33"/>
    </row>
    <row r="954" spans="1:8">
      <c r="A954" s="290"/>
      <c r="B954" s="139" t="str">
        <f>TAB_!A1313</f>
        <v>(1)Total Desacuerdo</v>
      </c>
      <c r="C954" s="138">
        <f>TAB_!B1313</f>
        <v>0</v>
      </c>
      <c r="D954" s="137">
        <f>TAB_!C1313</f>
        <v>0</v>
      </c>
      <c r="E954" s="137">
        <f>TAB_!D1313</f>
        <v>0</v>
      </c>
      <c r="F954" s="137">
        <f>TAB_!E1313</f>
        <v>0</v>
      </c>
      <c r="G954" s="166">
        <f>TAB_!F1313</f>
        <v>0</v>
      </c>
      <c r="H954" s="162">
        <f>TAB_!G1313</f>
        <v>0</v>
      </c>
    </row>
    <row r="955" spans="1:8">
      <c r="A955" s="290"/>
      <c r="B955" s="125" t="str">
        <f>TAB_!A1314</f>
        <v>(2)Desacuerdo</v>
      </c>
      <c r="C955" s="121">
        <f>TAB_!B1314</f>
        <v>0</v>
      </c>
      <c r="D955" s="37">
        <f>TAB_!C1314</f>
        <v>0</v>
      </c>
      <c r="E955" s="37">
        <f>TAB_!D1314</f>
        <v>0</v>
      </c>
      <c r="F955" s="37">
        <f>TAB_!E1314</f>
        <v>0</v>
      </c>
      <c r="G955" s="167">
        <f>TAB_!F1314</f>
        <v>0</v>
      </c>
      <c r="H955" s="163">
        <f>TAB_!G1314</f>
        <v>0</v>
      </c>
    </row>
    <row r="956" spans="1:8">
      <c r="A956" s="290"/>
      <c r="B956" s="125" t="str">
        <f>TAB_!A1315</f>
        <v>(3)Medianamente de acuerdo</v>
      </c>
      <c r="C956" s="121">
        <f>TAB_!B1315</f>
        <v>0</v>
      </c>
      <c r="D956" s="37">
        <f>TAB_!C1315</f>
        <v>0</v>
      </c>
      <c r="E956" s="37">
        <f>TAB_!D1315</f>
        <v>0</v>
      </c>
      <c r="F956" s="37">
        <f>TAB_!E1315</f>
        <v>0</v>
      </c>
      <c r="G956" s="167">
        <f>TAB_!F1315</f>
        <v>0</v>
      </c>
      <c r="H956" s="163">
        <f>TAB_!G1315</f>
        <v>0</v>
      </c>
    </row>
    <row r="957" spans="1:8">
      <c r="A957" s="290"/>
      <c r="B957" s="125" t="str">
        <f>TAB_!A1316</f>
        <v>(4)Acuerdo</v>
      </c>
      <c r="C957" s="121">
        <f>TAB_!B1316</f>
        <v>20</v>
      </c>
      <c r="D957" s="37">
        <f>TAB_!C1316</f>
        <v>36.36</v>
      </c>
      <c r="E957" s="37">
        <f>TAB_!D1316</f>
        <v>0</v>
      </c>
      <c r="F957" s="37">
        <f>TAB_!E1316</f>
        <v>25</v>
      </c>
      <c r="G957" s="167">
        <f>TAB_!F1316</f>
        <v>0</v>
      </c>
      <c r="H957" s="163">
        <f>TAB_!G1316</f>
        <v>22.5</v>
      </c>
    </row>
    <row r="958" spans="1:8">
      <c r="A958" s="290"/>
      <c r="B958" s="125" t="str">
        <f>TAB_!A1317</f>
        <v>(5)Total Acuerdo</v>
      </c>
      <c r="C958" s="121">
        <f>TAB_!B1317</f>
        <v>80</v>
      </c>
      <c r="D958" s="37">
        <f>TAB_!C1317</f>
        <v>63.64</v>
      </c>
      <c r="E958" s="37">
        <f>TAB_!D1317</f>
        <v>0</v>
      </c>
      <c r="F958" s="37">
        <f>TAB_!E1317</f>
        <v>75</v>
      </c>
      <c r="G958" s="167">
        <f>TAB_!F1317</f>
        <v>0</v>
      </c>
      <c r="H958" s="163">
        <f>TAB_!G1317</f>
        <v>77.5</v>
      </c>
    </row>
    <row r="959" spans="1:8">
      <c r="A959" s="290"/>
      <c r="B959" s="125" t="str">
        <f>TAB_!A1318</f>
        <v>NS/NA</v>
      </c>
      <c r="C959" s="121">
        <f>TAB_!B1318</f>
        <v>0</v>
      </c>
      <c r="D959" s="37">
        <f>TAB_!C1318</f>
        <v>0</v>
      </c>
      <c r="E959" s="37">
        <f>TAB_!D1318</f>
        <v>0</v>
      </c>
      <c r="F959" s="37">
        <f>TAB_!E1318</f>
        <v>0</v>
      </c>
      <c r="G959" s="167">
        <f>TAB_!F1318</f>
        <v>0</v>
      </c>
      <c r="H959" s="163">
        <f>TAB_!G1318</f>
        <v>0</v>
      </c>
    </row>
    <row r="960" spans="1:8">
      <c r="A960" s="290"/>
      <c r="B960" s="125" t="str">
        <f>TAB_!A1319</f>
        <v>Total</v>
      </c>
      <c r="C960" s="121">
        <f>TAB_!B1319</f>
        <v>100</v>
      </c>
      <c r="D960" s="37">
        <f>TAB_!C1319</f>
        <v>100</v>
      </c>
      <c r="E960" s="37">
        <f>TAB_!D1319</f>
        <v>0</v>
      </c>
      <c r="F960" s="37">
        <f>TAB_!E1319</f>
        <v>100</v>
      </c>
      <c r="G960" s="167">
        <f>TAB_!F1319</f>
        <v>0</v>
      </c>
      <c r="H960" s="163">
        <f>TAB_!G1319</f>
        <v>100</v>
      </c>
    </row>
    <row r="961" spans="1:8">
      <c r="A961" s="290"/>
      <c r="B961" s="126" t="str">
        <f>TAB_!A1320</f>
        <v>Numero de entrevistados</v>
      </c>
      <c r="C961" s="170">
        <f>TAB_!B1320</f>
        <v>65</v>
      </c>
      <c r="D961" s="171">
        <f>TAB_!C1320</f>
        <v>11</v>
      </c>
      <c r="E961" s="171">
        <f>TAB_!D1320</f>
        <v>0</v>
      </c>
      <c r="F961" s="171">
        <f>TAB_!E1320</f>
        <v>4</v>
      </c>
      <c r="G961" s="172">
        <f>TAB_!F1320</f>
        <v>0</v>
      </c>
      <c r="H961" s="173">
        <f>TAB_!G1320</f>
        <v>80</v>
      </c>
    </row>
    <row r="962" spans="1:8">
      <c r="A962" s="290"/>
      <c r="B962" s="140" t="str">
        <f>TAB_!A1321</f>
        <v>TOP TWO BOX</v>
      </c>
      <c r="C962" s="122">
        <f>TAB_!B1321</f>
        <v>100</v>
      </c>
      <c r="D962" s="35">
        <f>TAB_!C1321</f>
        <v>100</v>
      </c>
      <c r="E962" s="35">
        <f>TAB_!D1321</f>
        <v>0</v>
      </c>
      <c r="F962" s="35">
        <f>TAB_!E1321</f>
        <v>100</v>
      </c>
      <c r="G962" s="168">
        <f>TAB_!F1321</f>
        <v>0</v>
      </c>
      <c r="H962" s="164">
        <f>TAB_!G1321</f>
        <v>100</v>
      </c>
    </row>
    <row r="963" spans="1:8">
      <c r="A963" s="290"/>
      <c r="B963" s="125" t="str">
        <f>TAB_!A1322</f>
        <v>BOTTOM TWO BOX</v>
      </c>
      <c r="C963" s="121">
        <f>TAB_!B1322</f>
        <v>0</v>
      </c>
      <c r="D963" s="37">
        <f>TAB_!C1322</f>
        <v>0</v>
      </c>
      <c r="E963" s="37">
        <f>TAB_!D1322</f>
        <v>0</v>
      </c>
      <c r="F963" s="37">
        <f>TAB_!E1322</f>
        <v>0</v>
      </c>
      <c r="G963" s="167">
        <f>TAB_!F1322</f>
        <v>0</v>
      </c>
      <c r="H963" s="163">
        <f>TAB_!G1322</f>
        <v>0</v>
      </c>
    </row>
    <row r="964" spans="1:8">
      <c r="A964" s="290"/>
      <c r="B964" s="140" t="str">
        <f>TAB_!A1323</f>
        <v>Media Escala de 1 a 5</v>
      </c>
      <c r="C964" s="123">
        <f>TAB_!B1323</f>
        <v>4.8</v>
      </c>
      <c r="D964" s="36">
        <f>TAB_!C1323</f>
        <v>4.5999999999999996</v>
      </c>
      <c r="E964" s="36">
        <f>TAB_!D1323</f>
        <v>0</v>
      </c>
      <c r="F964" s="36">
        <f>TAB_!E1323</f>
        <v>4.8</v>
      </c>
      <c r="G964" s="169">
        <f>TAB_!F1323</f>
        <v>0</v>
      </c>
      <c r="H964" s="165">
        <f>TAB_!G1323</f>
        <v>4.8</v>
      </c>
    </row>
    <row r="965" spans="1:8" ht="15.75" thickBot="1">
      <c r="A965" s="290"/>
      <c r="B965" s="141" t="str">
        <f>TAB_!A1324</f>
        <v>Índice Escala de 1 a 100</v>
      </c>
      <c r="C965" s="174">
        <f>TAB_!B1324</f>
        <v>95</v>
      </c>
      <c r="D965" s="175">
        <f>TAB_!C1324</f>
        <v>90.9</v>
      </c>
      <c r="E965" s="175">
        <f>TAB_!D1324</f>
        <v>0</v>
      </c>
      <c r="F965" s="175">
        <f>TAB_!E1324</f>
        <v>93.8</v>
      </c>
      <c r="G965" s="176">
        <f>TAB_!F1324</f>
        <v>0</v>
      </c>
      <c r="H965" s="177">
        <f>TAB_!G1324</f>
        <v>94.4</v>
      </c>
    </row>
    <row r="966" spans="1:8">
      <c r="B966" s="124"/>
      <c r="C966" s="33"/>
      <c r="D966" s="33"/>
      <c r="E966" s="33"/>
      <c r="F966" s="33"/>
      <c r="G966" s="33"/>
      <c r="H966" s="33"/>
    </row>
    <row r="967" spans="1:8">
      <c r="B967" s="124"/>
      <c r="C967" s="33"/>
      <c r="D967" s="33"/>
      <c r="E967" s="33"/>
      <c r="F967" s="33"/>
      <c r="G967" s="33"/>
      <c r="H967" s="33"/>
    </row>
    <row r="968" spans="1:8">
      <c r="B968" s="124" t="str">
        <f>TAB_!A1327</f>
        <v>Considera que en términos generales el apoyo administrativo del personal de la Institución y de la Unidad Académica en el desarrollo</v>
      </c>
      <c r="C968" s="33"/>
      <c r="D968" s="33"/>
      <c r="E968" s="33"/>
      <c r="F968" s="33"/>
      <c r="G968" s="33"/>
      <c r="H968" s="33"/>
    </row>
    <row r="969" spans="1:8" ht="15.75" thickBot="1">
      <c r="B969" s="124" t="str">
        <f>TAB_!A1328</f>
        <v>de la Docencia se realiza: Dando una adecuada orientación</v>
      </c>
      <c r="C969" s="33"/>
      <c r="D969" s="33"/>
      <c r="E969" s="33"/>
      <c r="F969" s="33"/>
      <c r="G969" s="33"/>
      <c r="H969" s="33"/>
    </row>
    <row r="970" spans="1:8">
      <c r="B970" s="139" t="str">
        <f>TAB_!A1335</f>
        <v>(1)Total Desacuerdo</v>
      </c>
      <c r="C970" s="138">
        <f>TAB_!B1335</f>
        <v>0</v>
      </c>
      <c r="D970" s="137">
        <f>TAB_!C1335</f>
        <v>0</v>
      </c>
      <c r="E970" s="137">
        <f>TAB_!D1335</f>
        <v>0</v>
      </c>
      <c r="F970" s="137">
        <f>TAB_!E1335</f>
        <v>0</v>
      </c>
      <c r="G970" s="166">
        <f>TAB_!F1335</f>
        <v>0</v>
      </c>
      <c r="H970" s="162">
        <f>TAB_!G1335</f>
        <v>0</v>
      </c>
    </row>
    <row r="971" spans="1:8">
      <c r="B971" s="125" t="str">
        <f>TAB_!A1336</f>
        <v>(2)Desacuerdo</v>
      </c>
      <c r="C971" s="121">
        <f>TAB_!B1336</f>
        <v>0</v>
      </c>
      <c r="D971" s="37">
        <f>TAB_!C1336</f>
        <v>0</v>
      </c>
      <c r="E971" s="37">
        <f>TAB_!D1336</f>
        <v>0</v>
      </c>
      <c r="F971" s="37">
        <f>TAB_!E1336</f>
        <v>0</v>
      </c>
      <c r="G971" s="167">
        <f>TAB_!F1336</f>
        <v>0</v>
      </c>
      <c r="H971" s="163">
        <f>TAB_!G1336</f>
        <v>0</v>
      </c>
    </row>
    <row r="972" spans="1:8">
      <c r="B972" s="125" t="str">
        <f>TAB_!A1337</f>
        <v>(3)Medianamente de acuerdo</v>
      </c>
      <c r="C972" s="121">
        <f>TAB_!B1337</f>
        <v>4.62</v>
      </c>
      <c r="D972" s="37">
        <f>TAB_!C1337</f>
        <v>0</v>
      </c>
      <c r="E972" s="37">
        <f>TAB_!D1337</f>
        <v>0</v>
      </c>
      <c r="F972" s="37">
        <f>TAB_!E1337</f>
        <v>0</v>
      </c>
      <c r="G972" s="167">
        <f>TAB_!F1337</f>
        <v>0</v>
      </c>
      <c r="H972" s="163">
        <f>TAB_!G1337</f>
        <v>3.75</v>
      </c>
    </row>
    <row r="973" spans="1:8">
      <c r="B973" s="125" t="str">
        <f>TAB_!A1338</f>
        <v>(4)Acuerdo</v>
      </c>
      <c r="C973" s="121">
        <f>TAB_!B1338</f>
        <v>20</v>
      </c>
      <c r="D973" s="37">
        <f>TAB_!C1338</f>
        <v>36.36</v>
      </c>
      <c r="E973" s="37">
        <f>TAB_!D1338</f>
        <v>0</v>
      </c>
      <c r="F973" s="37">
        <f>TAB_!E1338</f>
        <v>25</v>
      </c>
      <c r="G973" s="167">
        <f>TAB_!F1338</f>
        <v>0</v>
      </c>
      <c r="H973" s="163">
        <f>TAB_!G1338</f>
        <v>22.5</v>
      </c>
    </row>
    <row r="974" spans="1:8">
      <c r="B974" s="125" t="str">
        <f>TAB_!A1339</f>
        <v>(5)Total Acuerdo</v>
      </c>
      <c r="C974" s="121">
        <f>TAB_!B1339</f>
        <v>75.38</v>
      </c>
      <c r="D974" s="37">
        <f>TAB_!C1339</f>
        <v>63.64</v>
      </c>
      <c r="E974" s="37">
        <f>TAB_!D1339</f>
        <v>0</v>
      </c>
      <c r="F974" s="37">
        <f>TAB_!E1339</f>
        <v>75</v>
      </c>
      <c r="G974" s="167">
        <f>TAB_!F1339</f>
        <v>0</v>
      </c>
      <c r="H974" s="163">
        <f>TAB_!G1339</f>
        <v>73.75</v>
      </c>
    </row>
    <row r="975" spans="1:8">
      <c r="B975" s="125" t="str">
        <f>TAB_!A1340</f>
        <v>NS/NA</v>
      </c>
      <c r="C975" s="121">
        <f>TAB_!B1340</f>
        <v>0</v>
      </c>
      <c r="D975" s="37">
        <f>TAB_!C1340</f>
        <v>0</v>
      </c>
      <c r="E975" s="37">
        <f>TAB_!D1340</f>
        <v>0</v>
      </c>
      <c r="F975" s="37">
        <f>TAB_!E1340</f>
        <v>0</v>
      </c>
      <c r="G975" s="167">
        <f>TAB_!F1340</f>
        <v>0</v>
      </c>
      <c r="H975" s="163">
        <f>TAB_!G1340</f>
        <v>0</v>
      </c>
    </row>
    <row r="976" spans="1:8">
      <c r="B976" s="125" t="str">
        <f>TAB_!A1341</f>
        <v>Total</v>
      </c>
      <c r="C976" s="121">
        <f>TAB_!B1341</f>
        <v>100</v>
      </c>
      <c r="D976" s="37">
        <f>TAB_!C1341</f>
        <v>100</v>
      </c>
      <c r="E976" s="37">
        <f>TAB_!D1341</f>
        <v>0</v>
      </c>
      <c r="F976" s="37">
        <f>TAB_!E1341</f>
        <v>100</v>
      </c>
      <c r="G976" s="167">
        <f>TAB_!F1341</f>
        <v>0</v>
      </c>
      <c r="H976" s="163">
        <f>TAB_!G1341</f>
        <v>100</v>
      </c>
    </row>
    <row r="977" spans="2:8">
      <c r="B977" s="126" t="str">
        <f>TAB_!A1342</f>
        <v>Numero de entrevistados</v>
      </c>
      <c r="C977" s="170">
        <f>TAB_!B1342</f>
        <v>65</v>
      </c>
      <c r="D977" s="171">
        <f>TAB_!C1342</f>
        <v>11</v>
      </c>
      <c r="E977" s="171">
        <f>TAB_!D1342</f>
        <v>0</v>
      </c>
      <c r="F977" s="171">
        <f>TAB_!E1342</f>
        <v>4</v>
      </c>
      <c r="G977" s="172">
        <f>TAB_!F1342</f>
        <v>0</v>
      </c>
      <c r="H977" s="173">
        <f>TAB_!G1342</f>
        <v>80</v>
      </c>
    </row>
    <row r="978" spans="2:8">
      <c r="B978" s="140" t="str">
        <f>TAB_!A1343</f>
        <v>TOP TWO BOX</v>
      </c>
      <c r="C978" s="122">
        <f>TAB_!B1343</f>
        <v>95.38</v>
      </c>
      <c r="D978" s="35">
        <f>TAB_!C1343</f>
        <v>100</v>
      </c>
      <c r="E978" s="35">
        <f>TAB_!D1343</f>
        <v>0</v>
      </c>
      <c r="F978" s="35">
        <f>TAB_!E1343</f>
        <v>100</v>
      </c>
      <c r="G978" s="168">
        <f>TAB_!F1343</f>
        <v>0</v>
      </c>
      <c r="H978" s="164">
        <f>TAB_!G1343</f>
        <v>96.25</v>
      </c>
    </row>
    <row r="979" spans="2:8">
      <c r="B979" s="125" t="str">
        <f>TAB_!A1344</f>
        <v>BOTTOM TWO BOX</v>
      </c>
      <c r="C979" s="121">
        <f>TAB_!B1344</f>
        <v>0</v>
      </c>
      <c r="D979" s="37">
        <f>TAB_!C1344</f>
        <v>0</v>
      </c>
      <c r="E979" s="37">
        <f>TAB_!D1344</f>
        <v>0</v>
      </c>
      <c r="F979" s="37">
        <f>TAB_!E1344</f>
        <v>0</v>
      </c>
      <c r="G979" s="167">
        <f>TAB_!F1344</f>
        <v>0</v>
      </c>
      <c r="H979" s="163">
        <f>TAB_!G1344</f>
        <v>0</v>
      </c>
    </row>
    <row r="980" spans="2:8">
      <c r="B980" s="140" t="str">
        <f>TAB_!A1345</f>
        <v>Media Escala de 1 a 5</v>
      </c>
      <c r="C980" s="123">
        <f>TAB_!B1345</f>
        <v>4.7</v>
      </c>
      <c r="D980" s="36">
        <f>TAB_!C1345</f>
        <v>4.5999999999999996</v>
      </c>
      <c r="E980" s="36">
        <f>TAB_!D1345</f>
        <v>0</v>
      </c>
      <c r="F980" s="36">
        <f>TAB_!E1345</f>
        <v>4.8</v>
      </c>
      <c r="G980" s="169">
        <f>TAB_!F1345</f>
        <v>0</v>
      </c>
      <c r="H980" s="165">
        <f>TAB_!G1345</f>
        <v>4.7</v>
      </c>
    </row>
    <row r="981" spans="2:8" ht="15.75" thickBot="1">
      <c r="B981" s="141" t="str">
        <f>TAB_!A1346</f>
        <v>Índice Escala de 1 a 100</v>
      </c>
      <c r="C981" s="174">
        <f>TAB_!B1346</f>
        <v>92.7</v>
      </c>
      <c r="D981" s="175">
        <f>TAB_!C1346</f>
        <v>90.9</v>
      </c>
      <c r="E981" s="175">
        <f>TAB_!D1346</f>
        <v>0</v>
      </c>
      <c r="F981" s="175">
        <f>TAB_!E1346</f>
        <v>93.8</v>
      </c>
      <c r="G981" s="176">
        <f>TAB_!F1346</f>
        <v>0</v>
      </c>
      <c r="H981" s="177">
        <f>TAB_!G1346</f>
        <v>92.5</v>
      </c>
    </row>
    <row r="982" spans="2:8">
      <c r="B982" s="124"/>
      <c r="C982" s="33"/>
      <c r="D982" s="33"/>
      <c r="E982" s="33"/>
      <c r="F982" s="33"/>
      <c r="G982" s="33"/>
      <c r="H982" s="33"/>
    </row>
    <row r="983" spans="2:8">
      <c r="B983" s="124"/>
      <c r="C983" s="33"/>
      <c r="D983" s="33"/>
      <c r="E983" s="33"/>
      <c r="F983" s="33"/>
      <c r="G983" s="33"/>
      <c r="H983" s="33"/>
    </row>
    <row r="984" spans="2:8">
      <c r="B984" s="124" t="str">
        <f>TAB_!A1349</f>
        <v>Considera que en términos generales el apoyo administrativo del personal de la Institución y de la Unidad Académica en el desarrollo</v>
      </c>
      <c r="C984" s="33"/>
      <c r="D984" s="33"/>
      <c r="E984" s="33"/>
      <c r="F984" s="33"/>
      <c r="G984" s="33"/>
      <c r="H984" s="33"/>
    </row>
    <row r="985" spans="2:8" ht="15.75" thickBot="1">
      <c r="B985" s="124" t="str">
        <f>TAB_!A1350</f>
        <v>de la Docencia se realiza: Dando resultados en la gestión</v>
      </c>
      <c r="C985" s="33"/>
      <c r="D985" s="33"/>
      <c r="E985" s="33"/>
      <c r="F985" s="33"/>
      <c r="G985" s="33"/>
      <c r="H985" s="33"/>
    </row>
    <row r="986" spans="2:8">
      <c r="B986" s="139" t="str">
        <f>TAB_!A1357</f>
        <v>(1)Total Desacuerdo</v>
      </c>
      <c r="C986" s="138">
        <f>TAB_!B1357</f>
        <v>0</v>
      </c>
      <c r="D986" s="137">
        <f>TAB_!C1357</f>
        <v>0</v>
      </c>
      <c r="E986" s="137">
        <f>TAB_!D1357</f>
        <v>0</v>
      </c>
      <c r="F986" s="137">
        <f>TAB_!E1357</f>
        <v>0</v>
      </c>
      <c r="G986" s="166">
        <f>TAB_!F1357</f>
        <v>0</v>
      </c>
      <c r="H986" s="162">
        <f>TAB_!G1357</f>
        <v>0</v>
      </c>
    </row>
    <row r="987" spans="2:8">
      <c r="B987" s="125" t="str">
        <f>TAB_!A1358</f>
        <v>(2)Desacuerdo</v>
      </c>
      <c r="C987" s="121">
        <f>TAB_!B1358</f>
        <v>0</v>
      </c>
      <c r="D987" s="37">
        <f>TAB_!C1358</f>
        <v>0</v>
      </c>
      <c r="E987" s="37">
        <f>TAB_!D1358</f>
        <v>0</v>
      </c>
      <c r="F987" s="37">
        <f>TAB_!E1358</f>
        <v>0</v>
      </c>
      <c r="G987" s="167">
        <f>TAB_!F1358</f>
        <v>0</v>
      </c>
      <c r="H987" s="163">
        <f>TAB_!G1358</f>
        <v>0</v>
      </c>
    </row>
    <row r="988" spans="2:8">
      <c r="B988" s="125" t="str">
        <f>TAB_!A1359</f>
        <v>(3)Medianamente de acuerdo</v>
      </c>
      <c r="C988" s="121">
        <f>TAB_!B1359</f>
        <v>3.08</v>
      </c>
      <c r="D988" s="37">
        <f>TAB_!C1359</f>
        <v>9.09</v>
      </c>
      <c r="E988" s="37">
        <f>TAB_!D1359</f>
        <v>0</v>
      </c>
      <c r="F988" s="37">
        <f>TAB_!E1359</f>
        <v>0</v>
      </c>
      <c r="G988" s="167">
        <f>TAB_!F1359</f>
        <v>0</v>
      </c>
      <c r="H988" s="163">
        <f>TAB_!G1359</f>
        <v>3.75</v>
      </c>
    </row>
    <row r="989" spans="2:8">
      <c r="B989" s="125" t="str">
        <f>TAB_!A1360</f>
        <v>(4)Acuerdo</v>
      </c>
      <c r="C989" s="121">
        <f>TAB_!B1360</f>
        <v>21.54</v>
      </c>
      <c r="D989" s="37">
        <f>TAB_!C1360</f>
        <v>36.36</v>
      </c>
      <c r="E989" s="37">
        <f>TAB_!D1360</f>
        <v>0</v>
      </c>
      <c r="F989" s="37">
        <f>TAB_!E1360</f>
        <v>25</v>
      </c>
      <c r="G989" s="167">
        <f>TAB_!F1360</f>
        <v>0</v>
      </c>
      <c r="H989" s="163">
        <f>TAB_!G1360</f>
        <v>23.75</v>
      </c>
    </row>
    <row r="990" spans="2:8">
      <c r="B990" s="125" t="str">
        <f>TAB_!A1361</f>
        <v>(5)Total Acuerdo</v>
      </c>
      <c r="C990" s="121">
        <f>TAB_!B1361</f>
        <v>75.38</v>
      </c>
      <c r="D990" s="37">
        <f>TAB_!C1361</f>
        <v>54.55</v>
      </c>
      <c r="E990" s="37">
        <f>TAB_!D1361</f>
        <v>0</v>
      </c>
      <c r="F990" s="37">
        <f>TAB_!E1361</f>
        <v>75</v>
      </c>
      <c r="G990" s="167">
        <f>TAB_!F1361</f>
        <v>0</v>
      </c>
      <c r="H990" s="163">
        <f>TAB_!G1361</f>
        <v>72.5</v>
      </c>
    </row>
    <row r="991" spans="2:8">
      <c r="B991" s="125" t="str">
        <f>TAB_!A1362</f>
        <v>NS/NA</v>
      </c>
      <c r="C991" s="121">
        <f>TAB_!B1362</f>
        <v>0</v>
      </c>
      <c r="D991" s="37">
        <f>TAB_!C1362</f>
        <v>0</v>
      </c>
      <c r="E991" s="37">
        <f>TAB_!D1362</f>
        <v>0</v>
      </c>
      <c r="F991" s="37">
        <f>TAB_!E1362</f>
        <v>0</v>
      </c>
      <c r="G991" s="167">
        <f>TAB_!F1362</f>
        <v>0</v>
      </c>
      <c r="H991" s="163">
        <f>TAB_!G1362</f>
        <v>0</v>
      </c>
    </row>
    <row r="992" spans="2:8">
      <c r="B992" s="125" t="str">
        <f>TAB_!A1363</f>
        <v>Total</v>
      </c>
      <c r="C992" s="121">
        <f>TAB_!B1363</f>
        <v>100</v>
      </c>
      <c r="D992" s="37">
        <f>TAB_!C1363</f>
        <v>100</v>
      </c>
      <c r="E992" s="37">
        <f>TAB_!D1363</f>
        <v>0</v>
      </c>
      <c r="F992" s="37">
        <f>TAB_!E1363</f>
        <v>100</v>
      </c>
      <c r="G992" s="167">
        <f>TAB_!F1363</f>
        <v>0</v>
      </c>
      <c r="H992" s="163">
        <f>TAB_!G1363</f>
        <v>100</v>
      </c>
    </row>
    <row r="993" spans="2:8">
      <c r="B993" s="126" t="str">
        <f>TAB_!A1364</f>
        <v>Numero de entrevistados</v>
      </c>
      <c r="C993" s="170">
        <f>TAB_!B1364</f>
        <v>65</v>
      </c>
      <c r="D993" s="171">
        <f>TAB_!C1364</f>
        <v>11</v>
      </c>
      <c r="E993" s="171">
        <f>TAB_!D1364</f>
        <v>0</v>
      </c>
      <c r="F993" s="171">
        <f>TAB_!E1364</f>
        <v>4</v>
      </c>
      <c r="G993" s="172">
        <f>TAB_!F1364</f>
        <v>0</v>
      </c>
      <c r="H993" s="173">
        <f>TAB_!G1364</f>
        <v>80</v>
      </c>
    </row>
    <row r="994" spans="2:8">
      <c r="B994" s="140" t="str">
        <f>TAB_!A1365</f>
        <v>TOP TWO BOX</v>
      </c>
      <c r="C994" s="122">
        <f>TAB_!B1365</f>
        <v>96.92</v>
      </c>
      <c r="D994" s="35">
        <f>TAB_!C1365</f>
        <v>90.91</v>
      </c>
      <c r="E994" s="35">
        <f>TAB_!D1365</f>
        <v>0</v>
      </c>
      <c r="F994" s="35">
        <f>TAB_!E1365</f>
        <v>100</v>
      </c>
      <c r="G994" s="168">
        <f>TAB_!F1365</f>
        <v>0</v>
      </c>
      <c r="H994" s="164">
        <f>TAB_!G1365</f>
        <v>96.25</v>
      </c>
    </row>
    <row r="995" spans="2:8">
      <c r="B995" s="125" t="str">
        <f>TAB_!A1366</f>
        <v>BOTTOM TWO BOX</v>
      </c>
      <c r="C995" s="121">
        <f>TAB_!B1366</f>
        <v>0</v>
      </c>
      <c r="D995" s="37">
        <f>TAB_!C1366</f>
        <v>0</v>
      </c>
      <c r="E995" s="37">
        <f>TAB_!D1366</f>
        <v>0</v>
      </c>
      <c r="F995" s="37">
        <f>TAB_!E1366</f>
        <v>0</v>
      </c>
      <c r="G995" s="167">
        <f>TAB_!F1366</f>
        <v>0</v>
      </c>
      <c r="H995" s="163">
        <f>TAB_!G1366</f>
        <v>0</v>
      </c>
    </row>
    <row r="996" spans="2:8">
      <c r="B996" s="140" t="str">
        <f>TAB_!A1367</f>
        <v>Media Escala de 1 a 5</v>
      </c>
      <c r="C996" s="123">
        <f>TAB_!B1367</f>
        <v>4.7</v>
      </c>
      <c r="D996" s="36">
        <f>TAB_!C1367</f>
        <v>4.5</v>
      </c>
      <c r="E996" s="36">
        <f>TAB_!D1367</f>
        <v>0</v>
      </c>
      <c r="F996" s="36">
        <f>TAB_!E1367</f>
        <v>4.8</v>
      </c>
      <c r="G996" s="169">
        <f>TAB_!F1367</f>
        <v>0</v>
      </c>
      <c r="H996" s="165">
        <f>TAB_!G1367</f>
        <v>4.7</v>
      </c>
    </row>
    <row r="997" spans="2:8" ht="15.75" thickBot="1">
      <c r="B997" s="141" t="str">
        <f>TAB_!A1368</f>
        <v>Índice Escala de 1 a 100</v>
      </c>
      <c r="C997" s="174">
        <f>TAB_!B1368</f>
        <v>93.1</v>
      </c>
      <c r="D997" s="175">
        <f>TAB_!C1368</f>
        <v>86.4</v>
      </c>
      <c r="E997" s="175">
        <f>TAB_!D1368</f>
        <v>0</v>
      </c>
      <c r="F997" s="175">
        <f>TAB_!E1368</f>
        <v>93.8</v>
      </c>
      <c r="G997" s="176">
        <f>TAB_!F1368</f>
        <v>0</v>
      </c>
      <c r="H997" s="177">
        <f>TAB_!G1368</f>
        <v>92.2</v>
      </c>
    </row>
    <row r="998" spans="2:8">
      <c r="B998" s="124"/>
      <c r="C998" s="33"/>
      <c r="D998" s="33"/>
      <c r="E998" s="33"/>
      <c r="F998" s="33"/>
      <c r="G998" s="33"/>
      <c r="H998" s="33"/>
    </row>
    <row r="999" spans="2:8">
      <c r="B999" s="124"/>
      <c r="C999" s="33"/>
      <c r="D999" s="33"/>
      <c r="E999" s="33"/>
      <c r="F999" s="33"/>
      <c r="G999" s="33"/>
      <c r="H999" s="33"/>
    </row>
    <row r="1000" spans="2:8">
      <c r="B1000" s="124" t="str">
        <f>TAB_!A1371</f>
        <v>Considera que en términos generales el apoyo administrativo del personal de la Institución y de la Unidad Académica en el desarrollo</v>
      </c>
      <c r="C1000" s="33"/>
      <c r="D1000" s="33"/>
      <c r="E1000" s="33"/>
      <c r="F1000" s="33"/>
      <c r="G1000" s="33"/>
      <c r="H1000" s="33"/>
    </row>
    <row r="1001" spans="2:8" ht="15.75" thickBot="1">
      <c r="B1001" s="124" t="str">
        <f>TAB_!A1372</f>
        <v>de la Investigación se realiza: Con tiempos de respuesta oportunos</v>
      </c>
      <c r="C1001" s="33"/>
      <c r="D1001" s="33"/>
      <c r="E1001" s="33"/>
      <c r="F1001" s="33"/>
      <c r="G1001" s="33"/>
      <c r="H1001" s="33"/>
    </row>
    <row r="1002" spans="2:8">
      <c r="B1002" s="139" t="str">
        <f>TAB_!A1379</f>
        <v>(1)Total Desacuerdo</v>
      </c>
      <c r="C1002" s="138">
        <f>TAB_!B1379</f>
        <v>0</v>
      </c>
      <c r="D1002" s="137">
        <f>TAB_!C1379</f>
        <v>0</v>
      </c>
      <c r="E1002" s="137">
        <f>TAB_!D1379</f>
        <v>0</v>
      </c>
      <c r="F1002" s="137">
        <f>TAB_!E1379</f>
        <v>0</v>
      </c>
      <c r="G1002" s="166">
        <f>TAB_!F1379</f>
        <v>0</v>
      </c>
      <c r="H1002" s="162">
        <f>TAB_!G1379</f>
        <v>0</v>
      </c>
    </row>
    <row r="1003" spans="2:8">
      <c r="B1003" s="125" t="str">
        <f>TAB_!A1380</f>
        <v>(2)Desacuerdo</v>
      </c>
      <c r="C1003" s="121">
        <f>TAB_!B1380</f>
        <v>0</v>
      </c>
      <c r="D1003" s="37">
        <f>TAB_!C1380</f>
        <v>0</v>
      </c>
      <c r="E1003" s="37">
        <f>TAB_!D1380</f>
        <v>0</v>
      </c>
      <c r="F1003" s="37">
        <f>TAB_!E1380</f>
        <v>0</v>
      </c>
      <c r="G1003" s="167">
        <f>TAB_!F1380</f>
        <v>0</v>
      </c>
      <c r="H1003" s="163">
        <f>TAB_!G1380</f>
        <v>0</v>
      </c>
    </row>
    <row r="1004" spans="2:8">
      <c r="B1004" s="125" t="str">
        <f>TAB_!A1381</f>
        <v>(3)Medianamente de acuerdo</v>
      </c>
      <c r="C1004" s="121">
        <f>TAB_!B1381</f>
        <v>3.08</v>
      </c>
      <c r="D1004" s="37">
        <f>TAB_!C1381</f>
        <v>0</v>
      </c>
      <c r="E1004" s="37">
        <f>TAB_!D1381</f>
        <v>0</v>
      </c>
      <c r="F1004" s="37">
        <f>TAB_!E1381</f>
        <v>0</v>
      </c>
      <c r="G1004" s="167">
        <f>TAB_!F1381</f>
        <v>0</v>
      </c>
      <c r="H1004" s="163">
        <f>TAB_!G1381</f>
        <v>2.5</v>
      </c>
    </row>
    <row r="1005" spans="2:8">
      <c r="B1005" s="125" t="str">
        <f>TAB_!A1382</f>
        <v>(4)Acuerdo</v>
      </c>
      <c r="C1005" s="121">
        <f>TAB_!B1382</f>
        <v>23.08</v>
      </c>
      <c r="D1005" s="37">
        <f>TAB_!C1382</f>
        <v>45.45</v>
      </c>
      <c r="E1005" s="37">
        <f>TAB_!D1382</f>
        <v>0</v>
      </c>
      <c r="F1005" s="37">
        <f>TAB_!E1382</f>
        <v>50</v>
      </c>
      <c r="G1005" s="167">
        <f>TAB_!F1382</f>
        <v>0</v>
      </c>
      <c r="H1005" s="163">
        <f>TAB_!G1382</f>
        <v>27.5</v>
      </c>
    </row>
    <row r="1006" spans="2:8">
      <c r="B1006" s="125" t="str">
        <f>TAB_!A1383</f>
        <v>(5)Total Acuerdo</v>
      </c>
      <c r="C1006" s="121">
        <f>TAB_!B1383</f>
        <v>73.849999999999994</v>
      </c>
      <c r="D1006" s="37">
        <f>TAB_!C1383</f>
        <v>45.45</v>
      </c>
      <c r="E1006" s="37">
        <f>TAB_!D1383</f>
        <v>0</v>
      </c>
      <c r="F1006" s="37">
        <f>TAB_!E1383</f>
        <v>50</v>
      </c>
      <c r="G1006" s="167">
        <f>TAB_!F1383</f>
        <v>0</v>
      </c>
      <c r="H1006" s="163">
        <f>TAB_!G1383</f>
        <v>68.75</v>
      </c>
    </row>
    <row r="1007" spans="2:8">
      <c r="B1007" s="125" t="str">
        <f>TAB_!A1384</f>
        <v>NS/NA</v>
      </c>
      <c r="C1007" s="121">
        <f>TAB_!B1384</f>
        <v>0</v>
      </c>
      <c r="D1007" s="37">
        <f>TAB_!C1384</f>
        <v>9.09</v>
      </c>
      <c r="E1007" s="37">
        <f>TAB_!D1384</f>
        <v>0</v>
      </c>
      <c r="F1007" s="37">
        <f>TAB_!E1384</f>
        <v>0</v>
      </c>
      <c r="G1007" s="167">
        <f>TAB_!F1384</f>
        <v>0</v>
      </c>
      <c r="H1007" s="163">
        <f>TAB_!G1384</f>
        <v>1.25</v>
      </c>
    </row>
    <row r="1008" spans="2:8">
      <c r="B1008" s="125" t="str">
        <f>TAB_!A1385</f>
        <v>Total</v>
      </c>
      <c r="C1008" s="121">
        <f>TAB_!B1385</f>
        <v>100</v>
      </c>
      <c r="D1008" s="37">
        <f>TAB_!C1385</f>
        <v>100</v>
      </c>
      <c r="E1008" s="37">
        <f>TAB_!D1385</f>
        <v>0</v>
      </c>
      <c r="F1008" s="37">
        <f>TAB_!E1385</f>
        <v>100</v>
      </c>
      <c r="G1008" s="167">
        <f>TAB_!F1385</f>
        <v>0</v>
      </c>
      <c r="H1008" s="163">
        <f>TAB_!G1385</f>
        <v>100</v>
      </c>
    </row>
    <row r="1009" spans="2:8">
      <c r="B1009" s="126" t="str">
        <f>TAB_!A1386</f>
        <v>Numero de entrevistados</v>
      </c>
      <c r="C1009" s="170">
        <f>TAB_!B1386</f>
        <v>65</v>
      </c>
      <c r="D1009" s="171">
        <f>TAB_!C1386</f>
        <v>11</v>
      </c>
      <c r="E1009" s="171">
        <f>TAB_!D1386</f>
        <v>0</v>
      </c>
      <c r="F1009" s="171">
        <f>TAB_!E1386</f>
        <v>4</v>
      </c>
      <c r="G1009" s="172">
        <f>TAB_!F1386</f>
        <v>0</v>
      </c>
      <c r="H1009" s="173">
        <f>TAB_!G1386</f>
        <v>80</v>
      </c>
    </row>
    <row r="1010" spans="2:8">
      <c r="B1010" s="140" t="str">
        <f>TAB_!A1387</f>
        <v>TOP TWO BOX</v>
      </c>
      <c r="C1010" s="122">
        <f>TAB_!B1387</f>
        <v>96.92</v>
      </c>
      <c r="D1010" s="35">
        <f>TAB_!C1387</f>
        <v>90.91</v>
      </c>
      <c r="E1010" s="35">
        <f>TAB_!D1387</f>
        <v>0</v>
      </c>
      <c r="F1010" s="35">
        <f>TAB_!E1387</f>
        <v>100</v>
      </c>
      <c r="G1010" s="168">
        <f>TAB_!F1387</f>
        <v>0</v>
      </c>
      <c r="H1010" s="164">
        <f>TAB_!G1387</f>
        <v>96.25</v>
      </c>
    </row>
    <row r="1011" spans="2:8">
      <c r="B1011" s="125" t="str">
        <f>TAB_!A1388</f>
        <v>BOTTOM TWO BOX</v>
      </c>
      <c r="C1011" s="121">
        <f>TAB_!B1388</f>
        <v>0</v>
      </c>
      <c r="D1011" s="37">
        <f>TAB_!C1388</f>
        <v>0</v>
      </c>
      <c r="E1011" s="37">
        <f>TAB_!D1388</f>
        <v>0</v>
      </c>
      <c r="F1011" s="37">
        <f>TAB_!E1388</f>
        <v>0</v>
      </c>
      <c r="G1011" s="167">
        <f>TAB_!F1388</f>
        <v>0</v>
      </c>
      <c r="H1011" s="163">
        <f>TAB_!G1388</f>
        <v>0</v>
      </c>
    </row>
    <row r="1012" spans="2:8">
      <c r="B1012" s="140" t="str">
        <f>TAB_!A1389</f>
        <v>Media Escala de 1 a 5</v>
      </c>
      <c r="C1012" s="123">
        <f>TAB_!B1389</f>
        <v>4.7</v>
      </c>
      <c r="D1012" s="36">
        <f>TAB_!C1389</f>
        <v>4.5</v>
      </c>
      <c r="E1012" s="36">
        <f>TAB_!D1389</f>
        <v>0</v>
      </c>
      <c r="F1012" s="36">
        <f>TAB_!E1389</f>
        <v>4.5</v>
      </c>
      <c r="G1012" s="169">
        <f>TAB_!F1389</f>
        <v>0</v>
      </c>
      <c r="H1012" s="165">
        <f>TAB_!G1389</f>
        <v>4.7</v>
      </c>
    </row>
    <row r="1013" spans="2:8" ht="15.75" thickBot="1">
      <c r="B1013" s="141" t="str">
        <f>TAB_!A1390</f>
        <v>Índice Escala de 1 a 100</v>
      </c>
      <c r="C1013" s="174">
        <f>TAB_!B1390</f>
        <v>92.7</v>
      </c>
      <c r="D1013" s="175">
        <f>TAB_!C1390</f>
        <v>87.5</v>
      </c>
      <c r="E1013" s="175">
        <f>TAB_!D1390</f>
        <v>0</v>
      </c>
      <c r="F1013" s="175">
        <f>TAB_!E1390</f>
        <v>87.5</v>
      </c>
      <c r="G1013" s="176">
        <f>TAB_!F1390</f>
        <v>0</v>
      </c>
      <c r="H1013" s="177">
        <f>TAB_!G1390</f>
        <v>91.8</v>
      </c>
    </row>
    <row r="1014" spans="2:8">
      <c r="B1014" s="124"/>
      <c r="C1014" s="33"/>
      <c r="D1014" s="33"/>
      <c r="E1014" s="33"/>
      <c r="F1014" s="33"/>
      <c r="G1014" s="33"/>
      <c r="H1014" s="33"/>
    </row>
    <row r="1015" spans="2:8">
      <c r="B1015" s="124"/>
      <c r="C1015" s="33"/>
      <c r="D1015" s="33"/>
      <c r="E1015" s="33"/>
      <c r="F1015" s="33"/>
      <c r="G1015" s="33"/>
      <c r="H1015" s="33"/>
    </row>
    <row r="1016" spans="2:8">
      <c r="B1016" s="124" t="str">
        <f>TAB_!A1393</f>
        <v>Considera que en términos generales el apoyo administrativo del personal de la Institución y de la Unidad Académica en el desarrollo</v>
      </c>
      <c r="C1016" s="33"/>
      <c r="D1016" s="33"/>
      <c r="E1016" s="33"/>
      <c r="F1016" s="33"/>
      <c r="G1016" s="33"/>
      <c r="H1016" s="33"/>
    </row>
    <row r="1017" spans="2:8" ht="15.75" thickBot="1">
      <c r="B1017" s="124" t="str">
        <f>TAB_!A1394</f>
        <v>de la Investigación se realiza: Brindando una atención amable</v>
      </c>
      <c r="C1017" s="33"/>
      <c r="D1017" s="33"/>
      <c r="E1017" s="33"/>
      <c r="F1017" s="33"/>
      <c r="G1017" s="33"/>
      <c r="H1017" s="33"/>
    </row>
    <row r="1018" spans="2:8">
      <c r="B1018" s="139" t="str">
        <f>TAB_!A1401</f>
        <v>(1)Total Desacuerdo</v>
      </c>
      <c r="C1018" s="138">
        <f>TAB_!B1401</f>
        <v>0</v>
      </c>
      <c r="D1018" s="137">
        <f>TAB_!C1401</f>
        <v>0</v>
      </c>
      <c r="E1018" s="137">
        <f>TAB_!D1401</f>
        <v>0</v>
      </c>
      <c r="F1018" s="137">
        <f>TAB_!E1401</f>
        <v>0</v>
      </c>
      <c r="G1018" s="166">
        <f>TAB_!F1401</f>
        <v>0</v>
      </c>
      <c r="H1018" s="162">
        <f>TAB_!G1401</f>
        <v>0</v>
      </c>
    </row>
    <row r="1019" spans="2:8">
      <c r="B1019" s="125" t="str">
        <f>TAB_!A1402</f>
        <v>(2)Desacuerdo</v>
      </c>
      <c r="C1019" s="121">
        <f>TAB_!B1402</f>
        <v>0</v>
      </c>
      <c r="D1019" s="37">
        <f>TAB_!C1402</f>
        <v>0</v>
      </c>
      <c r="E1019" s="37">
        <f>TAB_!D1402</f>
        <v>0</v>
      </c>
      <c r="F1019" s="37">
        <f>TAB_!E1402</f>
        <v>0</v>
      </c>
      <c r="G1019" s="167">
        <f>TAB_!F1402</f>
        <v>0</v>
      </c>
      <c r="H1019" s="163">
        <f>TAB_!G1402</f>
        <v>0</v>
      </c>
    </row>
    <row r="1020" spans="2:8">
      <c r="B1020" s="125" t="str">
        <f>TAB_!A1403</f>
        <v>(3)Medianamente de acuerdo</v>
      </c>
      <c r="C1020" s="121">
        <f>TAB_!B1403</f>
        <v>1.54</v>
      </c>
      <c r="D1020" s="37">
        <f>TAB_!C1403</f>
        <v>0</v>
      </c>
      <c r="E1020" s="37">
        <f>TAB_!D1403</f>
        <v>0</v>
      </c>
      <c r="F1020" s="37">
        <f>TAB_!E1403</f>
        <v>0</v>
      </c>
      <c r="G1020" s="167">
        <f>TAB_!F1403</f>
        <v>0</v>
      </c>
      <c r="H1020" s="163">
        <f>TAB_!G1403</f>
        <v>1.25</v>
      </c>
    </row>
    <row r="1021" spans="2:8">
      <c r="B1021" s="125" t="str">
        <f>TAB_!A1404</f>
        <v>(4)Acuerdo</v>
      </c>
      <c r="C1021" s="121">
        <f>TAB_!B1404</f>
        <v>20</v>
      </c>
      <c r="D1021" s="37">
        <f>TAB_!C1404</f>
        <v>36.36</v>
      </c>
      <c r="E1021" s="37">
        <f>TAB_!D1404</f>
        <v>0</v>
      </c>
      <c r="F1021" s="37">
        <f>TAB_!E1404</f>
        <v>25</v>
      </c>
      <c r="G1021" s="167">
        <f>TAB_!F1404</f>
        <v>0</v>
      </c>
      <c r="H1021" s="163">
        <f>TAB_!G1404</f>
        <v>22.5</v>
      </c>
    </row>
    <row r="1022" spans="2:8">
      <c r="B1022" s="125" t="str">
        <f>TAB_!A1405</f>
        <v>(5)Total Acuerdo</v>
      </c>
      <c r="C1022" s="121">
        <f>TAB_!B1405</f>
        <v>78.459999999999994</v>
      </c>
      <c r="D1022" s="37">
        <f>TAB_!C1405</f>
        <v>63.64</v>
      </c>
      <c r="E1022" s="37">
        <f>TAB_!D1405</f>
        <v>0</v>
      </c>
      <c r="F1022" s="37">
        <f>TAB_!E1405</f>
        <v>75</v>
      </c>
      <c r="G1022" s="167">
        <f>TAB_!F1405</f>
        <v>0</v>
      </c>
      <c r="H1022" s="163">
        <f>TAB_!G1405</f>
        <v>76.25</v>
      </c>
    </row>
    <row r="1023" spans="2:8">
      <c r="B1023" s="125" t="str">
        <f>TAB_!A1406</f>
        <v>NS/NA</v>
      </c>
      <c r="C1023" s="121">
        <f>TAB_!B1406</f>
        <v>0</v>
      </c>
      <c r="D1023" s="37">
        <f>TAB_!C1406</f>
        <v>0</v>
      </c>
      <c r="E1023" s="37">
        <f>TAB_!D1406</f>
        <v>0</v>
      </c>
      <c r="F1023" s="37">
        <f>TAB_!E1406</f>
        <v>0</v>
      </c>
      <c r="G1023" s="167">
        <f>TAB_!F1406</f>
        <v>0</v>
      </c>
      <c r="H1023" s="163">
        <f>TAB_!G1406</f>
        <v>0</v>
      </c>
    </row>
    <row r="1024" spans="2:8">
      <c r="B1024" s="125" t="str">
        <f>TAB_!A1407</f>
        <v>Total</v>
      </c>
      <c r="C1024" s="121">
        <f>TAB_!B1407</f>
        <v>100</v>
      </c>
      <c r="D1024" s="37">
        <f>TAB_!C1407</f>
        <v>100</v>
      </c>
      <c r="E1024" s="37">
        <f>TAB_!D1407</f>
        <v>0</v>
      </c>
      <c r="F1024" s="37">
        <f>TAB_!E1407</f>
        <v>100</v>
      </c>
      <c r="G1024" s="167">
        <f>TAB_!F1407</f>
        <v>0</v>
      </c>
      <c r="H1024" s="163">
        <f>TAB_!G1407</f>
        <v>100</v>
      </c>
    </row>
    <row r="1025" spans="2:8">
      <c r="B1025" s="126" t="str">
        <f>TAB_!A1408</f>
        <v>Numero de entrevistados</v>
      </c>
      <c r="C1025" s="170">
        <f>TAB_!B1408</f>
        <v>65</v>
      </c>
      <c r="D1025" s="171">
        <f>TAB_!C1408</f>
        <v>11</v>
      </c>
      <c r="E1025" s="171">
        <f>TAB_!D1408</f>
        <v>0</v>
      </c>
      <c r="F1025" s="171">
        <f>TAB_!E1408</f>
        <v>4</v>
      </c>
      <c r="G1025" s="172">
        <f>TAB_!F1408</f>
        <v>0</v>
      </c>
      <c r="H1025" s="173">
        <f>TAB_!G1408</f>
        <v>80</v>
      </c>
    </row>
    <row r="1026" spans="2:8">
      <c r="B1026" s="140" t="str">
        <f>TAB_!A1409</f>
        <v>TOP TWO BOX</v>
      </c>
      <c r="C1026" s="122">
        <f>TAB_!B1409</f>
        <v>98.46</v>
      </c>
      <c r="D1026" s="35">
        <f>TAB_!C1409</f>
        <v>100</v>
      </c>
      <c r="E1026" s="35">
        <f>TAB_!D1409</f>
        <v>0</v>
      </c>
      <c r="F1026" s="35">
        <f>TAB_!E1409</f>
        <v>100</v>
      </c>
      <c r="G1026" s="168">
        <f>TAB_!F1409</f>
        <v>0</v>
      </c>
      <c r="H1026" s="164">
        <f>TAB_!G1409</f>
        <v>98.75</v>
      </c>
    </row>
    <row r="1027" spans="2:8">
      <c r="B1027" s="125" t="str">
        <f>TAB_!A1410</f>
        <v>BOTTOM TWO BOX</v>
      </c>
      <c r="C1027" s="121">
        <f>TAB_!B1410</f>
        <v>0</v>
      </c>
      <c r="D1027" s="37">
        <f>TAB_!C1410</f>
        <v>0</v>
      </c>
      <c r="E1027" s="37">
        <f>TAB_!D1410</f>
        <v>0</v>
      </c>
      <c r="F1027" s="37">
        <f>TAB_!E1410</f>
        <v>0</v>
      </c>
      <c r="G1027" s="167">
        <f>TAB_!F1410</f>
        <v>0</v>
      </c>
      <c r="H1027" s="163">
        <f>TAB_!G1410</f>
        <v>0</v>
      </c>
    </row>
    <row r="1028" spans="2:8">
      <c r="B1028" s="140" t="str">
        <f>TAB_!A1411</f>
        <v>Media Escala de 1 a 5</v>
      </c>
      <c r="C1028" s="123">
        <f>TAB_!B1411</f>
        <v>4.8</v>
      </c>
      <c r="D1028" s="36">
        <f>TAB_!C1411</f>
        <v>4.5999999999999996</v>
      </c>
      <c r="E1028" s="36">
        <f>TAB_!D1411</f>
        <v>0</v>
      </c>
      <c r="F1028" s="36">
        <f>TAB_!E1411</f>
        <v>4.8</v>
      </c>
      <c r="G1028" s="169">
        <f>TAB_!F1411</f>
        <v>0</v>
      </c>
      <c r="H1028" s="165">
        <f>TAB_!G1411</f>
        <v>4.8</v>
      </c>
    </row>
    <row r="1029" spans="2:8" ht="15.75" thickBot="1">
      <c r="B1029" s="141" t="str">
        <f>TAB_!A1412</f>
        <v>Índice Escala de 1 a 100</v>
      </c>
      <c r="C1029" s="174">
        <f>TAB_!B1412</f>
        <v>94.2</v>
      </c>
      <c r="D1029" s="175">
        <f>TAB_!C1412</f>
        <v>90.9</v>
      </c>
      <c r="E1029" s="175">
        <f>TAB_!D1412</f>
        <v>0</v>
      </c>
      <c r="F1029" s="175">
        <f>TAB_!E1412</f>
        <v>93.8</v>
      </c>
      <c r="G1029" s="176">
        <f>TAB_!F1412</f>
        <v>0</v>
      </c>
      <c r="H1029" s="177">
        <f>TAB_!G1412</f>
        <v>93.8</v>
      </c>
    </row>
    <row r="1030" spans="2:8">
      <c r="B1030" s="124"/>
      <c r="C1030" s="33"/>
      <c r="D1030" s="33"/>
      <c r="E1030" s="33"/>
      <c r="F1030" s="33"/>
      <c r="G1030" s="33"/>
      <c r="H1030" s="33"/>
    </row>
    <row r="1031" spans="2:8">
      <c r="B1031" s="124"/>
      <c r="C1031" s="33"/>
      <c r="D1031" s="33"/>
      <c r="E1031" s="33"/>
      <c r="F1031" s="33"/>
      <c r="G1031" s="33"/>
      <c r="H1031" s="33"/>
    </row>
    <row r="1032" spans="2:8">
      <c r="B1032" s="124" t="str">
        <f>TAB_!A1415</f>
        <v>Considera que en términos generales el apoyo administrativo del personal de la Institución y de la Unidad Académica en el desarrollo</v>
      </c>
      <c r="C1032" s="33"/>
      <c r="D1032" s="33"/>
      <c r="E1032" s="33"/>
      <c r="F1032" s="33"/>
      <c r="G1032" s="33"/>
      <c r="H1032" s="33"/>
    </row>
    <row r="1033" spans="2:8" ht="15.75" thickBot="1">
      <c r="B1033" s="124" t="str">
        <f>TAB_!A1416</f>
        <v>de la Investigación se realiza: Dando una adecuada orientación</v>
      </c>
      <c r="C1033" s="33"/>
      <c r="D1033" s="33"/>
      <c r="E1033" s="33"/>
      <c r="F1033" s="33"/>
      <c r="G1033" s="33"/>
      <c r="H1033" s="33"/>
    </row>
    <row r="1034" spans="2:8">
      <c r="B1034" s="139" t="str">
        <f>TAB_!A1423</f>
        <v>(1)Total Desacuerdo</v>
      </c>
      <c r="C1034" s="138">
        <f>TAB_!B1423</f>
        <v>0</v>
      </c>
      <c r="D1034" s="137">
        <f>TAB_!C1423</f>
        <v>0</v>
      </c>
      <c r="E1034" s="137">
        <f>TAB_!D1423</f>
        <v>0</v>
      </c>
      <c r="F1034" s="137">
        <f>TAB_!E1423</f>
        <v>0</v>
      </c>
      <c r="G1034" s="166">
        <f>TAB_!F1423</f>
        <v>0</v>
      </c>
      <c r="H1034" s="162">
        <f>TAB_!G1423</f>
        <v>0</v>
      </c>
    </row>
    <row r="1035" spans="2:8">
      <c r="B1035" s="125" t="str">
        <f>TAB_!A1424</f>
        <v>(2)Desacuerdo</v>
      </c>
      <c r="C1035" s="121">
        <f>TAB_!B1424</f>
        <v>0</v>
      </c>
      <c r="D1035" s="37">
        <f>TAB_!C1424</f>
        <v>0</v>
      </c>
      <c r="E1035" s="37">
        <f>TAB_!D1424</f>
        <v>0</v>
      </c>
      <c r="F1035" s="37">
        <f>TAB_!E1424</f>
        <v>0</v>
      </c>
      <c r="G1035" s="167">
        <f>TAB_!F1424</f>
        <v>0</v>
      </c>
      <c r="H1035" s="163">
        <f>TAB_!G1424</f>
        <v>0</v>
      </c>
    </row>
    <row r="1036" spans="2:8">
      <c r="B1036" s="125" t="str">
        <f>TAB_!A1425</f>
        <v>(3)Medianamente de acuerdo</v>
      </c>
      <c r="C1036" s="121">
        <f>TAB_!B1425</f>
        <v>3.08</v>
      </c>
      <c r="D1036" s="37">
        <f>TAB_!C1425</f>
        <v>0</v>
      </c>
      <c r="E1036" s="37">
        <f>TAB_!D1425</f>
        <v>0</v>
      </c>
      <c r="F1036" s="37">
        <f>TAB_!E1425</f>
        <v>0</v>
      </c>
      <c r="G1036" s="167">
        <f>TAB_!F1425</f>
        <v>0</v>
      </c>
      <c r="H1036" s="163">
        <f>TAB_!G1425</f>
        <v>2.5</v>
      </c>
    </row>
    <row r="1037" spans="2:8">
      <c r="B1037" s="125" t="str">
        <f>TAB_!A1426</f>
        <v>(4)Acuerdo</v>
      </c>
      <c r="C1037" s="121">
        <f>TAB_!B1426</f>
        <v>21.54</v>
      </c>
      <c r="D1037" s="37">
        <f>TAB_!C1426</f>
        <v>36.36</v>
      </c>
      <c r="E1037" s="37">
        <f>TAB_!D1426</f>
        <v>0</v>
      </c>
      <c r="F1037" s="37">
        <f>TAB_!E1426</f>
        <v>25</v>
      </c>
      <c r="G1037" s="167">
        <f>TAB_!F1426</f>
        <v>0</v>
      </c>
      <c r="H1037" s="163">
        <f>TAB_!G1426</f>
        <v>23.75</v>
      </c>
    </row>
    <row r="1038" spans="2:8">
      <c r="B1038" s="125" t="str">
        <f>TAB_!A1427</f>
        <v>(5)Total Acuerdo</v>
      </c>
      <c r="C1038" s="121">
        <f>TAB_!B1427</f>
        <v>75.38</v>
      </c>
      <c r="D1038" s="37">
        <f>TAB_!C1427</f>
        <v>63.64</v>
      </c>
      <c r="E1038" s="37">
        <f>TAB_!D1427</f>
        <v>0</v>
      </c>
      <c r="F1038" s="37">
        <f>TAB_!E1427</f>
        <v>75</v>
      </c>
      <c r="G1038" s="167">
        <f>TAB_!F1427</f>
        <v>0</v>
      </c>
      <c r="H1038" s="163">
        <f>TAB_!G1427</f>
        <v>73.75</v>
      </c>
    </row>
    <row r="1039" spans="2:8">
      <c r="B1039" s="125" t="str">
        <f>TAB_!A1428</f>
        <v>NS/NA</v>
      </c>
      <c r="C1039" s="121">
        <f>TAB_!B1428</f>
        <v>0</v>
      </c>
      <c r="D1039" s="37">
        <f>TAB_!C1428</f>
        <v>0</v>
      </c>
      <c r="E1039" s="37">
        <f>TAB_!D1428</f>
        <v>0</v>
      </c>
      <c r="F1039" s="37">
        <f>TAB_!E1428</f>
        <v>0</v>
      </c>
      <c r="G1039" s="167">
        <f>TAB_!F1428</f>
        <v>0</v>
      </c>
      <c r="H1039" s="163">
        <f>TAB_!G1428</f>
        <v>0</v>
      </c>
    </row>
    <row r="1040" spans="2:8">
      <c r="B1040" s="125" t="str">
        <f>TAB_!A1429</f>
        <v>Total</v>
      </c>
      <c r="C1040" s="121">
        <f>TAB_!B1429</f>
        <v>100</v>
      </c>
      <c r="D1040" s="37">
        <f>TAB_!C1429</f>
        <v>100</v>
      </c>
      <c r="E1040" s="37">
        <f>TAB_!D1429</f>
        <v>0</v>
      </c>
      <c r="F1040" s="37">
        <f>TAB_!E1429</f>
        <v>100</v>
      </c>
      <c r="G1040" s="167">
        <f>TAB_!F1429</f>
        <v>0</v>
      </c>
      <c r="H1040" s="163">
        <f>TAB_!G1429</f>
        <v>100</v>
      </c>
    </row>
    <row r="1041" spans="2:8">
      <c r="B1041" s="126" t="str">
        <f>TAB_!A1430</f>
        <v>Numero de entrevistados</v>
      </c>
      <c r="C1041" s="170">
        <f>TAB_!B1430</f>
        <v>65</v>
      </c>
      <c r="D1041" s="171">
        <f>TAB_!C1430</f>
        <v>11</v>
      </c>
      <c r="E1041" s="171">
        <f>TAB_!D1430</f>
        <v>0</v>
      </c>
      <c r="F1041" s="171">
        <f>TAB_!E1430</f>
        <v>4</v>
      </c>
      <c r="G1041" s="172">
        <f>TAB_!F1430</f>
        <v>0</v>
      </c>
      <c r="H1041" s="173">
        <f>TAB_!G1430</f>
        <v>80</v>
      </c>
    </row>
    <row r="1042" spans="2:8">
      <c r="B1042" s="140" t="str">
        <f>TAB_!A1431</f>
        <v>TOP TWO BOX</v>
      </c>
      <c r="C1042" s="122">
        <f>TAB_!B1431</f>
        <v>96.92</v>
      </c>
      <c r="D1042" s="35">
        <f>TAB_!C1431</f>
        <v>100</v>
      </c>
      <c r="E1042" s="35">
        <f>TAB_!D1431</f>
        <v>0</v>
      </c>
      <c r="F1042" s="35">
        <f>TAB_!E1431</f>
        <v>100</v>
      </c>
      <c r="G1042" s="168">
        <f>TAB_!F1431</f>
        <v>0</v>
      </c>
      <c r="H1042" s="164">
        <f>TAB_!G1431</f>
        <v>97.5</v>
      </c>
    </row>
    <row r="1043" spans="2:8">
      <c r="B1043" s="125" t="str">
        <f>TAB_!A1432</f>
        <v>BOTTOM TWO BOX</v>
      </c>
      <c r="C1043" s="121">
        <f>TAB_!B1432</f>
        <v>0</v>
      </c>
      <c r="D1043" s="37">
        <f>TAB_!C1432</f>
        <v>0</v>
      </c>
      <c r="E1043" s="37">
        <f>TAB_!D1432</f>
        <v>0</v>
      </c>
      <c r="F1043" s="37">
        <f>TAB_!E1432</f>
        <v>0</v>
      </c>
      <c r="G1043" s="167">
        <f>TAB_!F1432</f>
        <v>0</v>
      </c>
      <c r="H1043" s="163">
        <f>TAB_!G1432</f>
        <v>0</v>
      </c>
    </row>
    <row r="1044" spans="2:8">
      <c r="B1044" s="140" t="str">
        <f>TAB_!A1433</f>
        <v>Media Escala de 1 a 5</v>
      </c>
      <c r="C1044" s="123">
        <f>TAB_!B1433</f>
        <v>4.7</v>
      </c>
      <c r="D1044" s="36">
        <f>TAB_!C1433</f>
        <v>4.5999999999999996</v>
      </c>
      <c r="E1044" s="36">
        <f>TAB_!D1433</f>
        <v>0</v>
      </c>
      <c r="F1044" s="36">
        <f>TAB_!E1433</f>
        <v>4.8</v>
      </c>
      <c r="G1044" s="169">
        <f>TAB_!F1433</f>
        <v>0</v>
      </c>
      <c r="H1044" s="165">
        <f>TAB_!G1433</f>
        <v>4.7</v>
      </c>
    </row>
    <row r="1045" spans="2:8" ht="15.75" thickBot="1">
      <c r="B1045" s="141" t="str">
        <f>TAB_!A1434</f>
        <v>Índice Escala de 1 a 100</v>
      </c>
      <c r="C1045" s="174">
        <f>TAB_!B1434</f>
        <v>93.1</v>
      </c>
      <c r="D1045" s="175">
        <f>TAB_!C1434</f>
        <v>90.9</v>
      </c>
      <c r="E1045" s="175">
        <f>TAB_!D1434</f>
        <v>0</v>
      </c>
      <c r="F1045" s="175">
        <f>TAB_!E1434</f>
        <v>93.8</v>
      </c>
      <c r="G1045" s="176">
        <f>TAB_!F1434</f>
        <v>0</v>
      </c>
      <c r="H1045" s="177">
        <f>TAB_!G1434</f>
        <v>92.8</v>
      </c>
    </row>
    <row r="1046" spans="2:8">
      <c r="B1046" s="124"/>
      <c r="C1046" s="33"/>
      <c r="D1046" s="33"/>
      <c r="E1046" s="33"/>
      <c r="F1046" s="33"/>
      <c r="G1046" s="33"/>
      <c r="H1046" s="33"/>
    </row>
    <row r="1047" spans="2:8">
      <c r="B1047" s="124"/>
      <c r="C1047" s="33"/>
      <c r="D1047" s="33"/>
      <c r="E1047" s="33"/>
      <c r="F1047" s="33"/>
      <c r="G1047" s="33"/>
      <c r="H1047" s="33"/>
    </row>
    <row r="1048" spans="2:8">
      <c r="B1048" s="124" t="str">
        <f>TAB_!A1437</f>
        <v>Considera que en términos generales el apoyo administrativo del personal de la Institución y de la Unidad Académica en el desarrollo</v>
      </c>
      <c r="C1048" s="33"/>
      <c r="D1048" s="33"/>
      <c r="E1048" s="33"/>
      <c r="F1048" s="33"/>
      <c r="G1048" s="33"/>
      <c r="H1048" s="33"/>
    </row>
    <row r="1049" spans="2:8" ht="15.75" thickBot="1">
      <c r="B1049" s="124" t="str">
        <f>TAB_!A1438</f>
        <v>de la Investigación se realiza: Dando resultados en la gestión</v>
      </c>
      <c r="C1049" s="33"/>
      <c r="D1049" s="33"/>
      <c r="E1049" s="33"/>
      <c r="F1049" s="33"/>
      <c r="G1049" s="33"/>
      <c r="H1049" s="33"/>
    </row>
    <row r="1050" spans="2:8">
      <c r="B1050" s="139" t="str">
        <f>TAB_!A1445</f>
        <v>(1)Total Desacuerdo</v>
      </c>
      <c r="C1050" s="138">
        <f>TAB_!B1445</f>
        <v>0</v>
      </c>
      <c r="D1050" s="137">
        <f>TAB_!C1445</f>
        <v>0</v>
      </c>
      <c r="E1050" s="137">
        <f>TAB_!D1445</f>
        <v>0</v>
      </c>
      <c r="F1050" s="137">
        <f>TAB_!E1445</f>
        <v>0</v>
      </c>
      <c r="G1050" s="166">
        <f>TAB_!F1445</f>
        <v>0</v>
      </c>
      <c r="H1050" s="162">
        <f>TAB_!G1445</f>
        <v>0</v>
      </c>
    </row>
    <row r="1051" spans="2:8">
      <c r="B1051" s="125" t="str">
        <f>TAB_!A1446</f>
        <v>(2)Desacuerdo</v>
      </c>
      <c r="C1051" s="121">
        <f>TAB_!B1446</f>
        <v>0</v>
      </c>
      <c r="D1051" s="37">
        <f>TAB_!C1446</f>
        <v>0</v>
      </c>
      <c r="E1051" s="37">
        <f>TAB_!D1446</f>
        <v>0</v>
      </c>
      <c r="F1051" s="37">
        <f>TAB_!E1446</f>
        <v>0</v>
      </c>
      <c r="G1051" s="167">
        <f>TAB_!F1446</f>
        <v>0</v>
      </c>
      <c r="H1051" s="163">
        <f>TAB_!G1446</f>
        <v>0</v>
      </c>
    </row>
    <row r="1052" spans="2:8">
      <c r="B1052" s="125" t="str">
        <f>TAB_!A1447</f>
        <v>(3)Medianamente de acuerdo</v>
      </c>
      <c r="C1052" s="121">
        <f>TAB_!B1447</f>
        <v>4.62</v>
      </c>
      <c r="D1052" s="37">
        <f>TAB_!C1447</f>
        <v>0</v>
      </c>
      <c r="E1052" s="37">
        <f>TAB_!D1447</f>
        <v>0</v>
      </c>
      <c r="F1052" s="37">
        <f>TAB_!E1447</f>
        <v>0</v>
      </c>
      <c r="G1052" s="167">
        <f>TAB_!F1447</f>
        <v>0</v>
      </c>
      <c r="H1052" s="163">
        <f>TAB_!G1447</f>
        <v>3.75</v>
      </c>
    </row>
    <row r="1053" spans="2:8">
      <c r="B1053" s="125" t="str">
        <f>TAB_!A1448</f>
        <v>(4)Acuerdo</v>
      </c>
      <c r="C1053" s="121">
        <f>TAB_!B1448</f>
        <v>20</v>
      </c>
      <c r="D1053" s="37">
        <f>TAB_!C1448</f>
        <v>45.45</v>
      </c>
      <c r="E1053" s="37">
        <f>TAB_!D1448</f>
        <v>0</v>
      </c>
      <c r="F1053" s="37">
        <f>TAB_!E1448</f>
        <v>25</v>
      </c>
      <c r="G1053" s="167">
        <f>TAB_!F1448</f>
        <v>0</v>
      </c>
      <c r="H1053" s="163">
        <f>TAB_!G1448</f>
        <v>23.75</v>
      </c>
    </row>
    <row r="1054" spans="2:8">
      <c r="B1054" s="125" t="str">
        <f>TAB_!A1449</f>
        <v>(5)Total Acuerdo</v>
      </c>
      <c r="C1054" s="121">
        <f>TAB_!B1449</f>
        <v>75.38</v>
      </c>
      <c r="D1054" s="37">
        <f>TAB_!C1449</f>
        <v>54.55</v>
      </c>
      <c r="E1054" s="37">
        <f>TAB_!D1449</f>
        <v>0</v>
      </c>
      <c r="F1054" s="37">
        <f>TAB_!E1449</f>
        <v>75</v>
      </c>
      <c r="G1054" s="167">
        <f>TAB_!F1449</f>
        <v>0</v>
      </c>
      <c r="H1054" s="163">
        <f>TAB_!G1449</f>
        <v>72.5</v>
      </c>
    </row>
    <row r="1055" spans="2:8">
      <c r="B1055" s="125" t="str">
        <f>TAB_!A1450</f>
        <v>NS/NA</v>
      </c>
      <c r="C1055" s="121">
        <f>TAB_!B1450</f>
        <v>0</v>
      </c>
      <c r="D1055" s="37">
        <f>TAB_!C1450</f>
        <v>0</v>
      </c>
      <c r="E1055" s="37">
        <f>TAB_!D1450</f>
        <v>0</v>
      </c>
      <c r="F1055" s="37">
        <f>TAB_!E1450</f>
        <v>0</v>
      </c>
      <c r="G1055" s="167">
        <f>TAB_!F1450</f>
        <v>0</v>
      </c>
      <c r="H1055" s="163">
        <f>TAB_!G1450</f>
        <v>0</v>
      </c>
    </row>
    <row r="1056" spans="2:8">
      <c r="B1056" s="125" t="str">
        <f>TAB_!A1451</f>
        <v>Total</v>
      </c>
      <c r="C1056" s="121">
        <f>TAB_!B1451</f>
        <v>100</v>
      </c>
      <c r="D1056" s="37">
        <f>TAB_!C1451</f>
        <v>100</v>
      </c>
      <c r="E1056" s="37">
        <f>TAB_!D1451</f>
        <v>0</v>
      </c>
      <c r="F1056" s="37">
        <f>TAB_!E1451</f>
        <v>100</v>
      </c>
      <c r="G1056" s="167">
        <f>TAB_!F1451</f>
        <v>0</v>
      </c>
      <c r="H1056" s="163">
        <f>TAB_!G1451</f>
        <v>100</v>
      </c>
    </row>
    <row r="1057" spans="2:8">
      <c r="B1057" s="126" t="str">
        <f>TAB_!A1452</f>
        <v>Numero de entrevistados</v>
      </c>
      <c r="C1057" s="170">
        <f>TAB_!B1452</f>
        <v>65</v>
      </c>
      <c r="D1057" s="171">
        <f>TAB_!C1452</f>
        <v>11</v>
      </c>
      <c r="E1057" s="171">
        <f>TAB_!D1452</f>
        <v>0</v>
      </c>
      <c r="F1057" s="171">
        <f>TAB_!E1452</f>
        <v>4</v>
      </c>
      <c r="G1057" s="172">
        <f>TAB_!F1452</f>
        <v>0</v>
      </c>
      <c r="H1057" s="173">
        <f>TAB_!G1452</f>
        <v>80</v>
      </c>
    </row>
    <row r="1058" spans="2:8">
      <c r="B1058" s="140" t="str">
        <f>TAB_!A1453</f>
        <v>TOP TWO BOX</v>
      </c>
      <c r="C1058" s="122">
        <f>TAB_!B1453</f>
        <v>95.38</v>
      </c>
      <c r="D1058" s="35">
        <f>TAB_!C1453</f>
        <v>100</v>
      </c>
      <c r="E1058" s="35">
        <f>TAB_!D1453</f>
        <v>0</v>
      </c>
      <c r="F1058" s="35">
        <f>TAB_!E1453</f>
        <v>100</v>
      </c>
      <c r="G1058" s="168">
        <f>TAB_!F1453</f>
        <v>0</v>
      </c>
      <c r="H1058" s="164">
        <f>TAB_!G1453</f>
        <v>96.25</v>
      </c>
    </row>
    <row r="1059" spans="2:8">
      <c r="B1059" s="125" t="str">
        <f>TAB_!A1454</f>
        <v>BOTTOM TWO BOX</v>
      </c>
      <c r="C1059" s="121">
        <f>TAB_!B1454</f>
        <v>0</v>
      </c>
      <c r="D1059" s="37">
        <f>TAB_!C1454</f>
        <v>0</v>
      </c>
      <c r="E1059" s="37">
        <f>TAB_!D1454</f>
        <v>0</v>
      </c>
      <c r="F1059" s="37">
        <f>TAB_!E1454</f>
        <v>0</v>
      </c>
      <c r="G1059" s="167">
        <f>TAB_!F1454</f>
        <v>0</v>
      </c>
      <c r="H1059" s="163">
        <f>TAB_!G1454</f>
        <v>0</v>
      </c>
    </row>
    <row r="1060" spans="2:8">
      <c r="B1060" s="140" t="str">
        <f>TAB_!A1455</f>
        <v>Media Escala de 1 a 5</v>
      </c>
      <c r="C1060" s="123">
        <f>TAB_!B1455</f>
        <v>4.7</v>
      </c>
      <c r="D1060" s="36">
        <f>TAB_!C1455</f>
        <v>4.5</v>
      </c>
      <c r="E1060" s="36">
        <f>TAB_!D1455</f>
        <v>0</v>
      </c>
      <c r="F1060" s="36">
        <f>TAB_!E1455</f>
        <v>4.8</v>
      </c>
      <c r="G1060" s="169">
        <f>TAB_!F1455</f>
        <v>0</v>
      </c>
      <c r="H1060" s="165">
        <f>TAB_!G1455</f>
        <v>4.7</v>
      </c>
    </row>
    <row r="1061" spans="2:8" ht="15.75" thickBot="1">
      <c r="B1061" s="141" t="str">
        <f>TAB_!A1456</f>
        <v>Índice Escala de 1 a 100</v>
      </c>
      <c r="C1061" s="174">
        <f>TAB_!B1456</f>
        <v>92.7</v>
      </c>
      <c r="D1061" s="175">
        <f>TAB_!C1456</f>
        <v>88.6</v>
      </c>
      <c r="E1061" s="175">
        <f>TAB_!D1456</f>
        <v>0</v>
      </c>
      <c r="F1061" s="175">
        <f>TAB_!E1456</f>
        <v>93.8</v>
      </c>
      <c r="G1061" s="176">
        <f>TAB_!F1456</f>
        <v>0</v>
      </c>
      <c r="H1061" s="177">
        <f>TAB_!G1456</f>
        <v>92.2</v>
      </c>
    </row>
    <row r="1062" spans="2:8">
      <c r="B1062" s="124"/>
      <c r="C1062" s="33"/>
      <c r="D1062" s="33"/>
      <c r="E1062" s="33"/>
      <c r="F1062" s="33"/>
      <c r="G1062" s="33"/>
      <c r="H1062" s="33"/>
    </row>
    <row r="1063" spans="2:8">
      <c r="B1063" s="124"/>
      <c r="C1063" s="33"/>
      <c r="D1063" s="33"/>
      <c r="E1063" s="33"/>
      <c r="F1063" s="33"/>
      <c r="G1063" s="33"/>
      <c r="H1063" s="33"/>
    </row>
    <row r="1064" spans="2:8">
      <c r="B1064" s="124" t="str">
        <f>TAB_!A1459</f>
        <v>Considera que en términos generales el apoyo administrativo del personal de la Institución y de la Unidad Académica en el desarrollo</v>
      </c>
      <c r="C1064" s="33"/>
      <c r="D1064" s="33"/>
      <c r="E1064" s="33"/>
      <c r="F1064" s="33"/>
      <c r="G1064" s="33"/>
      <c r="H1064" s="33"/>
    </row>
    <row r="1065" spans="2:8" ht="15.75" thickBot="1">
      <c r="B1065" s="124" t="str">
        <f>TAB_!A1460</f>
        <v>de la Internacionalización se realiza: Con tiempos de respuesta oportunos</v>
      </c>
      <c r="C1065" s="33"/>
      <c r="D1065" s="33"/>
      <c r="E1065" s="33"/>
      <c r="F1065" s="33"/>
      <c r="G1065" s="33"/>
      <c r="H1065" s="33"/>
    </row>
    <row r="1066" spans="2:8">
      <c r="B1066" s="139" t="str">
        <f>TAB_!A1467</f>
        <v>(1)Total Desacuerdo</v>
      </c>
      <c r="C1066" s="138">
        <f>TAB_!B1467</f>
        <v>0</v>
      </c>
      <c r="D1066" s="137">
        <f>TAB_!C1467</f>
        <v>0</v>
      </c>
      <c r="E1066" s="137">
        <f>TAB_!D1467</f>
        <v>0</v>
      </c>
      <c r="F1066" s="137">
        <f>TAB_!E1467</f>
        <v>0</v>
      </c>
      <c r="G1066" s="166">
        <f>TAB_!F1467</f>
        <v>0</v>
      </c>
      <c r="H1066" s="162">
        <f>TAB_!G1467</f>
        <v>0</v>
      </c>
    </row>
    <row r="1067" spans="2:8">
      <c r="B1067" s="125" t="str">
        <f>TAB_!A1468</f>
        <v>(2)Desacuerdo</v>
      </c>
      <c r="C1067" s="121">
        <f>TAB_!B1468</f>
        <v>0</v>
      </c>
      <c r="D1067" s="37">
        <f>TAB_!C1468</f>
        <v>0</v>
      </c>
      <c r="E1067" s="37">
        <f>TAB_!D1468</f>
        <v>0</v>
      </c>
      <c r="F1067" s="37">
        <f>TAB_!E1468</f>
        <v>0</v>
      </c>
      <c r="G1067" s="167">
        <f>TAB_!F1468</f>
        <v>0</v>
      </c>
      <c r="H1067" s="163">
        <f>TAB_!G1468</f>
        <v>0</v>
      </c>
    </row>
    <row r="1068" spans="2:8">
      <c r="B1068" s="125" t="str">
        <f>TAB_!A1469</f>
        <v>(3)Medianamente de acuerdo</v>
      </c>
      <c r="C1068" s="121">
        <f>TAB_!B1469</f>
        <v>1.54</v>
      </c>
      <c r="D1068" s="37">
        <f>TAB_!C1469</f>
        <v>0</v>
      </c>
      <c r="E1068" s="37">
        <f>TAB_!D1469</f>
        <v>0</v>
      </c>
      <c r="F1068" s="37">
        <f>TAB_!E1469</f>
        <v>0</v>
      </c>
      <c r="G1068" s="167">
        <f>TAB_!F1469</f>
        <v>0</v>
      </c>
      <c r="H1068" s="163">
        <f>TAB_!G1469</f>
        <v>1.25</v>
      </c>
    </row>
    <row r="1069" spans="2:8">
      <c r="B1069" s="125" t="str">
        <f>TAB_!A1470</f>
        <v>(4)Acuerdo</v>
      </c>
      <c r="C1069" s="121">
        <f>TAB_!B1470</f>
        <v>20</v>
      </c>
      <c r="D1069" s="37">
        <f>TAB_!C1470</f>
        <v>36.36</v>
      </c>
      <c r="E1069" s="37">
        <f>TAB_!D1470</f>
        <v>0</v>
      </c>
      <c r="F1069" s="37">
        <f>TAB_!E1470</f>
        <v>25</v>
      </c>
      <c r="G1069" s="167">
        <f>TAB_!F1470</f>
        <v>0</v>
      </c>
      <c r="H1069" s="163">
        <f>TAB_!G1470</f>
        <v>22.5</v>
      </c>
    </row>
    <row r="1070" spans="2:8">
      <c r="B1070" s="125" t="str">
        <f>TAB_!A1471</f>
        <v>(5)Total Acuerdo</v>
      </c>
      <c r="C1070" s="121">
        <f>TAB_!B1471</f>
        <v>46.15</v>
      </c>
      <c r="D1070" s="37">
        <f>TAB_!C1471</f>
        <v>36.36</v>
      </c>
      <c r="E1070" s="37">
        <f>TAB_!D1471</f>
        <v>0</v>
      </c>
      <c r="F1070" s="37">
        <f>TAB_!E1471</f>
        <v>75</v>
      </c>
      <c r="G1070" s="167">
        <f>TAB_!F1471</f>
        <v>0</v>
      </c>
      <c r="H1070" s="163">
        <f>TAB_!G1471</f>
        <v>46.25</v>
      </c>
    </row>
    <row r="1071" spans="2:8">
      <c r="B1071" s="125" t="str">
        <f>TAB_!A1472</f>
        <v>NS/NA</v>
      </c>
      <c r="C1071" s="121">
        <f>TAB_!B1472</f>
        <v>32.31</v>
      </c>
      <c r="D1071" s="37">
        <f>TAB_!C1472</f>
        <v>27.27</v>
      </c>
      <c r="E1071" s="37">
        <f>TAB_!D1472</f>
        <v>0</v>
      </c>
      <c r="F1071" s="37">
        <f>TAB_!E1472</f>
        <v>0</v>
      </c>
      <c r="G1071" s="167">
        <f>TAB_!F1472</f>
        <v>0</v>
      </c>
      <c r="H1071" s="163">
        <f>TAB_!G1472</f>
        <v>30</v>
      </c>
    </row>
    <row r="1072" spans="2:8">
      <c r="B1072" s="125" t="str">
        <f>TAB_!A1473</f>
        <v>Total</v>
      </c>
      <c r="C1072" s="121">
        <f>TAB_!B1473</f>
        <v>100</v>
      </c>
      <c r="D1072" s="37">
        <f>TAB_!C1473</f>
        <v>100</v>
      </c>
      <c r="E1072" s="37">
        <f>TAB_!D1473</f>
        <v>0</v>
      </c>
      <c r="F1072" s="37">
        <f>TAB_!E1473</f>
        <v>100</v>
      </c>
      <c r="G1072" s="167">
        <f>TAB_!F1473</f>
        <v>0</v>
      </c>
      <c r="H1072" s="163">
        <f>TAB_!G1473</f>
        <v>100</v>
      </c>
    </row>
    <row r="1073" spans="2:8">
      <c r="B1073" s="126" t="str">
        <f>TAB_!A1474</f>
        <v>Numero de entrevistados</v>
      </c>
      <c r="C1073" s="170">
        <f>TAB_!B1474</f>
        <v>65</v>
      </c>
      <c r="D1073" s="171">
        <f>TAB_!C1474</f>
        <v>11</v>
      </c>
      <c r="E1073" s="171">
        <f>TAB_!D1474</f>
        <v>0</v>
      </c>
      <c r="F1073" s="171">
        <f>TAB_!E1474</f>
        <v>4</v>
      </c>
      <c r="G1073" s="172">
        <f>TAB_!F1474</f>
        <v>0</v>
      </c>
      <c r="H1073" s="173">
        <f>TAB_!G1474</f>
        <v>80</v>
      </c>
    </row>
    <row r="1074" spans="2:8">
      <c r="B1074" s="140" t="str">
        <f>TAB_!A1475</f>
        <v>TOP TWO BOX</v>
      </c>
      <c r="C1074" s="122">
        <f>TAB_!B1475</f>
        <v>66.150000000000006</v>
      </c>
      <c r="D1074" s="35">
        <f>TAB_!C1475</f>
        <v>72.73</v>
      </c>
      <c r="E1074" s="35">
        <f>TAB_!D1475</f>
        <v>0</v>
      </c>
      <c r="F1074" s="35">
        <f>TAB_!E1475</f>
        <v>100</v>
      </c>
      <c r="G1074" s="168">
        <f>TAB_!F1475</f>
        <v>0</v>
      </c>
      <c r="H1074" s="164">
        <f>TAB_!G1475</f>
        <v>68.75</v>
      </c>
    </row>
    <row r="1075" spans="2:8">
      <c r="B1075" s="125" t="str">
        <f>TAB_!A1476</f>
        <v>BOTTOM TWO BOX</v>
      </c>
      <c r="C1075" s="121">
        <f>TAB_!B1476</f>
        <v>0</v>
      </c>
      <c r="D1075" s="37">
        <f>TAB_!C1476</f>
        <v>0</v>
      </c>
      <c r="E1075" s="37">
        <f>TAB_!D1476</f>
        <v>0</v>
      </c>
      <c r="F1075" s="37">
        <f>TAB_!E1476</f>
        <v>0</v>
      </c>
      <c r="G1075" s="167">
        <f>TAB_!F1476</f>
        <v>0</v>
      </c>
      <c r="H1075" s="163">
        <f>TAB_!G1476</f>
        <v>0</v>
      </c>
    </row>
    <row r="1076" spans="2:8">
      <c r="B1076" s="140" t="str">
        <f>TAB_!A1477</f>
        <v>Media Escala de 1 a 5</v>
      </c>
      <c r="C1076" s="123">
        <f>TAB_!B1477</f>
        <v>4.7</v>
      </c>
      <c r="D1076" s="36">
        <f>TAB_!C1477</f>
        <v>4.5</v>
      </c>
      <c r="E1076" s="36">
        <f>TAB_!D1477</f>
        <v>0</v>
      </c>
      <c r="F1076" s="36">
        <f>TAB_!E1477</f>
        <v>4.8</v>
      </c>
      <c r="G1076" s="169">
        <f>TAB_!F1477</f>
        <v>0</v>
      </c>
      <c r="H1076" s="165">
        <f>TAB_!G1477</f>
        <v>4.5999999999999996</v>
      </c>
    </row>
    <row r="1077" spans="2:8" ht="15.75" thickBot="1">
      <c r="B1077" s="141" t="str">
        <f>TAB_!A1478</f>
        <v>Índice Escala de 1 a 100</v>
      </c>
      <c r="C1077" s="174">
        <f>TAB_!B1478</f>
        <v>91.5</v>
      </c>
      <c r="D1077" s="175">
        <f>TAB_!C1478</f>
        <v>87.5</v>
      </c>
      <c r="E1077" s="175">
        <f>TAB_!D1478</f>
        <v>0</v>
      </c>
      <c r="F1077" s="175">
        <f>TAB_!E1478</f>
        <v>93.8</v>
      </c>
      <c r="G1077" s="176">
        <f>TAB_!F1478</f>
        <v>0</v>
      </c>
      <c r="H1077" s="177">
        <f>TAB_!G1478</f>
        <v>91.1</v>
      </c>
    </row>
    <row r="1078" spans="2:8">
      <c r="B1078" s="124"/>
      <c r="C1078" s="33"/>
      <c r="D1078" s="33"/>
      <c r="E1078" s="33"/>
      <c r="F1078" s="33"/>
      <c r="G1078" s="33"/>
      <c r="H1078" s="33"/>
    </row>
    <row r="1079" spans="2:8">
      <c r="B1079" s="124"/>
      <c r="C1079" s="33"/>
      <c r="D1079" s="33"/>
      <c r="E1079" s="33"/>
      <c r="F1079" s="33"/>
      <c r="G1079" s="33"/>
      <c r="H1079" s="33"/>
    </row>
    <row r="1080" spans="2:8">
      <c r="B1080" s="124" t="str">
        <f>TAB_!A1481</f>
        <v>Considera que en términos generales el apoyo administrativo del personal de la Institución y de la Unidad Académica en el desarrollo</v>
      </c>
      <c r="C1080" s="33"/>
      <c r="D1080" s="33"/>
      <c r="E1080" s="33"/>
      <c r="F1080" s="33"/>
      <c r="G1080" s="33"/>
      <c r="H1080" s="33"/>
    </row>
    <row r="1081" spans="2:8" ht="15.75" thickBot="1">
      <c r="B1081" s="124" t="str">
        <f>TAB_!A1482</f>
        <v>de la Internacionalización se realiza: Brindando una atención amable</v>
      </c>
      <c r="C1081" s="33"/>
      <c r="D1081" s="33"/>
      <c r="E1081" s="33"/>
      <c r="F1081" s="33"/>
      <c r="G1081" s="33"/>
      <c r="H1081" s="33"/>
    </row>
    <row r="1082" spans="2:8">
      <c r="B1082" s="139" t="str">
        <f>TAB_!A1489</f>
        <v>(1)Total Desacuerdo</v>
      </c>
      <c r="C1082" s="138">
        <f>TAB_!B1489</f>
        <v>0</v>
      </c>
      <c r="D1082" s="137">
        <f>TAB_!C1489</f>
        <v>0</v>
      </c>
      <c r="E1082" s="137">
        <f>TAB_!D1489</f>
        <v>0</v>
      </c>
      <c r="F1082" s="137">
        <f>TAB_!E1489</f>
        <v>0</v>
      </c>
      <c r="G1082" s="166">
        <f>TAB_!F1489</f>
        <v>0</v>
      </c>
      <c r="H1082" s="162">
        <f>TAB_!G1489</f>
        <v>0</v>
      </c>
    </row>
    <row r="1083" spans="2:8">
      <c r="B1083" s="125" t="str">
        <f>TAB_!A1490</f>
        <v>(2)Desacuerdo</v>
      </c>
      <c r="C1083" s="121">
        <f>TAB_!B1490</f>
        <v>0</v>
      </c>
      <c r="D1083" s="37">
        <f>TAB_!C1490</f>
        <v>0</v>
      </c>
      <c r="E1083" s="37">
        <f>TAB_!D1490</f>
        <v>0</v>
      </c>
      <c r="F1083" s="37">
        <f>TAB_!E1490</f>
        <v>0</v>
      </c>
      <c r="G1083" s="167">
        <f>TAB_!F1490</f>
        <v>0</v>
      </c>
      <c r="H1083" s="163">
        <f>TAB_!G1490</f>
        <v>0</v>
      </c>
    </row>
    <row r="1084" spans="2:8">
      <c r="B1084" s="125" t="str">
        <f>TAB_!A1491</f>
        <v>(3)Medianamente de acuerdo</v>
      </c>
      <c r="C1084" s="121">
        <f>TAB_!B1491</f>
        <v>0</v>
      </c>
      <c r="D1084" s="37">
        <f>TAB_!C1491</f>
        <v>0</v>
      </c>
      <c r="E1084" s="37">
        <f>TAB_!D1491</f>
        <v>0</v>
      </c>
      <c r="F1084" s="37">
        <f>TAB_!E1491</f>
        <v>0</v>
      </c>
      <c r="G1084" s="167">
        <f>TAB_!F1491</f>
        <v>0</v>
      </c>
      <c r="H1084" s="163">
        <f>TAB_!G1491</f>
        <v>0</v>
      </c>
    </row>
    <row r="1085" spans="2:8">
      <c r="B1085" s="125" t="str">
        <f>TAB_!A1492</f>
        <v>(4)Acuerdo</v>
      </c>
      <c r="C1085" s="121">
        <f>TAB_!B1492</f>
        <v>20</v>
      </c>
      <c r="D1085" s="37">
        <f>TAB_!C1492</f>
        <v>36.36</v>
      </c>
      <c r="E1085" s="37">
        <f>TAB_!D1492</f>
        <v>0</v>
      </c>
      <c r="F1085" s="37">
        <f>TAB_!E1492</f>
        <v>25</v>
      </c>
      <c r="G1085" s="167">
        <f>TAB_!F1492</f>
        <v>0</v>
      </c>
      <c r="H1085" s="163">
        <f>TAB_!G1492</f>
        <v>22.5</v>
      </c>
    </row>
    <row r="1086" spans="2:8">
      <c r="B1086" s="125" t="str">
        <f>TAB_!A1493</f>
        <v>(5)Total Acuerdo</v>
      </c>
      <c r="C1086" s="121">
        <f>TAB_!B1493</f>
        <v>47.69</v>
      </c>
      <c r="D1086" s="37">
        <f>TAB_!C1493</f>
        <v>36.36</v>
      </c>
      <c r="E1086" s="37">
        <f>TAB_!D1493</f>
        <v>0</v>
      </c>
      <c r="F1086" s="37">
        <f>TAB_!E1493</f>
        <v>75</v>
      </c>
      <c r="G1086" s="167">
        <f>TAB_!F1493</f>
        <v>0</v>
      </c>
      <c r="H1086" s="163">
        <f>TAB_!G1493</f>
        <v>47.5</v>
      </c>
    </row>
    <row r="1087" spans="2:8">
      <c r="B1087" s="125" t="str">
        <f>TAB_!A1494</f>
        <v>NS/NA</v>
      </c>
      <c r="C1087" s="121">
        <f>TAB_!B1494</f>
        <v>32.31</v>
      </c>
      <c r="D1087" s="37">
        <f>TAB_!C1494</f>
        <v>27.27</v>
      </c>
      <c r="E1087" s="37">
        <f>TAB_!D1494</f>
        <v>0</v>
      </c>
      <c r="F1087" s="37">
        <f>TAB_!E1494</f>
        <v>0</v>
      </c>
      <c r="G1087" s="167">
        <f>TAB_!F1494</f>
        <v>0</v>
      </c>
      <c r="H1087" s="163">
        <f>TAB_!G1494</f>
        <v>30</v>
      </c>
    </row>
    <row r="1088" spans="2:8">
      <c r="B1088" s="125" t="str">
        <f>TAB_!A1495</f>
        <v>Total</v>
      </c>
      <c r="C1088" s="121">
        <f>TAB_!B1495</f>
        <v>100</v>
      </c>
      <c r="D1088" s="37">
        <f>TAB_!C1495</f>
        <v>100</v>
      </c>
      <c r="E1088" s="37">
        <f>TAB_!D1495</f>
        <v>0</v>
      </c>
      <c r="F1088" s="37">
        <f>TAB_!E1495</f>
        <v>100</v>
      </c>
      <c r="G1088" s="167">
        <f>TAB_!F1495</f>
        <v>0</v>
      </c>
      <c r="H1088" s="163">
        <f>TAB_!G1495</f>
        <v>100</v>
      </c>
    </row>
    <row r="1089" spans="2:8">
      <c r="B1089" s="126" t="str">
        <f>TAB_!A1496</f>
        <v>Numero de entrevistados</v>
      </c>
      <c r="C1089" s="170">
        <f>TAB_!B1496</f>
        <v>65</v>
      </c>
      <c r="D1089" s="171">
        <f>TAB_!C1496</f>
        <v>11</v>
      </c>
      <c r="E1089" s="171">
        <f>TAB_!D1496</f>
        <v>0</v>
      </c>
      <c r="F1089" s="171">
        <f>TAB_!E1496</f>
        <v>4</v>
      </c>
      <c r="G1089" s="172">
        <f>TAB_!F1496</f>
        <v>0</v>
      </c>
      <c r="H1089" s="173">
        <f>TAB_!G1496</f>
        <v>80</v>
      </c>
    </row>
    <row r="1090" spans="2:8">
      <c r="B1090" s="140" t="str">
        <f>TAB_!A1497</f>
        <v>TOP TWO BOX</v>
      </c>
      <c r="C1090" s="122">
        <f>TAB_!B1497</f>
        <v>67.69</v>
      </c>
      <c r="D1090" s="35">
        <f>TAB_!C1497</f>
        <v>72.73</v>
      </c>
      <c r="E1090" s="35">
        <f>TAB_!D1497</f>
        <v>0</v>
      </c>
      <c r="F1090" s="35">
        <f>TAB_!E1497</f>
        <v>100</v>
      </c>
      <c r="G1090" s="168">
        <f>TAB_!F1497</f>
        <v>0</v>
      </c>
      <c r="H1090" s="164">
        <f>TAB_!G1497</f>
        <v>70</v>
      </c>
    </row>
    <row r="1091" spans="2:8">
      <c r="B1091" s="125" t="str">
        <f>TAB_!A1498</f>
        <v>BOTTOM TWO BOX</v>
      </c>
      <c r="C1091" s="121">
        <f>TAB_!B1498</f>
        <v>0</v>
      </c>
      <c r="D1091" s="37">
        <f>TAB_!C1498</f>
        <v>0</v>
      </c>
      <c r="E1091" s="37">
        <f>TAB_!D1498</f>
        <v>0</v>
      </c>
      <c r="F1091" s="37">
        <f>TAB_!E1498</f>
        <v>0</v>
      </c>
      <c r="G1091" s="167">
        <f>TAB_!F1498</f>
        <v>0</v>
      </c>
      <c r="H1091" s="163">
        <f>TAB_!G1498</f>
        <v>0</v>
      </c>
    </row>
    <row r="1092" spans="2:8">
      <c r="B1092" s="140" t="str">
        <f>TAB_!A1499</f>
        <v>Media Escala de 1 a 5</v>
      </c>
      <c r="C1092" s="123">
        <f>TAB_!B1499</f>
        <v>4.7</v>
      </c>
      <c r="D1092" s="36">
        <f>TAB_!C1499</f>
        <v>4.5</v>
      </c>
      <c r="E1092" s="36">
        <f>TAB_!D1499</f>
        <v>0</v>
      </c>
      <c r="F1092" s="36">
        <f>TAB_!E1499</f>
        <v>4.8</v>
      </c>
      <c r="G1092" s="169">
        <f>TAB_!F1499</f>
        <v>0</v>
      </c>
      <c r="H1092" s="165">
        <f>TAB_!G1499</f>
        <v>4.7</v>
      </c>
    </row>
    <row r="1093" spans="2:8" ht="15.75" thickBot="1">
      <c r="B1093" s="141" t="str">
        <f>TAB_!A1500</f>
        <v>Índice Escala de 1 a 100</v>
      </c>
      <c r="C1093" s="174">
        <f>TAB_!B1500</f>
        <v>92.6</v>
      </c>
      <c r="D1093" s="175">
        <f>TAB_!C1500</f>
        <v>87.5</v>
      </c>
      <c r="E1093" s="175">
        <f>TAB_!D1500</f>
        <v>0</v>
      </c>
      <c r="F1093" s="175">
        <f>TAB_!E1500</f>
        <v>93.8</v>
      </c>
      <c r="G1093" s="176">
        <f>TAB_!F1500</f>
        <v>0</v>
      </c>
      <c r="H1093" s="177">
        <f>TAB_!G1500</f>
        <v>92</v>
      </c>
    </row>
    <row r="1094" spans="2:8">
      <c r="B1094" s="124"/>
      <c r="C1094" s="33"/>
      <c r="D1094" s="33"/>
      <c r="E1094" s="33"/>
      <c r="F1094" s="33"/>
      <c r="G1094" s="33"/>
      <c r="H1094" s="33"/>
    </row>
    <row r="1095" spans="2:8">
      <c r="B1095" s="124"/>
      <c r="C1095" s="33"/>
      <c r="D1095" s="33"/>
      <c r="E1095" s="33"/>
      <c r="F1095" s="33"/>
      <c r="G1095" s="33"/>
      <c r="H1095" s="33"/>
    </row>
    <row r="1096" spans="2:8">
      <c r="B1096" s="124" t="str">
        <f>TAB_!A1503</f>
        <v>Considera que en términos generales el apoyo administrativo del personal de la Institución y de la Unidad Académica en el desarrollo</v>
      </c>
      <c r="C1096" s="33"/>
      <c r="D1096" s="33"/>
      <c r="E1096" s="33"/>
      <c r="F1096" s="33"/>
      <c r="G1096" s="33"/>
      <c r="H1096" s="33"/>
    </row>
    <row r="1097" spans="2:8" ht="15.75" thickBot="1">
      <c r="B1097" s="124" t="str">
        <f>TAB_!A1504</f>
        <v>de la Internacionalización se realiza: Dando una adecuada orientación</v>
      </c>
      <c r="C1097" s="33"/>
      <c r="D1097" s="33"/>
      <c r="E1097" s="33"/>
      <c r="F1097" s="33"/>
      <c r="G1097" s="33"/>
      <c r="H1097" s="33"/>
    </row>
    <row r="1098" spans="2:8">
      <c r="B1098" s="139" t="str">
        <f>TAB_!A1511</f>
        <v>(1)Total Desacuerdo</v>
      </c>
      <c r="C1098" s="138">
        <f>TAB_!B1511</f>
        <v>0</v>
      </c>
      <c r="D1098" s="137">
        <f>TAB_!C1511</f>
        <v>0</v>
      </c>
      <c r="E1098" s="137">
        <f>TAB_!D1511</f>
        <v>0</v>
      </c>
      <c r="F1098" s="137">
        <f>TAB_!E1511</f>
        <v>0</v>
      </c>
      <c r="G1098" s="166">
        <f>TAB_!F1511</f>
        <v>0</v>
      </c>
      <c r="H1098" s="162">
        <f>TAB_!G1511</f>
        <v>0</v>
      </c>
    </row>
    <row r="1099" spans="2:8">
      <c r="B1099" s="125" t="str">
        <f>TAB_!A1512</f>
        <v>(2)Desacuerdo</v>
      </c>
      <c r="C1099" s="121">
        <f>TAB_!B1512</f>
        <v>0</v>
      </c>
      <c r="D1099" s="37">
        <f>TAB_!C1512</f>
        <v>0</v>
      </c>
      <c r="E1099" s="37">
        <f>TAB_!D1512</f>
        <v>0</v>
      </c>
      <c r="F1099" s="37">
        <f>TAB_!E1512</f>
        <v>0</v>
      </c>
      <c r="G1099" s="167">
        <f>TAB_!F1512</f>
        <v>0</v>
      </c>
      <c r="H1099" s="163">
        <f>TAB_!G1512</f>
        <v>0</v>
      </c>
    </row>
    <row r="1100" spans="2:8">
      <c r="B1100" s="125" t="str">
        <f>TAB_!A1513</f>
        <v>(3)Medianamente de acuerdo</v>
      </c>
      <c r="C1100" s="121">
        <f>TAB_!B1513</f>
        <v>1.54</v>
      </c>
      <c r="D1100" s="37">
        <f>TAB_!C1513</f>
        <v>0</v>
      </c>
      <c r="E1100" s="37">
        <f>TAB_!D1513</f>
        <v>0</v>
      </c>
      <c r="F1100" s="37">
        <f>TAB_!E1513</f>
        <v>0</v>
      </c>
      <c r="G1100" s="167">
        <f>TAB_!F1513</f>
        <v>0</v>
      </c>
      <c r="H1100" s="163">
        <f>TAB_!G1513</f>
        <v>1.25</v>
      </c>
    </row>
    <row r="1101" spans="2:8">
      <c r="B1101" s="125" t="str">
        <f>TAB_!A1514</f>
        <v>(4)Acuerdo</v>
      </c>
      <c r="C1101" s="121">
        <f>TAB_!B1514</f>
        <v>18.46</v>
      </c>
      <c r="D1101" s="37">
        <f>TAB_!C1514</f>
        <v>27.27</v>
      </c>
      <c r="E1101" s="37">
        <f>TAB_!D1514</f>
        <v>0</v>
      </c>
      <c r="F1101" s="37">
        <f>TAB_!E1514</f>
        <v>25</v>
      </c>
      <c r="G1101" s="167">
        <f>TAB_!F1514</f>
        <v>0</v>
      </c>
      <c r="H1101" s="163">
        <f>TAB_!G1514</f>
        <v>20</v>
      </c>
    </row>
    <row r="1102" spans="2:8">
      <c r="B1102" s="125" t="str">
        <f>TAB_!A1515</f>
        <v>(5)Total Acuerdo</v>
      </c>
      <c r="C1102" s="121">
        <f>TAB_!B1515</f>
        <v>47.69</v>
      </c>
      <c r="D1102" s="37">
        <f>TAB_!C1515</f>
        <v>45.45</v>
      </c>
      <c r="E1102" s="37">
        <f>TAB_!D1515</f>
        <v>0</v>
      </c>
      <c r="F1102" s="37">
        <f>TAB_!E1515</f>
        <v>75</v>
      </c>
      <c r="G1102" s="167">
        <f>TAB_!F1515</f>
        <v>0</v>
      </c>
      <c r="H1102" s="163">
        <f>TAB_!G1515</f>
        <v>48.75</v>
      </c>
    </row>
    <row r="1103" spans="2:8">
      <c r="B1103" s="125" t="str">
        <f>TAB_!A1516</f>
        <v>NS/NA</v>
      </c>
      <c r="C1103" s="121">
        <f>TAB_!B1516</f>
        <v>32.31</v>
      </c>
      <c r="D1103" s="37">
        <f>TAB_!C1516</f>
        <v>27.27</v>
      </c>
      <c r="E1103" s="37">
        <f>TAB_!D1516</f>
        <v>0</v>
      </c>
      <c r="F1103" s="37">
        <f>TAB_!E1516</f>
        <v>0</v>
      </c>
      <c r="G1103" s="167">
        <f>TAB_!F1516</f>
        <v>0</v>
      </c>
      <c r="H1103" s="163">
        <f>TAB_!G1516</f>
        <v>30</v>
      </c>
    </row>
    <row r="1104" spans="2:8">
      <c r="B1104" s="125" t="str">
        <f>TAB_!A1517</f>
        <v>Total</v>
      </c>
      <c r="C1104" s="121">
        <f>TAB_!B1517</f>
        <v>100</v>
      </c>
      <c r="D1104" s="37">
        <f>TAB_!C1517</f>
        <v>100</v>
      </c>
      <c r="E1104" s="37">
        <f>TAB_!D1517</f>
        <v>0</v>
      </c>
      <c r="F1104" s="37">
        <f>TAB_!E1517</f>
        <v>100</v>
      </c>
      <c r="G1104" s="167">
        <f>TAB_!F1517</f>
        <v>0</v>
      </c>
      <c r="H1104" s="163">
        <f>TAB_!G1517</f>
        <v>100</v>
      </c>
    </row>
    <row r="1105" spans="2:8">
      <c r="B1105" s="126" t="str">
        <f>TAB_!A1518</f>
        <v>Numero de entrevistados</v>
      </c>
      <c r="C1105" s="170">
        <f>TAB_!B1518</f>
        <v>65</v>
      </c>
      <c r="D1105" s="171">
        <f>TAB_!C1518</f>
        <v>11</v>
      </c>
      <c r="E1105" s="171">
        <f>TAB_!D1518</f>
        <v>0</v>
      </c>
      <c r="F1105" s="171">
        <f>TAB_!E1518</f>
        <v>4</v>
      </c>
      <c r="G1105" s="172">
        <f>TAB_!F1518</f>
        <v>0</v>
      </c>
      <c r="H1105" s="173">
        <f>TAB_!G1518</f>
        <v>80</v>
      </c>
    </row>
    <row r="1106" spans="2:8">
      <c r="B1106" s="140" t="str">
        <f>TAB_!A1519</f>
        <v>TOP TWO BOX</v>
      </c>
      <c r="C1106" s="122">
        <f>TAB_!B1519</f>
        <v>66.150000000000006</v>
      </c>
      <c r="D1106" s="35">
        <f>TAB_!C1519</f>
        <v>72.73</v>
      </c>
      <c r="E1106" s="35">
        <f>TAB_!D1519</f>
        <v>0</v>
      </c>
      <c r="F1106" s="35">
        <f>TAB_!E1519</f>
        <v>100</v>
      </c>
      <c r="G1106" s="168">
        <f>TAB_!F1519</f>
        <v>0</v>
      </c>
      <c r="H1106" s="164">
        <f>TAB_!G1519</f>
        <v>68.75</v>
      </c>
    </row>
    <row r="1107" spans="2:8">
      <c r="B1107" s="125" t="str">
        <f>TAB_!A1520</f>
        <v>BOTTOM TWO BOX</v>
      </c>
      <c r="C1107" s="121">
        <f>TAB_!B1520</f>
        <v>0</v>
      </c>
      <c r="D1107" s="37">
        <f>TAB_!C1520</f>
        <v>0</v>
      </c>
      <c r="E1107" s="37">
        <f>TAB_!D1520</f>
        <v>0</v>
      </c>
      <c r="F1107" s="37">
        <f>TAB_!E1520</f>
        <v>0</v>
      </c>
      <c r="G1107" s="167">
        <f>TAB_!F1520</f>
        <v>0</v>
      </c>
      <c r="H1107" s="163">
        <f>TAB_!G1520</f>
        <v>0</v>
      </c>
    </row>
    <row r="1108" spans="2:8">
      <c r="B1108" s="140" t="str">
        <f>TAB_!A1521</f>
        <v>Media Escala de 1 a 5</v>
      </c>
      <c r="C1108" s="123">
        <f>TAB_!B1521</f>
        <v>4.7</v>
      </c>
      <c r="D1108" s="36">
        <f>TAB_!C1521</f>
        <v>4.5999999999999996</v>
      </c>
      <c r="E1108" s="36">
        <f>TAB_!D1521</f>
        <v>0</v>
      </c>
      <c r="F1108" s="36">
        <f>TAB_!E1521</f>
        <v>4.8</v>
      </c>
      <c r="G1108" s="169">
        <f>TAB_!F1521</f>
        <v>0</v>
      </c>
      <c r="H1108" s="165">
        <f>TAB_!G1521</f>
        <v>4.7</v>
      </c>
    </row>
    <row r="1109" spans="2:8" ht="15.75" thickBot="1">
      <c r="B1109" s="141" t="str">
        <f>TAB_!A1522</f>
        <v>Índice Escala de 1 a 100</v>
      </c>
      <c r="C1109" s="174">
        <f>TAB_!B1522</f>
        <v>92</v>
      </c>
      <c r="D1109" s="175">
        <f>TAB_!C1522</f>
        <v>90.6</v>
      </c>
      <c r="E1109" s="175">
        <f>TAB_!D1522</f>
        <v>0</v>
      </c>
      <c r="F1109" s="175">
        <f>TAB_!E1522</f>
        <v>93.8</v>
      </c>
      <c r="G1109" s="176">
        <f>TAB_!F1522</f>
        <v>0</v>
      </c>
      <c r="H1109" s="177">
        <f>TAB_!G1522</f>
        <v>92</v>
      </c>
    </row>
    <row r="1110" spans="2:8">
      <c r="B1110" s="124"/>
      <c r="C1110" s="33"/>
      <c r="D1110" s="33"/>
      <c r="E1110" s="33"/>
      <c r="F1110" s="33"/>
      <c r="G1110" s="33"/>
      <c r="H1110" s="33"/>
    </row>
    <row r="1111" spans="2:8">
      <c r="B1111" s="124"/>
      <c r="C1111" s="33"/>
      <c r="D1111" s="33"/>
      <c r="E1111" s="33"/>
      <c r="F1111" s="33"/>
      <c r="G1111" s="33"/>
      <c r="H1111" s="33"/>
    </row>
    <row r="1112" spans="2:8">
      <c r="B1112" s="124" t="str">
        <f>TAB_!A1525</f>
        <v>Considera que en términos generales el apoyo administrativo del personal de la Institución y de la Unidad Académica en el desarrollo</v>
      </c>
      <c r="C1112" s="33"/>
      <c r="D1112" s="33"/>
      <c r="E1112" s="33"/>
      <c r="F1112" s="33"/>
      <c r="G1112" s="33"/>
      <c r="H1112" s="33"/>
    </row>
    <row r="1113" spans="2:8" ht="15.75" thickBot="1">
      <c r="B1113" s="124" t="str">
        <f>TAB_!A1526</f>
        <v>de la Internacionalización se realiza: Dando resultados en la gestión</v>
      </c>
      <c r="C1113" s="33"/>
      <c r="D1113" s="33"/>
      <c r="E1113" s="33"/>
      <c r="F1113" s="33"/>
      <c r="G1113" s="33"/>
      <c r="H1113" s="33"/>
    </row>
    <row r="1114" spans="2:8">
      <c r="B1114" s="139" t="str">
        <f>TAB_!A1533</f>
        <v>(1)Total Desacuerdo</v>
      </c>
      <c r="C1114" s="138">
        <f>TAB_!B1533</f>
        <v>0</v>
      </c>
      <c r="D1114" s="137">
        <f>TAB_!C1533</f>
        <v>0</v>
      </c>
      <c r="E1114" s="137">
        <f>TAB_!D1533</f>
        <v>0</v>
      </c>
      <c r="F1114" s="137">
        <f>TAB_!E1533</f>
        <v>0</v>
      </c>
      <c r="G1114" s="166">
        <f>TAB_!F1533</f>
        <v>0</v>
      </c>
      <c r="H1114" s="162">
        <f>TAB_!G1533</f>
        <v>0</v>
      </c>
    </row>
    <row r="1115" spans="2:8">
      <c r="B1115" s="125" t="str">
        <f>TAB_!A1534</f>
        <v>(2)Desacuerdo</v>
      </c>
      <c r="C1115" s="121">
        <f>TAB_!B1534</f>
        <v>0</v>
      </c>
      <c r="D1115" s="37">
        <f>TAB_!C1534</f>
        <v>0</v>
      </c>
      <c r="E1115" s="37">
        <f>TAB_!D1534</f>
        <v>0</v>
      </c>
      <c r="F1115" s="37">
        <f>TAB_!E1534</f>
        <v>0</v>
      </c>
      <c r="G1115" s="167">
        <f>TAB_!F1534</f>
        <v>0</v>
      </c>
      <c r="H1115" s="163">
        <f>TAB_!G1534</f>
        <v>0</v>
      </c>
    </row>
    <row r="1116" spans="2:8">
      <c r="B1116" s="125" t="str">
        <f>TAB_!A1535</f>
        <v>(3)Medianamente de acuerdo</v>
      </c>
      <c r="C1116" s="121">
        <f>TAB_!B1535</f>
        <v>1.54</v>
      </c>
      <c r="D1116" s="37">
        <f>TAB_!C1535</f>
        <v>0</v>
      </c>
      <c r="E1116" s="37">
        <f>TAB_!D1535</f>
        <v>0</v>
      </c>
      <c r="F1116" s="37">
        <f>TAB_!E1535</f>
        <v>0</v>
      </c>
      <c r="G1116" s="167">
        <f>TAB_!F1535</f>
        <v>0</v>
      </c>
      <c r="H1116" s="163">
        <f>TAB_!G1535</f>
        <v>1.25</v>
      </c>
    </row>
    <row r="1117" spans="2:8">
      <c r="B1117" s="125" t="str">
        <f>TAB_!A1536</f>
        <v>(4)Acuerdo</v>
      </c>
      <c r="C1117" s="121">
        <f>TAB_!B1536</f>
        <v>18.46</v>
      </c>
      <c r="D1117" s="37">
        <f>TAB_!C1536</f>
        <v>27.27</v>
      </c>
      <c r="E1117" s="37">
        <f>TAB_!D1536</f>
        <v>0</v>
      </c>
      <c r="F1117" s="37">
        <f>TAB_!E1536</f>
        <v>25</v>
      </c>
      <c r="G1117" s="167">
        <f>TAB_!F1536</f>
        <v>0</v>
      </c>
      <c r="H1117" s="163">
        <f>TAB_!G1536</f>
        <v>20</v>
      </c>
    </row>
    <row r="1118" spans="2:8">
      <c r="B1118" s="125" t="str">
        <f>TAB_!A1537</f>
        <v>(5)Total Acuerdo</v>
      </c>
      <c r="C1118" s="121">
        <f>TAB_!B1537</f>
        <v>47.69</v>
      </c>
      <c r="D1118" s="37">
        <f>TAB_!C1537</f>
        <v>45.45</v>
      </c>
      <c r="E1118" s="37">
        <f>TAB_!D1537</f>
        <v>0</v>
      </c>
      <c r="F1118" s="37">
        <f>TAB_!E1537</f>
        <v>75</v>
      </c>
      <c r="G1118" s="167">
        <f>TAB_!F1537</f>
        <v>0</v>
      </c>
      <c r="H1118" s="163">
        <f>TAB_!G1537</f>
        <v>48.75</v>
      </c>
    </row>
    <row r="1119" spans="2:8">
      <c r="B1119" s="125" t="str">
        <f>TAB_!A1538</f>
        <v>NS/NA</v>
      </c>
      <c r="C1119" s="121">
        <f>TAB_!B1538</f>
        <v>32.31</v>
      </c>
      <c r="D1119" s="37">
        <f>TAB_!C1538</f>
        <v>27.27</v>
      </c>
      <c r="E1119" s="37">
        <f>TAB_!D1538</f>
        <v>0</v>
      </c>
      <c r="F1119" s="37">
        <f>TAB_!E1538</f>
        <v>0</v>
      </c>
      <c r="G1119" s="167">
        <f>TAB_!F1538</f>
        <v>0</v>
      </c>
      <c r="H1119" s="163">
        <f>TAB_!G1538</f>
        <v>30</v>
      </c>
    </row>
    <row r="1120" spans="2:8">
      <c r="B1120" s="125" t="str">
        <f>TAB_!A1539</f>
        <v>Total</v>
      </c>
      <c r="C1120" s="121">
        <f>TAB_!B1539</f>
        <v>100</v>
      </c>
      <c r="D1120" s="37">
        <f>TAB_!C1539</f>
        <v>100</v>
      </c>
      <c r="E1120" s="37">
        <f>TAB_!D1539</f>
        <v>0</v>
      </c>
      <c r="F1120" s="37">
        <f>TAB_!E1539</f>
        <v>100</v>
      </c>
      <c r="G1120" s="167">
        <f>TAB_!F1539</f>
        <v>0</v>
      </c>
      <c r="H1120" s="163">
        <f>TAB_!G1539</f>
        <v>100</v>
      </c>
    </row>
    <row r="1121" spans="2:8">
      <c r="B1121" s="126" t="str">
        <f>TAB_!A1540</f>
        <v>Numero de entrevistados</v>
      </c>
      <c r="C1121" s="170">
        <f>TAB_!B1540</f>
        <v>65</v>
      </c>
      <c r="D1121" s="171">
        <f>TAB_!C1540</f>
        <v>11</v>
      </c>
      <c r="E1121" s="171">
        <f>TAB_!D1540</f>
        <v>0</v>
      </c>
      <c r="F1121" s="171">
        <f>TAB_!E1540</f>
        <v>4</v>
      </c>
      <c r="G1121" s="172">
        <f>TAB_!F1540</f>
        <v>0</v>
      </c>
      <c r="H1121" s="173">
        <f>TAB_!G1540</f>
        <v>80</v>
      </c>
    </row>
    <row r="1122" spans="2:8">
      <c r="B1122" s="140" t="str">
        <f>TAB_!A1541</f>
        <v>TOP TWO BOX</v>
      </c>
      <c r="C1122" s="122">
        <f>TAB_!B1541</f>
        <v>66.150000000000006</v>
      </c>
      <c r="D1122" s="35">
        <f>TAB_!C1541</f>
        <v>72.73</v>
      </c>
      <c r="E1122" s="35">
        <f>TAB_!D1541</f>
        <v>0</v>
      </c>
      <c r="F1122" s="35">
        <f>TAB_!E1541</f>
        <v>100</v>
      </c>
      <c r="G1122" s="168">
        <f>TAB_!F1541</f>
        <v>0</v>
      </c>
      <c r="H1122" s="164">
        <f>TAB_!G1541</f>
        <v>68.75</v>
      </c>
    </row>
    <row r="1123" spans="2:8">
      <c r="B1123" s="125" t="str">
        <f>TAB_!A1542</f>
        <v>BOTTOM TWO BOX</v>
      </c>
      <c r="C1123" s="121">
        <f>TAB_!B1542</f>
        <v>0</v>
      </c>
      <c r="D1123" s="37">
        <f>TAB_!C1542</f>
        <v>0</v>
      </c>
      <c r="E1123" s="37">
        <f>TAB_!D1542</f>
        <v>0</v>
      </c>
      <c r="F1123" s="37">
        <f>TAB_!E1542</f>
        <v>0</v>
      </c>
      <c r="G1123" s="167">
        <f>TAB_!F1542</f>
        <v>0</v>
      </c>
      <c r="H1123" s="163">
        <f>TAB_!G1542</f>
        <v>0</v>
      </c>
    </row>
    <row r="1124" spans="2:8">
      <c r="B1124" s="140" t="str">
        <f>TAB_!A1543</f>
        <v>Media Escala de 1 a 5</v>
      </c>
      <c r="C1124" s="123">
        <f>TAB_!B1543</f>
        <v>4.7</v>
      </c>
      <c r="D1124" s="36">
        <f>TAB_!C1543</f>
        <v>4.5999999999999996</v>
      </c>
      <c r="E1124" s="36">
        <f>TAB_!D1543</f>
        <v>0</v>
      </c>
      <c r="F1124" s="36">
        <f>TAB_!E1543</f>
        <v>4.8</v>
      </c>
      <c r="G1124" s="169">
        <f>TAB_!F1543</f>
        <v>0</v>
      </c>
      <c r="H1124" s="165">
        <f>TAB_!G1543</f>
        <v>4.7</v>
      </c>
    </row>
    <row r="1125" spans="2:8" ht="15.75" thickBot="1">
      <c r="B1125" s="141" t="str">
        <f>TAB_!A1544</f>
        <v>Índice Escala de 1 a 100</v>
      </c>
      <c r="C1125" s="174">
        <f>TAB_!B1544</f>
        <v>92</v>
      </c>
      <c r="D1125" s="175">
        <f>TAB_!C1544</f>
        <v>90.6</v>
      </c>
      <c r="E1125" s="175">
        <f>TAB_!D1544</f>
        <v>0</v>
      </c>
      <c r="F1125" s="175">
        <f>TAB_!E1544</f>
        <v>93.8</v>
      </c>
      <c r="G1125" s="176">
        <f>TAB_!F1544</f>
        <v>0</v>
      </c>
      <c r="H1125" s="177">
        <f>TAB_!G1544</f>
        <v>92</v>
      </c>
    </row>
    <row r="1126" spans="2:8">
      <c r="B1126" s="124"/>
      <c r="C1126" s="33"/>
      <c r="D1126" s="33"/>
      <c r="E1126" s="33"/>
      <c r="F1126" s="33"/>
      <c r="G1126" s="33"/>
      <c r="H1126" s="33"/>
    </row>
    <row r="1127" spans="2:8">
      <c r="B1127" s="124"/>
      <c r="C1127" s="33"/>
      <c r="D1127" s="33"/>
      <c r="E1127" s="33"/>
      <c r="F1127" s="33"/>
      <c r="G1127" s="33"/>
      <c r="H1127" s="33"/>
    </row>
    <row r="1128" spans="2:8">
      <c r="B1128" s="124" t="str">
        <f>TAB_!A1547</f>
        <v>Considera que en términos generales el apoyo administrativo del personal de la Institución y de la Unidad Académica en el desarrollo</v>
      </c>
      <c r="C1128" s="33"/>
      <c r="D1128" s="33"/>
      <c r="E1128" s="33"/>
      <c r="F1128" s="33"/>
      <c r="G1128" s="33"/>
      <c r="H1128" s="33"/>
    </row>
    <row r="1129" spans="2:8" ht="15.75" thickBot="1">
      <c r="B1129" s="124" t="str">
        <f>TAB_!A1548</f>
        <v>de la Proyección social se realiza: Con tiempos de respuesta oportunos</v>
      </c>
      <c r="C1129" s="33"/>
      <c r="D1129" s="33"/>
      <c r="E1129" s="33"/>
      <c r="F1129" s="33"/>
      <c r="G1129" s="33"/>
      <c r="H1129" s="33"/>
    </row>
    <row r="1130" spans="2:8">
      <c r="B1130" s="139" t="str">
        <f>TAB_!A1555</f>
        <v>(1)Total Desacuerdo</v>
      </c>
      <c r="C1130" s="138">
        <f>TAB_!B1555</f>
        <v>0</v>
      </c>
      <c r="D1130" s="137">
        <f>TAB_!C1555</f>
        <v>0</v>
      </c>
      <c r="E1130" s="137">
        <f>TAB_!D1555</f>
        <v>0</v>
      </c>
      <c r="F1130" s="137">
        <f>TAB_!E1555</f>
        <v>0</v>
      </c>
      <c r="G1130" s="166">
        <f>TAB_!F1555</f>
        <v>0</v>
      </c>
      <c r="H1130" s="162">
        <f>TAB_!G1555</f>
        <v>0</v>
      </c>
    </row>
    <row r="1131" spans="2:8">
      <c r="B1131" s="125" t="str">
        <f>TAB_!A1556</f>
        <v>(2)Desacuerdo</v>
      </c>
      <c r="C1131" s="121">
        <f>TAB_!B1556</f>
        <v>0</v>
      </c>
      <c r="D1131" s="37">
        <f>TAB_!C1556</f>
        <v>9.09</v>
      </c>
      <c r="E1131" s="37">
        <f>TAB_!D1556</f>
        <v>0</v>
      </c>
      <c r="F1131" s="37">
        <f>TAB_!E1556</f>
        <v>0</v>
      </c>
      <c r="G1131" s="167">
        <f>TAB_!F1556</f>
        <v>0</v>
      </c>
      <c r="H1131" s="163">
        <f>TAB_!G1556</f>
        <v>1.25</v>
      </c>
    </row>
    <row r="1132" spans="2:8">
      <c r="B1132" s="125" t="str">
        <f>TAB_!A1557</f>
        <v>(3)Medianamente de acuerdo</v>
      </c>
      <c r="C1132" s="121">
        <f>TAB_!B1557</f>
        <v>3.08</v>
      </c>
      <c r="D1132" s="37">
        <f>TAB_!C1557</f>
        <v>0</v>
      </c>
      <c r="E1132" s="37">
        <f>TAB_!D1557</f>
        <v>0</v>
      </c>
      <c r="F1132" s="37">
        <f>TAB_!E1557</f>
        <v>0</v>
      </c>
      <c r="G1132" s="167">
        <f>TAB_!F1557</f>
        <v>0</v>
      </c>
      <c r="H1132" s="163">
        <f>TAB_!G1557</f>
        <v>2.5</v>
      </c>
    </row>
    <row r="1133" spans="2:8">
      <c r="B1133" s="125" t="str">
        <f>TAB_!A1558</f>
        <v>(4)Acuerdo</v>
      </c>
      <c r="C1133" s="121">
        <f>TAB_!B1558</f>
        <v>21.54</v>
      </c>
      <c r="D1133" s="37">
        <f>TAB_!C1558</f>
        <v>36.36</v>
      </c>
      <c r="E1133" s="37">
        <f>TAB_!D1558</f>
        <v>0</v>
      </c>
      <c r="F1133" s="37">
        <f>TAB_!E1558</f>
        <v>25</v>
      </c>
      <c r="G1133" s="167">
        <f>TAB_!F1558</f>
        <v>0</v>
      </c>
      <c r="H1133" s="163">
        <f>TAB_!G1558</f>
        <v>23.75</v>
      </c>
    </row>
    <row r="1134" spans="2:8">
      <c r="B1134" s="125" t="str">
        <f>TAB_!A1559</f>
        <v>(5)Total Acuerdo</v>
      </c>
      <c r="C1134" s="121">
        <f>TAB_!B1559</f>
        <v>61.54</v>
      </c>
      <c r="D1134" s="37">
        <f>TAB_!C1559</f>
        <v>54.55</v>
      </c>
      <c r="E1134" s="37">
        <f>TAB_!D1559</f>
        <v>0</v>
      </c>
      <c r="F1134" s="37">
        <f>TAB_!E1559</f>
        <v>75</v>
      </c>
      <c r="G1134" s="167">
        <f>TAB_!F1559</f>
        <v>0</v>
      </c>
      <c r="H1134" s="163">
        <f>TAB_!G1559</f>
        <v>61.25</v>
      </c>
    </row>
    <row r="1135" spans="2:8">
      <c r="B1135" s="125" t="str">
        <f>TAB_!A1560</f>
        <v>NS/NA</v>
      </c>
      <c r="C1135" s="121">
        <f>TAB_!B1560</f>
        <v>13.85</v>
      </c>
      <c r="D1135" s="37">
        <f>TAB_!C1560</f>
        <v>0</v>
      </c>
      <c r="E1135" s="37">
        <f>TAB_!D1560</f>
        <v>0</v>
      </c>
      <c r="F1135" s="37">
        <f>TAB_!E1560</f>
        <v>0</v>
      </c>
      <c r="G1135" s="167">
        <f>TAB_!F1560</f>
        <v>0</v>
      </c>
      <c r="H1135" s="163">
        <f>TAB_!G1560</f>
        <v>11.25</v>
      </c>
    </row>
    <row r="1136" spans="2:8">
      <c r="B1136" s="125" t="str">
        <f>TAB_!A1561</f>
        <v>Total</v>
      </c>
      <c r="C1136" s="121">
        <f>TAB_!B1561</f>
        <v>100</v>
      </c>
      <c r="D1136" s="37">
        <f>TAB_!C1561</f>
        <v>100</v>
      </c>
      <c r="E1136" s="37">
        <f>TAB_!D1561</f>
        <v>0</v>
      </c>
      <c r="F1136" s="37">
        <f>TAB_!E1561</f>
        <v>100</v>
      </c>
      <c r="G1136" s="167">
        <f>TAB_!F1561</f>
        <v>0</v>
      </c>
      <c r="H1136" s="163">
        <f>TAB_!G1561</f>
        <v>100</v>
      </c>
    </row>
    <row r="1137" spans="2:8">
      <c r="B1137" s="126" t="str">
        <f>TAB_!A1562</f>
        <v>Numero de entrevistados</v>
      </c>
      <c r="C1137" s="170">
        <f>TAB_!B1562</f>
        <v>65</v>
      </c>
      <c r="D1137" s="171">
        <f>TAB_!C1562</f>
        <v>11</v>
      </c>
      <c r="E1137" s="171">
        <f>TAB_!D1562</f>
        <v>0</v>
      </c>
      <c r="F1137" s="171">
        <f>TAB_!E1562</f>
        <v>4</v>
      </c>
      <c r="G1137" s="172">
        <f>TAB_!F1562</f>
        <v>0</v>
      </c>
      <c r="H1137" s="173">
        <f>TAB_!G1562</f>
        <v>80</v>
      </c>
    </row>
    <row r="1138" spans="2:8">
      <c r="B1138" s="140" t="str">
        <f>TAB_!A1563</f>
        <v>TOP TWO BOX</v>
      </c>
      <c r="C1138" s="122">
        <f>TAB_!B1563</f>
        <v>83.08</v>
      </c>
      <c r="D1138" s="35">
        <f>TAB_!C1563</f>
        <v>90.91</v>
      </c>
      <c r="E1138" s="35">
        <f>TAB_!D1563</f>
        <v>0</v>
      </c>
      <c r="F1138" s="35">
        <f>TAB_!E1563</f>
        <v>100</v>
      </c>
      <c r="G1138" s="168">
        <f>TAB_!F1563</f>
        <v>0</v>
      </c>
      <c r="H1138" s="164">
        <f>TAB_!G1563</f>
        <v>85</v>
      </c>
    </row>
    <row r="1139" spans="2:8">
      <c r="B1139" s="125" t="str">
        <f>TAB_!A1564</f>
        <v>BOTTOM TWO BOX</v>
      </c>
      <c r="C1139" s="121">
        <f>TAB_!B1564</f>
        <v>0</v>
      </c>
      <c r="D1139" s="37">
        <f>TAB_!C1564</f>
        <v>9.09</v>
      </c>
      <c r="E1139" s="37">
        <f>TAB_!D1564</f>
        <v>0</v>
      </c>
      <c r="F1139" s="37">
        <f>TAB_!E1564</f>
        <v>0</v>
      </c>
      <c r="G1139" s="167">
        <f>TAB_!F1564</f>
        <v>0</v>
      </c>
      <c r="H1139" s="163">
        <f>TAB_!G1564</f>
        <v>1.25</v>
      </c>
    </row>
    <row r="1140" spans="2:8">
      <c r="B1140" s="140" t="str">
        <f>TAB_!A1565</f>
        <v>Media Escala de 1 a 5</v>
      </c>
      <c r="C1140" s="123">
        <f>TAB_!B1565</f>
        <v>4.7</v>
      </c>
      <c r="D1140" s="36">
        <f>TAB_!C1565</f>
        <v>4.4000000000000004</v>
      </c>
      <c r="E1140" s="36">
        <f>TAB_!D1565</f>
        <v>0</v>
      </c>
      <c r="F1140" s="36">
        <f>TAB_!E1565</f>
        <v>4.8</v>
      </c>
      <c r="G1140" s="169">
        <f>TAB_!F1565</f>
        <v>0</v>
      </c>
      <c r="H1140" s="165">
        <f>TAB_!G1565</f>
        <v>4.5999999999999996</v>
      </c>
    </row>
    <row r="1141" spans="2:8" ht="15.75" thickBot="1">
      <c r="B1141" s="141" t="str">
        <f>TAB_!A1566</f>
        <v>Índice Escala de 1 a 100</v>
      </c>
      <c r="C1141" s="174">
        <f>TAB_!B1566</f>
        <v>92</v>
      </c>
      <c r="D1141" s="175">
        <f>TAB_!C1566</f>
        <v>84.1</v>
      </c>
      <c r="E1141" s="175">
        <f>TAB_!D1566</f>
        <v>0</v>
      </c>
      <c r="F1141" s="175">
        <f>TAB_!E1566</f>
        <v>93.8</v>
      </c>
      <c r="G1141" s="176">
        <f>TAB_!F1566</f>
        <v>0</v>
      </c>
      <c r="H1141" s="177">
        <f>TAB_!G1566</f>
        <v>90.8</v>
      </c>
    </row>
    <row r="1142" spans="2:8">
      <c r="B1142" s="124"/>
      <c r="C1142" s="33"/>
      <c r="D1142" s="33"/>
      <c r="E1142" s="33"/>
      <c r="F1142" s="33"/>
      <c r="G1142" s="33"/>
      <c r="H1142" s="33"/>
    </row>
    <row r="1143" spans="2:8">
      <c r="B1143" s="124"/>
      <c r="C1143" s="33"/>
      <c r="D1143" s="33"/>
      <c r="E1143" s="33"/>
      <c r="F1143" s="33"/>
      <c r="G1143" s="33"/>
      <c r="H1143" s="33"/>
    </row>
    <row r="1144" spans="2:8">
      <c r="B1144" s="124" t="str">
        <f>TAB_!A1569</f>
        <v>Considera que en términos generales el apoyo administrativo del personal de la Institución y de la Unidad Académica en el desarrollo</v>
      </c>
      <c r="C1144" s="33"/>
      <c r="D1144" s="33"/>
      <c r="E1144" s="33"/>
      <c r="F1144" s="33"/>
      <c r="G1144" s="33"/>
      <c r="H1144" s="33"/>
    </row>
    <row r="1145" spans="2:8" ht="15.75" thickBot="1">
      <c r="B1145" s="124" t="str">
        <f>TAB_!A1570</f>
        <v>de la Proyección social se realiza: Brindando una atención amable</v>
      </c>
      <c r="C1145" s="33"/>
      <c r="D1145" s="33"/>
      <c r="E1145" s="33"/>
      <c r="F1145" s="33"/>
      <c r="G1145" s="33"/>
      <c r="H1145" s="33"/>
    </row>
    <row r="1146" spans="2:8">
      <c r="B1146" s="139" t="str">
        <f>TAB_!A1577</f>
        <v>(1)Total Desacuerdo</v>
      </c>
      <c r="C1146" s="138">
        <f>TAB_!B1577</f>
        <v>0</v>
      </c>
      <c r="D1146" s="137">
        <f>TAB_!C1577</f>
        <v>0</v>
      </c>
      <c r="E1146" s="137">
        <f>TAB_!D1577</f>
        <v>0</v>
      </c>
      <c r="F1146" s="137">
        <f>TAB_!E1577</f>
        <v>0</v>
      </c>
      <c r="G1146" s="166">
        <f>TAB_!F1577</f>
        <v>0</v>
      </c>
      <c r="H1146" s="162">
        <f>TAB_!G1577</f>
        <v>0</v>
      </c>
    </row>
    <row r="1147" spans="2:8">
      <c r="B1147" s="125" t="str">
        <f>TAB_!A1578</f>
        <v>(2)Desacuerdo</v>
      </c>
      <c r="C1147" s="121">
        <f>TAB_!B1578</f>
        <v>0</v>
      </c>
      <c r="D1147" s="37">
        <f>TAB_!C1578</f>
        <v>9.09</v>
      </c>
      <c r="E1147" s="37">
        <f>TAB_!D1578</f>
        <v>0</v>
      </c>
      <c r="F1147" s="37">
        <f>TAB_!E1578</f>
        <v>0</v>
      </c>
      <c r="G1147" s="167">
        <f>TAB_!F1578</f>
        <v>0</v>
      </c>
      <c r="H1147" s="163">
        <f>TAB_!G1578</f>
        <v>1.25</v>
      </c>
    </row>
    <row r="1148" spans="2:8">
      <c r="B1148" s="125" t="str">
        <f>TAB_!A1579</f>
        <v>(3)Medianamente de acuerdo</v>
      </c>
      <c r="C1148" s="121">
        <f>TAB_!B1579</f>
        <v>1.54</v>
      </c>
      <c r="D1148" s="37">
        <f>TAB_!C1579</f>
        <v>0</v>
      </c>
      <c r="E1148" s="37">
        <f>TAB_!D1579</f>
        <v>0</v>
      </c>
      <c r="F1148" s="37">
        <f>TAB_!E1579</f>
        <v>0</v>
      </c>
      <c r="G1148" s="167">
        <f>TAB_!F1579</f>
        <v>0</v>
      </c>
      <c r="H1148" s="163">
        <f>TAB_!G1579</f>
        <v>1.25</v>
      </c>
    </row>
    <row r="1149" spans="2:8">
      <c r="B1149" s="125" t="str">
        <f>TAB_!A1580</f>
        <v>(4)Acuerdo</v>
      </c>
      <c r="C1149" s="121">
        <f>TAB_!B1580</f>
        <v>20</v>
      </c>
      <c r="D1149" s="37">
        <f>TAB_!C1580</f>
        <v>27.27</v>
      </c>
      <c r="E1149" s="37">
        <f>TAB_!D1580</f>
        <v>0</v>
      </c>
      <c r="F1149" s="37">
        <f>TAB_!E1580</f>
        <v>25</v>
      </c>
      <c r="G1149" s="167">
        <f>TAB_!F1580</f>
        <v>0</v>
      </c>
      <c r="H1149" s="163">
        <f>TAB_!G1580</f>
        <v>21.25</v>
      </c>
    </row>
    <row r="1150" spans="2:8">
      <c r="B1150" s="125" t="str">
        <f>TAB_!A1581</f>
        <v>(5)Total Acuerdo</v>
      </c>
      <c r="C1150" s="121">
        <f>TAB_!B1581</f>
        <v>64.62</v>
      </c>
      <c r="D1150" s="37">
        <f>TAB_!C1581</f>
        <v>63.64</v>
      </c>
      <c r="E1150" s="37">
        <f>TAB_!D1581</f>
        <v>0</v>
      </c>
      <c r="F1150" s="37">
        <f>TAB_!E1581</f>
        <v>75</v>
      </c>
      <c r="G1150" s="167">
        <f>TAB_!F1581</f>
        <v>0</v>
      </c>
      <c r="H1150" s="163">
        <f>TAB_!G1581</f>
        <v>65</v>
      </c>
    </row>
    <row r="1151" spans="2:8">
      <c r="B1151" s="125" t="str">
        <f>TAB_!A1582</f>
        <v>NS/NA</v>
      </c>
      <c r="C1151" s="121">
        <f>TAB_!B1582</f>
        <v>13.85</v>
      </c>
      <c r="D1151" s="37">
        <f>TAB_!C1582</f>
        <v>0</v>
      </c>
      <c r="E1151" s="37">
        <f>TAB_!D1582</f>
        <v>0</v>
      </c>
      <c r="F1151" s="37">
        <f>TAB_!E1582</f>
        <v>0</v>
      </c>
      <c r="G1151" s="167">
        <f>TAB_!F1582</f>
        <v>0</v>
      </c>
      <c r="H1151" s="163">
        <f>TAB_!G1582</f>
        <v>11.25</v>
      </c>
    </row>
    <row r="1152" spans="2:8">
      <c r="B1152" s="125" t="str">
        <f>TAB_!A1583</f>
        <v>Total</v>
      </c>
      <c r="C1152" s="121">
        <f>TAB_!B1583</f>
        <v>100</v>
      </c>
      <c r="D1152" s="37">
        <f>TAB_!C1583</f>
        <v>100</v>
      </c>
      <c r="E1152" s="37">
        <f>TAB_!D1583</f>
        <v>0</v>
      </c>
      <c r="F1152" s="37">
        <f>TAB_!E1583</f>
        <v>100</v>
      </c>
      <c r="G1152" s="167">
        <f>TAB_!F1583</f>
        <v>0</v>
      </c>
      <c r="H1152" s="163">
        <f>TAB_!G1583</f>
        <v>100</v>
      </c>
    </row>
    <row r="1153" spans="2:8">
      <c r="B1153" s="126" t="str">
        <f>TAB_!A1584</f>
        <v>Numero de entrevistados</v>
      </c>
      <c r="C1153" s="170">
        <f>TAB_!B1584</f>
        <v>65</v>
      </c>
      <c r="D1153" s="171">
        <f>TAB_!C1584</f>
        <v>11</v>
      </c>
      <c r="E1153" s="171">
        <f>TAB_!D1584</f>
        <v>0</v>
      </c>
      <c r="F1153" s="171">
        <f>TAB_!E1584</f>
        <v>4</v>
      </c>
      <c r="G1153" s="172">
        <f>TAB_!F1584</f>
        <v>0</v>
      </c>
      <c r="H1153" s="173">
        <f>TAB_!G1584</f>
        <v>80</v>
      </c>
    </row>
    <row r="1154" spans="2:8">
      <c r="B1154" s="140" t="str">
        <f>TAB_!A1585</f>
        <v>TOP TWO BOX</v>
      </c>
      <c r="C1154" s="122">
        <f>TAB_!B1585</f>
        <v>84.62</v>
      </c>
      <c r="D1154" s="35">
        <f>TAB_!C1585</f>
        <v>90.91</v>
      </c>
      <c r="E1154" s="35">
        <f>TAB_!D1585</f>
        <v>0</v>
      </c>
      <c r="F1154" s="35">
        <f>TAB_!E1585</f>
        <v>100</v>
      </c>
      <c r="G1154" s="168">
        <f>TAB_!F1585</f>
        <v>0</v>
      </c>
      <c r="H1154" s="164">
        <f>TAB_!G1585</f>
        <v>86.25</v>
      </c>
    </row>
    <row r="1155" spans="2:8">
      <c r="B1155" s="125" t="str">
        <f>TAB_!A1586</f>
        <v>BOTTOM TWO BOX</v>
      </c>
      <c r="C1155" s="121">
        <f>TAB_!B1586</f>
        <v>0</v>
      </c>
      <c r="D1155" s="37">
        <f>TAB_!C1586</f>
        <v>9.09</v>
      </c>
      <c r="E1155" s="37">
        <f>TAB_!D1586</f>
        <v>0</v>
      </c>
      <c r="F1155" s="37">
        <f>TAB_!E1586</f>
        <v>0</v>
      </c>
      <c r="G1155" s="167">
        <f>TAB_!F1586</f>
        <v>0</v>
      </c>
      <c r="H1155" s="163">
        <f>TAB_!G1586</f>
        <v>1.25</v>
      </c>
    </row>
    <row r="1156" spans="2:8">
      <c r="B1156" s="140" t="str">
        <f>TAB_!A1587</f>
        <v>Media Escala de 1 a 5</v>
      </c>
      <c r="C1156" s="123">
        <f>TAB_!B1587</f>
        <v>4.7</v>
      </c>
      <c r="D1156" s="36">
        <f>TAB_!C1587</f>
        <v>4.5</v>
      </c>
      <c r="E1156" s="36">
        <f>TAB_!D1587</f>
        <v>0</v>
      </c>
      <c r="F1156" s="36">
        <f>TAB_!E1587</f>
        <v>4.8</v>
      </c>
      <c r="G1156" s="169">
        <f>TAB_!F1587</f>
        <v>0</v>
      </c>
      <c r="H1156" s="165">
        <f>TAB_!G1587</f>
        <v>4.7</v>
      </c>
    </row>
    <row r="1157" spans="2:8" ht="15.75" thickBot="1">
      <c r="B1157" s="141" t="str">
        <f>TAB_!A1588</f>
        <v>Índice Escala de 1 a 100</v>
      </c>
      <c r="C1157" s="174">
        <f>TAB_!B1588</f>
        <v>93.3</v>
      </c>
      <c r="D1157" s="175">
        <f>TAB_!C1588</f>
        <v>86.4</v>
      </c>
      <c r="E1157" s="175">
        <f>TAB_!D1588</f>
        <v>0</v>
      </c>
      <c r="F1157" s="175">
        <f>TAB_!E1588</f>
        <v>93.8</v>
      </c>
      <c r="G1157" s="176">
        <f>TAB_!F1588</f>
        <v>0</v>
      </c>
      <c r="H1157" s="177">
        <f>TAB_!G1588</f>
        <v>92.3</v>
      </c>
    </row>
    <row r="1158" spans="2:8">
      <c r="B1158" s="124"/>
      <c r="C1158" s="33"/>
      <c r="D1158" s="33"/>
      <c r="E1158" s="33"/>
      <c r="F1158" s="33"/>
      <c r="G1158" s="33"/>
      <c r="H1158" s="33"/>
    </row>
    <row r="1159" spans="2:8">
      <c r="B1159" s="124"/>
      <c r="C1159" s="33"/>
      <c r="D1159" s="33"/>
      <c r="E1159" s="33"/>
      <c r="F1159" s="33"/>
      <c r="G1159" s="33"/>
      <c r="H1159" s="33"/>
    </row>
    <row r="1160" spans="2:8">
      <c r="B1160" s="124" t="str">
        <f>TAB_!A1591</f>
        <v>Considera que en términos generales el apoyo administrativo del personal de la Institución y de la Unidad Académica en el desarrollo</v>
      </c>
      <c r="C1160" s="33"/>
      <c r="D1160" s="33"/>
      <c r="E1160" s="33"/>
      <c r="F1160" s="33"/>
      <c r="G1160" s="33"/>
      <c r="H1160" s="33"/>
    </row>
    <row r="1161" spans="2:8" ht="15.75" thickBot="1">
      <c r="B1161" s="124" t="str">
        <f>TAB_!A1592</f>
        <v>de la Proyección social se realiza: Dando una adecuada orientación</v>
      </c>
      <c r="C1161" s="33"/>
      <c r="D1161" s="33"/>
      <c r="E1161" s="33"/>
      <c r="F1161" s="33"/>
      <c r="G1161" s="33"/>
      <c r="H1161" s="33"/>
    </row>
    <row r="1162" spans="2:8">
      <c r="B1162" s="139" t="str">
        <f>TAB_!A1599</f>
        <v>(1)Total Desacuerdo</v>
      </c>
      <c r="C1162" s="138">
        <f>TAB_!B1599</f>
        <v>0</v>
      </c>
      <c r="D1162" s="137">
        <f>TAB_!C1599</f>
        <v>0</v>
      </c>
      <c r="E1162" s="137">
        <f>TAB_!D1599</f>
        <v>0</v>
      </c>
      <c r="F1162" s="137">
        <f>TAB_!E1599</f>
        <v>0</v>
      </c>
      <c r="G1162" s="166">
        <f>TAB_!F1599</f>
        <v>0</v>
      </c>
      <c r="H1162" s="162">
        <f>TAB_!G1599</f>
        <v>0</v>
      </c>
    </row>
    <row r="1163" spans="2:8">
      <c r="B1163" s="125" t="str">
        <f>TAB_!A1600</f>
        <v>(2)Desacuerdo</v>
      </c>
      <c r="C1163" s="121">
        <f>TAB_!B1600</f>
        <v>0</v>
      </c>
      <c r="D1163" s="37">
        <f>TAB_!C1600</f>
        <v>9.09</v>
      </c>
      <c r="E1163" s="37">
        <f>TAB_!D1600</f>
        <v>0</v>
      </c>
      <c r="F1163" s="37">
        <f>TAB_!E1600</f>
        <v>0</v>
      </c>
      <c r="G1163" s="167">
        <f>TAB_!F1600</f>
        <v>0</v>
      </c>
      <c r="H1163" s="163">
        <f>TAB_!G1600</f>
        <v>1.25</v>
      </c>
    </row>
    <row r="1164" spans="2:8">
      <c r="B1164" s="125" t="str">
        <f>TAB_!A1601</f>
        <v>(3)Medianamente de acuerdo</v>
      </c>
      <c r="C1164" s="121">
        <f>TAB_!B1601</f>
        <v>3.08</v>
      </c>
      <c r="D1164" s="37">
        <f>TAB_!C1601</f>
        <v>9.09</v>
      </c>
      <c r="E1164" s="37">
        <f>TAB_!D1601</f>
        <v>0</v>
      </c>
      <c r="F1164" s="37">
        <f>TAB_!E1601</f>
        <v>0</v>
      </c>
      <c r="G1164" s="167">
        <f>TAB_!F1601</f>
        <v>0</v>
      </c>
      <c r="H1164" s="163">
        <f>TAB_!G1601</f>
        <v>3.75</v>
      </c>
    </row>
    <row r="1165" spans="2:8">
      <c r="B1165" s="125" t="str">
        <f>TAB_!A1602</f>
        <v>(4)Acuerdo</v>
      </c>
      <c r="C1165" s="121">
        <f>TAB_!B1602</f>
        <v>18.46</v>
      </c>
      <c r="D1165" s="37">
        <f>TAB_!C1602</f>
        <v>18.18</v>
      </c>
      <c r="E1165" s="37">
        <f>TAB_!D1602</f>
        <v>0</v>
      </c>
      <c r="F1165" s="37">
        <f>TAB_!E1602</f>
        <v>25</v>
      </c>
      <c r="G1165" s="167">
        <f>TAB_!F1602</f>
        <v>0</v>
      </c>
      <c r="H1165" s="163">
        <f>TAB_!G1602</f>
        <v>18.75</v>
      </c>
    </row>
    <row r="1166" spans="2:8">
      <c r="B1166" s="125" t="str">
        <f>TAB_!A1603</f>
        <v>(5)Total Acuerdo</v>
      </c>
      <c r="C1166" s="121">
        <f>TAB_!B1603</f>
        <v>64.62</v>
      </c>
      <c r="D1166" s="37">
        <f>TAB_!C1603</f>
        <v>63.64</v>
      </c>
      <c r="E1166" s="37">
        <f>TAB_!D1603</f>
        <v>0</v>
      </c>
      <c r="F1166" s="37">
        <f>TAB_!E1603</f>
        <v>75</v>
      </c>
      <c r="G1166" s="167">
        <f>TAB_!F1603</f>
        <v>0</v>
      </c>
      <c r="H1166" s="163">
        <f>TAB_!G1603</f>
        <v>65</v>
      </c>
    </row>
    <row r="1167" spans="2:8">
      <c r="B1167" s="125" t="str">
        <f>TAB_!A1604</f>
        <v>NS/NA</v>
      </c>
      <c r="C1167" s="121">
        <f>TAB_!B1604</f>
        <v>13.85</v>
      </c>
      <c r="D1167" s="37">
        <f>TAB_!C1604</f>
        <v>0</v>
      </c>
      <c r="E1167" s="37">
        <f>TAB_!D1604</f>
        <v>0</v>
      </c>
      <c r="F1167" s="37">
        <f>TAB_!E1604</f>
        <v>0</v>
      </c>
      <c r="G1167" s="167">
        <f>TAB_!F1604</f>
        <v>0</v>
      </c>
      <c r="H1167" s="163">
        <f>TAB_!G1604</f>
        <v>11.25</v>
      </c>
    </row>
    <row r="1168" spans="2:8">
      <c r="B1168" s="125" t="str">
        <f>TAB_!A1605</f>
        <v>Total</v>
      </c>
      <c r="C1168" s="121">
        <f>TAB_!B1605</f>
        <v>100</v>
      </c>
      <c r="D1168" s="37">
        <f>TAB_!C1605</f>
        <v>100</v>
      </c>
      <c r="E1168" s="37">
        <f>TAB_!D1605</f>
        <v>0</v>
      </c>
      <c r="F1168" s="37">
        <f>TAB_!E1605</f>
        <v>100</v>
      </c>
      <c r="G1168" s="167">
        <f>TAB_!F1605</f>
        <v>0</v>
      </c>
      <c r="H1168" s="163">
        <f>TAB_!G1605</f>
        <v>100</v>
      </c>
    </row>
    <row r="1169" spans="2:8">
      <c r="B1169" s="126" t="str">
        <f>TAB_!A1606</f>
        <v>Numero de entrevistados</v>
      </c>
      <c r="C1169" s="170">
        <f>TAB_!B1606</f>
        <v>65</v>
      </c>
      <c r="D1169" s="171">
        <f>TAB_!C1606</f>
        <v>11</v>
      </c>
      <c r="E1169" s="171">
        <f>TAB_!D1606</f>
        <v>0</v>
      </c>
      <c r="F1169" s="171">
        <f>TAB_!E1606</f>
        <v>4</v>
      </c>
      <c r="G1169" s="172">
        <f>TAB_!F1606</f>
        <v>0</v>
      </c>
      <c r="H1169" s="173">
        <f>TAB_!G1606</f>
        <v>80</v>
      </c>
    </row>
    <row r="1170" spans="2:8">
      <c r="B1170" s="140" t="str">
        <f>TAB_!A1607</f>
        <v>TOP TWO BOX</v>
      </c>
      <c r="C1170" s="122">
        <f>TAB_!B1607</f>
        <v>83.08</v>
      </c>
      <c r="D1170" s="35">
        <f>TAB_!C1607</f>
        <v>81.819999999999993</v>
      </c>
      <c r="E1170" s="35">
        <f>TAB_!D1607</f>
        <v>0</v>
      </c>
      <c r="F1170" s="35">
        <f>TAB_!E1607</f>
        <v>100</v>
      </c>
      <c r="G1170" s="168">
        <f>TAB_!F1607</f>
        <v>0</v>
      </c>
      <c r="H1170" s="164">
        <f>TAB_!G1607</f>
        <v>83.75</v>
      </c>
    </row>
    <row r="1171" spans="2:8">
      <c r="B1171" s="125" t="str">
        <f>TAB_!A1608</f>
        <v>BOTTOM TWO BOX</v>
      </c>
      <c r="C1171" s="121">
        <f>TAB_!B1608</f>
        <v>0</v>
      </c>
      <c r="D1171" s="37">
        <f>TAB_!C1608</f>
        <v>9.09</v>
      </c>
      <c r="E1171" s="37">
        <f>TAB_!D1608</f>
        <v>0</v>
      </c>
      <c r="F1171" s="37">
        <f>TAB_!E1608</f>
        <v>0</v>
      </c>
      <c r="G1171" s="167">
        <f>TAB_!F1608</f>
        <v>0</v>
      </c>
      <c r="H1171" s="163">
        <f>TAB_!G1608</f>
        <v>1.25</v>
      </c>
    </row>
    <row r="1172" spans="2:8">
      <c r="B1172" s="140" t="str">
        <f>TAB_!A1609</f>
        <v>Media Escala de 1 a 5</v>
      </c>
      <c r="C1172" s="123">
        <f>TAB_!B1609</f>
        <v>4.7</v>
      </c>
      <c r="D1172" s="36">
        <f>TAB_!C1609</f>
        <v>4.4000000000000004</v>
      </c>
      <c r="E1172" s="36">
        <f>TAB_!D1609</f>
        <v>0</v>
      </c>
      <c r="F1172" s="36">
        <f>TAB_!E1609</f>
        <v>4.8</v>
      </c>
      <c r="G1172" s="169">
        <f>TAB_!F1609</f>
        <v>0</v>
      </c>
      <c r="H1172" s="165">
        <f>TAB_!G1609</f>
        <v>4.7</v>
      </c>
    </row>
    <row r="1173" spans="2:8" ht="15.75" thickBot="1">
      <c r="B1173" s="141" t="str">
        <f>TAB_!A1610</f>
        <v>Índice Escala de 1 a 100</v>
      </c>
      <c r="C1173" s="174">
        <f>TAB_!B1610</f>
        <v>92.9</v>
      </c>
      <c r="D1173" s="175">
        <f>TAB_!C1610</f>
        <v>84.1</v>
      </c>
      <c r="E1173" s="175">
        <f>TAB_!D1610</f>
        <v>0</v>
      </c>
      <c r="F1173" s="175">
        <f>TAB_!E1610</f>
        <v>93.8</v>
      </c>
      <c r="G1173" s="176">
        <f>TAB_!F1610</f>
        <v>0</v>
      </c>
      <c r="H1173" s="177">
        <f>TAB_!G1610</f>
        <v>91.5</v>
      </c>
    </row>
    <row r="1174" spans="2:8">
      <c r="B1174" s="124"/>
      <c r="C1174" s="33"/>
      <c r="D1174" s="33"/>
      <c r="E1174" s="33"/>
      <c r="F1174" s="33"/>
      <c r="G1174" s="33"/>
      <c r="H1174" s="33"/>
    </row>
    <row r="1175" spans="2:8">
      <c r="B1175" s="124"/>
      <c r="C1175" s="33"/>
      <c r="D1175" s="33"/>
      <c r="E1175" s="33"/>
      <c r="F1175" s="33"/>
      <c r="G1175" s="33"/>
      <c r="H1175" s="33"/>
    </row>
    <row r="1176" spans="2:8">
      <c r="B1176" s="124" t="str">
        <f>TAB_!A1613</f>
        <v>Considera que en términos generales el apoyo administrativo del personal de la Institución y de la Unidad Académica en el desarrollo</v>
      </c>
      <c r="C1176" s="33"/>
      <c r="D1176" s="33"/>
      <c r="E1176" s="33"/>
      <c r="F1176" s="33"/>
      <c r="G1176" s="33"/>
      <c r="H1176" s="33"/>
    </row>
    <row r="1177" spans="2:8" ht="15.75" thickBot="1">
      <c r="B1177" s="124" t="str">
        <f>TAB_!A1614</f>
        <v>de la Proyección social se realiza: Dando resultados en la gestión</v>
      </c>
      <c r="C1177" s="33"/>
      <c r="D1177" s="33"/>
      <c r="E1177" s="33"/>
      <c r="F1177" s="33"/>
      <c r="G1177" s="33"/>
      <c r="H1177" s="33"/>
    </row>
    <row r="1178" spans="2:8">
      <c r="B1178" s="139" t="str">
        <f>TAB_!A1621</f>
        <v>(1)Total Desacuerdo</v>
      </c>
      <c r="C1178" s="138">
        <f>TAB_!B1621</f>
        <v>0</v>
      </c>
      <c r="D1178" s="137">
        <f>TAB_!C1621</f>
        <v>0</v>
      </c>
      <c r="E1178" s="137">
        <f>TAB_!D1621</f>
        <v>0</v>
      </c>
      <c r="F1178" s="137">
        <f>TAB_!E1621</f>
        <v>0</v>
      </c>
      <c r="G1178" s="166">
        <f>TAB_!F1621</f>
        <v>0</v>
      </c>
      <c r="H1178" s="162">
        <f>TAB_!G1621</f>
        <v>0</v>
      </c>
    </row>
    <row r="1179" spans="2:8">
      <c r="B1179" s="125" t="str">
        <f>TAB_!A1622</f>
        <v>(2)Desacuerdo</v>
      </c>
      <c r="C1179" s="121">
        <f>TAB_!B1622</f>
        <v>0</v>
      </c>
      <c r="D1179" s="37">
        <f>TAB_!C1622</f>
        <v>9.09</v>
      </c>
      <c r="E1179" s="37">
        <f>TAB_!D1622</f>
        <v>0</v>
      </c>
      <c r="F1179" s="37">
        <f>TAB_!E1622</f>
        <v>0</v>
      </c>
      <c r="G1179" s="167">
        <f>TAB_!F1622</f>
        <v>0</v>
      </c>
      <c r="H1179" s="163">
        <f>TAB_!G1622</f>
        <v>1.25</v>
      </c>
    </row>
    <row r="1180" spans="2:8">
      <c r="B1180" s="125" t="str">
        <f>TAB_!A1623</f>
        <v>(3)Medianamente de acuerdo</v>
      </c>
      <c r="C1180" s="121">
        <f>TAB_!B1623</f>
        <v>3.08</v>
      </c>
      <c r="D1180" s="37">
        <f>TAB_!C1623</f>
        <v>9.09</v>
      </c>
      <c r="E1180" s="37">
        <f>TAB_!D1623</f>
        <v>0</v>
      </c>
      <c r="F1180" s="37">
        <f>TAB_!E1623</f>
        <v>0</v>
      </c>
      <c r="G1180" s="167">
        <f>TAB_!F1623</f>
        <v>0</v>
      </c>
      <c r="H1180" s="163">
        <f>TAB_!G1623</f>
        <v>3.75</v>
      </c>
    </row>
    <row r="1181" spans="2:8">
      <c r="B1181" s="125" t="str">
        <f>TAB_!A1624</f>
        <v>(4)Acuerdo</v>
      </c>
      <c r="C1181" s="121">
        <f>TAB_!B1624</f>
        <v>18.46</v>
      </c>
      <c r="D1181" s="37">
        <f>TAB_!C1624</f>
        <v>27.27</v>
      </c>
      <c r="E1181" s="37">
        <f>TAB_!D1624</f>
        <v>0</v>
      </c>
      <c r="F1181" s="37">
        <f>TAB_!E1624</f>
        <v>25</v>
      </c>
      <c r="G1181" s="167">
        <f>TAB_!F1624</f>
        <v>0</v>
      </c>
      <c r="H1181" s="163">
        <f>TAB_!G1624</f>
        <v>20</v>
      </c>
    </row>
    <row r="1182" spans="2:8">
      <c r="B1182" s="125" t="str">
        <f>TAB_!A1625</f>
        <v>(5)Total Acuerdo</v>
      </c>
      <c r="C1182" s="121">
        <f>TAB_!B1625</f>
        <v>64.62</v>
      </c>
      <c r="D1182" s="37">
        <f>TAB_!C1625</f>
        <v>54.55</v>
      </c>
      <c r="E1182" s="37">
        <f>TAB_!D1625</f>
        <v>0</v>
      </c>
      <c r="F1182" s="37">
        <f>TAB_!E1625</f>
        <v>75</v>
      </c>
      <c r="G1182" s="167">
        <f>TAB_!F1625</f>
        <v>0</v>
      </c>
      <c r="H1182" s="163">
        <f>TAB_!G1625</f>
        <v>63.75</v>
      </c>
    </row>
    <row r="1183" spans="2:8">
      <c r="B1183" s="125" t="str">
        <f>TAB_!A1626</f>
        <v>NS/NA</v>
      </c>
      <c r="C1183" s="121">
        <f>TAB_!B1626</f>
        <v>13.85</v>
      </c>
      <c r="D1183" s="37">
        <f>TAB_!C1626</f>
        <v>0</v>
      </c>
      <c r="E1183" s="37">
        <f>TAB_!D1626</f>
        <v>0</v>
      </c>
      <c r="F1183" s="37">
        <f>TAB_!E1626</f>
        <v>0</v>
      </c>
      <c r="G1183" s="167">
        <f>TAB_!F1626</f>
        <v>0</v>
      </c>
      <c r="H1183" s="163">
        <f>TAB_!G1626</f>
        <v>11.25</v>
      </c>
    </row>
    <row r="1184" spans="2:8">
      <c r="B1184" s="125" t="str">
        <f>TAB_!A1627</f>
        <v>Total</v>
      </c>
      <c r="C1184" s="121">
        <f>TAB_!B1627</f>
        <v>100</v>
      </c>
      <c r="D1184" s="37">
        <f>TAB_!C1627</f>
        <v>100</v>
      </c>
      <c r="E1184" s="37">
        <f>TAB_!D1627</f>
        <v>0</v>
      </c>
      <c r="F1184" s="37">
        <f>TAB_!E1627</f>
        <v>100</v>
      </c>
      <c r="G1184" s="167">
        <f>TAB_!F1627</f>
        <v>0</v>
      </c>
      <c r="H1184" s="163">
        <f>TAB_!G1627</f>
        <v>100</v>
      </c>
    </row>
    <row r="1185" spans="2:8">
      <c r="B1185" s="126" t="str">
        <f>TAB_!A1628</f>
        <v>Numero de entrevistados</v>
      </c>
      <c r="C1185" s="170">
        <f>TAB_!B1628</f>
        <v>65</v>
      </c>
      <c r="D1185" s="171">
        <f>TAB_!C1628</f>
        <v>11</v>
      </c>
      <c r="E1185" s="171">
        <f>TAB_!D1628</f>
        <v>0</v>
      </c>
      <c r="F1185" s="171">
        <f>TAB_!E1628</f>
        <v>4</v>
      </c>
      <c r="G1185" s="172">
        <f>TAB_!F1628</f>
        <v>0</v>
      </c>
      <c r="H1185" s="173">
        <f>TAB_!G1628</f>
        <v>80</v>
      </c>
    </row>
    <row r="1186" spans="2:8">
      <c r="B1186" s="140" t="str">
        <f>TAB_!A1629</f>
        <v>TOP TWO BOX</v>
      </c>
      <c r="C1186" s="122">
        <f>TAB_!B1629</f>
        <v>83.08</v>
      </c>
      <c r="D1186" s="35">
        <f>TAB_!C1629</f>
        <v>81.819999999999993</v>
      </c>
      <c r="E1186" s="35">
        <f>TAB_!D1629</f>
        <v>0</v>
      </c>
      <c r="F1186" s="35">
        <f>TAB_!E1629</f>
        <v>100</v>
      </c>
      <c r="G1186" s="168">
        <f>TAB_!F1629</f>
        <v>0</v>
      </c>
      <c r="H1186" s="164">
        <f>TAB_!G1629</f>
        <v>83.75</v>
      </c>
    </row>
    <row r="1187" spans="2:8">
      <c r="B1187" s="125" t="str">
        <f>TAB_!A1630</f>
        <v>BOTTOM TWO BOX</v>
      </c>
      <c r="C1187" s="121">
        <f>TAB_!B1630</f>
        <v>0</v>
      </c>
      <c r="D1187" s="37">
        <f>TAB_!C1630</f>
        <v>9.09</v>
      </c>
      <c r="E1187" s="37">
        <f>TAB_!D1630</f>
        <v>0</v>
      </c>
      <c r="F1187" s="37">
        <f>TAB_!E1630</f>
        <v>0</v>
      </c>
      <c r="G1187" s="167">
        <f>TAB_!F1630</f>
        <v>0</v>
      </c>
      <c r="H1187" s="163">
        <f>TAB_!G1630</f>
        <v>1.25</v>
      </c>
    </row>
    <row r="1188" spans="2:8">
      <c r="B1188" s="140" t="str">
        <f>TAB_!A1631</f>
        <v>Media Escala de 1 a 5</v>
      </c>
      <c r="C1188" s="123">
        <f>TAB_!B1631</f>
        <v>4.7</v>
      </c>
      <c r="D1188" s="36">
        <f>TAB_!C1631</f>
        <v>4.3</v>
      </c>
      <c r="E1188" s="36">
        <f>TAB_!D1631</f>
        <v>0</v>
      </c>
      <c r="F1188" s="36">
        <f>TAB_!E1631</f>
        <v>4.8</v>
      </c>
      <c r="G1188" s="169">
        <f>TAB_!F1631</f>
        <v>0</v>
      </c>
      <c r="H1188" s="165">
        <f>TAB_!G1631</f>
        <v>4.5999999999999996</v>
      </c>
    </row>
    <row r="1189" spans="2:8" ht="15.75" thickBot="1">
      <c r="B1189" s="141" t="str">
        <f>TAB_!A1632</f>
        <v>Índice Escala de 1 a 100</v>
      </c>
      <c r="C1189" s="174">
        <f>TAB_!B1632</f>
        <v>92.9</v>
      </c>
      <c r="D1189" s="175">
        <f>TAB_!C1632</f>
        <v>81.8</v>
      </c>
      <c r="E1189" s="175">
        <f>TAB_!D1632</f>
        <v>0</v>
      </c>
      <c r="F1189" s="175">
        <f>TAB_!E1632</f>
        <v>93.8</v>
      </c>
      <c r="G1189" s="176">
        <f>TAB_!F1632</f>
        <v>0</v>
      </c>
      <c r="H1189" s="177">
        <f>TAB_!G1632</f>
        <v>91.2</v>
      </c>
    </row>
    <row r="1190" spans="2:8" hidden="1">
      <c r="B1190" s="124"/>
      <c r="C1190" s="33"/>
      <c r="D1190" s="33"/>
      <c r="E1190" s="33"/>
      <c r="F1190" s="33"/>
      <c r="G1190" s="33"/>
      <c r="H1190" s="33"/>
    </row>
    <row r="1191" spans="2:8" hidden="1">
      <c r="B1191" s="124"/>
      <c r="C1191" s="33"/>
      <c r="D1191" s="33"/>
      <c r="E1191" s="33"/>
      <c r="F1191" s="33"/>
      <c r="G1191" s="33"/>
      <c r="H1191" s="33"/>
    </row>
    <row r="1192" spans="2:8" hidden="1">
      <c r="B1192" s="124" t="str">
        <f>TAB_!A1635</f>
        <v>Considera que en términos generales el apoyo administrativo del personal de la oficina de educación médica del escenario de prática,</v>
      </c>
      <c r="C1192" s="33"/>
      <c r="D1192" s="33"/>
      <c r="E1192" s="33"/>
      <c r="F1192" s="33"/>
      <c r="G1192" s="33"/>
      <c r="H1192" s="33"/>
    </row>
    <row r="1193" spans="2:8" ht="15.75" hidden="1" thickBot="1">
      <c r="B1193" s="124" t="str">
        <f>TAB_!A1636</f>
        <v>se realiza: Con tiempos de respuesta oportunos</v>
      </c>
      <c r="C1193" s="33"/>
      <c r="D1193" s="33"/>
      <c r="E1193" s="33"/>
      <c r="F1193" s="33"/>
      <c r="G1193" s="33"/>
      <c r="H1193" s="33"/>
    </row>
    <row r="1194" spans="2:8" hidden="1">
      <c r="B1194" s="139" t="str">
        <f>TAB_!A1643</f>
        <v>(1)Total Desacuerdo</v>
      </c>
      <c r="C1194" s="138">
        <f>TAB_!B1643</f>
        <v>0</v>
      </c>
      <c r="D1194" s="137">
        <f>TAB_!C1643</f>
        <v>0</v>
      </c>
      <c r="E1194" s="137">
        <f>TAB_!D1643</f>
        <v>0</v>
      </c>
      <c r="F1194" s="137">
        <f>TAB_!E1643</f>
        <v>0</v>
      </c>
      <c r="G1194" s="166">
        <f>TAB_!F1643</f>
        <v>0</v>
      </c>
      <c r="H1194" s="162">
        <f>TAB_!G1643</f>
        <v>0</v>
      </c>
    </row>
    <row r="1195" spans="2:8" hidden="1">
      <c r="B1195" s="125" t="str">
        <f>TAB_!A1644</f>
        <v>(2)Desacuerdo</v>
      </c>
      <c r="C1195" s="121">
        <f>TAB_!B1644</f>
        <v>0</v>
      </c>
      <c r="D1195" s="37">
        <f>TAB_!C1644</f>
        <v>0</v>
      </c>
      <c r="E1195" s="37">
        <f>TAB_!D1644</f>
        <v>0</v>
      </c>
      <c r="F1195" s="37">
        <f>TAB_!E1644</f>
        <v>0</v>
      </c>
      <c r="G1195" s="167">
        <f>TAB_!F1644</f>
        <v>0</v>
      </c>
      <c r="H1195" s="163">
        <f>TAB_!G1644</f>
        <v>0</v>
      </c>
    </row>
    <row r="1196" spans="2:8" hidden="1">
      <c r="B1196" s="125" t="str">
        <f>TAB_!A1645</f>
        <v>(3)Medianamente de acuerdo</v>
      </c>
      <c r="C1196" s="121">
        <f>TAB_!B1645</f>
        <v>0</v>
      </c>
      <c r="D1196" s="37">
        <f>TAB_!C1645</f>
        <v>0</v>
      </c>
      <c r="E1196" s="37">
        <f>TAB_!D1645</f>
        <v>0</v>
      </c>
      <c r="F1196" s="37">
        <f>TAB_!E1645</f>
        <v>0</v>
      </c>
      <c r="G1196" s="167">
        <f>TAB_!F1645</f>
        <v>0</v>
      </c>
      <c r="H1196" s="163">
        <f>TAB_!G1645</f>
        <v>0</v>
      </c>
    </row>
    <row r="1197" spans="2:8" hidden="1">
      <c r="B1197" s="125" t="str">
        <f>TAB_!A1646</f>
        <v>(4)Acuerdo</v>
      </c>
      <c r="C1197" s="121">
        <f>TAB_!B1646</f>
        <v>0</v>
      </c>
      <c r="D1197" s="37">
        <f>TAB_!C1646</f>
        <v>0</v>
      </c>
      <c r="E1197" s="37">
        <f>TAB_!D1646</f>
        <v>0</v>
      </c>
      <c r="F1197" s="37">
        <f>TAB_!E1646</f>
        <v>0</v>
      </c>
      <c r="G1197" s="167">
        <f>TAB_!F1646</f>
        <v>0</v>
      </c>
      <c r="H1197" s="163">
        <f>TAB_!G1646</f>
        <v>0</v>
      </c>
    </row>
    <row r="1198" spans="2:8" hidden="1">
      <c r="B1198" s="125" t="str">
        <f>TAB_!A1647</f>
        <v>(5)Total Acuerdo</v>
      </c>
      <c r="C1198" s="121">
        <f>TAB_!B1647</f>
        <v>0</v>
      </c>
      <c r="D1198" s="37">
        <f>TAB_!C1647</f>
        <v>0</v>
      </c>
      <c r="E1198" s="37">
        <f>TAB_!D1647</f>
        <v>0</v>
      </c>
      <c r="F1198" s="37">
        <f>TAB_!E1647</f>
        <v>0</v>
      </c>
      <c r="G1198" s="167">
        <f>TAB_!F1647</f>
        <v>0</v>
      </c>
      <c r="H1198" s="163">
        <f>TAB_!G1647</f>
        <v>0</v>
      </c>
    </row>
    <row r="1199" spans="2:8" hidden="1">
      <c r="B1199" s="125" t="str">
        <f>TAB_!A1648</f>
        <v>NS/NA</v>
      </c>
      <c r="C1199" s="121">
        <f>TAB_!B1648</f>
        <v>0</v>
      </c>
      <c r="D1199" s="37">
        <f>TAB_!C1648</f>
        <v>0</v>
      </c>
      <c r="E1199" s="37">
        <f>TAB_!D1648</f>
        <v>0</v>
      </c>
      <c r="F1199" s="37">
        <f>TAB_!E1648</f>
        <v>0</v>
      </c>
      <c r="G1199" s="167">
        <f>TAB_!F1648</f>
        <v>0</v>
      </c>
      <c r="H1199" s="163">
        <f>TAB_!G1648</f>
        <v>0</v>
      </c>
    </row>
    <row r="1200" spans="2:8" hidden="1">
      <c r="B1200" s="125" t="str">
        <f>TAB_!A1649</f>
        <v>Total</v>
      </c>
      <c r="C1200" s="121">
        <f>TAB_!B1649</f>
        <v>0</v>
      </c>
      <c r="D1200" s="37">
        <f>TAB_!C1649</f>
        <v>0</v>
      </c>
      <c r="E1200" s="37">
        <f>TAB_!D1649</f>
        <v>0</v>
      </c>
      <c r="F1200" s="37">
        <f>TAB_!E1649</f>
        <v>0</v>
      </c>
      <c r="G1200" s="167">
        <f>TAB_!F1649</f>
        <v>0</v>
      </c>
      <c r="H1200" s="163">
        <f>TAB_!G1649</f>
        <v>0</v>
      </c>
    </row>
    <row r="1201" spans="2:8" hidden="1">
      <c r="B1201" s="126" t="str">
        <f>TAB_!A1650</f>
        <v>Numero de entrevistados</v>
      </c>
      <c r="C1201" s="170">
        <f>TAB_!B1650</f>
        <v>0</v>
      </c>
      <c r="D1201" s="171">
        <f>TAB_!C1650</f>
        <v>0</v>
      </c>
      <c r="E1201" s="171">
        <f>TAB_!D1650</f>
        <v>0</v>
      </c>
      <c r="F1201" s="171">
        <f>TAB_!E1650</f>
        <v>0</v>
      </c>
      <c r="G1201" s="172">
        <f>TAB_!F1650</f>
        <v>0</v>
      </c>
      <c r="H1201" s="173">
        <f>TAB_!G1650</f>
        <v>0</v>
      </c>
    </row>
    <row r="1202" spans="2:8" hidden="1">
      <c r="B1202" s="140" t="str">
        <f>TAB_!A1651</f>
        <v>TOP TWO BOX</v>
      </c>
      <c r="C1202" s="122">
        <f>TAB_!B1651</f>
        <v>0</v>
      </c>
      <c r="D1202" s="35">
        <f>TAB_!C1651</f>
        <v>0</v>
      </c>
      <c r="E1202" s="35">
        <f>TAB_!D1651</f>
        <v>0</v>
      </c>
      <c r="F1202" s="35">
        <f>TAB_!E1651</f>
        <v>0</v>
      </c>
      <c r="G1202" s="168">
        <f>TAB_!F1651</f>
        <v>0</v>
      </c>
      <c r="H1202" s="164">
        <f>TAB_!G1651</f>
        <v>0</v>
      </c>
    </row>
    <row r="1203" spans="2:8" hidden="1">
      <c r="B1203" s="125" t="str">
        <f>TAB_!A1652</f>
        <v>BOTTOM TWO BOX</v>
      </c>
      <c r="C1203" s="121">
        <f>TAB_!B1652</f>
        <v>0</v>
      </c>
      <c r="D1203" s="37">
        <f>TAB_!C1652</f>
        <v>0</v>
      </c>
      <c r="E1203" s="37">
        <f>TAB_!D1652</f>
        <v>0</v>
      </c>
      <c r="F1203" s="37">
        <f>TAB_!E1652</f>
        <v>0</v>
      </c>
      <c r="G1203" s="167">
        <f>TAB_!F1652</f>
        <v>0</v>
      </c>
      <c r="H1203" s="163">
        <f>TAB_!G1652</f>
        <v>0</v>
      </c>
    </row>
    <row r="1204" spans="2:8" hidden="1">
      <c r="B1204" s="140" t="str">
        <f>TAB_!A1653</f>
        <v>Media Escala de 1 a 5</v>
      </c>
      <c r="C1204" s="123">
        <f>TAB_!B1653</f>
        <v>0</v>
      </c>
      <c r="D1204" s="36">
        <f>TAB_!C1653</f>
        <v>0</v>
      </c>
      <c r="E1204" s="36">
        <f>TAB_!D1653</f>
        <v>0</v>
      </c>
      <c r="F1204" s="36">
        <f>TAB_!E1653</f>
        <v>0</v>
      </c>
      <c r="G1204" s="169">
        <f>TAB_!F1653</f>
        <v>0</v>
      </c>
      <c r="H1204" s="165">
        <f>TAB_!G1653</f>
        <v>0</v>
      </c>
    </row>
    <row r="1205" spans="2:8" ht="15.75" hidden="1" thickBot="1">
      <c r="B1205" s="141" t="str">
        <f>TAB_!A1654</f>
        <v>Índice Escala de 1 a 100</v>
      </c>
      <c r="C1205" s="174">
        <f>TAB_!B1654</f>
        <v>0</v>
      </c>
      <c r="D1205" s="175">
        <f>TAB_!C1654</f>
        <v>0</v>
      </c>
      <c r="E1205" s="175">
        <f>TAB_!D1654</f>
        <v>0</v>
      </c>
      <c r="F1205" s="175">
        <f>TAB_!E1654</f>
        <v>0</v>
      </c>
      <c r="G1205" s="176">
        <f>TAB_!F1654</f>
        <v>0</v>
      </c>
      <c r="H1205" s="177">
        <f>TAB_!G1654</f>
        <v>0</v>
      </c>
    </row>
    <row r="1206" spans="2:8" hidden="1">
      <c r="B1206" s="124"/>
      <c r="C1206" s="33"/>
      <c r="D1206" s="33"/>
      <c r="E1206" s="33"/>
      <c r="F1206" s="33"/>
      <c r="G1206" s="33"/>
      <c r="H1206" s="33"/>
    </row>
    <row r="1207" spans="2:8" hidden="1">
      <c r="B1207" s="124"/>
      <c r="C1207" s="33"/>
      <c r="D1207" s="33"/>
      <c r="E1207" s="33"/>
      <c r="F1207" s="33"/>
      <c r="G1207" s="33"/>
      <c r="H1207" s="33"/>
    </row>
    <row r="1208" spans="2:8" hidden="1">
      <c r="B1208" s="124" t="str">
        <f>TAB_!A1657</f>
        <v>Considera que en términos generales el apoyo administrativo del personal de la oficina de educación médica del escenario de prática,</v>
      </c>
      <c r="C1208" s="33"/>
      <c r="D1208" s="33"/>
      <c r="E1208" s="33"/>
      <c r="F1208" s="33"/>
      <c r="G1208" s="33"/>
      <c r="H1208" s="33"/>
    </row>
    <row r="1209" spans="2:8" ht="15.75" hidden="1" thickBot="1">
      <c r="B1209" s="124" t="str">
        <f>TAB_!A1658</f>
        <v>se realiza: Brindando una atención amable</v>
      </c>
      <c r="C1209" s="33"/>
      <c r="D1209" s="33"/>
      <c r="E1209" s="33"/>
      <c r="F1209" s="33"/>
      <c r="G1209" s="33"/>
      <c r="H1209" s="33"/>
    </row>
    <row r="1210" spans="2:8" hidden="1">
      <c r="B1210" s="139" t="str">
        <f>TAB_!A1665</f>
        <v>(1)Total Desacuerdo</v>
      </c>
      <c r="C1210" s="138">
        <f>TAB_!B1665</f>
        <v>0</v>
      </c>
      <c r="D1210" s="137">
        <f>TAB_!C1665</f>
        <v>0</v>
      </c>
      <c r="E1210" s="137">
        <f>TAB_!D1665</f>
        <v>0</v>
      </c>
      <c r="F1210" s="137">
        <f>TAB_!E1665</f>
        <v>0</v>
      </c>
      <c r="G1210" s="166">
        <f>TAB_!F1665</f>
        <v>0</v>
      </c>
      <c r="H1210" s="162">
        <f>TAB_!G1665</f>
        <v>0</v>
      </c>
    </row>
    <row r="1211" spans="2:8" hidden="1">
      <c r="B1211" s="125" t="str">
        <f>TAB_!A1666</f>
        <v>(2)Desacuerdo</v>
      </c>
      <c r="C1211" s="121">
        <f>TAB_!B1666</f>
        <v>0</v>
      </c>
      <c r="D1211" s="37">
        <f>TAB_!C1666</f>
        <v>0</v>
      </c>
      <c r="E1211" s="37">
        <f>TAB_!D1666</f>
        <v>0</v>
      </c>
      <c r="F1211" s="37">
        <f>TAB_!E1666</f>
        <v>0</v>
      </c>
      <c r="G1211" s="167">
        <f>TAB_!F1666</f>
        <v>0</v>
      </c>
      <c r="H1211" s="163">
        <f>TAB_!G1666</f>
        <v>0</v>
      </c>
    </row>
    <row r="1212" spans="2:8" hidden="1">
      <c r="B1212" s="125" t="str">
        <f>TAB_!A1667</f>
        <v>(3)Medianamente de acuerdo</v>
      </c>
      <c r="C1212" s="121">
        <f>TAB_!B1667</f>
        <v>0</v>
      </c>
      <c r="D1212" s="37">
        <f>TAB_!C1667</f>
        <v>0</v>
      </c>
      <c r="E1212" s="37">
        <f>TAB_!D1667</f>
        <v>0</v>
      </c>
      <c r="F1212" s="37">
        <f>TAB_!E1667</f>
        <v>0</v>
      </c>
      <c r="G1212" s="167">
        <f>TAB_!F1667</f>
        <v>0</v>
      </c>
      <c r="H1212" s="163">
        <f>TAB_!G1667</f>
        <v>0</v>
      </c>
    </row>
    <row r="1213" spans="2:8" hidden="1">
      <c r="B1213" s="125" t="str">
        <f>TAB_!A1668</f>
        <v>(4)Acuerdo</v>
      </c>
      <c r="C1213" s="121">
        <f>TAB_!B1668</f>
        <v>0</v>
      </c>
      <c r="D1213" s="37">
        <f>TAB_!C1668</f>
        <v>0</v>
      </c>
      <c r="E1213" s="37">
        <f>TAB_!D1668</f>
        <v>0</v>
      </c>
      <c r="F1213" s="37">
        <f>TAB_!E1668</f>
        <v>0</v>
      </c>
      <c r="G1213" s="167">
        <f>TAB_!F1668</f>
        <v>0</v>
      </c>
      <c r="H1213" s="163">
        <f>TAB_!G1668</f>
        <v>0</v>
      </c>
    </row>
    <row r="1214" spans="2:8" hidden="1">
      <c r="B1214" s="125" t="str">
        <f>TAB_!A1669</f>
        <v>(5)Total Acuerdo</v>
      </c>
      <c r="C1214" s="121">
        <f>TAB_!B1669</f>
        <v>0</v>
      </c>
      <c r="D1214" s="37">
        <f>TAB_!C1669</f>
        <v>0</v>
      </c>
      <c r="E1214" s="37">
        <f>TAB_!D1669</f>
        <v>0</v>
      </c>
      <c r="F1214" s="37">
        <f>TAB_!E1669</f>
        <v>0</v>
      </c>
      <c r="G1214" s="167">
        <f>TAB_!F1669</f>
        <v>0</v>
      </c>
      <c r="H1214" s="163">
        <f>TAB_!G1669</f>
        <v>0</v>
      </c>
    </row>
    <row r="1215" spans="2:8" hidden="1">
      <c r="B1215" s="125" t="str">
        <f>TAB_!A1670</f>
        <v>NS/NA</v>
      </c>
      <c r="C1215" s="121">
        <f>TAB_!B1670</f>
        <v>0</v>
      </c>
      <c r="D1215" s="37">
        <f>TAB_!C1670</f>
        <v>0</v>
      </c>
      <c r="E1215" s="37">
        <f>TAB_!D1670</f>
        <v>0</v>
      </c>
      <c r="F1215" s="37">
        <f>TAB_!E1670</f>
        <v>0</v>
      </c>
      <c r="G1215" s="167">
        <f>TAB_!F1670</f>
        <v>0</v>
      </c>
      <c r="H1215" s="163">
        <f>TAB_!G1670</f>
        <v>0</v>
      </c>
    </row>
    <row r="1216" spans="2:8" hidden="1">
      <c r="B1216" s="125" t="str">
        <f>TAB_!A1671</f>
        <v>Total</v>
      </c>
      <c r="C1216" s="121">
        <f>TAB_!B1671</f>
        <v>0</v>
      </c>
      <c r="D1216" s="37">
        <f>TAB_!C1671</f>
        <v>0</v>
      </c>
      <c r="E1216" s="37">
        <f>TAB_!D1671</f>
        <v>0</v>
      </c>
      <c r="F1216" s="37">
        <f>TAB_!E1671</f>
        <v>0</v>
      </c>
      <c r="G1216" s="167">
        <f>TAB_!F1671</f>
        <v>0</v>
      </c>
      <c r="H1216" s="163">
        <f>TAB_!G1671</f>
        <v>0</v>
      </c>
    </row>
    <row r="1217" spans="2:8" hidden="1">
      <c r="B1217" s="126" t="str">
        <f>TAB_!A1672</f>
        <v>Numero de entrevistados</v>
      </c>
      <c r="C1217" s="170">
        <f>TAB_!B1672</f>
        <v>0</v>
      </c>
      <c r="D1217" s="171">
        <f>TAB_!C1672</f>
        <v>0</v>
      </c>
      <c r="E1217" s="171">
        <f>TAB_!D1672</f>
        <v>0</v>
      </c>
      <c r="F1217" s="171">
        <f>TAB_!E1672</f>
        <v>0</v>
      </c>
      <c r="G1217" s="172">
        <f>TAB_!F1672</f>
        <v>0</v>
      </c>
      <c r="H1217" s="173">
        <f>TAB_!G1672</f>
        <v>0</v>
      </c>
    </row>
    <row r="1218" spans="2:8" hidden="1">
      <c r="B1218" s="140" t="str">
        <f>TAB_!A1673</f>
        <v>TOP TWO BOX</v>
      </c>
      <c r="C1218" s="122">
        <f>TAB_!B1673</f>
        <v>0</v>
      </c>
      <c r="D1218" s="35">
        <f>TAB_!C1673</f>
        <v>0</v>
      </c>
      <c r="E1218" s="35">
        <f>TAB_!D1673</f>
        <v>0</v>
      </c>
      <c r="F1218" s="35">
        <f>TAB_!E1673</f>
        <v>0</v>
      </c>
      <c r="G1218" s="168">
        <f>TAB_!F1673</f>
        <v>0</v>
      </c>
      <c r="H1218" s="164">
        <f>TAB_!G1673</f>
        <v>0</v>
      </c>
    </row>
    <row r="1219" spans="2:8" hidden="1">
      <c r="B1219" s="125" t="str">
        <f>TAB_!A1674</f>
        <v>BOTTOM TWO BOX</v>
      </c>
      <c r="C1219" s="121">
        <f>TAB_!B1674</f>
        <v>0</v>
      </c>
      <c r="D1219" s="37">
        <f>TAB_!C1674</f>
        <v>0</v>
      </c>
      <c r="E1219" s="37">
        <f>TAB_!D1674</f>
        <v>0</v>
      </c>
      <c r="F1219" s="37">
        <f>TAB_!E1674</f>
        <v>0</v>
      </c>
      <c r="G1219" s="167">
        <f>TAB_!F1674</f>
        <v>0</v>
      </c>
      <c r="H1219" s="163">
        <f>TAB_!G1674</f>
        <v>0</v>
      </c>
    </row>
    <row r="1220" spans="2:8" hidden="1">
      <c r="B1220" s="140" t="str">
        <f>TAB_!A1675</f>
        <v>Media Escala de 1 a 5</v>
      </c>
      <c r="C1220" s="123">
        <f>TAB_!B1675</f>
        <v>0</v>
      </c>
      <c r="D1220" s="36">
        <f>TAB_!C1675</f>
        <v>0</v>
      </c>
      <c r="E1220" s="36">
        <f>TAB_!D1675</f>
        <v>0</v>
      </c>
      <c r="F1220" s="36">
        <f>TAB_!E1675</f>
        <v>0</v>
      </c>
      <c r="G1220" s="169">
        <f>TAB_!F1675</f>
        <v>0</v>
      </c>
      <c r="H1220" s="165">
        <f>TAB_!G1675</f>
        <v>0</v>
      </c>
    </row>
    <row r="1221" spans="2:8" ht="15.75" hidden="1" thickBot="1">
      <c r="B1221" s="141" t="str">
        <f>TAB_!A1676</f>
        <v>Índice Escala de 1 a 100</v>
      </c>
      <c r="C1221" s="174">
        <f>TAB_!B1676</f>
        <v>0</v>
      </c>
      <c r="D1221" s="175">
        <f>TAB_!C1676</f>
        <v>0</v>
      </c>
      <c r="E1221" s="175">
        <f>TAB_!D1676</f>
        <v>0</v>
      </c>
      <c r="F1221" s="175">
        <f>TAB_!E1676</f>
        <v>0</v>
      </c>
      <c r="G1221" s="176">
        <f>TAB_!F1676</f>
        <v>0</v>
      </c>
      <c r="H1221" s="177">
        <f>TAB_!G1676</f>
        <v>0</v>
      </c>
    </row>
    <row r="1222" spans="2:8" hidden="1">
      <c r="B1222" s="124"/>
      <c r="C1222" s="33"/>
      <c r="D1222" s="33"/>
      <c r="E1222" s="33"/>
      <c r="F1222" s="33"/>
      <c r="G1222" s="33"/>
      <c r="H1222" s="33"/>
    </row>
    <row r="1223" spans="2:8" hidden="1">
      <c r="B1223" s="124"/>
      <c r="C1223" s="33"/>
      <c r="D1223" s="33"/>
      <c r="E1223" s="33"/>
      <c r="F1223" s="33"/>
      <c r="G1223" s="33"/>
      <c r="H1223" s="33"/>
    </row>
    <row r="1224" spans="2:8" hidden="1">
      <c r="B1224" s="124" t="str">
        <f>TAB_!A1679</f>
        <v>Considera que en términos generales el apoyo administrativo del personal de la oficina de educación médica del escenario de prática,</v>
      </c>
      <c r="C1224" s="33"/>
      <c r="D1224" s="33"/>
      <c r="E1224" s="33"/>
      <c r="F1224" s="33"/>
      <c r="G1224" s="33"/>
      <c r="H1224" s="33"/>
    </row>
    <row r="1225" spans="2:8" ht="15.75" hidden="1" thickBot="1">
      <c r="B1225" s="124" t="str">
        <f>TAB_!A1680</f>
        <v>se realiza: Dando una adecuada orientación</v>
      </c>
      <c r="C1225" s="33"/>
      <c r="D1225" s="33"/>
      <c r="E1225" s="33"/>
      <c r="F1225" s="33"/>
      <c r="G1225" s="33"/>
      <c r="H1225" s="33"/>
    </row>
    <row r="1226" spans="2:8" hidden="1">
      <c r="B1226" s="139" t="str">
        <f>TAB_!A1687</f>
        <v>(1)Total Desacuerdo</v>
      </c>
      <c r="C1226" s="138">
        <f>TAB_!B1687</f>
        <v>0</v>
      </c>
      <c r="D1226" s="137">
        <f>TAB_!C1687</f>
        <v>0</v>
      </c>
      <c r="E1226" s="137">
        <f>TAB_!D1687</f>
        <v>0</v>
      </c>
      <c r="F1226" s="137">
        <f>TAB_!E1687</f>
        <v>0</v>
      </c>
      <c r="G1226" s="166">
        <f>TAB_!F1687</f>
        <v>0</v>
      </c>
      <c r="H1226" s="162">
        <f>TAB_!G1687</f>
        <v>0</v>
      </c>
    </row>
    <row r="1227" spans="2:8" hidden="1">
      <c r="B1227" s="125" t="str">
        <f>TAB_!A1688</f>
        <v>(2)Desacuerdo</v>
      </c>
      <c r="C1227" s="121">
        <f>TAB_!B1688</f>
        <v>0</v>
      </c>
      <c r="D1227" s="37">
        <f>TAB_!C1688</f>
        <v>0</v>
      </c>
      <c r="E1227" s="37">
        <f>TAB_!D1688</f>
        <v>0</v>
      </c>
      <c r="F1227" s="37">
        <f>TAB_!E1688</f>
        <v>0</v>
      </c>
      <c r="G1227" s="167">
        <f>TAB_!F1688</f>
        <v>0</v>
      </c>
      <c r="H1227" s="163">
        <f>TAB_!G1688</f>
        <v>0</v>
      </c>
    </row>
    <row r="1228" spans="2:8" hidden="1">
      <c r="B1228" s="125" t="str">
        <f>TAB_!A1689</f>
        <v>(3)Medianamente de acuerdo</v>
      </c>
      <c r="C1228" s="121">
        <f>TAB_!B1689</f>
        <v>0</v>
      </c>
      <c r="D1228" s="37">
        <f>TAB_!C1689</f>
        <v>0</v>
      </c>
      <c r="E1228" s="37">
        <f>TAB_!D1689</f>
        <v>0</v>
      </c>
      <c r="F1228" s="37">
        <f>TAB_!E1689</f>
        <v>0</v>
      </c>
      <c r="G1228" s="167">
        <f>TAB_!F1689</f>
        <v>0</v>
      </c>
      <c r="H1228" s="163">
        <f>TAB_!G1689</f>
        <v>0</v>
      </c>
    </row>
    <row r="1229" spans="2:8" hidden="1">
      <c r="B1229" s="125" t="str">
        <f>TAB_!A1690</f>
        <v>(4)Acuerdo</v>
      </c>
      <c r="C1229" s="121">
        <f>TAB_!B1690</f>
        <v>0</v>
      </c>
      <c r="D1229" s="37">
        <f>TAB_!C1690</f>
        <v>0</v>
      </c>
      <c r="E1229" s="37">
        <f>TAB_!D1690</f>
        <v>0</v>
      </c>
      <c r="F1229" s="37">
        <f>TAB_!E1690</f>
        <v>0</v>
      </c>
      <c r="G1229" s="167">
        <f>TAB_!F1690</f>
        <v>0</v>
      </c>
      <c r="H1229" s="163">
        <f>TAB_!G1690</f>
        <v>0</v>
      </c>
    </row>
    <row r="1230" spans="2:8" hidden="1">
      <c r="B1230" s="125" t="str">
        <f>TAB_!A1691</f>
        <v>(5)Total Acuerdo</v>
      </c>
      <c r="C1230" s="121">
        <f>TAB_!B1691</f>
        <v>0</v>
      </c>
      <c r="D1230" s="37">
        <f>TAB_!C1691</f>
        <v>0</v>
      </c>
      <c r="E1230" s="37">
        <f>TAB_!D1691</f>
        <v>0</v>
      </c>
      <c r="F1230" s="37">
        <f>TAB_!E1691</f>
        <v>0</v>
      </c>
      <c r="G1230" s="167">
        <f>TAB_!F1691</f>
        <v>0</v>
      </c>
      <c r="H1230" s="163">
        <f>TAB_!G1691</f>
        <v>0</v>
      </c>
    </row>
    <row r="1231" spans="2:8" hidden="1">
      <c r="B1231" s="125" t="str">
        <f>TAB_!A1692</f>
        <v>NS/NA</v>
      </c>
      <c r="C1231" s="121">
        <f>TAB_!B1692</f>
        <v>0</v>
      </c>
      <c r="D1231" s="37">
        <f>TAB_!C1692</f>
        <v>0</v>
      </c>
      <c r="E1231" s="37">
        <f>TAB_!D1692</f>
        <v>0</v>
      </c>
      <c r="F1231" s="37">
        <f>TAB_!E1692</f>
        <v>0</v>
      </c>
      <c r="G1231" s="167">
        <f>TAB_!F1692</f>
        <v>0</v>
      </c>
      <c r="H1231" s="163">
        <f>TAB_!G1692</f>
        <v>0</v>
      </c>
    </row>
    <row r="1232" spans="2:8" hidden="1">
      <c r="B1232" s="125" t="str">
        <f>TAB_!A1693</f>
        <v>Total</v>
      </c>
      <c r="C1232" s="121">
        <f>TAB_!B1693</f>
        <v>0</v>
      </c>
      <c r="D1232" s="37">
        <f>TAB_!C1693</f>
        <v>0</v>
      </c>
      <c r="E1232" s="37">
        <f>TAB_!D1693</f>
        <v>0</v>
      </c>
      <c r="F1232" s="37">
        <f>TAB_!E1693</f>
        <v>0</v>
      </c>
      <c r="G1232" s="167">
        <f>TAB_!F1693</f>
        <v>0</v>
      </c>
      <c r="H1232" s="163">
        <f>TAB_!G1693</f>
        <v>0</v>
      </c>
    </row>
    <row r="1233" spans="2:8" hidden="1">
      <c r="B1233" s="126" t="str">
        <f>TAB_!A1694</f>
        <v>Numero de entrevistados</v>
      </c>
      <c r="C1233" s="170">
        <f>TAB_!B1694</f>
        <v>0</v>
      </c>
      <c r="D1233" s="171">
        <f>TAB_!C1694</f>
        <v>0</v>
      </c>
      <c r="E1233" s="171">
        <f>TAB_!D1694</f>
        <v>0</v>
      </c>
      <c r="F1233" s="171">
        <f>TAB_!E1694</f>
        <v>0</v>
      </c>
      <c r="G1233" s="172">
        <f>TAB_!F1694</f>
        <v>0</v>
      </c>
      <c r="H1233" s="173">
        <f>TAB_!G1694</f>
        <v>0</v>
      </c>
    </row>
    <row r="1234" spans="2:8" hidden="1">
      <c r="B1234" s="140" t="str">
        <f>TAB_!A1695</f>
        <v>TOP TWO BOX</v>
      </c>
      <c r="C1234" s="122">
        <f>TAB_!B1695</f>
        <v>0</v>
      </c>
      <c r="D1234" s="35">
        <f>TAB_!C1695</f>
        <v>0</v>
      </c>
      <c r="E1234" s="35">
        <f>TAB_!D1695</f>
        <v>0</v>
      </c>
      <c r="F1234" s="35">
        <f>TAB_!E1695</f>
        <v>0</v>
      </c>
      <c r="G1234" s="168">
        <f>TAB_!F1695</f>
        <v>0</v>
      </c>
      <c r="H1234" s="164">
        <f>TAB_!G1695</f>
        <v>0</v>
      </c>
    </row>
    <row r="1235" spans="2:8" hidden="1">
      <c r="B1235" s="125" t="str">
        <f>TAB_!A1696</f>
        <v>BOTTOM TWO BOX</v>
      </c>
      <c r="C1235" s="121">
        <f>TAB_!B1696</f>
        <v>0</v>
      </c>
      <c r="D1235" s="37">
        <f>TAB_!C1696</f>
        <v>0</v>
      </c>
      <c r="E1235" s="37">
        <f>TAB_!D1696</f>
        <v>0</v>
      </c>
      <c r="F1235" s="37">
        <f>TAB_!E1696</f>
        <v>0</v>
      </c>
      <c r="G1235" s="167">
        <f>TAB_!F1696</f>
        <v>0</v>
      </c>
      <c r="H1235" s="163">
        <f>TAB_!G1696</f>
        <v>0</v>
      </c>
    </row>
    <row r="1236" spans="2:8" hidden="1">
      <c r="B1236" s="140" t="str">
        <f>TAB_!A1697</f>
        <v>Media Escala de 1 a 5</v>
      </c>
      <c r="C1236" s="123">
        <f>TAB_!B1697</f>
        <v>0</v>
      </c>
      <c r="D1236" s="36">
        <f>TAB_!C1697</f>
        <v>0</v>
      </c>
      <c r="E1236" s="36">
        <f>TAB_!D1697</f>
        <v>0</v>
      </c>
      <c r="F1236" s="36">
        <f>TAB_!E1697</f>
        <v>0</v>
      </c>
      <c r="G1236" s="169">
        <f>TAB_!F1697</f>
        <v>0</v>
      </c>
      <c r="H1236" s="165">
        <f>TAB_!G1697</f>
        <v>0</v>
      </c>
    </row>
    <row r="1237" spans="2:8" ht="15.75" hidden="1" thickBot="1">
      <c r="B1237" s="141" t="str">
        <f>TAB_!A1698</f>
        <v>Índice Escala de 1 a 100</v>
      </c>
      <c r="C1237" s="174">
        <f>TAB_!B1698</f>
        <v>0</v>
      </c>
      <c r="D1237" s="175">
        <f>TAB_!C1698</f>
        <v>0</v>
      </c>
      <c r="E1237" s="175">
        <f>TAB_!D1698</f>
        <v>0</v>
      </c>
      <c r="F1237" s="175">
        <f>TAB_!E1698</f>
        <v>0</v>
      </c>
      <c r="G1237" s="176">
        <f>TAB_!F1698</f>
        <v>0</v>
      </c>
      <c r="H1237" s="177">
        <f>TAB_!G1698</f>
        <v>0</v>
      </c>
    </row>
    <row r="1238" spans="2:8" hidden="1">
      <c r="B1238" s="124"/>
      <c r="C1238" s="33"/>
      <c r="D1238" s="33"/>
      <c r="E1238" s="33"/>
      <c r="F1238" s="33"/>
      <c r="G1238" s="33"/>
      <c r="H1238" s="33"/>
    </row>
    <row r="1239" spans="2:8" hidden="1">
      <c r="B1239" s="124"/>
      <c r="C1239" s="33"/>
      <c r="D1239" s="33"/>
      <c r="E1239" s="33"/>
      <c r="F1239" s="33"/>
      <c r="G1239" s="33"/>
      <c r="H1239" s="33"/>
    </row>
    <row r="1240" spans="2:8" hidden="1">
      <c r="B1240" s="124" t="str">
        <f>TAB_!A1701</f>
        <v>Considera que en términos generales el apoyo administrativo del personal de la oficina de educación médica del escenario de prática,</v>
      </c>
      <c r="C1240" s="33"/>
      <c r="D1240" s="33"/>
      <c r="E1240" s="33"/>
      <c r="F1240" s="33"/>
      <c r="G1240" s="33"/>
      <c r="H1240" s="33"/>
    </row>
    <row r="1241" spans="2:8" ht="15.75" hidden="1" thickBot="1">
      <c r="B1241" s="124" t="str">
        <f>TAB_!A1702</f>
        <v>se realiza: Dando resultados en la gestión</v>
      </c>
      <c r="C1241" s="33"/>
      <c r="D1241" s="33"/>
      <c r="E1241" s="33"/>
      <c r="F1241" s="33"/>
      <c r="G1241" s="33"/>
      <c r="H1241" s="33"/>
    </row>
    <row r="1242" spans="2:8" hidden="1">
      <c r="B1242" s="139" t="str">
        <f>TAB_!A1709</f>
        <v>(1)Total Desacuerdo</v>
      </c>
      <c r="C1242" s="138">
        <f>TAB_!B1709</f>
        <v>0</v>
      </c>
      <c r="D1242" s="137">
        <f>TAB_!C1709</f>
        <v>0</v>
      </c>
      <c r="E1242" s="137">
        <f>TAB_!D1709</f>
        <v>0</v>
      </c>
      <c r="F1242" s="137">
        <f>TAB_!E1709</f>
        <v>0</v>
      </c>
      <c r="G1242" s="166">
        <f>TAB_!F1709</f>
        <v>0</v>
      </c>
      <c r="H1242" s="162">
        <f>TAB_!G1709</f>
        <v>0</v>
      </c>
    </row>
    <row r="1243" spans="2:8" hidden="1">
      <c r="B1243" s="125" t="str">
        <f>TAB_!A1710</f>
        <v>(2)Desacuerdo</v>
      </c>
      <c r="C1243" s="121">
        <f>TAB_!B1710</f>
        <v>0</v>
      </c>
      <c r="D1243" s="37">
        <f>TAB_!C1710</f>
        <v>0</v>
      </c>
      <c r="E1243" s="37">
        <f>TAB_!D1710</f>
        <v>0</v>
      </c>
      <c r="F1243" s="37">
        <f>TAB_!E1710</f>
        <v>0</v>
      </c>
      <c r="G1243" s="167">
        <f>TAB_!F1710</f>
        <v>0</v>
      </c>
      <c r="H1243" s="163">
        <f>TAB_!G1710</f>
        <v>0</v>
      </c>
    </row>
    <row r="1244" spans="2:8" hidden="1">
      <c r="B1244" s="125" t="str">
        <f>TAB_!A1711</f>
        <v>(3)Medianamente de acuerdo</v>
      </c>
      <c r="C1244" s="121">
        <f>TAB_!B1711</f>
        <v>0</v>
      </c>
      <c r="D1244" s="37">
        <f>TAB_!C1711</f>
        <v>0</v>
      </c>
      <c r="E1244" s="37">
        <f>TAB_!D1711</f>
        <v>0</v>
      </c>
      <c r="F1244" s="37">
        <f>TAB_!E1711</f>
        <v>0</v>
      </c>
      <c r="G1244" s="167">
        <f>TAB_!F1711</f>
        <v>0</v>
      </c>
      <c r="H1244" s="163">
        <f>TAB_!G1711</f>
        <v>0</v>
      </c>
    </row>
    <row r="1245" spans="2:8" hidden="1">
      <c r="B1245" s="125" t="str">
        <f>TAB_!A1712</f>
        <v>(4)Acuerdo</v>
      </c>
      <c r="C1245" s="121">
        <f>TAB_!B1712</f>
        <v>0</v>
      </c>
      <c r="D1245" s="37">
        <f>TAB_!C1712</f>
        <v>0</v>
      </c>
      <c r="E1245" s="37">
        <f>TAB_!D1712</f>
        <v>0</v>
      </c>
      <c r="F1245" s="37">
        <f>TAB_!E1712</f>
        <v>0</v>
      </c>
      <c r="G1245" s="167">
        <f>TAB_!F1712</f>
        <v>0</v>
      </c>
      <c r="H1245" s="163">
        <f>TAB_!G1712</f>
        <v>0</v>
      </c>
    </row>
    <row r="1246" spans="2:8" hidden="1">
      <c r="B1246" s="125" t="str">
        <f>TAB_!A1713</f>
        <v>(5)Total Acuerdo</v>
      </c>
      <c r="C1246" s="121">
        <f>TAB_!B1713</f>
        <v>0</v>
      </c>
      <c r="D1246" s="37">
        <f>TAB_!C1713</f>
        <v>0</v>
      </c>
      <c r="E1246" s="37">
        <f>TAB_!D1713</f>
        <v>0</v>
      </c>
      <c r="F1246" s="37">
        <f>TAB_!E1713</f>
        <v>0</v>
      </c>
      <c r="G1246" s="167">
        <f>TAB_!F1713</f>
        <v>0</v>
      </c>
      <c r="H1246" s="163">
        <f>TAB_!G1713</f>
        <v>0</v>
      </c>
    </row>
    <row r="1247" spans="2:8" hidden="1">
      <c r="B1247" s="125" t="str">
        <f>TAB_!A1714</f>
        <v>NS/NA</v>
      </c>
      <c r="C1247" s="121">
        <f>TAB_!B1714</f>
        <v>0</v>
      </c>
      <c r="D1247" s="37">
        <f>TAB_!C1714</f>
        <v>0</v>
      </c>
      <c r="E1247" s="37">
        <f>TAB_!D1714</f>
        <v>0</v>
      </c>
      <c r="F1247" s="37">
        <f>TAB_!E1714</f>
        <v>0</v>
      </c>
      <c r="G1247" s="167">
        <f>TAB_!F1714</f>
        <v>0</v>
      </c>
      <c r="H1247" s="163">
        <f>TAB_!G1714</f>
        <v>0</v>
      </c>
    </row>
    <row r="1248" spans="2:8" hidden="1">
      <c r="B1248" s="125" t="str">
        <f>TAB_!A1715</f>
        <v>Total</v>
      </c>
      <c r="C1248" s="121">
        <f>TAB_!B1715</f>
        <v>0</v>
      </c>
      <c r="D1248" s="37">
        <f>TAB_!C1715</f>
        <v>0</v>
      </c>
      <c r="E1248" s="37">
        <f>TAB_!D1715</f>
        <v>0</v>
      </c>
      <c r="F1248" s="37">
        <f>TAB_!E1715</f>
        <v>0</v>
      </c>
      <c r="G1248" s="167">
        <f>TAB_!F1715</f>
        <v>0</v>
      </c>
      <c r="H1248" s="163">
        <f>TAB_!G1715</f>
        <v>0</v>
      </c>
    </row>
    <row r="1249" spans="2:8" hidden="1">
      <c r="B1249" s="126" t="str">
        <f>TAB_!A1716</f>
        <v>Numero de entrevistados</v>
      </c>
      <c r="C1249" s="170">
        <f>TAB_!B1716</f>
        <v>0</v>
      </c>
      <c r="D1249" s="171">
        <f>TAB_!C1716</f>
        <v>0</v>
      </c>
      <c r="E1249" s="171">
        <f>TAB_!D1716</f>
        <v>0</v>
      </c>
      <c r="F1249" s="171">
        <f>TAB_!E1716</f>
        <v>0</v>
      </c>
      <c r="G1249" s="172">
        <f>TAB_!F1716</f>
        <v>0</v>
      </c>
      <c r="H1249" s="173">
        <f>TAB_!G1716</f>
        <v>0</v>
      </c>
    </row>
    <row r="1250" spans="2:8" hidden="1">
      <c r="B1250" s="140" t="str">
        <f>TAB_!A1717</f>
        <v>TOP TWO BOX</v>
      </c>
      <c r="C1250" s="122">
        <f>TAB_!B1717</f>
        <v>0</v>
      </c>
      <c r="D1250" s="35">
        <f>TAB_!C1717</f>
        <v>0</v>
      </c>
      <c r="E1250" s="35">
        <f>TAB_!D1717</f>
        <v>0</v>
      </c>
      <c r="F1250" s="35">
        <f>TAB_!E1717</f>
        <v>0</v>
      </c>
      <c r="G1250" s="168">
        <f>TAB_!F1717</f>
        <v>0</v>
      </c>
      <c r="H1250" s="164">
        <f>TAB_!G1717</f>
        <v>0</v>
      </c>
    </row>
    <row r="1251" spans="2:8" hidden="1">
      <c r="B1251" s="125" t="str">
        <f>TAB_!A1718</f>
        <v>BOTTOM TWO BOX</v>
      </c>
      <c r="C1251" s="121">
        <f>TAB_!B1718</f>
        <v>0</v>
      </c>
      <c r="D1251" s="37">
        <f>TAB_!C1718</f>
        <v>0</v>
      </c>
      <c r="E1251" s="37">
        <f>TAB_!D1718</f>
        <v>0</v>
      </c>
      <c r="F1251" s="37">
        <f>TAB_!E1718</f>
        <v>0</v>
      </c>
      <c r="G1251" s="167">
        <f>TAB_!F1718</f>
        <v>0</v>
      </c>
      <c r="H1251" s="163">
        <f>TAB_!G1718</f>
        <v>0</v>
      </c>
    </row>
    <row r="1252" spans="2:8" hidden="1">
      <c r="B1252" s="140" t="str">
        <f>TAB_!A1719</f>
        <v>Media Escala de 1 a 5</v>
      </c>
      <c r="C1252" s="123">
        <f>TAB_!B1719</f>
        <v>0</v>
      </c>
      <c r="D1252" s="36">
        <f>TAB_!C1719</f>
        <v>0</v>
      </c>
      <c r="E1252" s="36">
        <f>TAB_!D1719</f>
        <v>0</v>
      </c>
      <c r="F1252" s="36">
        <f>TAB_!E1719</f>
        <v>0</v>
      </c>
      <c r="G1252" s="169">
        <f>TAB_!F1719</f>
        <v>0</v>
      </c>
      <c r="H1252" s="165">
        <f>TAB_!G1719</f>
        <v>0</v>
      </c>
    </row>
    <row r="1253" spans="2:8" ht="15.75" hidden="1" thickBot="1">
      <c r="B1253" s="141" t="str">
        <f>TAB_!A1720</f>
        <v>Índice Escala de 1 a 100</v>
      </c>
      <c r="C1253" s="174">
        <f>TAB_!B1720</f>
        <v>0</v>
      </c>
      <c r="D1253" s="175">
        <f>TAB_!C1720</f>
        <v>0</v>
      </c>
      <c r="E1253" s="175">
        <f>TAB_!D1720</f>
        <v>0</v>
      </c>
      <c r="F1253" s="175">
        <f>TAB_!E1720</f>
        <v>0</v>
      </c>
      <c r="G1253" s="176">
        <f>TAB_!F1720</f>
        <v>0</v>
      </c>
      <c r="H1253" s="177">
        <f>TAB_!G1720</f>
        <v>0</v>
      </c>
    </row>
    <row r="1254" spans="2:8">
      <c r="B1254" s="124"/>
      <c r="C1254" s="33"/>
      <c r="D1254" s="33"/>
      <c r="E1254" s="33"/>
      <c r="F1254" s="33"/>
      <c r="G1254" s="33"/>
      <c r="H1254" s="33"/>
    </row>
    <row r="1255" spans="2:8">
      <c r="B1255" s="124"/>
      <c r="C1255" s="33"/>
      <c r="D1255" s="33"/>
      <c r="E1255" s="33"/>
      <c r="F1255" s="33"/>
      <c r="G1255" s="33"/>
      <c r="H1255" s="33"/>
    </row>
    <row r="1256" spans="2:8">
      <c r="B1256" s="124" t="str">
        <f>TAB_!A1723</f>
        <v>Califique los siguientes criterios de la plataforma tecnológica dispuesta por la Institución para la conectividad de la comunidad universitaria:</v>
      </c>
      <c r="C1256" s="33"/>
      <c r="D1256" s="33"/>
      <c r="E1256" s="33"/>
      <c r="F1256" s="33"/>
      <c r="G1256" s="33"/>
      <c r="H1256" s="33"/>
    </row>
    <row r="1257" spans="2:8">
      <c r="B1257" s="124" t="str">
        <f>TAB_!A1724</f>
        <v>Sistemas de información transaccionales (Software Académico, PeopleoSoft comunidad campus y académica, finanzas del estudiante,</v>
      </c>
      <c r="C1257" s="33"/>
      <c r="D1257" s="33"/>
      <c r="E1257" s="33"/>
      <c r="F1257" s="33"/>
      <c r="G1257" s="33"/>
      <c r="H1257" s="33"/>
    </row>
    <row r="1258" spans="2:8">
      <c r="B1258" s="124" t="str">
        <f>TAB_!A1725</f>
        <v>LMS Virtual Sabana, OLIS, Pagos inteligentes, place to pay, entre otros)</v>
      </c>
      <c r="C1258" s="33"/>
      <c r="D1258" s="33"/>
      <c r="E1258" s="33"/>
      <c r="F1258" s="33"/>
      <c r="G1258" s="33"/>
      <c r="H1258" s="33"/>
    </row>
    <row r="1259" spans="2:8" ht="15.75" thickBot="1">
      <c r="B1259" s="124" t="str">
        <f>TAB_!A1726</f>
        <v>Calidad</v>
      </c>
      <c r="C1259" s="33"/>
      <c r="D1259" s="33"/>
      <c r="E1259" s="33"/>
      <c r="F1259" s="33"/>
      <c r="G1259" s="33"/>
      <c r="H1259" s="33"/>
    </row>
    <row r="1260" spans="2:8">
      <c r="B1260" s="139" t="str">
        <f>TAB_!A1733</f>
        <v>(1)Muy Malo</v>
      </c>
      <c r="C1260" s="138">
        <f>TAB_!B1733</f>
        <v>0</v>
      </c>
      <c r="D1260" s="137">
        <f>TAB_!C1733</f>
        <v>0</v>
      </c>
      <c r="E1260" s="137">
        <f>TAB_!D1733</f>
        <v>0</v>
      </c>
      <c r="F1260" s="137">
        <f>TAB_!E1733</f>
        <v>0</v>
      </c>
      <c r="G1260" s="166">
        <f>TAB_!F1733</f>
        <v>0</v>
      </c>
      <c r="H1260" s="162">
        <f>TAB_!G1733</f>
        <v>0</v>
      </c>
    </row>
    <row r="1261" spans="2:8">
      <c r="B1261" s="125" t="str">
        <f>TAB_!A1734</f>
        <v>(2)Malo</v>
      </c>
      <c r="C1261" s="121">
        <f>TAB_!B1734</f>
        <v>0</v>
      </c>
      <c r="D1261" s="37">
        <f>TAB_!C1734</f>
        <v>0</v>
      </c>
      <c r="E1261" s="37">
        <f>TAB_!D1734</f>
        <v>0</v>
      </c>
      <c r="F1261" s="37">
        <f>TAB_!E1734</f>
        <v>0</v>
      </c>
      <c r="G1261" s="167">
        <f>TAB_!F1734</f>
        <v>0</v>
      </c>
      <c r="H1261" s="163">
        <f>TAB_!G1734</f>
        <v>0</v>
      </c>
    </row>
    <row r="1262" spans="2:8">
      <c r="B1262" s="125" t="str">
        <f>TAB_!A1735</f>
        <v>(3)Regular</v>
      </c>
      <c r="C1262" s="121">
        <f>TAB_!B1735</f>
        <v>0</v>
      </c>
      <c r="D1262" s="37">
        <f>TAB_!C1735</f>
        <v>0</v>
      </c>
      <c r="E1262" s="37">
        <f>TAB_!D1735</f>
        <v>0</v>
      </c>
      <c r="F1262" s="37">
        <f>TAB_!E1735</f>
        <v>0</v>
      </c>
      <c r="G1262" s="167">
        <f>TAB_!F1735</f>
        <v>0</v>
      </c>
      <c r="H1262" s="163">
        <f>TAB_!G1735</f>
        <v>0</v>
      </c>
    </row>
    <row r="1263" spans="2:8">
      <c r="B1263" s="125" t="str">
        <f>TAB_!A1736</f>
        <v>(4)Bueno</v>
      </c>
      <c r="C1263" s="121">
        <f>TAB_!B1736</f>
        <v>24.62</v>
      </c>
      <c r="D1263" s="37">
        <f>TAB_!C1736</f>
        <v>27.27</v>
      </c>
      <c r="E1263" s="37">
        <f>TAB_!D1736</f>
        <v>0</v>
      </c>
      <c r="F1263" s="37">
        <f>TAB_!E1736</f>
        <v>50</v>
      </c>
      <c r="G1263" s="167">
        <f>TAB_!F1736</f>
        <v>33.33</v>
      </c>
      <c r="H1263" s="163">
        <f>TAB_!G1736</f>
        <v>26.51</v>
      </c>
    </row>
    <row r="1264" spans="2:8">
      <c r="B1264" s="125" t="str">
        <f>TAB_!A1737</f>
        <v>(5)Excelente</v>
      </c>
      <c r="C1264" s="121">
        <f>TAB_!B1737</f>
        <v>75.38</v>
      </c>
      <c r="D1264" s="37">
        <f>TAB_!C1737</f>
        <v>72.73</v>
      </c>
      <c r="E1264" s="37">
        <f>TAB_!D1737</f>
        <v>0</v>
      </c>
      <c r="F1264" s="37">
        <f>TAB_!E1737</f>
        <v>50</v>
      </c>
      <c r="G1264" s="167">
        <f>TAB_!F1737</f>
        <v>66.67</v>
      </c>
      <c r="H1264" s="163">
        <f>TAB_!G1737</f>
        <v>73.489999999999995</v>
      </c>
    </row>
    <row r="1265" spans="2:8">
      <c r="B1265" s="125" t="str">
        <f>TAB_!A1738</f>
        <v>NS/NA</v>
      </c>
      <c r="C1265" s="121">
        <f>TAB_!B1738</f>
        <v>0</v>
      </c>
      <c r="D1265" s="37">
        <f>TAB_!C1738</f>
        <v>0</v>
      </c>
      <c r="E1265" s="37">
        <f>TAB_!D1738</f>
        <v>0</v>
      </c>
      <c r="F1265" s="37">
        <f>TAB_!E1738</f>
        <v>0</v>
      </c>
      <c r="G1265" s="167">
        <f>TAB_!F1738</f>
        <v>0</v>
      </c>
      <c r="H1265" s="163">
        <f>TAB_!G1738</f>
        <v>0</v>
      </c>
    </row>
    <row r="1266" spans="2:8">
      <c r="B1266" s="125" t="str">
        <f>TAB_!A1739</f>
        <v>Total</v>
      </c>
      <c r="C1266" s="121">
        <f>TAB_!B1739</f>
        <v>100</v>
      </c>
      <c r="D1266" s="37">
        <f>TAB_!C1739</f>
        <v>100</v>
      </c>
      <c r="E1266" s="37">
        <f>TAB_!D1739</f>
        <v>0</v>
      </c>
      <c r="F1266" s="37">
        <f>TAB_!E1739</f>
        <v>100</v>
      </c>
      <c r="G1266" s="167">
        <f>TAB_!F1739</f>
        <v>100</v>
      </c>
      <c r="H1266" s="163">
        <f>TAB_!G1739</f>
        <v>100</v>
      </c>
    </row>
    <row r="1267" spans="2:8">
      <c r="B1267" s="126" t="str">
        <f>TAB_!A1740</f>
        <v>Numero de entrevistados</v>
      </c>
      <c r="C1267" s="170">
        <f>TAB_!B1740</f>
        <v>65</v>
      </c>
      <c r="D1267" s="171">
        <f>TAB_!C1740</f>
        <v>11</v>
      </c>
      <c r="E1267" s="171">
        <f>TAB_!D1740</f>
        <v>0</v>
      </c>
      <c r="F1267" s="171">
        <f>TAB_!E1740</f>
        <v>4</v>
      </c>
      <c r="G1267" s="172">
        <f>TAB_!F1740</f>
        <v>3</v>
      </c>
      <c r="H1267" s="173">
        <f>TAB_!G1740</f>
        <v>83</v>
      </c>
    </row>
    <row r="1268" spans="2:8">
      <c r="B1268" s="140" t="str">
        <f>TAB_!A1741</f>
        <v>TOP TWO BOX</v>
      </c>
      <c r="C1268" s="122">
        <f>TAB_!B1741</f>
        <v>100</v>
      </c>
      <c r="D1268" s="35">
        <f>TAB_!C1741</f>
        <v>100</v>
      </c>
      <c r="E1268" s="35">
        <f>TAB_!D1741</f>
        <v>0</v>
      </c>
      <c r="F1268" s="35">
        <f>TAB_!E1741</f>
        <v>100</v>
      </c>
      <c r="G1268" s="168">
        <f>TAB_!F1741</f>
        <v>100</v>
      </c>
      <c r="H1268" s="164">
        <f>TAB_!G1741</f>
        <v>100</v>
      </c>
    </row>
    <row r="1269" spans="2:8">
      <c r="B1269" s="125" t="str">
        <f>TAB_!A1742</f>
        <v>BOTTOM TWO BOX</v>
      </c>
      <c r="C1269" s="121">
        <f>TAB_!B1742</f>
        <v>0</v>
      </c>
      <c r="D1269" s="37">
        <f>TAB_!C1742</f>
        <v>0</v>
      </c>
      <c r="E1269" s="37">
        <f>TAB_!D1742</f>
        <v>0</v>
      </c>
      <c r="F1269" s="37">
        <f>TAB_!E1742</f>
        <v>0</v>
      </c>
      <c r="G1269" s="167">
        <f>TAB_!F1742</f>
        <v>0</v>
      </c>
      <c r="H1269" s="163">
        <f>TAB_!G1742</f>
        <v>0</v>
      </c>
    </row>
    <row r="1270" spans="2:8">
      <c r="B1270" s="140" t="str">
        <f>TAB_!A1743</f>
        <v>Media Escala de 1 a 5</v>
      </c>
      <c r="C1270" s="123">
        <f>TAB_!B1743</f>
        <v>4.8</v>
      </c>
      <c r="D1270" s="36">
        <f>TAB_!C1743</f>
        <v>4.7</v>
      </c>
      <c r="E1270" s="36">
        <f>TAB_!D1743</f>
        <v>0</v>
      </c>
      <c r="F1270" s="36">
        <f>TAB_!E1743</f>
        <v>4.5</v>
      </c>
      <c r="G1270" s="169">
        <f>TAB_!F1743</f>
        <v>4.7</v>
      </c>
      <c r="H1270" s="165">
        <f>TAB_!G1743</f>
        <v>4.7</v>
      </c>
    </row>
    <row r="1271" spans="2:8" ht="15.75" thickBot="1">
      <c r="B1271" s="141" t="str">
        <f>TAB_!A1744</f>
        <v>Índice Escala de 1 a 100</v>
      </c>
      <c r="C1271" s="174">
        <f>TAB_!B1744</f>
        <v>93.8</v>
      </c>
      <c r="D1271" s="175">
        <f>TAB_!C1744</f>
        <v>93.2</v>
      </c>
      <c r="E1271" s="175">
        <f>TAB_!D1744</f>
        <v>0</v>
      </c>
      <c r="F1271" s="175">
        <f>TAB_!E1744</f>
        <v>87.5</v>
      </c>
      <c r="G1271" s="176">
        <f>TAB_!F1744</f>
        <v>91.7</v>
      </c>
      <c r="H1271" s="177">
        <f>TAB_!G1744</f>
        <v>93.4</v>
      </c>
    </row>
    <row r="1272" spans="2:8">
      <c r="B1272" s="124"/>
      <c r="C1272" s="33"/>
      <c r="D1272" s="33"/>
      <c r="E1272" s="33"/>
      <c r="F1272" s="33"/>
      <c r="G1272" s="33"/>
      <c r="H1272" s="33"/>
    </row>
    <row r="1273" spans="2:8">
      <c r="B1273" s="124"/>
      <c r="C1273" s="33"/>
      <c r="D1273" s="33"/>
      <c r="E1273" s="33"/>
      <c r="F1273" s="33"/>
      <c r="G1273" s="33"/>
      <c r="H1273" s="33"/>
    </row>
    <row r="1274" spans="2:8">
      <c r="B1274" s="124" t="str">
        <f>TAB_!A1747</f>
        <v>Califique los siguientes criterios de la plataforma tecnológica dispuesta por la Institución para la conectividad de la comunidad universitaria:</v>
      </c>
      <c r="C1274" s="33"/>
      <c r="D1274" s="33"/>
      <c r="E1274" s="33"/>
      <c r="F1274" s="33"/>
      <c r="G1274" s="33"/>
      <c r="H1274" s="33"/>
    </row>
    <row r="1275" spans="2:8">
      <c r="B1275" s="124" t="str">
        <f>TAB_!A1748</f>
        <v>Sistemas de información transaccionales (Software Académico, PeopleoSoft comunidad campus y académica, finanzas del estudiante,</v>
      </c>
      <c r="C1275" s="33"/>
      <c r="D1275" s="33"/>
      <c r="E1275" s="33"/>
      <c r="F1275" s="33"/>
      <c r="G1275" s="33"/>
      <c r="H1275" s="33"/>
    </row>
    <row r="1276" spans="2:8">
      <c r="B1276" s="124" t="str">
        <f>TAB_!A1749</f>
        <v>LMS Virtual Sabana, OLIS, Pagos inteligentes, place to pay, entre otros)</v>
      </c>
      <c r="C1276" s="33"/>
      <c r="D1276" s="33"/>
      <c r="E1276" s="33"/>
      <c r="F1276" s="33"/>
      <c r="G1276" s="33"/>
      <c r="H1276" s="33"/>
    </row>
    <row r="1277" spans="2:8" ht="15.75" thickBot="1">
      <c r="B1277" s="124" t="str">
        <f>TAB_!A1750</f>
        <v>Pertinencia</v>
      </c>
      <c r="C1277" s="33"/>
      <c r="D1277" s="33"/>
      <c r="E1277" s="33"/>
      <c r="F1277" s="33"/>
      <c r="G1277" s="33"/>
      <c r="H1277" s="33"/>
    </row>
    <row r="1278" spans="2:8">
      <c r="B1278" s="139" t="str">
        <f>TAB_!A1757</f>
        <v>(1)Muy Malo</v>
      </c>
      <c r="C1278" s="138">
        <f>TAB_!B1757</f>
        <v>0</v>
      </c>
      <c r="D1278" s="137">
        <f>TAB_!C1757</f>
        <v>0</v>
      </c>
      <c r="E1278" s="137">
        <f>TAB_!D1757</f>
        <v>0</v>
      </c>
      <c r="F1278" s="137">
        <f>TAB_!E1757</f>
        <v>0</v>
      </c>
      <c r="G1278" s="166">
        <f>TAB_!F1757</f>
        <v>0</v>
      </c>
      <c r="H1278" s="162">
        <f>TAB_!G1757</f>
        <v>0</v>
      </c>
    </row>
    <row r="1279" spans="2:8">
      <c r="B1279" s="125" t="str">
        <f>TAB_!A1758</f>
        <v>(2)Malo</v>
      </c>
      <c r="C1279" s="121">
        <f>TAB_!B1758</f>
        <v>0</v>
      </c>
      <c r="D1279" s="37">
        <f>TAB_!C1758</f>
        <v>0</v>
      </c>
      <c r="E1279" s="37">
        <f>TAB_!D1758</f>
        <v>0</v>
      </c>
      <c r="F1279" s="37">
        <f>TAB_!E1758</f>
        <v>0</v>
      </c>
      <c r="G1279" s="167">
        <f>TAB_!F1758</f>
        <v>0</v>
      </c>
      <c r="H1279" s="163">
        <f>TAB_!G1758</f>
        <v>0</v>
      </c>
    </row>
    <row r="1280" spans="2:8">
      <c r="B1280" s="125" t="str">
        <f>TAB_!A1759</f>
        <v>(3)Regular</v>
      </c>
      <c r="C1280" s="121">
        <f>TAB_!B1759</f>
        <v>0</v>
      </c>
      <c r="D1280" s="37">
        <f>TAB_!C1759</f>
        <v>0</v>
      </c>
      <c r="E1280" s="37">
        <f>TAB_!D1759</f>
        <v>0</v>
      </c>
      <c r="F1280" s="37">
        <f>TAB_!E1759</f>
        <v>0</v>
      </c>
      <c r="G1280" s="167">
        <f>TAB_!F1759</f>
        <v>0</v>
      </c>
      <c r="H1280" s="163">
        <f>TAB_!G1759</f>
        <v>0</v>
      </c>
    </row>
    <row r="1281" spans="2:8">
      <c r="B1281" s="125" t="str">
        <f>TAB_!A1760</f>
        <v>(4)Bueno</v>
      </c>
      <c r="C1281" s="121">
        <f>TAB_!B1760</f>
        <v>23.08</v>
      </c>
      <c r="D1281" s="37">
        <f>TAB_!C1760</f>
        <v>27.27</v>
      </c>
      <c r="E1281" s="37">
        <f>TAB_!D1760</f>
        <v>0</v>
      </c>
      <c r="F1281" s="37">
        <f>TAB_!E1760</f>
        <v>25</v>
      </c>
      <c r="G1281" s="167">
        <f>TAB_!F1760</f>
        <v>33.33</v>
      </c>
      <c r="H1281" s="163">
        <f>TAB_!G1760</f>
        <v>24.1</v>
      </c>
    </row>
    <row r="1282" spans="2:8">
      <c r="B1282" s="125" t="str">
        <f>TAB_!A1761</f>
        <v>(5)Excelente</v>
      </c>
      <c r="C1282" s="121">
        <f>TAB_!B1761</f>
        <v>76.92</v>
      </c>
      <c r="D1282" s="37">
        <f>TAB_!C1761</f>
        <v>72.73</v>
      </c>
      <c r="E1282" s="37">
        <f>TAB_!D1761</f>
        <v>0</v>
      </c>
      <c r="F1282" s="37">
        <f>TAB_!E1761</f>
        <v>75</v>
      </c>
      <c r="G1282" s="167">
        <f>TAB_!F1761</f>
        <v>66.67</v>
      </c>
      <c r="H1282" s="163">
        <f>TAB_!G1761</f>
        <v>75.900000000000006</v>
      </c>
    </row>
    <row r="1283" spans="2:8">
      <c r="B1283" s="125" t="str">
        <f>TAB_!A1762</f>
        <v>NS/NA</v>
      </c>
      <c r="C1283" s="121">
        <f>TAB_!B1762</f>
        <v>0</v>
      </c>
      <c r="D1283" s="37">
        <f>TAB_!C1762</f>
        <v>0</v>
      </c>
      <c r="E1283" s="37">
        <f>TAB_!D1762</f>
        <v>0</v>
      </c>
      <c r="F1283" s="37">
        <f>TAB_!E1762</f>
        <v>0</v>
      </c>
      <c r="G1283" s="167">
        <f>TAB_!F1762</f>
        <v>0</v>
      </c>
      <c r="H1283" s="163">
        <f>TAB_!G1762</f>
        <v>0</v>
      </c>
    </row>
    <row r="1284" spans="2:8">
      <c r="B1284" s="125" t="str">
        <f>TAB_!A1763</f>
        <v>Total</v>
      </c>
      <c r="C1284" s="121">
        <f>TAB_!B1763</f>
        <v>100</v>
      </c>
      <c r="D1284" s="37">
        <f>TAB_!C1763</f>
        <v>100</v>
      </c>
      <c r="E1284" s="37">
        <f>TAB_!D1763</f>
        <v>0</v>
      </c>
      <c r="F1284" s="37">
        <f>TAB_!E1763</f>
        <v>100</v>
      </c>
      <c r="G1284" s="167">
        <f>TAB_!F1763</f>
        <v>100</v>
      </c>
      <c r="H1284" s="163">
        <f>TAB_!G1763</f>
        <v>100</v>
      </c>
    </row>
    <row r="1285" spans="2:8">
      <c r="B1285" s="126" t="str">
        <f>TAB_!A1764</f>
        <v>Numero de entrevistados</v>
      </c>
      <c r="C1285" s="170">
        <f>TAB_!B1764</f>
        <v>65</v>
      </c>
      <c r="D1285" s="171">
        <f>TAB_!C1764</f>
        <v>11</v>
      </c>
      <c r="E1285" s="171">
        <f>TAB_!D1764</f>
        <v>0</v>
      </c>
      <c r="F1285" s="171">
        <f>TAB_!E1764</f>
        <v>4</v>
      </c>
      <c r="G1285" s="172">
        <f>TAB_!F1764</f>
        <v>3</v>
      </c>
      <c r="H1285" s="173">
        <f>TAB_!G1764</f>
        <v>83</v>
      </c>
    </row>
    <row r="1286" spans="2:8">
      <c r="B1286" s="140" t="str">
        <f>TAB_!A1765</f>
        <v>TOP TWO BOX</v>
      </c>
      <c r="C1286" s="122">
        <f>TAB_!B1765</f>
        <v>100</v>
      </c>
      <c r="D1286" s="35">
        <f>TAB_!C1765</f>
        <v>100</v>
      </c>
      <c r="E1286" s="35">
        <f>TAB_!D1765</f>
        <v>0</v>
      </c>
      <c r="F1286" s="35">
        <f>TAB_!E1765</f>
        <v>100</v>
      </c>
      <c r="G1286" s="168">
        <f>TAB_!F1765</f>
        <v>100</v>
      </c>
      <c r="H1286" s="164">
        <f>TAB_!G1765</f>
        <v>100</v>
      </c>
    </row>
    <row r="1287" spans="2:8">
      <c r="B1287" s="125" t="str">
        <f>TAB_!A1766</f>
        <v>BOTTOM TWO BOX</v>
      </c>
      <c r="C1287" s="121">
        <f>TAB_!B1766</f>
        <v>0</v>
      </c>
      <c r="D1287" s="37">
        <f>TAB_!C1766</f>
        <v>0</v>
      </c>
      <c r="E1287" s="37">
        <f>TAB_!D1766</f>
        <v>0</v>
      </c>
      <c r="F1287" s="37">
        <f>TAB_!E1766</f>
        <v>0</v>
      </c>
      <c r="G1287" s="167">
        <f>TAB_!F1766</f>
        <v>0</v>
      </c>
      <c r="H1287" s="163">
        <f>TAB_!G1766</f>
        <v>0</v>
      </c>
    </row>
    <row r="1288" spans="2:8">
      <c r="B1288" s="140" t="str">
        <f>TAB_!A1767</f>
        <v>Media Escala de 1 a 5</v>
      </c>
      <c r="C1288" s="123">
        <f>TAB_!B1767</f>
        <v>4.8</v>
      </c>
      <c r="D1288" s="36">
        <f>TAB_!C1767</f>
        <v>4.7</v>
      </c>
      <c r="E1288" s="36">
        <f>TAB_!D1767</f>
        <v>0</v>
      </c>
      <c r="F1288" s="36">
        <f>TAB_!E1767</f>
        <v>4.8</v>
      </c>
      <c r="G1288" s="169">
        <f>TAB_!F1767</f>
        <v>4.7</v>
      </c>
      <c r="H1288" s="165">
        <f>TAB_!G1767</f>
        <v>4.8</v>
      </c>
    </row>
    <row r="1289" spans="2:8" ht="15.75" thickBot="1">
      <c r="B1289" s="141" t="str">
        <f>TAB_!A1768</f>
        <v>Índice Escala de 1 a 100</v>
      </c>
      <c r="C1289" s="174">
        <f>TAB_!B1768</f>
        <v>94.2</v>
      </c>
      <c r="D1289" s="175">
        <f>TAB_!C1768</f>
        <v>93.2</v>
      </c>
      <c r="E1289" s="175">
        <f>TAB_!D1768</f>
        <v>0</v>
      </c>
      <c r="F1289" s="175">
        <f>TAB_!E1768</f>
        <v>93.8</v>
      </c>
      <c r="G1289" s="176">
        <f>TAB_!F1768</f>
        <v>91.7</v>
      </c>
      <c r="H1289" s="177">
        <f>TAB_!G1768</f>
        <v>94</v>
      </c>
    </row>
    <row r="1290" spans="2:8">
      <c r="B1290" s="124"/>
      <c r="C1290" s="33"/>
      <c r="D1290" s="33"/>
      <c r="E1290" s="33"/>
      <c r="F1290" s="33"/>
      <c r="G1290" s="33"/>
      <c r="H1290" s="33"/>
    </row>
    <row r="1291" spans="2:8">
      <c r="B1291" s="124"/>
      <c r="C1291" s="33"/>
      <c r="D1291" s="33"/>
      <c r="E1291" s="33"/>
      <c r="F1291" s="33"/>
      <c r="G1291" s="33"/>
      <c r="H1291" s="33"/>
    </row>
    <row r="1292" spans="2:8">
      <c r="B1292" s="124" t="str">
        <f>TAB_!A1771</f>
        <v>Califique los siguientes criterios de la plataforma tecnológica dispuesta por la Institución para la conectividad de la comunidad universitaria:</v>
      </c>
      <c r="C1292" s="33"/>
      <c r="D1292" s="33"/>
      <c r="E1292" s="33"/>
      <c r="F1292" s="33"/>
      <c r="G1292" s="33"/>
      <c r="H1292" s="33"/>
    </row>
    <row r="1293" spans="2:8">
      <c r="B1293" s="124" t="str">
        <f>TAB_!A1772</f>
        <v>Sistemas de información transaccionales (Software Académico, PeopleoSoft comunidad campus y académica, finanzas del estudiante,</v>
      </c>
      <c r="C1293" s="33"/>
      <c r="D1293" s="33"/>
      <c r="E1293" s="33"/>
      <c r="F1293" s="33"/>
      <c r="G1293" s="33"/>
      <c r="H1293" s="33"/>
    </row>
    <row r="1294" spans="2:8">
      <c r="B1294" s="124" t="str">
        <f>TAB_!A1773</f>
        <v>LMS Virtual Sabana, OLIS, Pagos inteligentes, place to pay, entre otros)</v>
      </c>
      <c r="C1294" s="33"/>
      <c r="D1294" s="33"/>
      <c r="E1294" s="33"/>
      <c r="F1294" s="33"/>
      <c r="G1294" s="33"/>
      <c r="H1294" s="33"/>
    </row>
    <row r="1295" spans="2:8" ht="15.75" thickBot="1">
      <c r="B1295" s="124" t="str">
        <f>TAB_!A1774</f>
        <v>Accesibilidad</v>
      </c>
      <c r="C1295" s="33"/>
      <c r="D1295" s="33"/>
      <c r="E1295" s="33"/>
      <c r="F1295" s="33"/>
      <c r="G1295" s="33"/>
      <c r="H1295" s="33"/>
    </row>
    <row r="1296" spans="2:8">
      <c r="B1296" s="139" t="str">
        <f>TAB_!A1781</f>
        <v>(1)Muy Malo</v>
      </c>
      <c r="C1296" s="138">
        <f>TAB_!B1781</f>
        <v>0</v>
      </c>
      <c r="D1296" s="137">
        <f>TAB_!C1781</f>
        <v>0</v>
      </c>
      <c r="E1296" s="137">
        <f>TAB_!D1781</f>
        <v>0</v>
      </c>
      <c r="F1296" s="137">
        <f>TAB_!E1781</f>
        <v>0</v>
      </c>
      <c r="G1296" s="166">
        <f>TAB_!F1781</f>
        <v>0</v>
      </c>
      <c r="H1296" s="162">
        <f>TAB_!G1781</f>
        <v>0</v>
      </c>
    </row>
    <row r="1297" spans="2:8">
      <c r="B1297" s="125" t="str">
        <f>TAB_!A1782</f>
        <v>(2)Malo</v>
      </c>
      <c r="C1297" s="121">
        <f>TAB_!B1782</f>
        <v>0</v>
      </c>
      <c r="D1297" s="37">
        <f>TAB_!C1782</f>
        <v>0</v>
      </c>
      <c r="E1297" s="37">
        <f>TAB_!D1782</f>
        <v>0</v>
      </c>
      <c r="F1297" s="37">
        <f>TAB_!E1782</f>
        <v>0</v>
      </c>
      <c r="G1297" s="167">
        <f>TAB_!F1782</f>
        <v>0</v>
      </c>
      <c r="H1297" s="163">
        <f>TAB_!G1782</f>
        <v>0</v>
      </c>
    </row>
    <row r="1298" spans="2:8">
      <c r="B1298" s="125" t="str">
        <f>TAB_!A1783</f>
        <v>(3)Regular</v>
      </c>
      <c r="C1298" s="121">
        <f>TAB_!B1783</f>
        <v>1.54</v>
      </c>
      <c r="D1298" s="37">
        <f>TAB_!C1783</f>
        <v>9.09</v>
      </c>
      <c r="E1298" s="37">
        <f>TAB_!D1783</f>
        <v>0</v>
      </c>
      <c r="F1298" s="37">
        <f>TAB_!E1783</f>
        <v>0</v>
      </c>
      <c r="G1298" s="167">
        <f>TAB_!F1783</f>
        <v>33.33</v>
      </c>
      <c r="H1298" s="163">
        <f>TAB_!G1783</f>
        <v>3.61</v>
      </c>
    </row>
    <row r="1299" spans="2:8">
      <c r="B1299" s="125" t="str">
        <f>TAB_!A1784</f>
        <v>(4)Bueno</v>
      </c>
      <c r="C1299" s="121">
        <f>TAB_!B1784</f>
        <v>21.54</v>
      </c>
      <c r="D1299" s="37">
        <f>TAB_!C1784</f>
        <v>18.18</v>
      </c>
      <c r="E1299" s="37">
        <f>TAB_!D1784</f>
        <v>0</v>
      </c>
      <c r="F1299" s="37">
        <f>TAB_!E1784</f>
        <v>25</v>
      </c>
      <c r="G1299" s="167">
        <f>TAB_!F1784</f>
        <v>33.33</v>
      </c>
      <c r="H1299" s="163">
        <f>TAB_!G1784</f>
        <v>21.69</v>
      </c>
    </row>
    <row r="1300" spans="2:8">
      <c r="B1300" s="125" t="str">
        <f>TAB_!A1785</f>
        <v>(5)Excelente</v>
      </c>
      <c r="C1300" s="121">
        <f>TAB_!B1785</f>
        <v>76.92</v>
      </c>
      <c r="D1300" s="37">
        <f>TAB_!C1785</f>
        <v>72.73</v>
      </c>
      <c r="E1300" s="37">
        <f>TAB_!D1785</f>
        <v>0</v>
      </c>
      <c r="F1300" s="37">
        <f>TAB_!E1785</f>
        <v>75</v>
      </c>
      <c r="G1300" s="167">
        <f>TAB_!F1785</f>
        <v>33.33</v>
      </c>
      <c r="H1300" s="163">
        <f>TAB_!G1785</f>
        <v>74.7</v>
      </c>
    </row>
    <row r="1301" spans="2:8">
      <c r="B1301" s="125" t="str">
        <f>TAB_!A1786</f>
        <v>NS/NA</v>
      </c>
      <c r="C1301" s="121">
        <f>TAB_!B1786</f>
        <v>0</v>
      </c>
      <c r="D1301" s="37">
        <f>TAB_!C1786</f>
        <v>0</v>
      </c>
      <c r="E1301" s="37">
        <f>TAB_!D1786</f>
        <v>0</v>
      </c>
      <c r="F1301" s="37">
        <f>TAB_!E1786</f>
        <v>0</v>
      </c>
      <c r="G1301" s="167">
        <f>TAB_!F1786</f>
        <v>0</v>
      </c>
      <c r="H1301" s="163">
        <f>TAB_!G1786</f>
        <v>0</v>
      </c>
    </row>
    <row r="1302" spans="2:8">
      <c r="B1302" s="125" t="str">
        <f>TAB_!A1787</f>
        <v>Total</v>
      </c>
      <c r="C1302" s="121">
        <f>TAB_!B1787</f>
        <v>100</v>
      </c>
      <c r="D1302" s="37">
        <f>TAB_!C1787</f>
        <v>100</v>
      </c>
      <c r="E1302" s="37">
        <f>TAB_!D1787</f>
        <v>0</v>
      </c>
      <c r="F1302" s="37">
        <f>TAB_!E1787</f>
        <v>100</v>
      </c>
      <c r="G1302" s="167">
        <f>TAB_!F1787</f>
        <v>100</v>
      </c>
      <c r="H1302" s="163">
        <f>TAB_!G1787</f>
        <v>100</v>
      </c>
    </row>
    <row r="1303" spans="2:8">
      <c r="B1303" s="126" t="str">
        <f>TAB_!A1788</f>
        <v>Numero de entrevistados</v>
      </c>
      <c r="C1303" s="170">
        <f>TAB_!B1788</f>
        <v>65</v>
      </c>
      <c r="D1303" s="171">
        <f>TAB_!C1788</f>
        <v>11</v>
      </c>
      <c r="E1303" s="171">
        <f>TAB_!D1788</f>
        <v>0</v>
      </c>
      <c r="F1303" s="171">
        <f>TAB_!E1788</f>
        <v>4</v>
      </c>
      <c r="G1303" s="172">
        <f>TAB_!F1788</f>
        <v>3</v>
      </c>
      <c r="H1303" s="173">
        <f>TAB_!G1788</f>
        <v>83</v>
      </c>
    </row>
    <row r="1304" spans="2:8">
      <c r="B1304" s="140" t="str">
        <f>TAB_!A1789</f>
        <v>TOP TWO BOX</v>
      </c>
      <c r="C1304" s="122">
        <f>TAB_!B1789</f>
        <v>98.46</v>
      </c>
      <c r="D1304" s="35">
        <f>TAB_!C1789</f>
        <v>90.91</v>
      </c>
      <c r="E1304" s="35">
        <f>TAB_!D1789</f>
        <v>0</v>
      </c>
      <c r="F1304" s="35">
        <f>TAB_!E1789</f>
        <v>100</v>
      </c>
      <c r="G1304" s="168">
        <f>TAB_!F1789</f>
        <v>66.67</v>
      </c>
      <c r="H1304" s="164">
        <f>TAB_!G1789</f>
        <v>96.39</v>
      </c>
    </row>
    <row r="1305" spans="2:8">
      <c r="B1305" s="125" t="str">
        <f>TAB_!A1790</f>
        <v>BOTTOM TWO BOX</v>
      </c>
      <c r="C1305" s="121">
        <f>TAB_!B1790</f>
        <v>0</v>
      </c>
      <c r="D1305" s="37">
        <f>TAB_!C1790</f>
        <v>0</v>
      </c>
      <c r="E1305" s="37">
        <f>TAB_!D1790</f>
        <v>0</v>
      </c>
      <c r="F1305" s="37">
        <f>TAB_!E1790</f>
        <v>0</v>
      </c>
      <c r="G1305" s="167">
        <f>TAB_!F1790</f>
        <v>0</v>
      </c>
      <c r="H1305" s="163">
        <f>TAB_!G1790</f>
        <v>0</v>
      </c>
    </row>
    <row r="1306" spans="2:8">
      <c r="B1306" s="140" t="str">
        <f>TAB_!A1791</f>
        <v>Media Escala de 1 a 5</v>
      </c>
      <c r="C1306" s="123">
        <f>TAB_!B1791</f>
        <v>4.8</v>
      </c>
      <c r="D1306" s="36">
        <f>TAB_!C1791</f>
        <v>4.5999999999999996</v>
      </c>
      <c r="E1306" s="36">
        <f>TAB_!D1791</f>
        <v>0</v>
      </c>
      <c r="F1306" s="36">
        <f>TAB_!E1791</f>
        <v>4.8</v>
      </c>
      <c r="G1306" s="169">
        <f>TAB_!F1791</f>
        <v>4</v>
      </c>
      <c r="H1306" s="165">
        <f>TAB_!G1791</f>
        <v>4.7</v>
      </c>
    </row>
    <row r="1307" spans="2:8" ht="15.75" thickBot="1">
      <c r="B1307" s="141" t="str">
        <f>TAB_!A1792</f>
        <v>Índice Escala de 1 a 100</v>
      </c>
      <c r="C1307" s="174">
        <f>TAB_!B1792</f>
        <v>93.8</v>
      </c>
      <c r="D1307" s="175">
        <f>TAB_!C1792</f>
        <v>90.9</v>
      </c>
      <c r="E1307" s="175">
        <f>TAB_!D1792</f>
        <v>0</v>
      </c>
      <c r="F1307" s="175">
        <f>TAB_!E1792</f>
        <v>93.8</v>
      </c>
      <c r="G1307" s="176">
        <f>TAB_!F1792</f>
        <v>75</v>
      </c>
      <c r="H1307" s="177">
        <f>TAB_!G1792</f>
        <v>92.8</v>
      </c>
    </row>
    <row r="1308" spans="2:8">
      <c r="B1308" s="124"/>
      <c r="C1308" s="33"/>
      <c r="D1308" s="33"/>
      <c r="E1308" s="33"/>
      <c r="F1308" s="33"/>
      <c r="G1308" s="33"/>
      <c r="H1308" s="33"/>
    </row>
    <row r="1309" spans="2:8">
      <c r="B1309" s="124"/>
      <c r="C1309" s="33"/>
      <c r="D1309" s="33"/>
      <c r="E1309" s="33"/>
      <c r="F1309" s="33"/>
      <c r="G1309" s="33"/>
      <c r="H1309" s="33"/>
    </row>
    <row r="1310" spans="2:8">
      <c r="B1310" s="124" t="str">
        <f>TAB_!A1795</f>
        <v>Califique los siguientes criterios de la plataforma tecnológica dispuesta por la Institución para la conectividad de la comunidad universitaria:</v>
      </c>
      <c r="C1310" s="33"/>
      <c r="D1310" s="33"/>
      <c r="E1310" s="33"/>
      <c r="F1310" s="33"/>
      <c r="G1310" s="33"/>
      <c r="H1310" s="33"/>
    </row>
    <row r="1311" spans="2:8">
      <c r="B1311" s="124" t="str">
        <f>TAB_!A1796</f>
        <v>Sistemas de información transaccionales (Software Académico, PeopleoSoft comunidad campus y académica, finanzas del estudiante,</v>
      </c>
      <c r="C1311" s="33"/>
      <c r="D1311" s="33"/>
      <c r="E1311" s="33"/>
      <c r="F1311" s="33"/>
      <c r="G1311" s="33"/>
      <c r="H1311" s="33"/>
    </row>
    <row r="1312" spans="2:8">
      <c r="B1312" s="124" t="str">
        <f>TAB_!A1797</f>
        <v>LMS Virtual Sabana, OLIS, Pagos inteligentes, place to pay, entre otros)</v>
      </c>
      <c r="C1312" s="33"/>
      <c r="D1312" s="33"/>
      <c r="E1312" s="33"/>
      <c r="F1312" s="33"/>
      <c r="G1312" s="33"/>
      <c r="H1312" s="33"/>
    </row>
    <row r="1313" spans="2:8" ht="15.75" thickBot="1">
      <c r="B1313" s="124" t="str">
        <f>TAB_!A1798</f>
        <v>Usabilidad</v>
      </c>
      <c r="C1313" s="33"/>
      <c r="D1313" s="33"/>
      <c r="E1313" s="33"/>
      <c r="F1313" s="33"/>
      <c r="G1313" s="33"/>
      <c r="H1313" s="33"/>
    </row>
    <row r="1314" spans="2:8">
      <c r="B1314" s="139" t="str">
        <f>TAB_!A1805</f>
        <v>(1)Muy Malo</v>
      </c>
      <c r="C1314" s="138">
        <f>TAB_!B1805</f>
        <v>0</v>
      </c>
      <c r="D1314" s="137">
        <f>TAB_!C1805</f>
        <v>0</v>
      </c>
      <c r="E1314" s="137">
        <f>TAB_!D1805</f>
        <v>0</v>
      </c>
      <c r="F1314" s="137">
        <f>TAB_!E1805</f>
        <v>0</v>
      </c>
      <c r="G1314" s="166">
        <f>TAB_!F1805</f>
        <v>0</v>
      </c>
      <c r="H1314" s="162">
        <f>TAB_!G1805</f>
        <v>0</v>
      </c>
    </row>
    <row r="1315" spans="2:8">
      <c r="B1315" s="125" t="str">
        <f>TAB_!A1806</f>
        <v>(2)Malo</v>
      </c>
      <c r="C1315" s="121">
        <f>TAB_!B1806</f>
        <v>0</v>
      </c>
      <c r="D1315" s="37">
        <f>TAB_!C1806</f>
        <v>0</v>
      </c>
      <c r="E1315" s="37">
        <f>TAB_!D1806</f>
        <v>0</v>
      </c>
      <c r="F1315" s="37">
        <f>TAB_!E1806</f>
        <v>0</v>
      </c>
      <c r="G1315" s="167">
        <f>TAB_!F1806</f>
        <v>0</v>
      </c>
      <c r="H1315" s="163">
        <f>TAB_!G1806</f>
        <v>0</v>
      </c>
    </row>
    <row r="1316" spans="2:8">
      <c r="B1316" s="125" t="str">
        <f>TAB_!A1807</f>
        <v>(3)Regular</v>
      </c>
      <c r="C1316" s="121">
        <f>TAB_!B1807</f>
        <v>1.54</v>
      </c>
      <c r="D1316" s="37">
        <f>TAB_!C1807</f>
        <v>9.09</v>
      </c>
      <c r="E1316" s="37">
        <f>TAB_!D1807</f>
        <v>0</v>
      </c>
      <c r="F1316" s="37">
        <f>TAB_!E1807</f>
        <v>0</v>
      </c>
      <c r="G1316" s="167">
        <f>TAB_!F1807</f>
        <v>0</v>
      </c>
      <c r="H1316" s="163">
        <f>TAB_!G1807</f>
        <v>2.41</v>
      </c>
    </row>
    <row r="1317" spans="2:8">
      <c r="B1317" s="125" t="str">
        <f>TAB_!A1808</f>
        <v>(4)Bueno</v>
      </c>
      <c r="C1317" s="121">
        <f>TAB_!B1808</f>
        <v>24.62</v>
      </c>
      <c r="D1317" s="37">
        <f>TAB_!C1808</f>
        <v>27.27</v>
      </c>
      <c r="E1317" s="37">
        <f>TAB_!D1808</f>
        <v>0</v>
      </c>
      <c r="F1317" s="37">
        <f>TAB_!E1808</f>
        <v>50</v>
      </c>
      <c r="G1317" s="167">
        <f>TAB_!F1808</f>
        <v>33.33</v>
      </c>
      <c r="H1317" s="163">
        <f>TAB_!G1808</f>
        <v>26.51</v>
      </c>
    </row>
    <row r="1318" spans="2:8">
      <c r="B1318" s="125" t="str">
        <f>TAB_!A1809</f>
        <v>(5)Excelente</v>
      </c>
      <c r="C1318" s="121">
        <f>TAB_!B1809</f>
        <v>73.849999999999994</v>
      </c>
      <c r="D1318" s="37">
        <f>TAB_!C1809</f>
        <v>63.64</v>
      </c>
      <c r="E1318" s="37">
        <f>TAB_!D1809</f>
        <v>0</v>
      </c>
      <c r="F1318" s="37">
        <f>TAB_!E1809</f>
        <v>50</v>
      </c>
      <c r="G1318" s="167">
        <f>TAB_!F1809</f>
        <v>66.67</v>
      </c>
      <c r="H1318" s="163">
        <f>TAB_!G1809</f>
        <v>71.08</v>
      </c>
    </row>
    <row r="1319" spans="2:8">
      <c r="B1319" s="125" t="str">
        <f>TAB_!A1810</f>
        <v>NS/NA</v>
      </c>
      <c r="C1319" s="121">
        <f>TAB_!B1810</f>
        <v>0</v>
      </c>
      <c r="D1319" s="37">
        <f>TAB_!C1810</f>
        <v>0</v>
      </c>
      <c r="E1319" s="37">
        <f>TAB_!D1810</f>
        <v>0</v>
      </c>
      <c r="F1319" s="37">
        <f>TAB_!E1810</f>
        <v>0</v>
      </c>
      <c r="G1319" s="167">
        <f>TAB_!F1810</f>
        <v>0</v>
      </c>
      <c r="H1319" s="163">
        <f>TAB_!G1810</f>
        <v>0</v>
      </c>
    </row>
    <row r="1320" spans="2:8">
      <c r="B1320" s="125" t="str">
        <f>TAB_!A1811</f>
        <v>Total</v>
      </c>
      <c r="C1320" s="121">
        <f>TAB_!B1811</f>
        <v>100</v>
      </c>
      <c r="D1320" s="37">
        <f>TAB_!C1811</f>
        <v>100</v>
      </c>
      <c r="E1320" s="37">
        <f>TAB_!D1811</f>
        <v>0</v>
      </c>
      <c r="F1320" s="37">
        <f>TAB_!E1811</f>
        <v>100</v>
      </c>
      <c r="G1320" s="167">
        <f>TAB_!F1811</f>
        <v>100</v>
      </c>
      <c r="H1320" s="163">
        <f>TAB_!G1811</f>
        <v>100</v>
      </c>
    </row>
    <row r="1321" spans="2:8">
      <c r="B1321" s="126" t="str">
        <f>TAB_!A1812</f>
        <v>Numero de entrevistados</v>
      </c>
      <c r="C1321" s="170">
        <f>TAB_!B1812</f>
        <v>65</v>
      </c>
      <c r="D1321" s="171">
        <f>TAB_!C1812</f>
        <v>11</v>
      </c>
      <c r="E1321" s="171">
        <f>TAB_!D1812</f>
        <v>0</v>
      </c>
      <c r="F1321" s="171">
        <f>TAB_!E1812</f>
        <v>4</v>
      </c>
      <c r="G1321" s="172">
        <f>TAB_!F1812</f>
        <v>3</v>
      </c>
      <c r="H1321" s="173">
        <f>TAB_!G1812</f>
        <v>83</v>
      </c>
    </row>
    <row r="1322" spans="2:8">
      <c r="B1322" s="140" t="str">
        <f>TAB_!A1813</f>
        <v>TOP TWO BOX</v>
      </c>
      <c r="C1322" s="122">
        <f>TAB_!B1813</f>
        <v>98.46</v>
      </c>
      <c r="D1322" s="35">
        <f>TAB_!C1813</f>
        <v>90.91</v>
      </c>
      <c r="E1322" s="35">
        <f>TAB_!D1813</f>
        <v>0</v>
      </c>
      <c r="F1322" s="35">
        <f>TAB_!E1813</f>
        <v>100</v>
      </c>
      <c r="G1322" s="168">
        <f>TAB_!F1813</f>
        <v>100</v>
      </c>
      <c r="H1322" s="164">
        <f>TAB_!G1813</f>
        <v>97.59</v>
      </c>
    </row>
    <row r="1323" spans="2:8">
      <c r="B1323" s="125" t="str">
        <f>TAB_!A1814</f>
        <v>BOTTOM TWO BOX</v>
      </c>
      <c r="C1323" s="121">
        <f>TAB_!B1814</f>
        <v>0</v>
      </c>
      <c r="D1323" s="37">
        <f>TAB_!C1814</f>
        <v>0</v>
      </c>
      <c r="E1323" s="37">
        <f>TAB_!D1814</f>
        <v>0</v>
      </c>
      <c r="F1323" s="37">
        <f>TAB_!E1814</f>
        <v>0</v>
      </c>
      <c r="G1323" s="167">
        <f>TAB_!F1814</f>
        <v>0</v>
      </c>
      <c r="H1323" s="163">
        <f>TAB_!G1814</f>
        <v>0</v>
      </c>
    </row>
    <row r="1324" spans="2:8">
      <c r="B1324" s="140" t="str">
        <f>TAB_!A1815</f>
        <v>Media Escala de 1 a 5</v>
      </c>
      <c r="C1324" s="123">
        <f>TAB_!B1815</f>
        <v>4.7</v>
      </c>
      <c r="D1324" s="36">
        <f>TAB_!C1815</f>
        <v>4.5</v>
      </c>
      <c r="E1324" s="36">
        <f>TAB_!D1815</f>
        <v>0</v>
      </c>
      <c r="F1324" s="36">
        <f>TAB_!E1815</f>
        <v>4.5</v>
      </c>
      <c r="G1324" s="169">
        <f>TAB_!F1815</f>
        <v>4.7</v>
      </c>
      <c r="H1324" s="165">
        <f>TAB_!G1815</f>
        <v>4.7</v>
      </c>
    </row>
    <row r="1325" spans="2:8" ht="15.75" thickBot="1">
      <c r="B1325" s="141" t="str">
        <f>TAB_!A1816</f>
        <v>Índice Escala de 1 a 100</v>
      </c>
      <c r="C1325" s="174">
        <f>TAB_!B1816</f>
        <v>93.1</v>
      </c>
      <c r="D1325" s="175">
        <f>TAB_!C1816</f>
        <v>88.6</v>
      </c>
      <c r="E1325" s="175">
        <f>TAB_!D1816</f>
        <v>0</v>
      </c>
      <c r="F1325" s="175">
        <f>TAB_!E1816</f>
        <v>87.5</v>
      </c>
      <c r="G1325" s="176">
        <f>TAB_!F1816</f>
        <v>91.7</v>
      </c>
      <c r="H1325" s="177">
        <f>TAB_!G1816</f>
        <v>92.2</v>
      </c>
    </row>
    <row r="1326" spans="2:8">
      <c r="B1326" s="124"/>
      <c r="C1326" s="33"/>
      <c r="D1326" s="33"/>
      <c r="E1326" s="33"/>
      <c r="F1326" s="33"/>
      <c r="G1326" s="33"/>
      <c r="H1326" s="33"/>
    </row>
    <row r="1327" spans="2:8">
      <c r="B1327" s="124"/>
      <c r="C1327" s="33"/>
      <c r="D1327" s="33"/>
      <c r="E1327" s="33"/>
      <c r="F1327" s="33"/>
      <c r="G1327" s="33"/>
      <c r="H1327" s="33"/>
    </row>
    <row r="1328" spans="2:8">
      <c r="B1328" s="124" t="str">
        <f>TAB_!A1819</f>
        <v>Califique los siguientes criterios de la plataforma tecnológica dispuesta por la Institución para la conectividad de la comunidad universitaria:</v>
      </c>
      <c r="C1328" s="33"/>
      <c r="D1328" s="33"/>
      <c r="E1328" s="33"/>
      <c r="F1328" s="33"/>
      <c r="G1328" s="33"/>
      <c r="H1328" s="33"/>
    </row>
    <row r="1329" spans="2:8">
      <c r="B1329" s="124" t="str">
        <f>TAB_!A1820</f>
        <v>Sistemas de información transaccionales (Software Académico, PeopleoSoft comunidad campus y académica, finanzas del estudiante,</v>
      </c>
      <c r="C1329" s="33"/>
      <c r="D1329" s="33"/>
      <c r="E1329" s="33"/>
      <c r="F1329" s="33"/>
      <c r="G1329" s="33"/>
      <c r="H1329" s="33"/>
    </row>
    <row r="1330" spans="2:8">
      <c r="B1330" s="124" t="str">
        <f>TAB_!A1821</f>
        <v>LMS Virtual Sabana, OLIS, Pagos inteligentes, place to pay, entre otros)</v>
      </c>
      <c r="C1330" s="33"/>
      <c r="D1330" s="33"/>
      <c r="E1330" s="33"/>
      <c r="F1330" s="33"/>
      <c r="G1330" s="33"/>
      <c r="H1330" s="33"/>
    </row>
    <row r="1331" spans="2:8" ht="15.75" thickBot="1">
      <c r="B1331" s="124" t="str">
        <f>TAB_!A1822</f>
        <v>Suficiencia</v>
      </c>
      <c r="C1331" s="33"/>
      <c r="D1331" s="33"/>
      <c r="E1331" s="33"/>
      <c r="F1331" s="33"/>
      <c r="G1331" s="33"/>
      <c r="H1331" s="33"/>
    </row>
    <row r="1332" spans="2:8">
      <c r="B1332" s="139" t="str">
        <f>TAB_!A1829</f>
        <v>(1)Muy Malo</v>
      </c>
      <c r="C1332" s="138">
        <f>TAB_!B1829</f>
        <v>0</v>
      </c>
      <c r="D1332" s="137">
        <f>TAB_!C1829</f>
        <v>0</v>
      </c>
      <c r="E1332" s="137">
        <f>TAB_!D1829</f>
        <v>0</v>
      </c>
      <c r="F1332" s="137">
        <f>TAB_!E1829</f>
        <v>0</v>
      </c>
      <c r="G1332" s="166">
        <f>TAB_!F1829</f>
        <v>0</v>
      </c>
      <c r="H1332" s="162">
        <f>TAB_!G1829</f>
        <v>0</v>
      </c>
    </row>
    <row r="1333" spans="2:8">
      <c r="B1333" s="125" t="str">
        <f>TAB_!A1830</f>
        <v>(2)Malo</v>
      </c>
      <c r="C1333" s="121">
        <f>TAB_!B1830</f>
        <v>0</v>
      </c>
      <c r="D1333" s="37">
        <f>TAB_!C1830</f>
        <v>0</v>
      </c>
      <c r="E1333" s="37">
        <f>TAB_!D1830</f>
        <v>0</v>
      </c>
      <c r="F1333" s="37">
        <f>TAB_!E1830</f>
        <v>0</v>
      </c>
      <c r="G1333" s="167">
        <f>TAB_!F1830</f>
        <v>0</v>
      </c>
      <c r="H1333" s="163">
        <f>TAB_!G1830</f>
        <v>0</v>
      </c>
    </row>
    <row r="1334" spans="2:8">
      <c r="B1334" s="125" t="str">
        <f>TAB_!A1831</f>
        <v>(3)Regular</v>
      </c>
      <c r="C1334" s="121">
        <f>TAB_!B1831</f>
        <v>0</v>
      </c>
      <c r="D1334" s="37">
        <f>TAB_!C1831</f>
        <v>0</v>
      </c>
      <c r="E1334" s="37">
        <f>TAB_!D1831</f>
        <v>0</v>
      </c>
      <c r="F1334" s="37">
        <f>TAB_!E1831</f>
        <v>0</v>
      </c>
      <c r="G1334" s="167">
        <f>TAB_!F1831</f>
        <v>33.33</v>
      </c>
      <c r="H1334" s="163">
        <f>TAB_!G1831</f>
        <v>1.2</v>
      </c>
    </row>
    <row r="1335" spans="2:8">
      <c r="B1335" s="125" t="str">
        <f>TAB_!A1832</f>
        <v>(4)Bueno</v>
      </c>
      <c r="C1335" s="121">
        <f>TAB_!B1832</f>
        <v>24.62</v>
      </c>
      <c r="D1335" s="37">
        <f>TAB_!C1832</f>
        <v>27.27</v>
      </c>
      <c r="E1335" s="37">
        <f>TAB_!D1832</f>
        <v>0</v>
      </c>
      <c r="F1335" s="37">
        <f>TAB_!E1832</f>
        <v>50</v>
      </c>
      <c r="G1335" s="167">
        <f>TAB_!F1832</f>
        <v>33.33</v>
      </c>
      <c r="H1335" s="163">
        <f>TAB_!G1832</f>
        <v>26.51</v>
      </c>
    </row>
    <row r="1336" spans="2:8">
      <c r="B1336" s="125" t="str">
        <f>TAB_!A1833</f>
        <v>(5)Excelente</v>
      </c>
      <c r="C1336" s="121">
        <f>TAB_!B1833</f>
        <v>75.38</v>
      </c>
      <c r="D1336" s="37">
        <f>TAB_!C1833</f>
        <v>72.73</v>
      </c>
      <c r="E1336" s="37">
        <f>TAB_!D1833</f>
        <v>0</v>
      </c>
      <c r="F1336" s="37">
        <f>TAB_!E1833</f>
        <v>50</v>
      </c>
      <c r="G1336" s="167">
        <f>TAB_!F1833</f>
        <v>33.33</v>
      </c>
      <c r="H1336" s="163">
        <f>TAB_!G1833</f>
        <v>72.290000000000006</v>
      </c>
    </row>
    <row r="1337" spans="2:8">
      <c r="B1337" s="125" t="str">
        <f>TAB_!A1834</f>
        <v>NS/NA</v>
      </c>
      <c r="C1337" s="121">
        <f>TAB_!B1834</f>
        <v>0</v>
      </c>
      <c r="D1337" s="37">
        <f>TAB_!C1834</f>
        <v>0</v>
      </c>
      <c r="E1337" s="37">
        <f>TAB_!D1834</f>
        <v>0</v>
      </c>
      <c r="F1337" s="37">
        <f>TAB_!E1834</f>
        <v>0</v>
      </c>
      <c r="G1337" s="167">
        <f>TAB_!F1834</f>
        <v>0</v>
      </c>
      <c r="H1337" s="163">
        <f>TAB_!G1834</f>
        <v>0</v>
      </c>
    </row>
    <row r="1338" spans="2:8">
      <c r="B1338" s="125" t="str">
        <f>TAB_!A1835</f>
        <v>Total</v>
      </c>
      <c r="C1338" s="121">
        <f>TAB_!B1835</f>
        <v>100</v>
      </c>
      <c r="D1338" s="37">
        <f>TAB_!C1835</f>
        <v>100</v>
      </c>
      <c r="E1338" s="37">
        <f>TAB_!D1835</f>
        <v>0</v>
      </c>
      <c r="F1338" s="37">
        <f>TAB_!E1835</f>
        <v>100</v>
      </c>
      <c r="G1338" s="167">
        <f>TAB_!F1835</f>
        <v>100</v>
      </c>
      <c r="H1338" s="163">
        <f>TAB_!G1835</f>
        <v>100</v>
      </c>
    </row>
    <row r="1339" spans="2:8">
      <c r="B1339" s="126" t="str">
        <f>TAB_!A1836</f>
        <v>Numero de entrevistados</v>
      </c>
      <c r="C1339" s="170">
        <f>TAB_!B1836</f>
        <v>65</v>
      </c>
      <c r="D1339" s="171">
        <f>TAB_!C1836</f>
        <v>11</v>
      </c>
      <c r="E1339" s="171">
        <f>TAB_!D1836</f>
        <v>0</v>
      </c>
      <c r="F1339" s="171">
        <f>TAB_!E1836</f>
        <v>4</v>
      </c>
      <c r="G1339" s="172">
        <f>TAB_!F1836</f>
        <v>3</v>
      </c>
      <c r="H1339" s="173">
        <f>TAB_!G1836</f>
        <v>83</v>
      </c>
    </row>
    <row r="1340" spans="2:8">
      <c r="B1340" s="140" t="str">
        <f>TAB_!A1837</f>
        <v>TOP TWO BOX</v>
      </c>
      <c r="C1340" s="122">
        <f>TAB_!B1837</f>
        <v>100</v>
      </c>
      <c r="D1340" s="35">
        <f>TAB_!C1837</f>
        <v>100</v>
      </c>
      <c r="E1340" s="35">
        <f>TAB_!D1837</f>
        <v>0</v>
      </c>
      <c r="F1340" s="35">
        <f>TAB_!E1837</f>
        <v>100</v>
      </c>
      <c r="G1340" s="168">
        <f>TAB_!F1837</f>
        <v>66.67</v>
      </c>
      <c r="H1340" s="164">
        <f>TAB_!G1837</f>
        <v>98.8</v>
      </c>
    </row>
    <row r="1341" spans="2:8">
      <c r="B1341" s="125" t="str">
        <f>TAB_!A1838</f>
        <v>BOTTOM TWO BOX</v>
      </c>
      <c r="C1341" s="121">
        <f>TAB_!B1838</f>
        <v>0</v>
      </c>
      <c r="D1341" s="37">
        <f>TAB_!C1838</f>
        <v>0</v>
      </c>
      <c r="E1341" s="37">
        <f>TAB_!D1838</f>
        <v>0</v>
      </c>
      <c r="F1341" s="37">
        <f>TAB_!E1838</f>
        <v>0</v>
      </c>
      <c r="G1341" s="167">
        <f>TAB_!F1838</f>
        <v>0</v>
      </c>
      <c r="H1341" s="163">
        <f>TAB_!G1838</f>
        <v>0</v>
      </c>
    </row>
    <row r="1342" spans="2:8">
      <c r="B1342" s="140" t="str">
        <f>TAB_!A1839</f>
        <v>Media Escala de 1 a 5</v>
      </c>
      <c r="C1342" s="123">
        <f>TAB_!B1839</f>
        <v>4.8</v>
      </c>
      <c r="D1342" s="36">
        <f>TAB_!C1839</f>
        <v>4.7</v>
      </c>
      <c r="E1342" s="36">
        <f>TAB_!D1839</f>
        <v>0</v>
      </c>
      <c r="F1342" s="36">
        <f>TAB_!E1839</f>
        <v>4.5</v>
      </c>
      <c r="G1342" s="169">
        <f>TAB_!F1839</f>
        <v>4</v>
      </c>
      <c r="H1342" s="165">
        <f>TAB_!G1839</f>
        <v>4.7</v>
      </c>
    </row>
    <row r="1343" spans="2:8" ht="15.75" thickBot="1">
      <c r="B1343" s="141" t="str">
        <f>TAB_!A1840</f>
        <v>Índice Escala de 1 a 100</v>
      </c>
      <c r="C1343" s="174">
        <f>TAB_!B1840</f>
        <v>93.8</v>
      </c>
      <c r="D1343" s="175">
        <f>TAB_!C1840</f>
        <v>93.2</v>
      </c>
      <c r="E1343" s="175">
        <f>TAB_!D1840</f>
        <v>0</v>
      </c>
      <c r="F1343" s="175">
        <f>TAB_!E1840</f>
        <v>87.5</v>
      </c>
      <c r="G1343" s="176">
        <f>TAB_!F1840</f>
        <v>75</v>
      </c>
      <c r="H1343" s="177">
        <f>TAB_!G1840</f>
        <v>92.8</v>
      </c>
    </row>
    <row r="1344" spans="2:8">
      <c r="B1344" s="124"/>
      <c r="C1344" s="33"/>
      <c r="D1344" s="33"/>
      <c r="E1344" s="33"/>
      <c r="F1344" s="33"/>
      <c r="G1344" s="33"/>
      <c r="H1344" s="33"/>
    </row>
    <row r="1345" spans="2:8">
      <c r="B1345" s="124"/>
      <c r="C1345" s="33"/>
      <c r="D1345" s="33"/>
      <c r="E1345" s="33"/>
      <c r="F1345" s="33"/>
      <c r="G1345" s="33"/>
      <c r="H1345" s="33"/>
    </row>
    <row r="1346" spans="2:8">
      <c r="B1346" s="124" t="str">
        <f>TAB_!A1843</f>
        <v>Califique los siguientes criterios de la plataforma tecnológica dispuesta por la Institución para la conectividad de la comunidad universitaria:</v>
      </c>
      <c r="C1346" s="33"/>
      <c r="D1346" s="33"/>
      <c r="E1346" s="33"/>
      <c r="F1346" s="33"/>
      <c r="G1346" s="33"/>
      <c r="H1346" s="33"/>
    </row>
    <row r="1347" spans="2:8">
      <c r="B1347" s="124" t="str">
        <f>TAB_!A1844</f>
        <v>Comunicación y colaboración (Página web, APP Unisabana, Colaboración: Office 365, Single Sign on, entre otros)</v>
      </c>
      <c r="C1347" s="33"/>
      <c r="D1347" s="33"/>
      <c r="E1347" s="33"/>
      <c r="F1347" s="33"/>
      <c r="G1347" s="33"/>
      <c r="H1347" s="33"/>
    </row>
    <row r="1348" spans="2:8" ht="15.75" thickBot="1">
      <c r="B1348" s="124" t="str">
        <f>TAB_!A1845</f>
        <v>Calidad</v>
      </c>
      <c r="C1348" s="33"/>
      <c r="D1348" s="33"/>
      <c r="E1348" s="33"/>
      <c r="F1348" s="33"/>
      <c r="G1348" s="33"/>
      <c r="H1348" s="33"/>
    </row>
    <row r="1349" spans="2:8">
      <c r="B1349" s="139" t="str">
        <f>TAB_!A1852</f>
        <v>(1)Muy Malo</v>
      </c>
      <c r="C1349" s="138">
        <f>TAB_!B1852</f>
        <v>0</v>
      </c>
      <c r="D1349" s="137">
        <f>TAB_!C1852</f>
        <v>0</v>
      </c>
      <c r="E1349" s="137">
        <f>TAB_!D1852</f>
        <v>0</v>
      </c>
      <c r="F1349" s="137">
        <f>TAB_!E1852</f>
        <v>0</v>
      </c>
      <c r="G1349" s="166">
        <f>TAB_!F1852</f>
        <v>0</v>
      </c>
      <c r="H1349" s="162">
        <f>TAB_!G1852</f>
        <v>0</v>
      </c>
    </row>
    <row r="1350" spans="2:8">
      <c r="B1350" s="125" t="str">
        <f>TAB_!A1853</f>
        <v>(2)Malo</v>
      </c>
      <c r="C1350" s="121">
        <f>TAB_!B1853</f>
        <v>0</v>
      </c>
      <c r="D1350" s="37">
        <f>TAB_!C1853</f>
        <v>0</v>
      </c>
      <c r="E1350" s="37">
        <f>TAB_!D1853</f>
        <v>0</v>
      </c>
      <c r="F1350" s="37">
        <f>TAB_!E1853</f>
        <v>0</v>
      </c>
      <c r="G1350" s="167">
        <f>TAB_!F1853</f>
        <v>0</v>
      </c>
      <c r="H1350" s="163">
        <f>TAB_!G1853</f>
        <v>0</v>
      </c>
    </row>
    <row r="1351" spans="2:8">
      <c r="B1351" s="125" t="str">
        <f>TAB_!A1854</f>
        <v>(3)Regular</v>
      </c>
      <c r="C1351" s="121">
        <f>TAB_!B1854</f>
        <v>0</v>
      </c>
      <c r="D1351" s="37">
        <f>TAB_!C1854</f>
        <v>0</v>
      </c>
      <c r="E1351" s="37">
        <f>TAB_!D1854</f>
        <v>0</v>
      </c>
      <c r="F1351" s="37">
        <f>TAB_!E1854</f>
        <v>0</v>
      </c>
      <c r="G1351" s="167">
        <f>TAB_!F1854</f>
        <v>0</v>
      </c>
      <c r="H1351" s="163">
        <f>TAB_!G1854</f>
        <v>0</v>
      </c>
    </row>
    <row r="1352" spans="2:8">
      <c r="B1352" s="125" t="str">
        <f>TAB_!A1855</f>
        <v>(4)Bueno</v>
      </c>
      <c r="C1352" s="121">
        <f>TAB_!B1855</f>
        <v>24.62</v>
      </c>
      <c r="D1352" s="37">
        <f>TAB_!C1855</f>
        <v>18.18</v>
      </c>
      <c r="E1352" s="37">
        <f>TAB_!D1855</f>
        <v>0</v>
      </c>
      <c r="F1352" s="37">
        <f>TAB_!E1855</f>
        <v>25</v>
      </c>
      <c r="G1352" s="167">
        <f>TAB_!F1855</f>
        <v>33.33</v>
      </c>
      <c r="H1352" s="163">
        <f>TAB_!G1855</f>
        <v>24.1</v>
      </c>
    </row>
    <row r="1353" spans="2:8">
      <c r="B1353" s="125" t="str">
        <f>TAB_!A1856</f>
        <v>(5)Excelente</v>
      </c>
      <c r="C1353" s="121">
        <f>TAB_!B1856</f>
        <v>75.38</v>
      </c>
      <c r="D1353" s="37">
        <f>TAB_!C1856</f>
        <v>81.819999999999993</v>
      </c>
      <c r="E1353" s="37">
        <f>TAB_!D1856</f>
        <v>0</v>
      </c>
      <c r="F1353" s="37">
        <f>TAB_!E1856</f>
        <v>75</v>
      </c>
      <c r="G1353" s="167">
        <f>TAB_!F1856</f>
        <v>66.67</v>
      </c>
      <c r="H1353" s="163">
        <f>TAB_!G1856</f>
        <v>75.900000000000006</v>
      </c>
    </row>
    <row r="1354" spans="2:8">
      <c r="B1354" s="125" t="str">
        <f>TAB_!A1857</f>
        <v>NS/NA</v>
      </c>
      <c r="C1354" s="121">
        <f>TAB_!B1857</f>
        <v>0</v>
      </c>
      <c r="D1354" s="37">
        <f>TAB_!C1857</f>
        <v>0</v>
      </c>
      <c r="E1354" s="37">
        <f>TAB_!D1857</f>
        <v>0</v>
      </c>
      <c r="F1354" s="37">
        <f>TAB_!E1857</f>
        <v>0</v>
      </c>
      <c r="G1354" s="167">
        <f>TAB_!F1857</f>
        <v>0</v>
      </c>
      <c r="H1354" s="163">
        <f>TAB_!G1857</f>
        <v>0</v>
      </c>
    </row>
    <row r="1355" spans="2:8">
      <c r="B1355" s="125" t="str">
        <f>TAB_!A1858</f>
        <v>Total</v>
      </c>
      <c r="C1355" s="121">
        <f>TAB_!B1858</f>
        <v>100</v>
      </c>
      <c r="D1355" s="37">
        <f>TAB_!C1858</f>
        <v>100</v>
      </c>
      <c r="E1355" s="37">
        <f>TAB_!D1858</f>
        <v>0</v>
      </c>
      <c r="F1355" s="37">
        <f>TAB_!E1858</f>
        <v>100</v>
      </c>
      <c r="G1355" s="167">
        <f>TAB_!F1858</f>
        <v>100</v>
      </c>
      <c r="H1355" s="163">
        <f>TAB_!G1858</f>
        <v>100</v>
      </c>
    </row>
    <row r="1356" spans="2:8">
      <c r="B1356" s="126" t="str">
        <f>TAB_!A1859</f>
        <v>Numero de entrevistados</v>
      </c>
      <c r="C1356" s="170">
        <f>TAB_!B1859</f>
        <v>65</v>
      </c>
      <c r="D1356" s="171">
        <f>TAB_!C1859</f>
        <v>11</v>
      </c>
      <c r="E1356" s="171">
        <f>TAB_!D1859</f>
        <v>0</v>
      </c>
      <c r="F1356" s="171">
        <f>TAB_!E1859</f>
        <v>4</v>
      </c>
      <c r="G1356" s="172">
        <f>TAB_!F1859</f>
        <v>3</v>
      </c>
      <c r="H1356" s="173">
        <f>TAB_!G1859</f>
        <v>83</v>
      </c>
    </row>
    <row r="1357" spans="2:8">
      <c r="B1357" s="140" t="str">
        <f>TAB_!A1860</f>
        <v>TOP TWO BOX</v>
      </c>
      <c r="C1357" s="122">
        <f>TAB_!B1860</f>
        <v>100</v>
      </c>
      <c r="D1357" s="35">
        <f>TAB_!C1860</f>
        <v>100</v>
      </c>
      <c r="E1357" s="35">
        <f>TAB_!D1860</f>
        <v>0</v>
      </c>
      <c r="F1357" s="35">
        <f>TAB_!E1860</f>
        <v>100</v>
      </c>
      <c r="G1357" s="168">
        <f>TAB_!F1860</f>
        <v>100</v>
      </c>
      <c r="H1357" s="164">
        <f>TAB_!G1860</f>
        <v>100</v>
      </c>
    </row>
    <row r="1358" spans="2:8">
      <c r="B1358" s="125" t="str">
        <f>TAB_!A1861</f>
        <v>BOTTOM TWO BOX</v>
      </c>
      <c r="C1358" s="121">
        <f>TAB_!B1861</f>
        <v>0</v>
      </c>
      <c r="D1358" s="37">
        <f>TAB_!C1861</f>
        <v>0</v>
      </c>
      <c r="E1358" s="37">
        <f>TAB_!D1861</f>
        <v>0</v>
      </c>
      <c r="F1358" s="37">
        <f>TAB_!E1861</f>
        <v>0</v>
      </c>
      <c r="G1358" s="167">
        <f>TAB_!F1861</f>
        <v>0</v>
      </c>
      <c r="H1358" s="163">
        <f>TAB_!G1861</f>
        <v>0</v>
      </c>
    </row>
    <row r="1359" spans="2:8">
      <c r="B1359" s="140" t="str">
        <f>TAB_!A1862</f>
        <v>Media Escala de 1 a 5</v>
      </c>
      <c r="C1359" s="123">
        <f>TAB_!B1862</f>
        <v>4.8</v>
      </c>
      <c r="D1359" s="36">
        <f>TAB_!C1862</f>
        <v>4.8</v>
      </c>
      <c r="E1359" s="36">
        <f>TAB_!D1862</f>
        <v>0</v>
      </c>
      <c r="F1359" s="36">
        <f>TAB_!E1862</f>
        <v>4.8</v>
      </c>
      <c r="G1359" s="169">
        <f>TAB_!F1862</f>
        <v>4.7</v>
      </c>
      <c r="H1359" s="165">
        <f>TAB_!G1862</f>
        <v>4.8</v>
      </c>
    </row>
    <row r="1360" spans="2:8" ht="15.75" thickBot="1">
      <c r="B1360" s="141" t="str">
        <f>TAB_!A1863</f>
        <v>Índice Escala de 1 a 100</v>
      </c>
      <c r="C1360" s="174">
        <f>TAB_!B1863</f>
        <v>93.8</v>
      </c>
      <c r="D1360" s="175">
        <f>TAB_!C1863</f>
        <v>95.5</v>
      </c>
      <c r="E1360" s="175">
        <f>TAB_!D1863</f>
        <v>0</v>
      </c>
      <c r="F1360" s="175">
        <f>TAB_!E1863</f>
        <v>93.8</v>
      </c>
      <c r="G1360" s="176">
        <f>TAB_!F1863</f>
        <v>91.7</v>
      </c>
      <c r="H1360" s="177">
        <f>TAB_!G1863</f>
        <v>94</v>
      </c>
    </row>
    <row r="1361" spans="2:8">
      <c r="B1361" s="124"/>
      <c r="C1361" s="33"/>
      <c r="D1361" s="33"/>
      <c r="E1361" s="33"/>
      <c r="F1361" s="33"/>
      <c r="G1361" s="33"/>
      <c r="H1361" s="33"/>
    </row>
    <row r="1362" spans="2:8">
      <c r="B1362" s="124"/>
      <c r="C1362" s="33"/>
      <c r="D1362" s="33"/>
      <c r="E1362" s="33"/>
      <c r="F1362" s="33"/>
      <c r="G1362" s="33"/>
      <c r="H1362" s="33"/>
    </row>
    <row r="1363" spans="2:8">
      <c r="B1363" s="124" t="str">
        <f>TAB_!A1866</f>
        <v>Califique los siguientes criterios de la plataforma tecnológica dispuesta por la Institución para la conectividad de la comunidad universitaria:</v>
      </c>
      <c r="C1363" s="33"/>
      <c r="D1363" s="33"/>
      <c r="E1363" s="33"/>
      <c r="F1363" s="33"/>
      <c r="G1363" s="33"/>
      <c r="H1363" s="33"/>
    </row>
    <row r="1364" spans="2:8">
      <c r="B1364" s="124" t="str">
        <f>TAB_!A1867</f>
        <v>Comunicación y colaboración (Página web, APP Unisabana, Colaboración: Office 365, Single Sign on, entre otros)</v>
      </c>
      <c r="C1364" s="33"/>
      <c r="D1364" s="33"/>
      <c r="E1364" s="33"/>
      <c r="F1364" s="33"/>
      <c r="G1364" s="33"/>
      <c r="H1364" s="33"/>
    </row>
    <row r="1365" spans="2:8" ht="15.75" thickBot="1">
      <c r="B1365" s="124" t="str">
        <f>TAB_!A1868</f>
        <v>Pertinencia</v>
      </c>
      <c r="C1365" s="33"/>
      <c r="D1365" s="33"/>
      <c r="E1365" s="33"/>
      <c r="F1365" s="33"/>
      <c r="G1365" s="33"/>
      <c r="H1365" s="33"/>
    </row>
    <row r="1366" spans="2:8">
      <c r="B1366" s="139" t="str">
        <f>TAB_!A1875</f>
        <v>(1)Muy Malo</v>
      </c>
      <c r="C1366" s="138">
        <f>TAB_!B1875</f>
        <v>0</v>
      </c>
      <c r="D1366" s="137">
        <f>TAB_!C1875</f>
        <v>0</v>
      </c>
      <c r="E1366" s="137">
        <f>TAB_!D1875</f>
        <v>0</v>
      </c>
      <c r="F1366" s="137">
        <f>TAB_!E1875</f>
        <v>0</v>
      </c>
      <c r="G1366" s="166">
        <f>TAB_!F1875</f>
        <v>0</v>
      </c>
      <c r="H1366" s="162">
        <f>TAB_!G1875</f>
        <v>0</v>
      </c>
    </row>
    <row r="1367" spans="2:8">
      <c r="B1367" s="125" t="str">
        <f>TAB_!A1876</f>
        <v>(2)Malo</v>
      </c>
      <c r="C1367" s="121">
        <f>TAB_!B1876</f>
        <v>0</v>
      </c>
      <c r="D1367" s="37">
        <f>TAB_!C1876</f>
        <v>0</v>
      </c>
      <c r="E1367" s="37">
        <f>TAB_!D1876</f>
        <v>0</v>
      </c>
      <c r="F1367" s="37">
        <f>TAB_!E1876</f>
        <v>0</v>
      </c>
      <c r="G1367" s="167">
        <f>TAB_!F1876</f>
        <v>0</v>
      </c>
      <c r="H1367" s="163">
        <f>TAB_!G1876</f>
        <v>0</v>
      </c>
    </row>
    <row r="1368" spans="2:8">
      <c r="B1368" s="125" t="str">
        <f>TAB_!A1877</f>
        <v>(3)Regular</v>
      </c>
      <c r="C1368" s="121">
        <f>TAB_!B1877</f>
        <v>0</v>
      </c>
      <c r="D1368" s="37">
        <f>TAB_!C1877</f>
        <v>0</v>
      </c>
      <c r="E1368" s="37">
        <f>TAB_!D1877</f>
        <v>0</v>
      </c>
      <c r="F1368" s="37">
        <f>TAB_!E1877</f>
        <v>0</v>
      </c>
      <c r="G1368" s="167">
        <f>TAB_!F1877</f>
        <v>0</v>
      </c>
      <c r="H1368" s="163">
        <f>TAB_!G1877</f>
        <v>0</v>
      </c>
    </row>
    <row r="1369" spans="2:8">
      <c r="B1369" s="125" t="str">
        <f>TAB_!A1878</f>
        <v>(4)Bueno</v>
      </c>
      <c r="C1369" s="121">
        <f>TAB_!B1878</f>
        <v>23.08</v>
      </c>
      <c r="D1369" s="37">
        <f>TAB_!C1878</f>
        <v>18.18</v>
      </c>
      <c r="E1369" s="37">
        <f>TAB_!D1878</f>
        <v>0</v>
      </c>
      <c r="F1369" s="37">
        <f>TAB_!E1878</f>
        <v>25</v>
      </c>
      <c r="G1369" s="167">
        <f>TAB_!F1878</f>
        <v>33.33</v>
      </c>
      <c r="H1369" s="163">
        <f>TAB_!G1878</f>
        <v>22.89</v>
      </c>
    </row>
    <row r="1370" spans="2:8">
      <c r="B1370" s="125" t="str">
        <f>TAB_!A1879</f>
        <v>(5)Excelente</v>
      </c>
      <c r="C1370" s="121">
        <f>TAB_!B1879</f>
        <v>76.92</v>
      </c>
      <c r="D1370" s="37">
        <f>TAB_!C1879</f>
        <v>81.819999999999993</v>
      </c>
      <c r="E1370" s="37">
        <f>TAB_!D1879</f>
        <v>0</v>
      </c>
      <c r="F1370" s="37">
        <f>TAB_!E1879</f>
        <v>75</v>
      </c>
      <c r="G1370" s="167">
        <f>TAB_!F1879</f>
        <v>66.67</v>
      </c>
      <c r="H1370" s="163">
        <f>TAB_!G1879</f>
        <v>77.11</v>
      </c>
    </row>
    <row r="1371" spans="2:8">
      <c r="B1371" s="125" t="str">
        <f>TAB_!A1880</f>
        <v>NS/NA</v>
      </c>
      <c r="C1371" s="121">
        <f>TAB_!B1880</f>
        <v>0</v>
      </c>
      <c r="D1371" s="37">
        <f>TAB_!C1880</f>
        <v>0</v>
      </c>
      <c r="E1371" s="37">
        <f>TAB_!D1880</f>
        <v>0</v>
      </c>
      <c r="F1371" s="37">
        <f>TAB_!E1880</f>
        <v>0</v>
      </c>
      <c r="G1371" s="167">
        <f>TAB_!F1880</f>
        <v>0</v>
      </c>
      <c r="H1371" s="163">
        <f>TAB_!G1880</f>
        <v>0</v>
      </c>
    </row>
    <row r="1372" spans="2:8">
      <c r="B1372" s="125" t="str">
        <f>TAB_!A1881</f>
        <v>Total</v>
      </c>
      <c r="C1372" s="121">
        <f>TAB_!B1881</f>
        <v>100</v>
      </c>
      <c r="D1372" s="37">
        <f>TAB_!C1881</f>
        <v>100</v>
      </c>
      <c r="E1372" s="37">
        <f>TAB_!D1881</f>
        <v>0</v>
      </c>
      <c r="F1372" s="37">
        <f>TAB_!E1881</f>
        <v>100</v>
      </c>
      <c r="G1372" s="167">
        <f>TAB_!F1881</f>
        <v>100</v>
      </c>
      <c r="H1372" s="163">
        <f>TAB_!G1881</f>
        <v>100</v>
      </c>
    </row>
    <row r="1373" spans="2:8">
      <c r="B1373" s="126" t="str">
        <f>TAB_!A1882</f>
        <v>Numero de entrevistados</v>
      </c>
      <c r="C1373" s="170">
        <f>TAB_!B1882</f>
        <v>65</v>
      </c>
      <c r="D1373" s="171">
        <f>TAB_!C1882</f>
        <v>11</v>
      </c>
      <c r="E1373" s="171">
        <f>TAB_!D1882</f>
        <v>0</v>
      </c>
      <c r="F1373" s="171">
        <f>TAB_!E1882</f>
        <v>4</v>
      </c>
      <c r="G1373" s="172">
        <f>TAB_!F1882</f>
        <v>3</v>
      </c>
      <c r="H1373" s="173">
        <f>TAB_!G1882</f>
        <v>83</v>
      </c>
    </row>
    <row r="1374" spans="2:8">
      <c r="B1374" s="140" t="str">
        <f>TAB_!A1883</f>
        <v>TOP TWO BOX</v>
      </c>
      <c r="C1374" s="122">
        <f>TAB_!B1883</f>
        <v>100</v>
      </c>
      <c r="D1374" s="35">
        <f>TAB_!C1883</f>
        <v>100</v>
      </c>
      <c r="E1374" s="35">
        <f>TAB_!D1883</f>
        <v>0</v>
      </c>
      <c r="F1374" s="35">
        <f>TAB_!E1883</f>
        <v>100</v>
      </c>
      <c r="G1374" s="168">
        <f>TAB_!F1883</f>
        <v>100</v>
      </c>
      <c r="H1374" s="164">
        <f>TAB_!G1883</f>
        <v>100</v>
      </c>
    </row>
    <row r="1375" spans="2:8">
      <c r="B1375" s="125" t="str">
        <f>TAB_!A1884</f>
        <v>BOTTOM TWO BOX</v>
      </c>
      <c r="C1375" s="121">
        <f>TAB_!B1884</f>
        <v>0</v>
      </c>
      <c r="D1375" s="37">
        <f>TAB_!C1884</f>
        <v>0</v>
      </c>
      <c r="E1375" s="37">
        <f>TAB_!D1884</f>
        <v>0</v>
      </c>
      <c r="F1375" s="37">
        <f>TAB_!E1884</f>
        <v>0</v>
      </c>
      <c r="G1375" s="167">
        <f>TAB_!F1884</f>
        <v>0</v>
      </c>
      <c r="H1375" s="163">
        <f>TAB_!G1884</f>
        <v>0</v>
      </c>
    </row>
    <row r="1376" spans="2:8">
      <c r="B1376" s="140" t="str">
        <f>TAB_!A1885</f>
        <v>Media Escala de 1 a 5</v>
      </c>
      <c r="C1376" s="123">
        <f>TAB_!B1885</f>
        <v>4.8</v>
      </c>
      <c r="D1376" s="36">
        <f>TAB_!C1885</f>
        <v>4.8</v>
      </c>
      <c r="E1376" s="36">
        <f>TAB_!D1885</f>
        <v>0</v>
      </c>
      <c r="F1376" s="36">
        <f>TAB_!E1885</f>
        <v>4.8</v>
      </c>
      <c r="G1376" s="169">
        <f>TAB_!F1885</f>
        <v>4.7</v>
      </c>
      <c r="H1376" s="165">
        <f>TAB_!G1885</f>
        <v>4.8</v>
      </c>
    </row>
    <row r="1377" spans="2:8" ht="15.75" thickBot="1">
      <c r="B1377" s="141" t="str">
        <f>TAB_!A1886</f>
        <v>Índice Escala de 1 a 100</v>
      </c>
      <c r="C1377" s="174">
        <f>TAB_!B1886</f>
        <v>94.2</v>
      </c>
      <c r="D1377" s="175">
        <f>TAB_!C1886</f>
        <v>95.5</v>
      </c>
      <c r="E1377" s="175">
        <f>TAB_!D1886</f>
        <v>0</v>
      </c>
      <c r="F1377" s="175">
        <f>TAB_!E1886</f>
        <v>93.8</v>
      </c>
      <c r="G1377" s="176">
        <f>TAB_!F1886</f>
        <v>91.7</v>
      </c>
      <c r="H1377" s="177">
        <f>TAB_!G1886</f>
        <v>94.3</v>
      </c>
    </row>
    <row r="1378" spans="2:8">
      <c r="B1378" s="124"/>
      <c r="C1378" s="33"/>
      <c r="D1378" s="33"/>
      <c r="E1378" s="33"/>
      <c r="F1378" s="33"/>
      <c r="G1378" s="33"/>
      <c r="H1378" s="33"/>
    </row>
    <row r="1379" spans="2:8">
      <c r="B1379" s="124"/>
      <c r="C1379" s="33"/>
      <c r="D1379" s="33"/>
      <c r="E1379" s="33"/>
      <c r="F1379" s="33"/>
      <c r="G1379" s="33"/>
      <c r="H1379" s="33"/>
    </row>
    <row r="1380" spans="2:8">
      <c r="B1380" s="124" t="str">
        <f>TAB_!A1889</f>
        <v>Califique los siguientes criterios de la plataforma tecnológica dispuesta por la Institución para la conectividad de la comunidad universitaria:</v>
      </c>
      <c r="C1380" s="33"/>
      <c r="D1380" s="33"/>
      <c r="E1380" s="33"/>
      <c r="F1380" s="33"/>
      <c r="G1380" s="33"/>
      <c r="H1380" s="33"/>
    </row>
    <row r="1381" spans="2:8">
      <c r="B1381" s="124" t="str">
        <f>TAB_!A1890</f>
        <v>Comunicación y colaboración (Página web, APP Unisabana, Colaboración: Office 365, Single Sign on, entre otros)</v>
      </c>
      <c r="C1381" s="33"/>
      <c r="D1381" s="33"/>
      <c r="E1381" s="33"/>
      <c r="F1381" s="33"/>
      <c r="G1381" s="33"/>
      <c r="H1381" s="33"/>
    </row>
    <row r="1382" spans="2:8" ht="15.75" thickBot="1">
      <c r="B1382" s="124" t="str">
        <f>TAB_!A1891</f>
        <v>Accesibilidad</v>
      </c>
      <c r="C1382" s="33"/>
      <c r="D1382" s="33"/>
      <c r="E1382" s="33"/>
      <c r="F1382" s="33"/>
      <c r="G1382" s="33"/>
      <c r="H1382" s="33"/>
    </row>
    <row r="1383" spans="2:8">
      <c r="B1383" s="139" t="str">
        <f>TAB_!A1898</f>
        <v>(1)Muy Malo</v>
      </c>
      <c r="C1383" s="138">
        <f>TAB_!B1898</f>
        <v>0</v>
      </c>
      <c r="D1383" s="137">
        <f>TAB_!C1898</f>
        <v>0</v>
      </c>
      <c r="E1383" s="137">
        <f>TAB_!D1898</f>
        <v>0</v>
      </c>
      <c r="F1383" s="137">
        <f>TAB_!E1898</f>
        <v>0</v>
      </c>
      <c r="G1383" s="166">
        <f>TAB_!F1898</f>
        <v>0</v>
      </c>
      <c r="H1383" s="162">
        <f>TAB_!G1898</f>
        <v>0</v>
      </c>
    </row>
    <row r="1384" spans="2:8">
      <c r="B1384" s="125" t="str">
        <f>TAB_!A1899</f>
        <v>(2)Malo</v>
      </c>
      <c r="C1384" s="121">
        <f>TAB_!B1899</f>
        <v>0</v>
      </c>
      <c r="D1384" s="37">
        <f>TAB_!C1899</f>
        <v>0</v>
      </c>
      <c r="E1384" s="37">
        <f>TAB_!D1899</f>
        <v>0</v>
      </c>
      <c r="F1384" s="37">
        <f>TAB_!E1899</f>
        <v>0</v>
      </c>
      <c r="G1384" s="167">
        <f>TAB_!F1899</f>
        <v>0</v>
      </c>
      <c r="H1384" s="163">
        <f>TAB_!G1899</f>
        <v>0</v>
      </c>
    </row>
    <row r="1385" spans="2:8">
      <c r="B1385" s="125" t="str">
        <f>TAB_!A1900</f>
        <v>(3)Regular</v>
      </c>
      <c r="C1385" s="121">
        <f>TAB_!B1900</f>
        <v>3.08</v>
      </c>
      <c r="D1385" s="37">
        <f>TAB_!C1900</f>
        <v>0</v>
      </c>
      <c r="E1385" s="37">
        <f>TAB_!D1900</f>
        <v>0</v>
      </c>
      <c r="F1385" s="37">
        <f>TAB_!E1900</f>
        <v>0</v>
      </c>
      <c r="G1385" s="167">
        <f>TAB_!F1900</f>
        <v>0</v>
      </c>
      <c r="H1385" s="163">
        <f>TAB_!G1900</f>
        <v>2.41</v>
      </c>
    </row>
    <row r="1386" spans="2:8">
      <c r="B1386" s="125" t="str">
        <f>TAB_!A1901</f>
        <v>(4)Bueno</v>
      </c>
      <c r="C1386" s="121">
        <f>TAB_!B1901</f>
        <v>23.08</v>
      </c>
      <c r="D1386" s="37">
        <f>TAB_!C1901</f>
        <v>18.18</v>
      </c>
      <c r="E1386" s="37">
        <f>TAB_!D1901</f>
        <v>0</v>
      </c>
      <c r="F1386" s="37">
        <f>TAB_!E1901</f>
        <v>25</v>
      </c>
      <c r="G1386" s="167">
        <f>TAB_!F1901</f>
        <v>66.67</v>
      </c>
      <c r="H1386" s="163">
        <f>TAB_!G1901</f>
        <v>24.1</v>
      </c>
    </row>
    <row r="1387" spans="2:8">
      <c r="B1387" s="125" t="str">
        <f>TAB_!A1902</f>
        <v>(5)Excelente</v>
      </c>
      <c r="C1387" s="121">
        <f>TAB_!B1902</f>
        <v>73.849999999999994</v>
      </c>
      <c r="D1387" s="37">
        <f>TAB_!C1902</f>
        <v>81.819999999999993</v>
      </c>
      <c r="E1387" s="37">
        <f>TAB_!D1902</f>
        <v>0</v>
      </c>
      <c r="F1387" s="37">
        <f>TAB_!E1902</f>
        <v>75</v>
      </c>
      <c r="G1387" s="167">
        <f>TAB_!F1902</f>
        <v>33.33</v>
      </c>
      <c r="H1387" s="163">
        <f>TAB_!G1902</f>
        <v>73.489999999999995</v>
      </c>
    </row>
    <row r="1388" spans="2:8">
      <c r="B1388" s="125" t="str">
        <f>TAB_!A1903</f>
        <v>NS/NA</v>
      </c>
      <c r="C1388" s="121">
        <f>TAB_!B1903</f>
        <v>0</v>
      </c>
      <c r="D1388" s="37">
        <f>TAB_!C1903</f>
        <v>0</v>
      </c>
      <c r="E1388" s="37">
        <f>TAB_!D1903</f>
        <v>0</v>
      </c>
      <c r="F1388" s="37">
        <f>TAB_!E1903</f>
        <v>0</v>
      </c>
      <c r="G1388" s="167">
        <f>TAB_!F1903</f>
        <v>0</v>
      </c>
      <c r="H1388" s="163">
        <f>TAB_!G1903</f>
        <v>0</v>
      </c>
    </row>
    <row r="1389" spans="2:8">
      <c r="B1389" s="125" t="str">
        <f>TAB_!A1904</f>
        <v>Total</v>
      </c>
      <c r="C1389" s="121">
        <f>TAB_!B1904</f>
        <v>100</v>
      </c>
      <c r="D1389" s="37">
        <f>TAB_!C1904</f>
        <v>100</v>
      </c>
      <c r="E1389" s="37">
        <f>TAB_!D1904</f>
        <v>0</v>
      </c>
      <c r="F1389" s="37">
        <f>TAB_!E1904</f>
        <v>100</v>
      </c>
      <c r="G1389" s="167">
        <f>TAB_!F1904</f>
        <v>100</v>
      </c>
      <c r="H1389" s="163">
        <f>TAB_!G1904</f>
        <v>100</v>
      </c>
    </row>
    <row r="1390" spans="2:8">
      <c r="B1390" s="126" t="str">
        <f>TAB_!A1905</f>
        <v>Numero de entrevistados</v>
      </c>
      <c r="C1390" s="170">
        <f>TAB_!B1905</f>
        <v>65</v>
      </c>
      <c r="D1390" s="171">
        <f>TAB_!C1905</f>
        <v>11</v>
      </c>
      <c r="E1390" s="171">
        <f>TAB_!D1905</f>
        <v>0</v>
      </c>
      <c r="F1390" s="171">
        <f>TAB_!E1905</f>
        <v>4</v>
      </c>
      <c r="G1390" s="172">
        <f>TAB_!F1905</f>
        <v>3</v>
      </c>
      <c r="H1390" s="173">
        <f>TAB_!G1905</f>
        <v>83</v>
      </c>
    </row>
    <row r="1391" spans="2:8">
      <c r="B1391" s="140" t="str">
        <f>TAB_!A1906</f>
        <v>TOP TWO BOX</v>
      </c>
      <c r="C1391" s="122">
        <f>TAB_!B1906</f>
        <v>96.92</v>
      </c>
      <c r="D1391" s="35">
        <f>TAB_!C1906</f>
        <v>100</v>
      </c>
      <c r="E1391" s="35">
        <f>TAB_!D1906</f>
        <v>0</v>
      </c>
      <c r="F1391" s="35">
        <f>TAB_!E1906</f>
        <v>100</v>
      </c>
      <c r="G1391" s="168">
        <f>TAB_!F1906</f>
        <v>100</v>
      </c>
      <c r="H1391" s="164">
        <f>TAB_!G1906</f>
        <v>97.59</v>
      </c>
    </row>
    <row r="1392" spans="2:8">
      <c r="B1392" s="125" t="str">
        <f>TAB_!A1907</f>
        <v>BOTTOM TWO BOX</v>
      </c>
      <c r="C1392" s="121">
        <f>TAB_!B1907</f>
        <v>0</v>
      </c>
      <c r="D1392" s="37">
        <f>TAB_!C1907</f>
        <v>0</v>
      </c>
      <c r="E1392" s="37">
        <f>TAB_!D1907</f>
        <v>0</v>
      </c>
      <c r="F1392" s="37">
        <f>TAB_!E1907</f>
        <v>0</v>
      </c>
      <c r="G1392" s="167">
        <f>TAB_!F1907</f>
        <v>0</v>
      </c>
      <c r="H1392" s="163">
        <f>TAB_!G1907</f>
        <v>0</v>
      </c>
    </row>
    <row r="1393" spans="2:8">
      <c r="B1393" s="140" t="str">
        <f>TAB_!A1908</f>
        <v>Media Escala de 1 a 5</v>
      </c>
      <c r="C1393" s="123">
        <f>TAB_!B1908</f>
        <v>4.7</v>
      </c>
      <c r="D1393" s="36">
        <f>TAB_!C1908</f>
        <v>4.8</v>
      </c>
      <c r="E1393" s="36">
        <f>TAB_!D1908</f>
        <v>0</v>
      </c>
      <c r="F1393" s="36">
        <f>TAB_!E1908</f>
        <v>4.8</v>
      </c>
      <c r="G1393" s="169">
        <f>TAB_!F1908</f>
        <v>4.3</v>
      </c>
      <c r="H1393" s="165">
        <f>TAB_!G1908</f>
        <v>4.7</v>
      </c>
    </row>
    <row r="1394" spans="2:8" ht="15.75" thickBot="1">
      <c r="B1394" s="141" t="str">
        <f>TAB_!A1909</f>
        <v>Índice Escala de 1 a 100</v>
      </c>
      <c r="C1394" s="174">
        <f>TAB_!B1909</f>
        <v>92.7</v>
      </c>
      <c r="D1394" s="175">
        <f>TAB_!C1909</f>
        <v>95.5</v>
      </c>
      <c r="E1394" s="175">
        <f>TAB_!D1909</f>
        <v>0</v>
      </c>
      <c r="F1394" s="175">
        <f>TAB_!E1909</f>
        <v>93.8</v>
      </c>
      <c r="G1394" s="176">
        <f>TAB_!F1909</f>
        <v>83.3</v>
      </c>
      <c r="H1394" s="177">
        <f>TAB_!G1909</f>
        <v>92.8</v>
      </c>
    </row>
    <row r="1395" spans="2:8">
      <c r="B1395" s="124"/>
      <c r="C1395" s="33"/>
      <c r="D1395" s="33"/>
      <c r="E1395" s="33"/>
      <c r="F1395" s="33"/>
      <c r="G1395" s="33"/>
      <c r="H1395" s="33"/>
    </row>
    <row r="1396" spans="2:8">
      <c r="B1396" s="124"/>
      <c r="C1396" s="33"/>
      <c r="D1396" s="33"/>
      <c r="E1396" s="33"/>
      <c r="F1396" s="33"/>
      <c r="G1396" s="33"/>
      <c r="H1396" s="33"/>
    </row>
    <row r="1397" spans="2:8">
      <c r="B1397" s="124" t="str">
        <f>TAB_!A1912</f>
        <v>Califique los siguientes criterios de la plataforma tecnológica dispuesta por la Institución para la conectividad de la comunidad universitaria:</v>
      </c>
      <c r="C1397" s="33"/>
      <c r="D1397" s="33"/>
      <c r="E1397" s="33"/>
      <c r="F1397" s="33"/>
      <c r="G1397" s="33"/>
      <c r="H1397" s="33"/>
    </row>
    <row r="1398" spans="2:8">
      <c r="B1398" s="124" t="str">
        <f>TAB_!A1913</f>
        <v>Comunicación y colaboración (Página web, APP Unisabana, Colaboración: Office 365, Single Sign on, entre otros)</v>
      </c>
      <c r="C1398" s="33"/>
      <c r="D1398" s="33"/>
      <c r="E1398" s="33"/>
      <c r="F1398" s="33"/>
      <c r="G1398" s="33"/>
      <c r="H1398" s="33"/>
    </row>
    <row r="1399" spans="2:8" ht="15.75" thickBot="1">
      <c r="B1399" s="124" t="str">
        <f>TAB_!A1914</f>
        <v>Usabilidad</v>
      </c>
      <c r="C1399" s="33"/>
      <c r="D1399" s="33"/>
      <c r="E1399" s="33"/>
      <c r="F1399" s="33"/>
      <c r="G1399" s="33"/>
      <c r="H1399" s="33"/>
    </row>
    <row r="1400" spans="2:8">
      <c r="B1400" s="139" t="str">
        <f>TAB_!A1921</f>
        <v>(1)Muy Malo</v>
      </c>
      <c r="C1400" s="138">
        <f>TAB_!B1921</f>
        <v>0</v>
      </c>
      <c r="D1400" s="137">
        <f>TAB_!C1921</f>
        <v>0</v>
      </c>
      <c r="E1400" s="137">
        <f>TAB_!D1921</f>
        <v>0</v>
      </c>
      <c r="F1400" s="137">
        <f>TAB_!E1921</f>
        <v>0</v>
      </c>
      <c r="G1400" s="166">
        <f>TAB_!F1921</f>
        <v>0</v>
      </c>
      <c r="H1400" s="162">
        <f>TAB_!G1921</f>
        <v>0</v>
      </c>
    </row>
    <row r="1401" spans="2:8">
      <c r="B1401" s="125" t="str">
        <f>TAB_!A1922</f>
        <v>(2)Malo</v>
      </c>
      <c r="C1401" s="121">
        <f>TAB_!B1922</f>
        <v>0</v>
      </c>
      <c r="D1401" s="37">
        <f>TAB_!C1922</f>
        <v>0</v>
      </c>
      <c r="E1401" s="37">
        <f>TAB_!D1922</f>
        <v>0</v>
      </c>
      <c r="F1401" s="37">
        <f>TAB_!E1922</f>
        <v>0</v>
      </c>
      <c r="G1401" s="167">
        <f>TAB_!F1922</f>
        <v>0</v>
      </c>
      <c r="H1401" s="163">
        <f>TAB_!G1922</f>
        <v>0</v>
      </c>
    </row>
    <row r="1402" spans="2:8">
      <c r="B1402" s="125" t="str">
        <f>TAB_!A1923</f>
        <v>(3)Regular</v>
      </c>
      <c r="C1402" s="121">
        <f>TAB_!B1923</f>
        <v>0</v>
      </c>
      <c r="D1402" s="37">
        <f>TAB_!C1923</f>
        <v>0</v>
      </c>
      <c r="E1402" s="37">
        <f>TAB_!D1923</f>
        <v>0</v>
      </c>
      <c r="F1402" s="37">
        <f>TAB_!E1923</f>
        <v>0</v>
      </c>
      <c r="G1402" s="167">
        <f>TAB_!F1923</f>
        <v>0</v>
      </c>
      <c r="H1402" s="163">
        <f>TAB_!G1923</f>
        <v>0</v>
      </c>
    </row>
    <row r="1403" spans="2:8">
      <c r="B1403" s="125" t="str">
        <f>TAB_!A1924</f>
        <v>(4)Bueno</v>
      </c>
      <c r="C1403" s="121">
        <f>TAB_!B1924</f>
        <v>26.15</v>
      </c>
      <c r="D1403" s="37">
        <f>TAB_!C1924</f>
        <v>27.27</v>
      </c>
      <c r="E1403" s="37">
        <f>TAB_!D1924</f>
        <v>0</v>
      </c>
      <c r="F1403" s="37">
        <f>TAB_!E1924</f>
        <v>25</v>
      </c>
      <c r="G1403" s="167">
        <f>TAB_!F1924</f>
        <v>33.33</v>
      </c>
      <c r="H1403" s="163">
        <f>TAB_!G1924</f>
        <v>26.51</v>
      </c>
    </row>
    <row r="1404" spans="2:8">
      <c r="B1404" s="125" t="str">
        <f>TAB_!A1925</f>
        <v>(5)Excelente</v>
      </c>
      <c r="C1404" s="121">
        <f>TAB_!B1925</f>
        <v>73.849999999999994</v>
      </c>
      <c r="D1404" s="37">
        <f>TAB_!C1925</f>
        <v>72.73</v>
      </c>
      <c r="E1404" s="37">
        <f>TAB_!D1925</f>
        <v>0</v>
      </c>
      <c r="F1404" s="37">
        <f>TAB_!E1925</f>
        <v>75</v>
      </c>
      <c r="G1404" s="167">
        <f>TAB_!F1925</f>
        <v>66.67</v>
      </c>
      <c r="H1404" s="163">
        <f>TAB_!G1925</f>
        <v>73.489999999999995</v>
      </c>
    </row>
    <row r="1405" spans="2:8">
      <c r="B1405" s="125" t="str">
        <f>TAB_!A1926</f>
        <v>NS/NA</v>
      </c>
      <c r="C1405" s="121">
        <f>TAB_!B1926</f>
        <v>0</v>
      </c>
      <c r="D1405" s="37">
        <f>TAB_!C1926</f>
        <v>0</v>
      </c>
      <c r="E1405" s="37">
        <f>TAB_!D1926</f>
        <v>0</v>
      </c>
      <c r="F1405" s="37">
        <f>TAB_!E1926</f>
        <v>0</v>
      </c>
      <c r="G1405" s="167">
        <f>TAB_!F1926</f>
        <v>0</v>
      </c>
      <c r="H1405" s="163">
        <f>TAB_!G1926</f>
        <v>0</v>
      </c>
    </row>
    <row r="1406" spans="2:8">
      <c r="B1406" s="125" t="str">
        <f>TAB_!A1927</f>
        <v>Total</v>
      </c>
      <c r="C1406" s="121">
        <f>TAB_!B1927</f>
        <v>100</v>
      </c>
      <c r="D1406" s="37">
        <f>TAB_!C1927</f>
        <v>100</v>
      </c>
      <c r="E1406" s="37">
        <f>TAB_!D1927</f>
        <v>0</v>
      </c>
      <c r="F1406" s="37">
        <f>TAB_!E1927</f>
        <v>100</v>
      </c>
      <c r="G1406" s="167">
        <f>TAB_!F1927</f>
        <v>100</v>
      </c>
      <c r="H1406" s="163">
        <f>TAB_!G1927</f>
        <v>100</v>
      </c>
    </row>
    <row r="1407" spans="2:8">
      <c r="B1407" s="126" t="str">
        <f>TAB_!A1928</f>
        <v>Numero de entrevistados</v>
      </c>
      <c r="C1407" s="170">
        <f>TAB_!B1928</f>
        <v>65</v>
      </c>
      <c r="D1407" s="171">
        <f>TAB_!C1928</f>
        <v>11</v>
      </c>
      <c r="E1407" s="171">
        <f>TAB_!D1928</f>
        <v>0</v>
      </c>
      <c r="F1407" s="171">
        <f>TAB_!E1928</f>
        <v>4</v>
      </c>
      <c r="G1407" s="172">
        <f>TAB_!F1928</f>
        <v>3</v>
      </c>
      <c r="H1407" s="173">
        <f>TAB_!G1928</f>
        <v>83</v>
      </c>
    </row>
    <row r="1408" spans="2:8">
      <c r="B1408" s="140" t="str">
        <f>TAB_!A1929</f>
        <v>TOP TWO BOX</v>
      </c>
      <c r="C1408" s="122">
        <f>TAB_!B1929</f>
        <v>100</v>
      </c>
      <c r="D1408" s="35">
        <f>TAB_!C1929</f>
        <v>100</v>
      </c>
      <c r="E1408" s="35">
        <f>TAB_!D1929</f>
        <v>0</v>
      </c>
      <c r="F1408" s="35">
        <f>TAB_!E1929</f>
        <v>100</v>
      </c>
      <c r="G1408" s="168">
        <f>TAB_!F1929</f>
        <v>100</v>
      </c>
      <c r="H1408" s="164">
        <f>TAB_!G1929</f>
        <v>100</v>
      </c>
    </row>
    <row r="1409" spans="2:8">
      <c r="B1409" s="125" t="str">
        <f>TAB_!A1930</f>
        <v>BOTTOM TWO BOX</v>
      </c>
      <c r="C1409" s="121">
        <f>TAB_!B1930</f>
        <v>0</v>
      </c>
      <c r="D1409" s="37">
        <f>TAB_!C1930</f>
        <v>0</v>
      </c>
      <c r="E1409" s="37">
        <f>TAB_!D1930</f>
        <v>0</v>
      </c>
      <c r="F1409" s="37">
        <f>TAB_!E1930</f>
        <v>0</v>
      </c>
      <c r="G1409" s="167">
        <f>TAB_!F1930</f>
        <v>0</v>
      </c>
      <c r="H1409" s="163">
        <f>TAB_!G1930</f>
        <v>0</v>
      </c>
    </row>
    <row r="1410" spans="2:8">
      <c r="B1410" s="140" t="str">
        <f>TAB_!A1931</f>
        <v>Media Escala de 1 a 5</v>
      </c>
      <c r="C1410" s="123">
        <f>TAB_!B1931</f>
        <v>4.7</v>
      </c>
      <c r="D1410" s="36">
        <f>TAB_!C1931</f>
        <v>4.7</v>
      </c>
      <c r="E1410" s="36">
        <f>TAB_!D1931</f>
        <v>0</v>
      </c>
      <c r="F1410" s="36">
        <f>TAB_!E1931</f>
        <v>4.8</v>
      </c>
      <c r="G1410" s="169">
        <f>TAB_!F1931</f>
        <v>4.7</v>
      </c>
      <c r="H1410" s="165">
        <f>TAB_!G1931</f>
        <v>4.7</v>
      </c>
    </row>
    <row r="1411" spans="2:8" ht="15.75" thickBot="1">
      <c r="B1411" s="141" t="str">
        <f>TAB_!A1932</f>
        <v>Índice Escala de 1 a 100</v>
      </c>
      <c r="C1411" s="174">
        <f>TAB_!B1932</f>
        <v>93.5</v>
      </c>
      <c r="D1411" s="175">
        <f>TAB_!C1932</f>
        <v>93.2</v>
      </c>
      <c r="E1411" s="175">
        <f>TAB_!D1932</f>
        <v>0</v>
      </c>
      <c r="F1411" s="175">
        <f>TAB_!E1932</f>
        <v>93.8</v>
      </c>
      <c r="G1411" s="176">
        <f>TAB_!F1932</f>
        <v>91.7</v>
      </c>
      <c r="H1411" s="177">
        <f>TAB_!G1932</f>
        <v>93.4</v>
      </c>
    </row>
    <row r="1412" spans="2:8">
      <c r="B1412" s="124"/>
      <c r="C1412" s="33"/>
      <c r="D1412" s="33"/>
      <c r="E1412" s="33"/>
      <c r="F1412" s="33"/>
      <c r="G1412" s="33"/>
      <c r="H1412" s="33"/>
    </row>
    <row r="1413" spans="2:8">
      <c r="B1413" s="124"/>
      <c r="C1413" s="33"/>
      <c r="D1413" s="33"/>
      <c r="E1413" s="33"/>
      <c r="F1413" s="33"/>
      <c r="G1413" s="33"/>
      <c r="H1413" s="33"/>
    </row>
    <row r="1414" spans="2:8">
      <c r="B1414" s="124" t="str">
        <f>TAB_!A1935</f>
        <v>Califique los siguientes criterios de la plataforma tecnológica dispuesta por la Institución para la conectividad de la comunidad universitaria:</v>
      </c>
      <c r="C1414" s="33"/>
      <c r="D1414" s="33"/>
      <c r="E1414" s="33"/>
      <c r="F1414" s="33"/>
      <c r="G1414" s="33"/>
      <c r="H1414" s="33"/>
    </row>
    <row r="1415" spans="2:8">
      <c r="B1415" s="124" t="str">
        <f>TAB_!A1936</f>
        <v>Comunicación y colaboración (Página web, APP Unisabana, Colaboración: Office 365, Single Sign on, entre otros)</v>
      </c>
      <c r="C1415" s="33"/>
      <c r="D1415" s="33"/>
      <c r="E1415" s="33"/>
      <c r="F1415" s="33"/>
      <c r="G1415" s="33"/>
      <c r="H1415" s="33"/>
    </row>
    <row r="1416" spans="2:8" ht="15.75" thickBot="1">
      <c r="B1416" s="124" t="str">
        <f>TAB_!A1937</f>
        <v>Suficiencia</v>
      </c>
      <c r="C1416" s="33"/>
      <c r="D1416" s="33"/>
      <c r="E1416" s="33"/>
      <c r="F1416" s="33"/>
      <c r="G1416" s="33"/>
      <c r="H1416" s="33"/>
    </row>
    <row r="1417" spans="2:8">
      <c r="B1417" s="139" t="str">
        <f>TAB_!A1944</f>
        <v>(1)Muy Malo</v>
      </c>
      <c r="C1417" s="138">
        <f>TAB_!B1944</f>
        <v>0</v>
      </c>
      <c r="D1417" s="137">
        <f>TAB_!C1944</f>
        <v>0</v>
      </c>
      <c r="E1417" s="137">
        <f>TAB_!D1944</f>
        <v>0</v>
      </c>
      <c r="F1417" s="137">
        <f>TAB_!E1944</f>
        <v>0</v>
      </c>
      <c r="G1417" s="166">
        <f>TAB_!F1944</f>
        <v>0</v>
      </c>
      <c r="H1417" s="162">
        <f>TAB_!G1944</f>
        <v>0</v>
      </c>
    </row>
    <row r="1418" spans="2:8">
      <c r="B1418" s="125" t="str">
        <f>TAB_!A1945</f>
        <v>(2)Malo</v>
      </c>
      <c r="C1418" s="121">
        <f>TAB_!B1945</f>
        <v>0</v>
      </c>
      <c r="D1418" s="37">
        <f>TAB_!C1945</f>
        <v>0</v>
      </c>
      <c r="E1418" s="37">
        <f>TAB_!D1945</f>
        <v>0</v>
      </c>
      <c r="F1418" s="37">
        <f>TAB_!E1945</f>
        <v>0</v>
      </c>
      <c r="G1418" s="167">
        <f>TAB_!F1945</f>
        <v>0</v>
      </c>
      <c r="H1418" s="163">
        <f>TAB_!G1945</f>
        <v>0</v>
      </c>
    </row>
    <row r="1419" spans="2:8">
      <c r="B1419" s="125" t="str">
        <f>TAB_!A1946</f>
        <v>(3)Regular</v>
      </c>
      <c r="C1419" s="121">
        <f>TAB_!B1946</f>
        <v>0</v>
      </c>
      <c r="D1419" s="37">
        <f>TAB_!C1946</f>
        <v>0</v>
      </c>
      <c r="E1419" s="37">
        <f>TAB_!D1946</f>
        <v>0</v>
      </c>
      <c r="F1419" s="37">
        <f>TAB_!E1946</f>
        <v>0</v>
      </c>
      <c r="G1419" s="167">
        <f>TAB_!F1946</f>
        <v>0</v>
      </c>
      <c r="H1419" s="163">
        <f>TAB_!G1946</f>
        <v>0</v>
      </c>
    </row>
    <row r="1420" spans="2:8">
      <c r="B1420" s="125" t="str">
        <f>TAB_!A1947</f>
        <v>(4)Bueno</v>
      </c>
      <c r="C1420" s="121">
        <f>TAB_!B1947</f>
        <v>23.08</v>
      </c>
      <c r="D1420" s="37">
        <f>TAB_!C1947</f>
        <v>18.18</v>
      </c>
      <c r="E1420" s="37">
        <f>TAB_!D1947</f>
        <v>0</v>
      </c>
      <c r="F1420" s="37">
        <f>TAB_!E1947</f>
        <v>25</v>
      </c>
      <c r="G1420" s="167">
        <f>TAB_!F1947</f>
        <v>33.33</v>
      </c>
      <c r="H1420" s="163">
        <f>TAB_!G1947</f>
        <v>22.89</v>
      </c>
    </row>
    <row r="1421" spans="2:8">
      <c r="B1421" s="125" t="str">
        <f>TAB_!A1948</f>
        <v>(5)Excelente</v>
      </c>
      <c r="C1421" s="121">
        <f>TAB_!B1948</f>
        <v>75.38</v>
      </c>
      <c r="D1421" s="37">
        <f>TAB_!C1948</f>
        <v>81.819999999999993</v>
      </c>
      <c r="E1421" s="37">
        <f>TAB_!D1948</f>
        <v>0</v>
      </c>
      <c r="F1421" s="37">
        <f>TAB_!E1948</f>
        <v>75</v>
      </c>
      <c r="G1421" s="167">
        <f>TAB_!F1948</f>
        <v>66.67</v>
      </c>
      <c r="H1421" s="163">
        <f>TAB_!G1948</f>
        <v>75.900000000000006</v>
      </c>
    </row>
    <row r="1422" spans="2:8">
      <c r="B1422" s="125" t="str">
        <f>TAB_!A1949</f>
        <v>NS/NA</v>
      </c>
      <c r="C1422" s="121">
        <f>TAB_!B1949</f>
        <v>1.54</v>
      </c>
      <c r="D1422" s="37">
        <f>TAB_!C1949</f>
        <v>0</v>
      </c>
      <c r="E1422" s="37">
        <f>TAB_!D1949</f>
        <v>0</v>
      </c>
      <c r="F1422" s="37">
        <f>TAB_!E1949</f>
        <v>0</v>
      </c>
      <c r="G1422" s="167">
        <f>TAB_!F1949</f>
        <v>0</v>
      </c>
      <c r="H1422" s="163">
        <f>TAB_!G1949</f>
        <v>1.2</v>
      </c>
    </row>
    <row r="1423" spans="2:8">
      <c r="B1423" s="125" t="str">
        <f>TAB_!A1950</f>
        <v>Total</v>
      </c>
      <c r="C1423" s="121">
        <f>TAB_!B1950</f>
        <v>100</v>
      </c>
      <c r="D1423" s="37">
        <f>TAB_!C1950</f>
        <v>100</v>
      </c>
      <c r="E1423" s="37">
        <f>TAB_!D1950</f>
        <v>0</v>
      </c>
      <c r="F1423" s="37">
        <f>TAB_!E1950</f>
        <v>100</v>
      </c>
      <c r="G1423" s="167">
        <f>TAB_!F1950</f>
        <v>100</v>
      </c>
      <c r="H1423" s="163">
        <f>TAB_!G1950</f>
        <v>100</v>
      </c>
    </row>
    <row r="1424" spans="2:8">
      <c r="B1424" s="126" t="str">
        <f>TAB_!A1951</f>
        <v>Numero de entrevistados</v>
      </c>
      <c r="C1424" s="170">
        <f>TAB_!B1951</f>
        <v>65</v>
      </c>
      <c r="D1424" s="171">
        <f>TAB_!C1951</f>
        <v>11</v>
      </c>
      <c r="E1424" s="171">
        <f>TAB_!D1951</f>
        <v>0</v>
      </c>
      <c r="F1424" s="171">
        <f>TAB_!E1951</f>
        <v>4</v>
      </c>
      <c r="G1424" s="172">
        <f>TAB_!F1951</f>
        <v>3</v>
      </c>
      <c r="H1424" s="173">
        <f>TAB_!G1951</f>
        <v>83</v>
      </c>
    </row>
    <row r="1425" spans="2:8">
      <c r="B1425" s="140" t="str">
        <f>TAB_!A1952</f>
        <v>TOP TWO BOX</v>
      </c>
      <c r="C1425" s="122">
        <f>TAB_!B1952</f>
        <v>98.46</v>
      </c>
      <c r="D1425" s="35">
        <f>TAB_!C1952</f>
        <v>100</v>
      </c>
      <c r="E1425" s="35">
        <f>TAB_!D1952</f>
        <v>0</v>
      </c>
      <c r="F1425" s="35">
        <f>TAB_!E1952</f>
        <v>100</v>
      </c>
      <c r="G1425" s="168">
        <f>TAB_!F1952</f>
        <v>100</v>
      </c>
      <c r="H1425" s="164">
        <f>TAB_!G1952</f>
        <v>98.8</v>
      </c>
    </row>
    <row r="1426" spans="2:8">
      <c r="B1426" s="125" t="str">
        <f>TAB_!A1953</f>
        <v>BOTTOM TWO BOX</v>
      </c>
      <c r="C1426" s="121">
        <f>TAB_!B1953</f>
        <v>0</v>
      </c>
      <c r="D1426" s="37">
        <f>TAB_!C1953</f>
        <v>0</v>
      </c>
      <c r="E1426" s="37">
        <f>TAB_!D1953</f>
        <v>0</v>
      </c>
      <c r="F1426" s="37">
        <f>TAB_!E1953</f>
        <v>0</v>
      </c>
      <c r="G1426" s="167">
        <f>TAB_!F1953</f>
        <v>0</v>
      </c>
      <c r="H1426" s="163">
        <f>TAB_!G1953</f>
        <v>0</v>
      </c>
    </row>
    <row r="1427" spans="2:8">
      <c r="B1427" s="140" t="str">
        <f>TAB_!A1954</f>
        <v>Media Escala de 1 a 5</v>
      </c>
      <c r="C1427" s="123">
        <f>TAB_!B1954</f>
        <v>4.8</v>
      </c>
      <c r="D1427" s="36">
        <f>TAB_!C1954</f>
        <v>4.8</v>
      </c>
      <c r="E1427" s="36">
        <f>TAB_!D1954</f>
        <v>0</v>
      </c>
      <c r="F1427" s="36">
        <f>TAB_!E1954</f>
        <v>4.8</v>
      </c>
      <c r="G1427" s="169">
        <f>TAB_!F1954</f>
        <v>4.7</v>
      </c>
      <c r="H1427" s="165">
        <f>TAB_!G1954</f>
        <v>4.8</v>
      </c>
    </row>
    <row r="1428" spans="2:8" ht="15.75" thickBot="1">
      <c r="B1428" s="141" t="str">
        <f>TAB_!A1955</f>
        <v>Índice Escala de 1 a 100</v>
      </c>
      <c r="C1428" s="174">
        <f>TAB_!B1955</f>
        <v>94.1</v>
      </c>
      <c r="D1428" s="175">
        <f>TAB_!C1955</f>
        <v>95.5</v>
      </c>
      <c r="E1428" s="175">
        <f>TAB_!D1955</f>
        <v>0</v>
      </c>
      <c r="F1428" s="175">
        <f>TAB_!E1955</f>
        <v>93.8</v>
      </c>
      <c r="G1428" s="176">
        <f>TAB_!F1955</f>
        <v>91.7</v>
      </c>
      <c r="H1428" s="177">
        <f>TAB_!G1955</f>
        <v>94.2</v>
      </c>
    </row>
    <row r="1429" spans="2:8">
      <c r="B1429" s="124"/>
      <c r="C1429" s="33"/>
      <c r="D1429" s="33"/>
      <c r="E1429" s="33"/>
      <c r="F1429" s="33"/>
      <c r="G1429" s="33"/>
      <c r="H1429" s="33"/>
    </row>
    <row r="1430" spans="2:8">
      <c r="B1430" s="124"/>
      <c r="C1430" s="33"/>
      <c r="D1430" s="33"/>
      <c r="E1430" s="33"/>
      <c r="F1430" s="33"/>
      <c r="G1430" s="33"/>
      <c r="H1430" s="33"/>
    </row>
    <row r="1431" spans="2:8">
      <c r="B1431" s="124" t="str">
        <f>TAB_!A1958</f>
        <v>Califique los siguientes criterios de la plataforma tecnológica dispuesta por la Institución para la conectividad de la comunidad universitaria:</v>
      </c>
      <c r="C1431" s="33"/>
      <c r="D1431" s="33"/>
      <c r="E1431" s="33"/>
      <c r="F1431" s="33"/>
      <c r="G1431" s="33"/>
      <c r="H1431" s="33"/>
    </row>
    <row r="1432" spans="2:8">
      <c r="B1432" s="124" t="str">
        <f>TAB_!A1959</f>
        <v>Sistemas de soporte (Comunicaciones, Virtualización, Almacenamiento, Seguridad informática, Sistemas operativos, Mail, entre otros)</v>
      </c>
      <c r="C1432" s="33"/>
      <c r="D1432" s="33"/>
      <c r="E1432" s="33"/>
      <c r="F1432" s="33"/>
      <c r="G1432" s="33"/>
      <c r="H1432" s="33"/>
    </row>
    <row r="1433" spans="2:8" ht="15.75" thickBot="1">
      <c r="B1433" s="124" t="str">
        <f>TAB_!A1960</f>
        <v>Calidad</v>
      </c>
      <c r="C1433" s="33"/>
      <c r="D1433" s="33"/>
      <c r="E1433" s="33"/>
      <c r="F1433" s="33"/>
      <c r="G1433" s="33"/>
      <c r="H1433" s="33"/>
    </row>
    <row r="1434" spans="2:8">
      <c r="B1434" s="139" t="str">
        <f>TAB_!A1967</f>
        <v>(1)Muy Malo</v>
      </c>
      <c r="C1434" s="138">
        <f>TAB_!B1967</f>
        <v>0</v>
      </c>
      <c r="D1434" s="137">
        <f>TAB_!C1967</f>
        <v>0</v>
      </c>
      <c r="E1434" s="137">
        <f>TAB_!D1967</f>
        <v>0</v>
      </c>
      <c r="F1434" s="137">
        <f>TAB_!E1967</f>
        <v>0</v>
      </c>
      <c r="G1434" s="166">
        <f>TAB_!F1967</f>
        <v>0</v>
      </c>
      <c r="H1434" s="162">
        <f>TAB_!G1967</f>
        <v>0</v>
      </c>
    </row>
    <row r="1435" spans="2:8">
      <c r="B1435" s="125" t="str">
        <f>TAB_!A1968</f>
        <v>(2)Malo</v>
      </c>
      <c r="C1435" s="121">
        <f>TAB_!B1968</f>
        <v>0</v>
      </c>
      <c r="D1435" s="37">
        <f>TAB_!C1968</f>
        <v>0</v>
      </c>
      <c r="E1435" s="37">
        <f>TAB_!D1968</f>
        <v>0</v>
      </c>
      <c r="F1435" s="37">
        <f>TAB_!E1968</f>
        <v>0</v>
      </c>
      <c r="G1435" s="167">
        <f>TAB_!F1968</f>
        <v>0</v>
      </c>
      <c r="H1435" s="163">
        <f>TAB_!G1968</f>
        <v>0</v>
      </c>
    </row>
    <row r="1436" spans="2:8">
      <c r="B1436" s="125" t="str">
        <f>TAB_!A1969</f>
        <v>(3)Regular</v>
      </c>
      <c r="C1436" s="121">
        <f>TAB_!B1969</f>
        <v>0</v>
      </c>
      <c r="D1436" s="37">
        <f>TAB_!C1969</f>
        <v>0</v>
      </c>
      <c r="E1436" s="37">
        <f>TAB_!D1969</f>
        <v>0</v>
      </c>
      <c r="F1436" s="37">
        <f>TAB_!E1969</f>
        <v>0</v>
      </c>
      <c r="G1436" s="167">
        <f>TAB_!F1969</f>
        <v>0</v>
      </c>
      <c r="H1436" s="163">
        <f>TAB_!G1969</f>
        <v>0</v>
      </c>
    </row>
    <row r="1437" spans="2:8">
      <c r="B1437" s="125" t="str">
        <f>TAB_!A1970</f>
        <v>(4)Bueno</v>
      </c>
      <c r="C1437" s="121">
        <f>TAB_!B1970</f>
        <v>24.62</v>
      </c>
      <c r="D1437" s="37">
        <f>TAB_!C1970</f>
        <v>27.27</v>
      </c>
      <c r="E1437" s="37">
        <f>TAB_!D1970</f>
        <v>0</v>
      </c>
      <c r="F1437" s="37">
        <f>TAB_!E1970</f>
        <v>25</v>
      </c>
      <c r="G1437" s="167">
        <f>TAB_!F1970</f>
        <v>66.67</v>
      </c>
      <c r="H1437" s="163">
        <f>TAB_!G1970</f>
        <v>26.51</v>
      </c>
    </row>
    <row r="1438" spans="2:8">
      <c r="B1438" s="125" t="str">
        <f>TAB_!A1971</f>
        <v>(5)Excelente</v>
      </c>
      <c r="C1438" s="121">
        <f>TAB_!B1971</f>
        <v>75.38</v>
      </c>
      <c r="D1438" s="37">
        <f>TAB_!C1971</f>
        <v>72.73</v>
      </c>
      <c r="E1438" s="37">
        <f>TAB_!D1971</f>
        <v>0</v>
      </c>
      <c r="F1438" s="37">
        <f>TAB_!E1971</f>
        <v>75</v>
      </c>
      <c r="G1438" s="167">
        <f>TAB_!F1971</f>
        <v>33.33</v>
      </c>
      <c r="H1438" s="163">
        <f>TAB_!G1971</f>
        <v>73.489999999999995</v>
      </c>
    </row>
    <row r="1439" spans="2:8">
      <c r="B1439" s="125" t="str">
        <f>TAB_!A1972</f>
        <v>NS/NA</v>
      </c>
      <c r="C1439" s="121">
        <f>TAB_!B1972</f>
        <v>0</v>
      </c>
      <c r="D1439" s="37">
        <f>TAB_!C1972</f>
        <v>0</v>
      </c>
      <c r="E1439" s="37">
        <f>TAB_!D1972</f>
        <v>0</v>
      </c>
      <c r="F1439" s="37">
        <f>TAB_!E1972</f>
        <v>0</v>
      </c>
      <c r="G1439" s="167">
        <f>TAB_!F1972</f>
        <v>0</v>
      </c>
      <c r="H1439" s="163">
        <f>TAB_!G1972</f>
        <v>0</v>
      </c>
    </row>
    <row r="1440" spans="2:8">
      <c r="B1440" s="125" t="str">
        <f>TAB_!A1973</f>
        <v>Total</v>
      </c>
      <c r="C1440" s="121">
        <f>TAB_!B1973</f>
        <v>100</v>
      </c>
      <c r="D1440" s="37">
        <f>TAB_!C1973</f>
        <v>100</v>
      </c>
      <c r="E1440" s="37">
        <f>TAB_!D1973</f>
        <v>0</v>
      </c>
      <c r="F1440" s="37">
        <f>TAB_!E1973</f>
        <v>100</v>
      </c>
      <c r="G1440" s="167">
        <f>TAB_!F1973</f>
        <v>100</v>
      </c>
      <c r="H1440" s="163">
        <f>TAB_!G1973</f>
        <v>100</v>
      </c>
    </row>
    <row r="1441" spans="2:8">
      <c r="B1441" s="126" t="str">
        <f>TAB_!A1974</f>
        <v>Numero de entrevistados</v>
      </c>
      <c r="C1441" s="170">
        <f>TAB_!B1974</f>
        <v>65</v>
      </c>
      <c r="D1441" s="171">
        <f>TAB_!C1974</f>
        <v>11</v>
      </c>
      <c r="E1441" s="171">
        <f>TAB_!D1974</f>
        <v>0</v>
      </c>
      <c r="F1441" s="171">
        <f>TAB_!E1974</f>
        <v>4</v>
      </c>
      <c r="G1441" s="172">
        <f>TAB_!F1974</f>
        <v>3</v>
      </c>
      <c r="H1441" s="173">
        <f>TAB_!G1974</f>
        <v>83</v>
      </c>
    </row>
    <row r="1442" spans="2:8">
      <c r="B1442" s="140" t="str">
        <f>TAB_!A1975</f>
        <v>TOP TWO BOX</v>
      </c>
      <c r="C1442" s="122">
        <f>TAB_!B1975</f>
        <v>100</v>
      </c>
      <c r="D1442" s="35">
        <f>TAB_!C1975</f>
        <v>100</v>
      </c>
      <c r="E1442" s="35">
        <f>TAB_!D1975</f>
        <v>0</v>
      </c>
      <c r="F1442" s="35">
        <f>TAB_!E1975</f>
        <v>100</v>
      </c>
      <c r="G1442" s="168">
        <f>TAB_!F1975</f>
        <v>100</v>
      </c>
      <c r="H1442" s="164">
        <f>TAB_!G1975</f>
        <v>100</v>
      </c>
    </row>
    <row r="1443" spans="2:8">
      <c r="B1443" s="125" t="str">
        <f>TAB_!A1976</f>
        <v>BOTTOM TWO BOX</v>
      </c>
      <c r="C1443" s="121">
        <f>TAB_!B1976</f>
        <v>0</v>
      </c>
      <c r="D1443" s="37">
        <f>TAB_!C1976</f>
        <v>0</v>
      </c>
      <c r="E1443" s="37">
        <f>TAB_!D1976</f>
        <v>0</v>
      </c>
      <c r="F1443" s="37">
        <f>TAB_!E1976</f>
        <v>0</v>
      </c>
      <c r="G1443" s="167">
        <f>TAB_!F1976</f>
        <v>0</v>
      </c>
      <c r="H1443" s="163">
        <f>TAB_!G1976</f>
        <v>0</v>
      </c>
    </row>
    <row r="1444" spans="2:8">
      <c r="B1444" s="140" t="str">
        <f>TAB_!A1977</f>
        <v>Media Escala de 1 a 5</v>
      </c>
      <c r="C1444" s="123">
        <f>TAB_!B1977</f>
        <v>4.8</v>
      </c>
      <c r="D1444" s="36">
        <f>TAB_!C1977</f>
        <v>4.7</v>
      </c>
      <c r="E1444" s="36">
        <f>TAB_!D1977</f>
        <v>0</v>
      </c>
      <c r="F1444" s="36">
        <f>TAB_!E1977</f>
        <v>4.8</v>
      </c>
      <c r="G1444" s="169">
        <f>TAB_!F1977</f>
        <v>4.3</v>
      </c>
      <c r="H1444" s="165">
        <f>TAB_!G1977</f>
        <v>4.7</v>
      </c>
    </row>
    <row r="1445" spans="2:8" ht="15.75" thickBot="1">
      <c r="B1445" s="141" t="str">
        <f>TAB_!A1978</f>
        <v>Índice Escala de 1 a 100</v>
      </c>
      <c r="C1445" s="174">
        <f>TAB_!B1978</f>
        <v>93.8</v>
      </c>
      <c r="D1445" s="175">
        <f>TAB_!C1978</f>
        <v>93.2</v>
      </c>
      <c r="E1445" s="175">
        <f>TAB_!D1978</f>
        <v>0</v>
      </c>
      <c r="F1445" s="175">
        <f>TAB_!E1978</f>
        <v>93.8</v>
      </c>
      <c r="G1445" s="176">
        <f>TAB_!F1978</f>
        <v>83.3</v>
      </c>
      <c r="H1445" s="177">
        <f>TAB_!G1978</f>
        <v>93.4</v>
      </c>
    </row>
    <row r="1446" spans="2:8">
      <c r="B1446" s="124"/>
      <c r="C1446" s="33"/>
      <c r="D1446" s="33"/>
      <c r="E1446" s="33"/>
      <c r="F1446" s="33"/>
      <c r="G1446" s="33"/>
      <c r="H1446" s="33"/>
    </row>
    <row r="1447" spans="2:8">
      <c r="B1447" s="124"/>
      <c r="C1447" s="33"/>
      <c r="D1447" s="33"/>
      <c r="E1447" s="33"/>
      <c r="F1447" s="33"/>
      <c r="G1447" s="33"/>
      <c r="H1447" s="33"/>
    </row>
    <row r="1448" spans="2:8">
      <c r="B1448" s="124" t="str">
        <f>TAB_!A1981</f>
        <v>Califique los siguientes criterios de la plataforma tecnológica dispuesta por la Institución para la conectividad de la comunidad universitaria:</v>
      </c>
      <c r="C1448" s="33"/>
      <c r="D1448" s="33"/>
      <c r="E1448" s="33"/>
      <c r="F1448" s="33"/>
      <c r="G1448" s="33"/>
      <c r="H1448" s="33"/>
    </row>
    <row r="1449" spans="2:8">
      <c r="B1449" s="124" t="str">
        <f>TAB_!A1982</f>
        <v>Sistemas de soporte (Comunicaciones, Virtualización, Almacenamiento, Seguridad informática, Sistemas operativos, Mail, entre otros) -</v>
      </c>
      <c r="C1449" s="33"/>
      <c r="D1449" s="33"/>
      <c r="E1449" s="33"/>
      <c r="F1449" s="33"/>
      <c r="G1449" s="33"/>
      <c r="H1449" s="33"/>
    </row>
    <row r="1450" spans="2:8" ht="15.75" thickBot="1">
      <c r="B1450" s="124" t="str">
        <f>TAB_!A1983</f>
        <v>Pertinencia</v>
      </c>
      <c r="C1450" s="33"/>
      <c r="D1450" s="33"/>
      <c r="E1450" s="33"/>
      <c r="F1450" s="33"/>
      <c r="G1450" s="33"/>
      <c r="H1450" s="33"/>
    </row>
    <row r="1451" spans="2:8">
      <c r="B1451" s="139" t="str">
        <f>TAB_!A1990</f>
        <v>(1)Muy Malo</v>
      </c>
      <c r="C1451" s="138">
        <f>TAB_!B1990</f>
        <v>0</v>
      </c>
      <c r="D1451" s="137">
        <f>TAB_!C1990</f>
        <v>0</v>
      </c>
      <c r="E1451" s="137">
        <f>TAB_!D1990</f>
        <v>0</v>
      </c>
      <c r="F1451" s="137">
        <f>TAB_!E1990</f>
        <v>0</v>
      </c>
      <c r="G1451" s="166">
        <f>TAB_!F1990</f>
        <v>0</v>
      </c>
      <c r="H1451" s="162">
        <f>TAB_!G1990</f>
        <v>0</v>
      </c>
    </row>
    <row r="1452" spans="2:8">
      <c r="B1452" s="125" t="str">
        <f>TAB_!A1991</f>
        <v>(2)Malo</v>
      </c>
      <c r="C1452" s="121">
        <f>TAB_!B1991</f>
        <v>0</v>
      </c>
      <c r="D1452" s="37">
        <f>TAB_!C1991</f>
        <v>0</v>
      </c>
      <c r="E1452" s="37">
        <f>TAB_!D1991</f>
        <v>0</v>
      </c>
      <c r="F1452" s="37">
        <f>TAB_!E1991</f>
        <v>0</v>
      </c>
      <c r="G1452" s="167">
        <f>TAB_!F1991</f>
        <v>0</v>
      </c>
      <c r="H1452" s="163">
        <f>TAB_!G1991</f>
        <v>0</v>
      </c>
    </row>
    <row r="1453" spans="2:8">
      <c r="B1453" s="125" t="str">
        <f>TAB_!A1992</f>
        <v>(3)Regular</v>
      </c>
      <c r="C1453" s="121">
        <f>TAB_!B1992</f>
        <v>0</v>
      </c>
      <c r="D1453" s="37">
        <f>TAB_!C1992</f>
        <v>0</v>
      </c>
      <c r="E1453" s="37">
        <f>TAB_!D1992</f>
        <v>0</v>
      </c>
      <c r="F1453" s="37">
        <f>TAB_!E1992</f>
        <v>0</v>
      </c>
      <c r="G1453" s="167">
        <f>TAB_!F1992</f>
        <v>0</v>
      </c>
      <c r="H1453" s="163">
        <f>TAB_!G1992</f>
        <v>0</v>
      </c>
    </row>
    <row r="1454" spans="2:8">
      <c r="B1454" s="125" t="str">
        <f>TAB_!A1993</f>
        <v>(4)Bueno</v>
      </c>
      <c r="C1454" s="121">
        <f>TAB_!B1993</f>
        <v>24.62</v>
      </c>
      <c r="D1454" s="37">
        <f>TAB_!C1993</f>
        <v>27.27</v>
      </c>
      <c r="E1454" s="37">
        <f>TAB_!D1993</f>
        <v>0</v>
      </c>
      <c r="F1454" s="37">
        <f>TAB_!E1993</f>
        <v>25</v>
      </c>
      <c r="G1454" s="167">
        <f>TAB_!F1993</f>
        <v>66.67</v>
      </c>
      <c r="H1454" s="163">
        <f>TAB_!G1993</f>
        <v>26.51</v>
      </c>
    </row>
    <row r="1455" spans="2:8">
      <c r="B1455" s="125" t="str">
        <f>TAB_!A1994</f>
        <v>(5)Excelente</v>
      </c>
      <c r="C1455" s="121">
        <f>TAB_!B1994</f>
        <v>75.38</v>
      </c>
      <c r="D1455" s="37">
        <f>TAB_!C1994</f>
        <v>72.73</v>
      </c>
      <c r="E1455" s="37">
        <f>TAB_!D1994</f>
        <v>0</v>
      </c>
      <c r="F1455" s="37">
        <f>TAB_!E1994</f>
        <v>75</v>
      </c>
      <c r="G1455" s="167">
        <f>TAB_!F1994</f>
        <v>33.33</v>
      </c>
      <c r="H1455" s="163">
        <f>TAB_!G1994</f>
        <v>73.489999999999995</v>
      </c>
    </row>
    <row r="1456" spans="2:8">
      <c r="B1456" s="125" t="str">
        <f>TAB_!A1995</f>
        <v>NS/NA</v>
      </c>
      <c r="C1456" s="121">
        <f>TAB_!B1995</f>
        <v>0</v>
      </c>
      <c r="D1456" s="37">
        <f>TAB_!C1995</f>
        <v>0</v>
      </c>
      <c r="E1456" s="37">
        <f>TAB_!D1995</f>
        <v>0</v>
      </c>
      <c r="F1456" s="37">
        <f>TAB_!E1995</f>
        <v>0</v>
      </c>
      <c r="G1456" s="167">
        <f>TAB_!F1995</f>
        <v>0</v>
      </c>
      <c r="H1456" s="163">
        <f>TAB_!G1995</f>
        <v>0</v>
      </c>
    </row>
    <row r="1457" spans="2:8">
      <c r="B1457" s="125" t="str">
        <f>TAB_!A1996</f>
        <v>Total</v>
      </c>
      <c r="C1457" s="121">
        <f>TAB_!B1996</f>
        <v>100</v>
      </c>
      <c r="D1457" s="37">
        <f>TAB_!C1996</f>
        <v>100</v>
      </c>
      <c r="E1457" s="37">
        <f>TAB_!D1996</f>
        <v>0</v>
      </c>
      <c r="F1457" s="37">
        <f>TAB_!E1996</f>
        <v>100</v>
      </c>
      <c r="G1457" s="167">
        <f>TAB_!F1996</f>
        <v>100</v>
      </c>
      <c r="H1457" s="163">
        <f>TAB_!G1996</f>
        <v>100</v>
      </c>
    </row>
    <row r="1458" spans="2:8">
      <c r="B1458" s="126" t="str">
        <f>TAB_!A1997</f>
        <v>Numero de entrevistados</v>
      </c>
      <c r="C1458" s="170">
        <f>TAB_!B1997</f>
        <v>65</v>
      </c>
      <c r="D1458" s="171">
        <f>TAB_!C1997</f>
        <v>11</v>
      </c>
      <c r="E1458" s="171">
        <f>TAB_!D1997</f>
        <v>0</v>
      </c>
      <c r="F1458" s="171">
        <f>TAB_!E1997</f>
        <v>4</v>
      </c>
      <c r="G1458" s="172">
        <f>TAB_!F1997</f>
        <v>3</v>
      </c>
      <c r="H1458" s="173">
        <f>TAB_!G1997</f>
        <v>83</v>
      </c>
    </row>
    <row r="1459" spans="2:8">
      <c r="B1459" s="140" t="str">
        <f>TAB_!A1998</f>
        <v>TOP TWO BOX</v>
      </c>
      <c r="C1459" s="122">
        <f>TAB_!B1998</f>
        <v>100</v>
      </c>
      <c r="D1459" s="35">
        <f>TAB_!C1998</f>
        <v>100</v>
      </c>
      <c r="E1459" s="35">
        <f>TAB_!D1998</f>
        <v>0</v>
      </c>
      <c r="F1459" s="35">
        <f>TAB_!E1998</f>
        <v>100</v>
      </c>
      <c r="G1459" s="168">
        <f>TAB_!F1998</f>
        <v>100</v>
      </c>
      <c r="H1459" s="164">
        <f>TAB_!G1998</f>
        <v>100</v>
      </c>
    </row>
    <row r="1460" spans="2:8">
      <c r="B1460" s="125" t="str">
        <f>TAB_!A1999</f>
        <v>BOTTOM TWO BOX</v>
      </c>
      <c r="C1460" s="121">
        <f>TAB_!B1999</f>
        <v>0</v>
      </c>
      <c r="D1460" s="37">
        <f>TAB_!C1999</f>
        <v>0</v>
      </c>
      <c r="E1460" s="37">
        <f>TAB_!D1999</f>
        <v>0</v>
      </c>
      <c r="F1460" s="37">
        <f>TAB_!E1999</f>
        <v>0</v>
      </c>
      <c r="G1460" s="167">
        <f>TAB_!F1999</f>
        <v>0</v>
      </c>
      <c r="H1460" s="163">
        <f>TAB_!G1999</f>
        <v>0</v>
      </c>
    </row>
    <row r="1461" spans="2:8">
      <c r="B1461" s="140" t="str">
        <f>TAB_!A2000</f>
        <v>Media Escala de 1 a 5</v>
      </c>
      <c r="C1461" s="123">
        <f>TAB_!B2000</f>
        <v>4.8</v>
      </c>
      <c r="D1461" s="36">
        <f>TAB_!C2000</f>
        <v>4.7</v>
      </c>
      <c r="E1461" s="36">
        <f>TAB_!D2000</f>
        <v>0</v>
      </c>
      <c r="F1461" s="36">
        <f>TAB_!E2000</f>
        <v>4.8</v>
      </c>
      <c r="G1461" s="169">
        <f>TAB_!F2000</f>
        <v>4.3</v>
      </c>
      <c r="H1461" s="165">
        <f>TAB_!G2000</f>
        <v>4.7</v>
      </c>
    </row>
    <row r="1462" spans="2:8" ht="15.75" thickBot="1">
      <c r="B1462" s="141" t="str">
        <f>TAB_!A2001</f>
        <v>Índice Escala de 1 a 100</v>
      </c>
      <c r="C1462" s="174">
        <f>TAB_!B2001</f>
        <v>93.8</v>
      </c>
      <c r="D1462" s="175">
        <f>TAB_!C2001</f>
        <v>93.2</v>
      </c>
      <c r="E1462" s="175">
        <f>TAB_!D2001</f>
        <v>0</v>
      </c>
      <c r="F1462" s="175">
        <f>TAB_!E2001</f>
        <v>93.8</v>
      </c>
      <c r="G1462" s="176">
        <f>TAB_!F2001</f>
        <v>83.3</v>
      </c>
      <c r="H1462" s="177">
        <f>TAB_!G2001</f>
        <v>93.4</v>
      </c>
    </row>
    <row r="1463" spans="2:8">
      <c r="B1463" s="124"/>
      <c r="C1463" s="33"/>
      <c r="D1463" s="33"/>
      <c r="E1463" s="33"/>
      <c r="F1463" s="33"/>
      <c r="G1463" s="33"/>
      <c r="H1463" s="33"/>
    </row>
    <row r="1464" spans="2:8">
      <c r="B1464" s="124"/>
      <c r="C1464" s="33"/>
      <c r="D1464" s="33"/>
      <c r="E1464" s="33"/>
      <c r="F1464" s="33"/>
      <c r="G1464" s="33"/>
      <c r="H1464" s="33"/>
    </row>
    <row r="1465" spans="2:8">
      <c r="B1465" s="124" t="str">
        <f>TAB_!A2004</f>
        <v>Califique los siguientes criterios de la plataforma tecnológica dispuesta por la Institución para la conectividad de la comunidad universitaria:</v>
      </c>
      <c r="C1465" s="33"/>
      <c r="D1465" s="33"/>
      <c r="E1465" s="33"/>
      <c r="F1465" s="33"/>
      <c r="G1465" s="33"/>
      <c r="H1465" s="33"/>
    </row>
    <row r="1466" spans="2:8">
      <c r="B1466" s="124" t="str">
        <f>TAB_!A2005</f>
        <v>Sistemas de soporte (Comunicaciones, Virtualización, Almacenamiento, Seguridad informática, Sistemas operativos, Mail, entre otros) -</v>
      </c>
      <c r="C1466" s="33"/>
      <c r="D1466" s="33"/>
      <c r="E1466" s="33"/>
      <c r="F1466" s="33"/>
      <c r="G1466" s="33"/>
      <c r="H1466" s="33"/>
    </row>
    <row r="1467" spans="2:8" ht="15.75" thickBot="1">
      <c r="B1467" s="124" t="str">
        <f>TAB_!A2006</f>
        <v>Accesibilidad</v>
      </c>
      <c r="C1467" s="33"/>
      <c r="D1467" s="33"/>
      <c r="E1467" s="33"/>
      <c r="F1467" s="33"/>
      <c r="G1467" s="33"/>
      <c r="H1467" s="33"/>
    </row>
    <row r="1468" spans="2:8">
      <c r="B1468" s="139" t="str">
        <f>TAB_!A2013</f>
        <v>(1)Muy Malo</v>
      </c>
      <c r="C1468" s="138">
        <f>TAB_!B2013</f>
        <v>0</v>
      </c>
      <c r="D1468" s="137">
        <f>TAB_!C2013</f>
        <v>0</v>
      </c>
      <c r="E1468" s="137">
        <f>TAB_!D2013</f>
        <v>0</v>
      </c>
      <c r="F1468" s="137">
        <f>TAB_!E2013</f>
        <v>0</v>
      </c>
      <c r="G1468" s="166">
        <f>TAB_!F2013</f>
        <v>0</v>
      </c>
      <c r="H1468" s="162">
        <f>TAB_!G2013</f>
        <v>0</v>
      </c>
    </row>
    <row r="1469" spans="2:8">
      <c r="B1469" s="125" t="str">
        <f>TAB_!A2014</f>
        <v>(2)Malo</v>
      </c>
      <c r="C1469" s="121">
        <f>TAB_!B2014</f>
        <v>0</v>
      </c>
      <c r="D1469" s="37">
        <f>TAB_!C2014</f>
        <v>0</v>
      </c>
      <c r="E1469" s="37">
        <f>TAB_!D2014</f>
        <v>0</v>
      </c>
      <c r="F1469" s="37">
        <f>TAB_!E2014</f>
        <v>0</v>
      </c>
      <c r="G1469" s="167">
        <f>TAB_!F2014</f>
        <v>33.33</v>
      </c>
      <c r="H1469" s="163">
        <f>TAB_!G2014</f>
        <v>1.2</v>
      </c>
    </row>
    <row r="1470" spans="2:8">
      <c r="B1470" s="125" t="str">
        <f>TAB_!A2015</f>
        <v>(3)Regular</v>
      </c>
      <c r="C1470" s="121">
        <f>TAB_!B2015</f>
        <v>1.54</v>
      </c>
      <c r="D1470" s="37">
        <f>TAB_!C2015</f>
        <v>0</v>
      </c>
      <c r="E1470" s="37">
        <f>TAB_!D2015</f>
        <v>0</v>
      </c>
      <c r="F1470" s="37">
        <f>TAB_!E2015</f>
        <v>0</v>
      </c>
      <c r="G1470" s="167">
        <f>TAB_!F2015</f>
        <v>0</v>
      </c>
      <c r="H1470" s="163">
        <f>TAB_!G2015</f>
        <v>1.2</v>
      </c>
    </row>
    <row r="1471" spans="2:8">
      <c r="B1471" s="125" t="str">
        <f>TAB_!A2016</f>
        <v>(4)Bueno</v>
      </c>
      <c r="C1471" s="121">
        <f>TAB_!B2016</f>
        <v>23.08</v>
      </c>
      <c r="D1471" s="37">
        <f>TAB_!C2016</f>
        <v>27.27</v>
      </c>
      <c r="E1471" s="37">
        <f>TAB_!D2016</f>
        <v>0</v>
      </c>
      <c r="F1471" s="37">
        <f>TAB_!E2016</f>
        <v>25</v>
      </c>
      <c r="G1471" s="167">
        <f>TAB_!F2016</f>
        <v>33.33</v>
      </c>
      <c r="H1471" s="163">
        <f>TAB_!G2016</f>
        <v>24.1</v>
      </c>
    </row>
    <row r="1472" spans="2:8">
      <c r="B1472" s="125" t="str">
        <f>TAB_!A2017</f>
        <v>(5)Excelente</v>
      </c>
      <c r="C1472" s="121">
        <f>TAB_!B2017</f>
        <v>75.38</v>
      </c>
      <c r="D1472" s="37">
        <f>TAB_!C2017</f>
        <v>72.73</v>
      </c>
      <c r="E1472" s="37">
        <f>TAB_!D2017</f>
        <v>0</v>
      </c>
      <c r="F1472" s="37">
        <f>TAB_!E2017</f>
        <v>75</v>
      </c>
      <c r="G1472" s="167">
        <f>TAB_!F2017</f>
        <v>33.33</v>
      </c>
      <c r="H1472" s="163">
        <f>TAB_!G2017</f>
        <v>73.489999999999995</v>
      </c>
    </row>
    <row r="1473" spans="2:8">
      <c r="B1473" s="125" t="str">
        <f>TAB_!A2018</f>
        <v>NS/NA</v>
      </c>
      <c r="C1473" s="121">
        <f>TAB_!B2018</f>
        <v>0</v>
      </c>
      <c r="D1473" s="37">
        <f>TAB_!C2018</f>
        <v>0</v>
      </c>
      <c r="E1473" s="37">
        <f>TAB_!D2018</f>
        <v>0</v>
      </c>
      <c r="F1473" s="37">
        <f>TAB_!E2018</f>
        <v>0</v>
      </c>
      <c r="G1473" s="167">
        <f>TAB_!F2018</f>
        <v>0</v>
      </c>
      <c r="H1473" s="163">
        <f>TAB_!G2018</f>
        <v>0</v>
      </c>
    </row>
    <row r="1474" spans="2:8">
      <c r="B1474" s="125" t="str">
        <f>TAB_!A2019</f>
        <v>Total</v>
      </c>
      <c r="C1474" s="121">
        <f>TAB_!B2019</f>
        <v>100</v>
      </c>
      <c r="D1474" s="37">
        <f>TAB_!C2019</f>
        <v>100</v>
      </c>
      <c r="E1474" s="37">
        <f>TAB_!D2019</f>
        <v>0</v>
      </c>
      <c r="F1474" s="37">
        <f>TAB_!E2019</f>
        <v>100</v>
      </c>
      <c r="G1474" s="167">
        <f>TAB_!F2019</f>
        <v>100</v>
      </c>
      <c r="H1474" s="163">
        <f>TAB_!G2019</f>
        <v>100</v>
      </c>
    </row>
    <row r="1475" spans="2:8">
      <c r="B1475" s="126" t="str">
        <f>TAB_!A2020</f>
        <v>Numero de entrevistados</v>
      </c>
      <c r="C1475" s="170">
        <f>TAB_!B2020</f>
        <v>65</v>
      </c>
      <c r="D1475" s="171">
        <f>TAB_!C2020</f>
        <v>11</v>
      </c>
      <c r="E1475" s="171">
        <f>TAB_!D2020</f>
        <v>0</v>
      </c>
      <c r="F1475" s="171">
        <f>TAB_!E2020</f>
        <v>4</v>
      </c>
      <c r="G1475" s="172">
        <f>TAB_!F2020</f>
        <v>3</v>
      </c>
      <c r="H1475" s="173">
        <f>TAB_!G2020</f>
        <v>83</v>
      </c>
    </row>
    <row r="1476" spans="2:8">
      <c r="B1476" s="140" t="str">
        <f>TAB_!A2021</f>
        <v>TOP TWO BOX</v>
      </c>
      <c r="C1476" s="122">
        <f>TAB_!B2021</f>
        <v>98.46</v>
      </c>
      <c r="D1476" s="35">
        <f>TAB_!C2021</f>
        <v>100</v>
      </c>
      <c r="E1476" s="35">
        <f>TAB_!D2021</f>
        <v>0</v>
      </c>
      <c r="F1476" s="35">
        <f>TAB_!E2021</f>
        <v>100</v>
      </c>
      <c r="G1476" s="168">
        <f>TAB_!F2021</f>
        <v>66.67</v>
      </c>
      <c r="H1476" s="164">
        <f>TAB_!G2021</f>
        <v>97.59</v>
      </c>
    </row>
    <row r="1477" spans="2:8">
      <c r="B1477" s="125" t="str">
        <f>TAB_!A2022</f>
        <v>BOTTOM TWO BOX</v>
      </c>
      <c r="C1477" s="121">
        <f>TAB_!B2022</f>
        <v>0</v>
      </c>
      <c r="D1477" s="37">
        <f>TAB_!C2022</f>
        <v>0</v>
      </c>
      <c r="E1477" s="37">
        <f>TAB_!D2022</f>
        <v>0</v>
      </c>
      <c r="F1477" s="37">
        <f>TAB_!E2022</f>
        <v>0</v>
      </c>
      <c r="G1477" s="167">
        <f>TAB_!F2022</f>
        <v>33.33</v>
      </c>
      <c r="H1477" s="163">
        <f>TAB_!G2022</f>
        <v>1.2</v>
      </c>
    </row>
    <row r="1478" spans="2:8">
      <c r="B1478" s="140" t="str">
        <f>TAB_!A2023</f>
        <v>Media Escala de 1 a 5</v>
      </c>
      <c r="C1478" s="123">
        <f>TAB_!B2023</f>
        <v>4.7</v>
      </c>
      <c r="D1478" s="36">
        <f>TAB_!C2023</f>
        <v>4.7</v>
      </c>
      <c r="E1478" s="36">
        <f>TAB_!D2023</f>
        <v>0</v>
      </c>
      <c r="F1478" s="36">
        <f>TAB_!E2023</f>
        <v>4.8</v>
      </c>
      <c r="G1478" s="169">
        <f>TAB_!F2023</f>
        <v>3.7</v>
      </c>
      <c r="H1478" s="165">
        <f>TAB_!G2023</f>
        <v>4.7</v>
      </c>
    </row>
    <row r="1479" spans="2:8" ht="15.75" thickBot="1">
      <c r="B1479" s="141" t="str">
        <f>TAB_!A2024</f>
        <v>Índice Escala de 1 a 100</v>
      </c>
      <c r="C1479" s="174">
        <f>TAB_!B2024</f>
        <v>93.5</v>
      </c>
      <c r="D1479" s="175">
        <f>TAB_!C2024</f>
        <v>93.2</v>
      </c>
      <c r="E1479" s="175">
        <f>TAB_!D2024</f>
        <v>0</v>
      </c>
      <c r="F1479" s="175">
        <f>TAB_!E2024</f>
        <v>93.8</v>
      </c>
      <c r="G1479" s="176">
        <f>TAB_!F2024</f>
        <v>66.7</v>
      </c>
      <c r="H1479" s="177">
        <f>TAB_!G2024</f>
        <v>92.5</v>
      </c>
    </row>
    <row r="1480" spans="2:8">
      <c r="B1480" s="124"/>
      <c r="C1480" s="33"/>
      <c r="D1480" s="33"/>
      <c r="E1480" s="33"/>
      <c r="F1480" s="33"/>
      <c r="G1480" s="33"/>
      <c r="H1480" s="33"/>
    </row>
    <row r="1481" spans="2:8">
      <c r="B1481" s="124"/>
      <c r="C1481" s="33"/>
      <c r="D1481" s="33"/>
      <c r="E1481" s="33"/>
      <c r="F1481" s="33"/>
      <c r="G1481" s="33"/>
      <c r="H1481" s="33"/>
    </row>
    <row r="1482" spans="2:8">
      <c r="B1482" s="124" t="str">
        <f>TAB_!A2027</f>
        <v>Califique los siguientes criterios de la plataforma tecnológica dispuesta por la Institución para la conectividad de la comunidad universitaria:</v>
      </c>
      <c r="C1482" s="33"/>
      <c r="D1482" s="33"/>
      <c r="E1482" s="33"/>
      <c r="F1482" s="33"/>
      <c r="G1482" s="33"/>
      <c r="H1482" s="33"/>
    </row>
    <row r="1483" spans="2:8">
      <c r="B1483" s="124" t="str">
        <f>TAB_!A2028</f>
        <v>Sistemas de soporte (Comunicaciones, Virtualización, Almacenamiento, Seguridad informática, Sistemas operativos, Mail, entre otros) -</v>
      </c>
      <c r="C1483" s="33"/>
      <c r="D1483" s="33"/>
      <c r="E1483" s="33"/>
      <c r="F1483" s="33"/>
      <c r="G1483" s="33"/>
      <c r="H1483" s="33"/>
    </row>
    <row r="1484" spans="2:8" ht="15.75" thickBot="1">
      <c r="B1484" s="124" t="str">
        <f>TAB_!A2029</f>
        <v>Usabilidad</v>
      </c>
      <c r="C1484" s="33"/>
      <c r="D1484" s="33"/>
      <c r="E1484" s="33"/>
      <c r="F1484" s="33"/>
      <c r="G1484" s="33"/>
      <c r="H1484" s="33"/>
    </row>
    <row r="1485" spans="2:8">
      <c r="B1485" s="139" t="str">
        <f>TAB_!A2036</f>
        <v>(1)Muy Malo</v>
      </c>
      <c r="C1485" s="138">
        <f>TAB_!B2036</f>
        <v>0</v>
      </c>
      <c r="D1485" s="137">
        <f>TAB_!C2036</f>
        <v>0</v>
      </c>
      <c r="E1485" s="137">
        <f>TAB_!D2036</f>
        <v>0</v>
      </c>
      <c r="F1485" s="137">
        <f>TAB_!E2036</f>
        <v>0</v>
      </c>
      <c r="G1485" s="166">
        <f>TAB_!F2036</f>
        <v>0</v>
      </c>
      <c r="H1485" s="162">
        <f>TAB_!G2036</f>
        <v>0</v>
      </c>
    </row>
    <row r="1486" spans="2:8">
      <c r="B1486" s="125" t="str">
        <f>TAB_!A2037</f>
        <v>(2)Malo</v>
      </c>
      <c r="C1486" s="121">
        <f>TAB_!B2037</f>
        <v>0</v>
      </c>
      <c r="D1486" s="37">
        <f>TAB_!C2037</f>
        <v>0</v>
      </c>
      <c r="E1486" s="37">
        <f>TAB_!D2037</f>
        <v>0</v>
      </c>
      <c r="F1486" s="37">
        <f>TAB_!E2037</f>
        <v>0</v>
      </c>
      <c r="G1486" s="167">
        <f>TAB_!F2037</f>
        <v>0</v>
      </c>
      <c r="H1486" s="163">
        <f>TAB_!G2037</f>
        <v>0</v>
      </c>
    </row>
    <row r="1487" spans="2:8">
      <c r="B1487" s="125" t="str">
        <f>TAB_!A2038</f>
        <v>(3)Regular</v>
      </c>
      <c r="C1487" s="121">
        <f>TAB_!B2038</f>
        <v>0</v>
      </c>
      <c r="D1487" s="37">
        <f>TAB_!C2038</f>
        <v>0</v>
      </c>
      <c r="E1487" s="37">
        <f>TAB_!D2038</f>
        <v>0</v>
      </c>
      <c r="F1487" s="37">
        <f>TAB_!E2038</f>
        <v>0</v>
      </c>
      <c r="G1487" s="167">
        <f>TAB_!F2038</f>
        <v>0</v>
      </c>
      <c r="H1487" s="163">
        <f>TAB_!G2038</f>
        <v>0</v>
      </c>
    </row>
    <row r="1488" spans="2:8">
      <c r="B1488" s="125" t="str">
        <f>TAB_!A2039</f>
        <v>(4)Bueno</v>
      </c>
      <c r="C1488" s="121">
        <f>TAB_!B2039</f>
        <v>24.62</v>
      </c>
      <c r="D1488" s="37">
        <f>TAB_!C2039</f>
        <v>27.27</v>
      </c>
      <c r="E1488" s="37">
        <f>TAB_!D2039</f>
        <v>0</v>
      </c>
      <c r="F1488" s="37">
        <f>TAB_!E2039</f>
        <v>25</v>
      </c>
      <c r="G1488" s="167">
        <f>TAB_!F2039</f>
        <v>66.67</v>
      </c>
      <c r="H1488" s="163">
        <f>TAB_!G2039</f>
        <v>26.51</v>
      </c>
    </row>
    <row r="1489" spans="2:8">
      <c r="B1489" s="125" t="str">
        <f>TAB_!A2040</f>
        <v>(5)Excelente</v>
      </c>
      <c r="C1489" s="121">
        <f>TAB_!B2040</f>
        <v>75.38</v>
      </c>
      <c r="D1489" s="37">
        <f>TAB_!C2040</f>
        <v>72.73</v>
      </c>
      <c r="E1489" s="37">
        <f>TAB_!D2040</f>
        <v>0</v>
      </c>
      <c r="F1489" s="37">
        <f>TAB_!E2040</f>
        <v>75</v>
      </c>
      <c r="G1489" s="167">
        <f>TAB_!F2040</f>
        <v>33.33</v>
      </c>
      <c r="H1489" s="163">
        <f>TAB_!G2040</f>
        <v>73.489999999999995</v>
      </c>
    </row>
    <row r="1490" spans="2:8">
      <c r="B1490" s="125" t="str">
        <f>TAB_!A2041</f>
        <v>NS/NA</v>
      </c>
      <c r="C1490" s="121">
        <f>TAB_!B2041</f>
        <v>0</v>
      </c>
      <c r="D1490" s="37">
        <f>TAB_!C2041</f>
        <v>0</v>
      </c>
      <c r="E1490" s="37">
        <f>TAB_!D2041</f>
        <v>0</v>
      </c>
      <c r="F1490" s="37">
        <f>TAB_!E2041</f>
        <v>0</v>
      </c>
      <c r="G1490" s="167">
        <f>TAB_!F2041</f>
        <v>0</v>
      </c>
      <c r="H1490" s="163">
        <f>TAB_!G2041</f>
        <v>0</v>
      </c>
    </row>
    <row r="1491" spans="2:8">
      <c r="B1491" s="125" t="str">
        <f>TAB_!A2042</f>
        <v>Total</v>
      </c>
      <c r="C1491" s="121">
        <f>TAB_!B2042</f>
        <v>100</v>
      </c>
      <c r="D1491" s="37">
        <f>TAB_!C2042</f>
        <v>100</v>
      </c>
      <c r="E1491" s="37">
        <f>TAB_!D2042</f>
        <v>0</v>
      </c>
      <c r="F1491" s="37">
        <f>TAB_!E2042</f>
        <v>100</v>
      </c>
      <c r="G1491" s="167">
        <f>TAB_!F2042</f>
        <v>100</v>
      </c>
      <c r="H1491" s="163">
        <f>TAB_!G2042</f>
        <v>100</v>
      </c>
    </row>
    <row r="1492" spans="2:8">
      <c r="B1492" s="126" t="str">
        <f>TAB_!A2043</f>
        <v>Numero de entrevistados</v>
      </c>
      <c r="C1492" s="170">
        <f>TAB_!B2043</f>
        <v>65</v>
      </c>
      <c r="D1492" s="171">
        <f>TAB_!C2043</f>
        <v>11</v>
      </c>
      <c r="E1492" s="171">
        <f>TAB_!D2043</f>
        <v>0</v>
      </c>
      <c r="F1492" s="171">
        <f>TAB_!E2043</f>
        <v>4</v>
      </c>
      <c r="G1492" s="172">
        <f>TAB_!F2043</f>
        <v>3</v>
      </c>
      <c r="H1492" s="173">
        <f>TAB_!G2043</f>
        <v>83</v>
      </c>
    </row>
    <row r="1493" spans="2:8">
      <c r="B1493" s="140" t="str">
        <f>TAB_!A2044</f>
        <v>TOP TWO BOX</v>
      </c>
      <c r="C1493" s="122">
        <f>TAB_!B2044</f>
        <v>100</v>
      </c>
      <c r="D1493" s="35">
        <f>TAB_!C2044</f>
        <v>100</v>
      </c>
      <c r="E1493" s="35">
        <f>TAB_!D2044</f>
        <v>0</v>
      </c>
      <c r="F1493" s="35">
        <f>TAB_!E2044</f>
        <v>100</v>
      </c>
      <c r="G1493" s="168">
        <f>TAB_!F2044</f>
        <v>100</v>
      </c>
      <c r="H1493" s="164">
        <f>TAB_!G2044</f>
        <v>100</v>
      </c>
    </row>
    <row r="1494" spans="2:8">
      <c r="B1494" s="125" t="str">
        <f>TAB_!A2045</f>
        <v>BOTTOM TWO BOX</v>
      </c>
      <c r="C1494" s="121">
        <f>TAB_!B2045</f>
        <v>0</v>
      </c>
      <c r="D1494" s="37">
        <f>TAB_!C2045</f>
        <v>0</v>
      </c>
      <c r="E1494" s="37">
        <f>TAB_!D2045</f>
        <v>0</v>
      </c>
      <c r="F1494" s="37">
        <f>TAB_!E2045</f>
        <v>0</v>
      </c>
      <c r="G1494" s="167">
        <f>TAB_!F2045</f>
        <v>0</v>
      </c>
      <c r="H1494" s="163">
        <f>TAB_!G2045</f>
        <v>0</v>
      </c>
    </row>
    <row r="1495" spans="2:8">
      <c r="B1495" s="140" t="str">
        <f>TAB_!A2046</f>
        <v>Media Escala de 1 a 5</v>
      </c>
      <c r="C1495" s="123">
        <f>TAB_!B2046</f>
        <v>4.8</v>
      </c>
      <c r="D1495" s="36">
        <f>TAB_!C2046</f>
        <v>4.7</v>
      </c>
      <c r="E1495" s="36">
        <f>TAB_!D2046</f>
        <v>0</v>
      </c>
      <c r="F1495" s="36">
        <f>TAB_!E2046</f>
        <v>4.8</v>
      </c>
      <c r="G1495" s="169">
        <f>TAB_!F2046</f>
        <v>4.3</v>
      </c>
      <c r="H1495" s="165">
        <f>TAB_!G2046</f>
        <v>4.7</v>
      </c>
    </row>
    <row r="1496" spans="2:8" ht="15.75" thickBot="1">
      <c r="B1496" s="141" t="str">
        <f>TAB_!A2047</f>
        <v>Índice Escala de 1 a 100</v>
      </c>
      <c r="C1496" s="174">
        <f>TAB_!B2047</f>
        <v>93.8</v>
      </c>
      <c r="D1496" s="175">
        <f>TAB_!C2047</f>
        <v>93.2</v>
      </c>
      <c r="E1496" s="175">
        <f>TAB_!D2047</f>
        <v>0</v>
      </c>
      <c r="F1496" s="175">
        <f>TAB_!E2047</f>
        <v>93.8</v>
      </c>
      <c r="G1496" s="176">
        <f>TAB_!F2047</f>
        <v>83.3</v>
      </c>
      <c r="H1496" s="177">
        <f>TAB_!G2047</f>
        <v>93.4</v>
      </c>
    </row>
    <row r="1497" spans="2:8">
      <c r="B1497" s="124"/>
      <c r="C1497" s="33"/>
      <c r="D1497" s="33"/>
      <c r="E1497" s="33"/>
      <c r="F1497" s="33"/>
      <c r="G1497" s="33"/>
      <c r="H1497" s="33"/>
    </row>
    <row r="1498" spans="2:8">
      <c r="B1498" s="124"/>
      <c r="C1498" s="33"/>
      <c r="D1498" s="33"/>
      <c r="E1498" s="33"/>
      <c r="F1498" s="33"/>
      <c r="G1498" s="33"/>
      <c r="H1498" s="33"/>
    </row>
    <row r="1499" spans="2:8">
      <c r="B1499" s="124" t="str">
        <f>TAB_!A2050</f>
        <v>Califique los siguientes criterios de la plataforma tecnológica dispuesta por la Institución para la conectividad de la comunidad universitaria:</v>
      </c>
      <c r="C1499" s="33"/>
      <c r="D1499" s="33"/>
      <c r="E1499" s="33"/>
      <c r="F1499" s="33"/>
      <c r="G1499" s="33"/>
      <c r="H1499" s="33"/>
    </row>
    <row r="1500" spans="2:8">
      <c r="B1500" s="124" t="str">
        <f>TAB_!A2051</f>
        <v>Sistemas de soporte (Comunicaciones, Virtualización, Almacenamiento, Seguridad informática, Sistemas operativos, Mail, entre otros) -</v>
      </c>
      <c r="C1500" s="33"/>
      <c r="D1500" s="33"/>
      <c r="E1500" s="33"/>
      <c r="F1500" s="33"/>
      <c r="G1500" s="33"/>
      <c r="H1500" s="33"/>
    </row>
    <row r="1501" spans="2:8" ht="15.75" thickBot="1">
      <c r="B1501" s="124" t="str">
        <f>TAB_!A2052</f>
        <v>Suficiencia</v>
      </c>
      <c r="C1501" s="33"/>
      <c r="D1501" s="33"/>
      <c r="E1501" s="33"/>
      <c r="F1501" s="33"/>
      <c r="G1501" s="33"/>
      <c r="H1501" s="33"/>
    </row>
    <row r="1502" spans="2:8">
      <c r="B1502" s="139" t="str">
        <f>TAB_!A2059</f>
        <v>(1)Muy Malo</v>
      </c>
      <c r="C1502" s="138">
        <f>TAB_!B2059</f>
        <v>0</v>
      </c>
      <c r="D1502" s="137">
        <f>TAB_!C2059</f>
        <v>0</v>
      </c>
      <c r="E1502" s="137">
        <f>TAB_!D2059</f>
        <v>0</v>
      </c>
      <c r="F1502" s="137">
        <f>TAB_!E2059</f>
        <v>0</v>
      </c>
      <c r="G1502" s="166">
        <f>TAB_!F2059</f>
        <v>0</v>
      </c>
      <c r="H1502" s="162">
        <f>TAB_!G2059</f>
        <v>0</v>
      </c>
    </row>
    <row r="1503" spans="2:8">
      <c r="B1503" s="125" t="str">
        <f>TAB_!A2060</f>
        <v>(2)Malo</v>
      </c>
      <c r="C1503" s="121">
        <f>TAB_!B2060</f>
        <v>0</v>
      </c>
      <c r="D1503" s="37">
        <f>TAB_!C2060</f>
        <v>0</v>
      </c>
      <c r="E1503" s="37">
        <f>TAB_!D2060</f>
        <v>0</v>
      </c>
      <c r="F1503" s="37">
        <f>TAB_!E2060</f>
        <v>0</v>
      </c>
      <c r="G1503" s="167">
        <f>TAB_!F2060</f>
        <v>0</v>
      </c>
      <c r="H1503" s="163">
        <f>TAB_!G2060</f>
        <v>0</v>
      </c>
    </row>
    <row r="1504" spans="2:8">
      <c r="B1504" s="125" t="str">
        <f>TAB_!A2061</f>
        <v>(3)Regular</v>
      </c>
      <c r="C1504" s="121">
        <f>TAB_!B2061</f>
        <v>0</v>
      </c>
      <c r="D1504" s="37">
        <f>TAB_!C2061</f>
        <v>0</v>
      </c>
      <c r="E1504" s="37">
        <f>TAB_!D2061</f>
        <v>0</v>
      </c>
      <c r="F1504" s="37">
        <f>TAB_!E2061</f>
        <v>0</v>
      </c>
      <c r="G1504" s="167">
        <f>TAB_!F2061</f>
        <v>33.33</v>
      </c>
      <c r="H1504" s="163">
        <f>TAB_!G2061</f>
        <v>1.2</v>
      </c>
    </row>
    <row r="1505" spans="2:8">
      <c r="B1505" s="125" t="str">
        <f>TAB_!A2062</f>
        <v>(4)Bueno</v>
      </c>
      <c r="C1505" s="121">
        <f>TAB_!B2062</f>
        <v>24.62</v>
      </c>
      <c r="D1505" s="37">
        <f>TAB_!C2062</f>
        <v>27.27</v>
      </c>
      <c r="E1505" s="37">
        <f>TAB_!D2062</f>
        <v>0</v>
      </c>
      <c r="F1505" s="37">
        <f>TAB_!E2062</f>
        <v>25</v>
      </c>
      <c r="G1505" s="167">
        <f>TAB_!F2062</f>
        <v>33.33</v>
      </c>
      <c r="H1505" s="163">
        <f>TAB_!G2062</f>
        <v>25.3</v>
      </c>
    </row>
    <row r="1506" spans="2:8">
      <c r="B1506" s="125" t="str">
        <f>TAB_!A2063</f>
        <v>(5)Excelente</v>
      </c>
      <c r="C1506" s="121">
        <f>TAB_!B2063</f>
        <v>75.38</v>
      </c>
      <c r="D1506" s="37">
        <f>TAB_!C2063</f>
        <v>72.73</v>
      </c>
      <c r="E1506" s="37">
        <f>TAB_!D2063</f>
        <v>0</v>
      </c>
      <c r="F1506" s="37">
        <f>TAB_!E2063</f>
        <v>75</v>
      </c>
      <c r="G1506" s="167">
        <f>TAB_!F2063</f>
        <v>33.33</v>
      </c>
      <c r="H1506" s="163">
        <f>TAB_!G2063</f>
        <v>73.489999999999995</v>
      </c>
    </row>
    <row r="1507" spans="2:8">
      <c r="B1507" s="125" t="str">
        <f>TAB_!A2064</f>
        <v>NS/NA</v>
      </c>
      <c r="C1507" s="121">
        <f>TAB_!B2064</f>
        <v>0</v>
      </c>
      <c r="D1507" s="37">
        <f>TAB_!C2064</f>
        <v>0</v>
      </c>
      <c r="E1507" s="37">
        <f>TAB_!D2064</f>
        <v>0</v>
      </c>
      <c r="F1507" s="37">
        <f>TAB_!E2064</f>
        <v>0</v>
      </c>
      <c r="G1507" s="167">
        <f>TAB_!F2064</f>
        <v>0</v>
      </c>
      <c r="H1507" s="163">
        <f>TAB_!G2064</f>
        <v>0</v>
      </c>
    </row>
    <row r="1508" spans="2:8">
      <c r="B1508" s="125" t="str">
        <f>TAB_!A2065</f>
        <v>Total</v>
      </c>
      <c r="C1508" s="121">
        <f>TAB_!B2065</f>
        <v>100</v>
      </c>
      <c r="D1508" s="37">
        <f>TAB_!C2065</f>
        <v>100</v>
      </c>
      <c r="E1508" s="37">
        <f>TAB_!D2065</f>
        <v>0</v>
      </c>
      <c r="F1508" s="37">
        <f>TAB_!E2065</f>
        <v>100</v>
      </c>
      <c r="G1508" s="167">
        <f>TAB_!F2065</f>
        <v>100</v>
      </c>
      <c r="H1508" s="163">
        <f>TAB_!G2065</f>
        <v>100</v>
      </c>
    </row>
    <row r="1509" spans="2:8">
      <c r="B1509" s="126" t="str">
        <f>TAB_!A2066</f>
        <v>Numero de entrevistados</v>
      </c>
      <c r="C1509" s="170">
        <f>TAB_!B2066</f>
        <v>65</v>
      </c>
      <c r="D1509" s="171">
        <f>TAB_!C2066</f>
        <v>11</v>
      </c>
      <c r="E1509" s="171">
        <f>TAB_!D2066</f>
        <v>0</v>
      </c>
      <c r="F1509" s="171">
        <f>TAB_!E2066</f>
        <v>4</v>
      </c>
      <c r="G1509" s="172">
        <f>TAB_!F2066</f>
        <v>3</v>
      </c>
      <c r="H1509" s="173">
        <f>TAB_!G2066</f>
        <v>83</v>
      </c>
    </row>
    <row r="1510" spans="2:8">
      <c r="B1510" s="140" t="str">
        <f>TAB_!A2067</f>
        <v>TOP TWO BOX</v>
      </c>
      <c r="C1510" s="122">
        <f>TAB_!B2067</f>
        <v>100</v>
      </c>
      <c r="D1510" s="35">
        <f>TAB_!C2067</f>
        <v>100</v>
      </c>
      <c r="E1510" s="35">
        <f>TAB_!D2067</f>
        <v>0</v>
      </c>
      <c r="F1510" s="35">
        <f>TAB_!E2067</f>
        <v>100</v>
      </c>
      <c r="G1510" s="168">
        <f>TAB_!F2067</f>
        <v>66.67</v>
      </c>
      <c r="H1510" s="164">
        <f>TAB_!G2067</f>
        <v>98.8</v>
      </c>
    </row>
    <row r="1511" spans="2:8">
      <c r="B1511" s="125" t="str">
        <f>TAB_!A2068</f>
        <v>BOTTOM TWO BOX</v>
      </c>
      <c r="C1511" s="121">
        <f>TAB_!B2068</f>
        <v>0</v>
      </c>
      <c r="D1511" s="37">
        <f>TAB_!C2068</f>
        <v>0</v>
      </c>
      <c r="E1511" s="37">
        <f>TAB_!D2068</f>
        <v>0</v>
      </c>
      <c r="F1511" s="37">
        <f>TAB_!E2068</f>
        <v>0</v>
      </c>
      <c r="G1511" s="167">
        <f>TAB_!F2068</f>
        <v>0</v>
      </c>
      <c r="H1511" s="163">
        <f>TAB_!G2068</f>
        <v>0</v>
      </c>
    </row>
    <row r="1512" spans="2:8">
      <c r="B1512" s="140" t="str">
        <f>TAB_!A2069</f>
        <v>Media Escala de 1 a 5</v>
      </c>
      <c r="C1512" s="123">
        <f>TAB_!B2069</f>
        <v>4.8</v>
      </c>
      <c r="D1512" s="36">
        <f>TAB_!C2069</f>
        <v>4.7</v>
      </c>
      <c r="E1512" s="36">
        <f>TAB_!D2069</f>
        <v>0</v>
      </c>
      <c r="F1512" s="36">
        <f>TAB_!E2069</f>
        <v>4.8</v>
      </c>
      <c r="G1512" s="169">
        <f>TAB_!F2069</f>
        <v>4</v>
      </c>
      <c r="H1512" s="165">
        <f>TAB_!G2069</f>
        <v>4.7</v>
      </c>
    </row>
    <row r="1513" spans="2:8" ht="15.75" thickBot="1">
      <c r="B1513" s="141" t="str">
        <f>TAB_!A2070</f>
        <v>Índice Escala de 1 a 100</v>
      </c>
      <c r="C1513" s="174">
        <f>TAB_!B2070</f>
        <v>93.8</v>
      </c>
      <c r="D1513" s="175">
        <f>TAB_!C2070</f>
        <v>93.2</v>
      </c>
      <c r="E1513" s="175">
        <f>TAB_!D2070</f>
        <v>0</v>
      </c>
      <c r="F1513" s="175">
        <f>TAB_!E2070</f>
        <v>93.8</v>
      </c>
      <c r="G1513" s="176">
        <f>TAB_!F2070</f>
        <v>75</v>
      </c>
      <c r="H1513" s="177">
        <f>TAB_!G2070</f>
        <v>93.1</v>
      </c>
    </row>
    <row r="1514" spans="2:8">
      <c r="B1514" s="124"/>
      <c r="C1514" s="33"/>
      <c r="D1514" s="33"/>
      <c r="E1514" s="33"/>
      <c r="F1514" s="33"/>
      <c r="G1514" s="33"/>
      <c r="H1514" s="33"/>
    </row>
    <row r="1515" spans="2:8">
      <c r="B1515" s="124"/>
      <c r="C1515" s="33"/>
      <c r="D1515" s="33"/>
      <c r="E1515" s="33"/>
      <c r="F1515" s="33"/>
      <c r="G1515" s="33"/>
      <c r="H1515" s="33"/>
    </row>
    <row r="1516" spans="2:8">
      <c r="B1516" s="124" t="str">
        <f>TAB_!A2073</f>
        <v>¿En qué medida considera que las personas, las políticas, los mecanismos, las plataformas y los medios de comunicación dispuestos por</v>
      </c>
      <c r="C1516" s="33"/>
      <c r="D1516" s="33"/>
      <c r="E1516" s="33"/>
      <c r="F1516" s="33"/>
      <c r="G1516" s="33"/>
      <c r="H1516" s="33"/>
    </row>
    <row r="1517" spans="2:8" ht="15.75" thickBot="1">
      <c r="B1517" s="124" t="str">
        <f>TAB_!A2074</f>
        <v>la institución le permiten mantenerse interconectado con el contexto institucional y académico?</v>
      </c>
      <c r="C1517" s="33"/>
      <c r="D1517" s="33"/>
      <c r="E1517" s="33"/>
      <c r="F1517" s="33"/>
      <c r="G1517" s="33"/>
      <c r="H1517" s="33"/>
    </row>
    <row r="1518" spans="2:8">
      <c r="B1518" s="139" t="str">
        <f>TAB_!A2081</f>
        <v>(1)En ninguna medida</v>
      </c>
      <c r="C1518" s="138">
        <f>TAB_!B2081</f>
        <v>0</v>
      </c>
      <c r="D1518" s="137">
        <f>TAB_!C2081</f>
        <v>0</v>
      </c>
      <c r="E1518" s="137">
        <f>TAB_!D2081</f>
        <v>0</v>
      </c>
      <c r="F1518" s="137">
        <f>TAB_!E2081</f>
        <v>0</v>
      </c>
      <c r="G1518" s="166">
        <f>TAB_!F2081</f>
        <v>0</v>
      </c>
      <c r="H1518" s="162">
        <f>TAB_!G2081</f>
        <v>0</v>
      </c>
    </row>
    <row r="1519" spans="2:8">
      <c r="B1519" s="125" t="str">
        <f>TAB_!A2082</f>
        <v>(2)En muy baja medida</v>
      </c>
      <c r="C1519" s="121">
        <f>TAB_!B2082</f>
        <v>0</v>
      </c>
      <c r="D1519" s="37">
        <f>TAB_!C2082</f>
        <v>0</v>
      </c>
      <c r="E1519" s="37">
        <f>TAB_!D2082</f>
        <v>0</v>
      </c>
      <c r="F1519" s="37">
        <f>TAB_!E2082</f>
        <v>0</v>
      </c>
      <c r="G1519" s="167">
        <f>TAB_!F2082</f>
        <v>0</v>
      </c>
      <c r="H1519" s="163">
        <f>TAB_!G2082</f>
        <v>0</v>
      </c>
    </row>
    <row r="1520" spans="2:8">
      <c r="B1520" s="125" t="str">
        <f>TAB_!A2083</f>
        <v>(3)En baja medida</v>
      </c>
      <c r="C1520" s="121">
        <f>TAB_!B2083</f>
        <v>3.08</v>
      </c>
      <c r="D1520" s="37">
        <f>TAB_!C2083</f>
        <v>0</v>
      </c>
      <c r="E1520" s="37">
        <f>TAB_!D2083</f>
        <v>0</v>
      </c>
      <c r="F1520" s="37">
        <f>TAB_!E2083</f>
        <v>0</v>
      </c>
      <c r="G1520" s="167">
        <f>TAB_!F2083</f>
        <v>0</v>
      </c>
      <c r="H1520" s="163">
        <f>TAB_!G2083</f>
        <v>2.41</v>
      </c>
    </row>
    <row r="1521" spans="2:8">
      <c r="B1521" s="125" t="str">
        <f>TAB_!A2084</f>
        <v>(4)En alta medida</v>
      </c>
      <c r="C1521" s="121">
        <f>TAB_!B2084</f>
        <v>36.92</v>
      </c>
      <c r="D1521" s="37">
        <f>TAB_!C2084</f>
        <v>45.45</v>
      </c>
      <c r="E1521" s="37">
        <f>TAB_!D2084</f>
        <v>0</v>
      </c>
      <c r="F1521" s="37">
        <f>TAB_!E2084</f>
        <v>50</v>
      </c>
      <c r="G1521" s="167">
        <f>TAB_!F2084</f>
        <v>66.67</v>
      </c>
      <c r="H1521" s="163">
        <f>TAB_!G2084</f>
        <v>39.76</v>
      </c>
    </row>
    <row r="1522" spans="2:8">
      <c r="B1522" s="125" t="str">
        <f>TAB_!A2085</f>
        <v>(5)En muy alta medida</v>
      </c>
      <c r="C1522" s="121">
        <f>TAB_!B2085</f>
        <v>55.38</v>
      </c>
      <c r="D1522" s="37">
        <f>TAB_!C2085</f>
        <v>54.55</v>
      </c>
      <c r="E1522" s="37">
        <f>TAB_!D2085</f>
        <v>0</v>
      </c>
      <c r="F1522" s="37">
        <f>TAB_!E2085</f>
        <v>50</v>
      </c>
      <c r="G1522" s="167">
        <f>TAB_!F2085</f>
        <v>33.33</v>
      </c>
      <c r="H1522" s="163">
        <f>TAB_!G2085</f>
        <v>54.22</v>
      </c>
    </row>
    <row r="1523" spans="2:8">
      <c r="B1523" s="125" t="str">
        <f>TAB_!A2086</f>
        <v>NS/NA</v>
      </c>
      <c r="C1523" s="121">
        <f>TAB_!B2086</f>
        <v>4.62</v>
      </c>
      <c r="D1523" s="37">
        <f>TAB_!C2086</f>
        <v>0</v>
      </c>
      <c r="E1523" s="37">
        <f>TAB_!D2086</f>
        <v>0</v>
      </c>
      <c r="F1523" s="37">
        <f>TAB_!E2086</f>
        <v>0</v>
      </c>
      <c r="G1523" s="167">
        <f>TAB_!F2086</f>
        <v>0</v>
      </c>
      <c r="H1523" s="163">
        <f>TAB_!G2086</f>
        <v>3.61</v>
      </c>
    </row>
    <row r="1524" spans="2:8">
      <c r="B1524" s="125" t="str">
        <f>TAB_!A2087</f>
        <v>Total</v>
      </c>
      <c r="C1524" s="121">
        <f>TAB_!B2087</f>
        <v>100</v>
      </c>
      <c r="D1524" s="37">
        <f>TAB_!C2087</f>
        <v>100</v>
      </c>
      <c r="E1524" s="37">
        <f>TAB_!D2087</f>
        <v>0</v>
      </c>
      <c r="F1524" s="37">
        <f>TAB_!E2087</f>
        <v>100</v>
      </c>
      <c r="G1524" s="167">
        <f>TAB_!F2087</f>
        <v>100</v>
      </c>
      <c r="H1524" s="163">
        <f>TAB_!G2087</f>
        <v>100</v>
      </c>
    </row>
    <row r="1525" spans="2:8">
      <c r="B1525" s="126" t="str">
        <f>TAB_!A2088</f>
        <v>Numero de entrevistados</v>
      </c>
      <c r="C1525" s="170">
        <f>TAB_!B2088</f>
        <v>65</v>
      </c>
      <c r="D1525" s="171">
        <f>TAB_!C2088</f>
        <v>11</v>
      </c>
      <c r="E1525" s="171">
        <f>TAB_!D2088</f>
        <v>0</v>
      </c>
      <c r="F1525" s="171">
        <f>TAB_!E2088</f>
        <v>4</v>
      </c>
      <c r="G1525" s="172">
        <f>TAB_!F2088</f>
        <v>3</v>
      </c>
      <c r="H1525" s="173">
        <f>TAB_!G2088</f>
        <v>83</v>
      </c>
    </row>
    <row r="1526" spans="2:8">
      <c r="B1526" s="140" t="str">
        <f>TAB_!A2089</f>
        <v>TOP TWO BOX</v>
      </c>
      <c r="C1526" s="122">
        <f>TAB_!B2089</f>
        <v>92.31</v>
      </c>
      <c r="D1526" s="35">
        <f>TAB_!C2089</f>
        <v>100</v>
      </c>
      <c r="E1526" s="35">
        <f>TAB_!D2089</f>
        <v>0</v>
      </c>
      <c r="F1526" s="35">
        <f>TAB_!E2089</f>
        <v>100</v>
      </c>
      <c r="G1526" s="168">
        <f>TAB_!F2089</f>
        <v>100</v>
      </c>
      <c r="H1526" s="164">
        <f>TAB_!G2089</f>
        <v>93.98</v>
      </c>
    </row>
    <row r="1527" spans="2:8">
      <c r="B1527" s="125" t="str">
        <f>TAB_!A2090</f>
        <v>BOTTOM TWO BOX</v>
      </c>
      <c r="C1527" s="121">
        <f>TAB_!B2090</f>
        <v>0</v>
      </c>
      <c r="D1527" s="37">
        <f>TAB_!C2090</f>
        <v>0</v>
      </c>
      <c r="E1527" s="37">
        <f>TAB_!D2090</f>
        <v>0</v>
      </c>
      <c r="F1527" s="37">
        <f>TAB_!E2090</f>
        <v>0</v>
      </c>
      <c r="G1527" s="167">
        <f>TAB_!F2090</f>
        <v>0</v>
      </c>
      <c r="H1527" s="163">
        <f>TAB_!G2090</f>
        <v>0</v>
      </c>
    </row>
    <row r="1528" spans="2:8">
      <c r="B1528" s="140" t="str">
        <f>TAB_!A2091</f>
        <v>Media Escala de 1 a 5</v>
      </c>
      <c r="C1528" s="123">
        <f>TAB_!B2091</f>
        <v>4.5</v>
      </c>
      <c r="D1528" s="36">
        <f>TAB_!C2091</f>
        <v>4.5</v>
      </c>
      <c r="E1528" s="36">
        <f>TAB_!D2091</f>
        <v>0</v>
      </c>
      <c r="F1528" s="36">
        <f>TAB_!E2091</f>
        <v>4.5</v>
      </c>
      <c r="G1528" s="169">
        <f>TAB_!F2091</f>
        <v>4.3</v>
      </c>
      <c r="H1528" s="165">
        <f>TAB_!G2091</f>
        <v>4.5</v>
      </c>
    </row>
    <row r="1529" spans="2:8" ht="15.75" thickBot="1">
      <c r="B1529" s="141" t="str">
        <f>TAB_!A2092</f>
        <v>Índice Escala de 1 a 100</v>
      </c>
      <c r="C1529" s="174">
        <f>TAB_!B2092</f>
        <v>88.7</v>
      </c>
      <c r="D1529" s="175">
        <f>TAB_!C2092</f>
        <v>88.6</v>
      </c>
      <c r="E1529" s="175">
        <f>TAB_!D2092</f>
        <v>0</v>
      </c>
      <c r="F1529" s="175">
        <f>TAB_!E2092</f>
        <v>87.5</v>
      </c>
      <c r="G1529" s="176">
        <f>TAB_!F2092</f>
        <v>83.3</v>
      </c>
      <c r="H1529" s="177">
        <f>TAB_!G2092</f>
        <v>88.4</v>
      </c>
    </row>
    <row r="1530" spans="2:8">
      <c r="B1530" s="124"/>
      <c r="C1530" s="33"/>
      <c r="D1530" s="33"/>
      <c r="E1530" s="33"/>
      <c r="F1530" s="33"/>
      <c r="G1530" s="33"/>
      <c r="H1530" s="33"/>
    </row>
    <row r="1531" spans="2:8">
      <c r="B1531" s="124"/>
      <c r="C1531" s="33"/>
      <c r="D1531" s="33"/>
      <c r="E1531" s="33"/>
      <c r="F1531" s="33"/>
      <c r="G1531" s="33"/>
      <c r="H1531" s="33"/>
    </row>
    <row r="1532" spans="2:8">
      <c r="B1532" s="124" t="str">
        <f>TAB_!A2095</f>
        <v>¿En qué medida considera que el público en general tiene acceso a información pertinente, actualizada y veraz sobre las políticas,</v>
      </c>
      <c r="C1532" s="33"/>
      <c r="D1532" s="33"/>
      <c r="E1532" s="33"/>
      <c r="F1532" s="33"/>
      <c r="G1532" s="33"/>
      <c r="H1532" s="33"/>
    </row>
    <row r="1533" spans="2:8" ht="15.75" thickBot="1">
      <c r="B1533" s="124" t="str">
        <f>TAB_!A2096</f>
        <v>los servicios, los actores y las dinámicas institucionales?</v>
      </c>
      <c r="C1533" s="33"/>
      <c r="D1533" s="33"/>
      <c r="E1533" s="33"/>
      <c r="F1533" s="33"/>
      <c r="G1533" s="33"/>
      <c r="H1533" s="33"/>
    </row>
    <row r="1534" spans="2:8">
      <c r="B1534" s="139" t="str">
        <f>TAB_!A2103</f>
        <v>(1)En ninguna medida</v>
      </c>
      <c r="C1534" s="138">
        <f>TAB_!B2103</f>
        <v>0</v>
      </c>
      <c r="D1534" s="137">
        <f>TAB_!C2103</f>
        <v>0</v>
      </c>
      <c r="E1534" s="137">
        <f>TAB_!D2103</f>
        <v>0</v>
      </c>
      <c r="F1534" s="137">
        <f>TAB_!E2103</f>
        <v>0</v>
      </c>
      <c r="G1534" s="166">
        <f>TAB_!F2103</f>
        <v>0</v>
      </c>
      <c r="H1534" s="162">
        <f>TAB_!G2103</f>
        <v>0</v>
      </c>
    </row>
    <row r="1535" spans="2:8">
      <c r="B1535" s="125" t="str">
        <f>TAB_!A2104</f>
        <v>(2)En muy baja medida</v>
      </c>
      <c r="C1535" s="121">
        <f>TAB_!B2104</f>
        <v>0</v>
      </c>
      <c r="D1535" s="37">
        <f>TAB_!C2104</f>
        <v>9.09</v>
      </c>
      <c r="E1535" s="37">
        <f>TAB_!D2104</f>
        <v>0</v>
      </c>
      <c r="F1535" s="37">
        <f>TAB_!E2104</f>
        <v>25</v>
      </c>
      <c r="G1535" s="167">
        <f>TAB_!F2104</f>
        <v>33.33</v>
      </c>
      <c r="H1535" s="163">
        <f>TAB_!G2104</f>
        <v>3.61</v>
      </c>
    </row>
    <row r="1536" spans="2:8">
      <c r="B1536" s="125" t="str">
        <f>TAB_!A2105</f>
        <v>(3)En baja medida</v>
      </c>
      <c r="C1536" s="121">
        <f>TAB_!B2105</f>
        <v>3.08</v>
      </c>
      <c r="D1536" s="37">
        <f>TAB_!C2105</f>
        <v>9.09</v>
      </c>
      <c r="E1536" s="37">
        <f>TAB_!D2105</f>
        <v>0</v>
      </c>
      <c r="F1536" s="37">
        <f>TAB_!E2105</f>
        <v>0</v>
      </c>
      <c r="G1536" s="167">
        <f>TAB_!F2105</f>
        <v>0</v>
      </c>
      <c r="H1536" s="163">
        <f>TAB_!G2105</f>
        <v>3.61</v>
      </c>
    </row>
    <row r="1537" spans="2:8">
      <c r="B1537" s="125" t="str">
        <f>TAB_!A2106</f>
        <v>(4)En alta medida</v>
      </c>
      <c r="C1537" s="121">
        <f>TAB_!B2106</f>
        <v>40</v>
      </c>
      <c r="D1537" s="37">
        <f>TAB_!C2106</f>
        <v>36.36</v>
      </c>
      <c r="E1537" s="37">
        <f>TAB_!D2106</f>
        <v>0</v>
      </c>
      <c r="F1537" s="37">
        <f>TAB_!E2106</f>
        <v>25</v>
      </c>
      <c r="G1537" s="167">
        <f>TAB_!F2106</f>
        <v>66.67</v>
      </c>
      <c r="H1537" s="163">
        <f>TAB_!G2106</f>
        <v>39.76</v>
      </c>
    </row>
    <row r="1538" spans="2:8">
      <c r="B1538" s="125" t="str">
        <f>TAB_!A2107</f>
        <v>(5)En muy alta medida</v>
      </c>
      <c r="C1538" s="121">
        <f>TAB_!B2107</f>
        <v>46.15</v>
      </c>
      <c r="D1538" s="37">
        <f>TAB_!C2107</f>
        <v>45.45</v>
      </c>
      <c r="E1538" s="37">
        <f>TAB_!D2107</f>
        <v>0</v>
      </c>
      <c r="F1538" s="37">
        <f>TAB_!E2107</f>
        <v>50</v>
      </c>
      <c r="G1538" s="167">
        <f>TAB_!F2107</f>
        <v>0</v>
      </c>
      <c r="H1538" s="163">
        <f>TAB_!G2107</f>
        <v>44.58</v>
      </c>
    </row>
    <row r="1539" spans="2:8">
      <c r="B1539" s="125" t="str">
        <f>TAB_!A2108</f>
        <v>NS/NA</v>
      </c>
      <c r="C1539" s="121">
        <f>TAB_!B2108</f>
        <v>10.77</v>
      </c>
      <c r="D1539" s="37">
        <f>TAB_!C2108</f>
        <v>0</v>
      </c>
      <c r="E1539" s="37">
        <f>TAB_!D2108</f>
        <v>0</v>
      </c>
      <c r="F1539" s="37">
        <f>TAB_!E2108</f>
        <v>0</v>
      </c>
      <c r="G1539" s="167">
        <f>TAB_!F2108</f>
        <v>0</v>
      </c>
      <c r="H1539" s="163">
        <f>TAB_!G2108</f>
        <v>8.43</v>
      </c>
    </row>
    <row r="1540" spans="2:8">
      <c r="B1540" s="125" t="str">
        <f>TAB_!A2109</f>
        <v>Total</v>
      </c>
      <c r="C1540" s="121">
        <f>TAB_!B2109</f>
        <v>100</v>
      </c>
      <c r="D1540" s="37">
        <f>TAB_!C2109</f>
        <v>100</v>
      </c>
      <c r="E1540" s="37">
        <f>TAB_!D2109</f>
        <v>0</v>
      </c>
      <c r="F1540" s="37">
        <f>TAB_!E2109</f>
        <v>100</v>
      </c>
      <c r="G1540" s="167">
        <f>TAB_!F2109</f>
        <v>100</v>
      </c>
      <c r="H1540" s="163">
        <f>TAB_!G2109</f>
        <v>100</v>
      </c>
    </row>
    <row r="1541" spans="2:8">
      <c r="B1541" s="126" t="str">
        <f>TAB_!A2110</f>
        <v>Numero de entrevistados</v>
      </c>
      <c r="C1541" s="170">
        <f>TAB_!B2110</f>
        <v>65</v>
      </c>
      <c r="D1541" s="171">
        <f>TAB_!C2110</f>
        <v>11</v>
      </c>
      <c r="E1541" s="171">
        <f>TAB_!D2110</f>
        <v>0</v>
      </c>
      <c r="F1541" s="171">
        <f>TAB_!E2110</f>
        <v>4</v>
      </c>
      <c r="G1541" s="172">
        <f>TAB_!F2110</f>
        <v>3</v>
      </c>
      <c r="H1541" s="173">
        <f>TAB_!G2110</f>
        <v>83</v>
      </c>
    </row>
    <row r="1542" spans="2:8">
      <c r="B1542" s="140" t="str">
        <f>TAB_!A2111</f>
        <v>TOP TWO BOX</v>
      </c>
      <c r="C1542" s="122">
        <f>TAB_!B2111</f>
        <v>86.15</v>
      </c>
      <c r="D1542" s="35">
        <f>TAB_!C2111</f>
        <v>81.819999999999993</v>
      </c>
      <c r="E1542" s="35">
        <f>TAB_!D2111</f>
        <v>0</v>
      </c>
      <c r="F1542" s="35">
        <f>TAB_!E2111</f>
        <v>75</v>
      </c>
      <c r="G1542" s="168">
        <f>TAB_!F2111</f>
        <v>66.67</v>
      </c>
      <c r="H1542" s="164">
        <f>TAB_!G2111</f>
        <v>84.34</v>
      </c>
    </row>
    <row r="1543" spans="2:8">
      <c r="B1543" s="125" t="str">
        <f>TAB_!A2112</f>
        <v>BOTTOM TWO BOX</v>
      </c>
      <c r="C1543" s="121">
        <f>TAB_!B2112</f>
        <v>0</v>
      </c>
      <c r="D1543" s="37">
        <f>TAB_!C2112</f>
        <v>9.09</v>
      </c>
      <c r="E1543" s="37">
        <f>TAB_!D2112</f>
        <v>0</v>
      </c>
      <c r="F1543" s="37">
        <f>TAB_!E2112</f>
        <v>25</v>
      </c>
      <c r="G1543" s="167">
        <f>TAB_!F2112</f>
        <v>33.33</v>
      </c>
      <c r="H1543" s="163">
        <f>TAB_!G2112</f>
        <v>3.61</v>
      </c>
    </row>
    <row r="1544" spans="2:8">
      <c r="B1544" s="140" t="str">
        <f>TAB_!A2113</f>
        <v>Media Escala de 1 a 5</v>
      </c>
      <c r="C1544" s="123">
        <f>TAB_!B2113</f>
        <v>4.5</v>
      </c>
      <c r="D1544" s="36">
        <f>TAB_!C2113</f>
        <v>4.2</v>
      </c>
      <c r="E1544" s="36">
        <f>TAB_!D2113</f>
        <v>0</v>
      </c>
      <c r="F1544" s="36">
        <f>TAB_!E2113</f>
        <v>4</v>
      </c>
      <c r="G1544" s="169">
        <f>TAB_!F2113</f>
        <v>3.3</v>
      </c>
      <c r="H1544" s="165">
        <f>TAB_!G2113</f>
        <v>4.4000000000000004</v>
      </c>
    </row>
    <row r="1545" spans="2:8" ht="15.75" thickBot="1">
      <c r="B1545" s="141" t="str">
        <f>TAB_!A2114</f>
        <v>Índice Escala de 1 a 100</v>
      </c>
      <c r="C1545" s="174">
        <f>TAB_!B2114</f>
        <v>87.1</v>
      </c>
      <c r="D1545" s="175">
        <f>TAB_!C2114</f>
        <v>79.5</v>
      </c>
      <c r="E1545" s="175">
        <f>TAB_!D2114</f>
        <v>0</v>
      </c>
      <c r="F1545" s="175">
        <f>TAB_!E2114</f>
        <v>75</v>
      </c>
      <c r="G1545" s="176">
        <f>TAB_!F2114</f>
        <v>58.3</v>
      </c>
      <c r="H1545" s="177">
        <f>TAB_!G2114</f>
        <v>84.2</v>
      </c>
    </row>
    <row r="1546" spans="2:8">
      <c r="B1546" s="124"/>
      <c r="C1546" s="33"/>
      <c r="D1546" s="33"/>
      <c r="E1546" s="33"/>
      <c r="F1546" s="33"/>
      <c r="G1546" s="33"/>
      <c r="H1546" s="33"/>
    </row>
    <row r="1547" spans="2:8">
      <c r="B1547" s="124"/>
      <c r="C1547" s="33"/>
      <c r="D1547" s="33"/>
      <c r="E1547" s="33"/>
      <c r="F1547" s="33"/>
      <c r="G1547" s="33"/>
      <c r="H1547" s="33"/>
    </row>
    <row r="1548" spans="2:8" ht="15.75" thickBot="1">
      <c r="B1548" s="124" t="str">
        <f>TAB_!A2117</f>
        <v>Considera que la estructura organizacional de la Universidad: Apalanca el desarrollo del Proyecto Educativo Institucional</v>
      </c>
      <c r="C1548" s="33"/>
      <c r="D1548" s="33"/>
      <c r="E1548" s="33"/>
      <c r="F1548" s="33"/>
      <c r="G1548" s="33"/>
      <c r="H1548" s="33"/>
    </row>
    <row r="1549" spans="2:8">
      <c r="B1549" s="139" t="str">
        <f>TAB_!A2124</f>
        <v>(1)Total Desacuerdo</v>
      </c>
      <c r="C1549" s="138">
        <f>TAB_!B2124</f>
        <v>0</v>
      </c>
      <c r="D1549" s="137">
        <f>TAB_!C2124</f>
        <v>0</v>
      </c>
      <c r="E1549" s="137">
        <f>TAB_!D2124</f>
        <v>0</v>
      </c>
      <c r="F1549" s="137">
        <f>TAB_!E2124</f>
        <v>0</v>
      </c>
      <c r="G1549" s="166">
        <f>TAB_!F2124</f>
        <v>0</v>
      </c>
      <c r="H1549" s="162">
        <f>TAB_!G2124</f>
        <v>0</v>
      </c>
    </row>
    <row r="1550" spans="2:8">
      <c r="B1550" s="125" t="str">
        <f>TAB_!A2125</f>
        <v>(2)Desacuerdo</v>
      </c>
      <c r="C1550" s="121">
        <f>TAB_!B2125</f>
        <v>0</v>
      </c>
      <c r="D1550" s="37">
        <f>TAB_!C2125</f>
        <v>0</v>
      </c>
      <c r="E1550" s="37">
        <f>TAB_!D2125</f>
        <v>0</v>
      </c>
      <c r="F1550" s="37">
        <f>TAB_!E2125</f>
        <v>0</v>
      </c>
      <c r="G1550" s="167">
        <f>TAB_!F2125</f>
        <v>33.33</v>
      </c>
      <c r="H1550" s="163">
        <f>TAB_!G2125</f>
        <v>1.2</v>
      </c>
    </row>
    <row r="1551" spans="2:8">
      <c r="B1551" s="125" t="str">
        <f>TAB_!A2126</f>
        <v>(3)Medianamente de acuerdo</v>
      </c>
      <c r="C1551" s="121">
        <f>TAB_!B2126</f>
        <v>0</v>
      </c>
      <c r="D1551" s="37">
        <f>TAB_!C2126</f>
        <v>9.09</v>
      </c>
      <c r="E1551" s="37">
        <f>TAB_!D2126</f>
        <v>0</v>
      </c>
      <c r="F1551" s="37">
        <f>TAB_!E2126</f>
        <v>0</v>
      </c>
      <c r="G1551" s="167">
        <f>TAB_!F2126</f>
        <v>0</v>
      </c>
      <c r="H1551" s="163">
        <f>TAB_!G2126</f>
        <v>1.2</v>
      </c>
    </row>
    <row r="1552" spans="2:8">
      <c r="B1552" s="125" t="str">
        <f>TAB_!A2127</f>
        <v>(4)Acuerdo</v>
      </c>
      <c r="C1552" s="121">
        <f>TAB_!B2127</f>
        <v>26.15</v>
      </c>
      <c r="D1552" s="37">
        <f>TAB_!C2127</f>
        <v>18.18</v>
      </c>
      <c r="E1552" s="37">
        <f>TAB_!D2127</f>
        <v>0</v>
      </c>
      <c r="F1552" s="37">
        <f>TAB_!E2127</f>
        <v>50</v>
      </c>
      <c r="G1552" s="167">
        <f>TAB_!F2127</f>
        <v>33.33</v>
      </c>
      <c r="H1552" s="163">
        <f>TAB_!G2127</f>
        <v>26.51</v>
      </c>
    </row>
    <row r="1553" spans="2:8">
      <c r="B1553" s="125" t="str">
        <f>TAB_!A2128</f>
        <v>(5)Total Acuerdo</v>
      </c>
      <c r="C1553" s="121">
        <f>TAB_!B2128</f>
        <v>67.69</v>
      </c>
      <c r="D1553" s="37">
        <f>TAB_!C2128</f>
        <v>72.73</v>
      </c>
      <c r="E1553" s="37">
        <f>TAB_!D2128</f>
        <v>0</v>
      </c>
      <c r="F1553" s="37">
        <f>TAB_!E2128</f>
        <v>50</v>
      </c>
      <c r="G1553" s="167">
        <f>TAB_!F2128</f>
        <v>33.33</v>
      </c>
      <c r="H1553" s="163">
        <f>TAB_!G2128</f>
        <v>66.27</v>
      </c>
    </row>
    <row r="1554" spans="2:8">
      <c r="B1554" s="125" t="str">
        <f>TAB_!A2129</f>
        <v>NS/NA</v>
      </c>
      <c r="C1554" s="121">
        <f>TAB_!B2129</f>
        <v>6.15</v>
      </c>
      <c r="D1554" s="37">
        <f>TAB_!C2129</f>
        <v>0</v>
      </c>
      <c r="E1554" s="37">
        <f>TAB_!D2129</f>
        <v>0</v>
      </c>
      <c r="F1554" s="37">
        <f>TAB_!E2129</f>
        <v>0</v>
      </c>
      <c r="G1554" s="167">
        <f>TAB_!F2129</f>
        <v>0</v>
      </c>
      <c r="H1554" s="163">
        <f>TAB_!G2129</f>
        <v>4.82</v>
      </c>
    </row>
    <row r="1555" spans="2:8">
      <c r="B1555" s="125" t="str">
        <f>TAB_!A2130</f>
        <v>Total</v>
      </c>
      <c r="C1555" s="121">
        <f>TAB_!B2130</f>
        <v>100</v>
      </c>
      <c r="D1555" s="37">
        <f>TAB_!C2130</f>
        <v>100</v>
      </c>
      <c r="E1555" s="37">
        <f>TAB_!D2130</f>
        <v>0</v>
      </c>
      <c r="F1555" s="37">
        <f>TAB_!E2130</f>
        <v>100</v>
      </c>
      <c r="G1555" s="167">
        <f>TAB_!F2130</f>
        <v>100</v>
      </c>
      <c r="H1555" s="163">
        <f>TAB_!G2130</f>
        <v>100</v>
      </c>
    </row>
    <row r="1556" spans="2:8">
      <c r="B1556" s="126" t="str">
        <f>TAB_!A2131</f>
        <v>Numero de entrevistados</v>
      </c>
      <c r="C1556" s="170">
        <f>TAB_!B2131</f>
        <v>65</v>
      </c>
      <c r="D1556" s="171">
        <f>TAB_!C2131</f>
        <v>11</v>
      </c>
      <c r="E1556" s="171">
        <f>TAB_!D2131</f>
        <v>0</v>
      </c>
      <c r="F1556" s="171">
        <f>TAB_!E2131</f>
        <v>4</v>
      </c>
      <c r="G1556" s="172">
        <f>TAB_!F2131</f>
        <v>3</v>
      </c>
      <c r="H1556" s="173">
        <f>TAB_!G2131</f>
        <v>83</v>
      </c>
    </row>
    <row r="1557" spans="2:8">
      <c r="B1557" s="140" t="str">
        <f>TAB_!A2132</f>
        <v>TOP TWO BOX</v>
      </c>
      <c r="C1557" s="122">
        <f>TAB_!B2132</f>
        <v>93.85</v>
      </c>
      <c r="D1557" s="35">
        <f>TAB_!C2132</f>
        <v>90.91</v>
      </c>
      <c r="E1557" s="35">
        <f>TAB_!D2132</f>
        <v>0</v>
      </c>
      <c r="F1557" s="35">
        <f>TAB_!E2132</f>
        <v>100</v>
      </c>
      <c r="G1557" s="168">
        <f>TAB_!F2132</f>
        <v>66.67</v>
      </c>
      <c r="H1557" s="164">
        <f>TAB_!G2132</f>
        <v>92.77</v>
      </c>
    </row>
    <row r="1558" spans="2:8">
      <c r="B1558" s="125" t="str">
        <f>TAB_!A2133</f>
        <v>BOTTOM TWO BOX</v>
      </c>
      <c r="C1558" s="121">
        <f>TAB_!B2133</f>
        <v>0</v>
      </c>
      <c r="D1558" s="37">
        <f>TAB_!C2133</f>
        <v>0</v>
      </c>
      <c r="E1558" s="37">
        <f>TAB_!D2133</f>
        <v>0</v>
      </c>
      <c r="F1558" s="37">
        <f>TAB_!E2133</f>
        <v>0</v>
      </c>
      <c r="G1558" s="167">
        <f>TAB_!F2133</f>
        <v>33.33</v>
      </c>
      <c r="H1558" s="163">
        <f>TAB_!G2133</f>
        <v>1.2</v>
      </c>
    </row>
    <row r="1559" spans="2:8">
      <c r="B1559" s="140" t="str">
        <f>TAB_!A2134</f>
        <v>Media Escala de 1 a 5</v>
      </c>
      <c r="C1559" s="123">
        <f>TAB_!B2134</f>
        <v>4.7</v>
      </c>
      <c r="D1559" s="36">
        <f>TAB_!C2134</f>
        <v>4.5999999999999996</v>
      </c>
      <c r="E1559" s="36">
        <f>TAB_!D2134</f>
        <v>0</v>
      </c>
      <c r="F1559" s="36">
        <f>TAB_!E2134</f>
        <v>4.5</v>
      </c>
      <c r="G1559" s="169">
        <f>TAB_!F2134</f>
        <v>3.7</v>
      </c>
      <c r="H1559" s="165">
        <f>TAB_!G2134</f>
        <v>4.7</v>
      </c>
    </row>
    <row r="1560" spans="2:8" ht="15.75" thickBot="1">
      <c r="B1560" s="141" t="str">
        <f>TAB_!A2135</f>
        <v>Índice Escala de 1 a 100</v>
      </c>
      <c r="C1560" s="174">
        <f>TAB_!B2135</f>
        <v>93</v>
      </c>
      <c r="D1560" s="175">
        <f>TAB_!C2135</f>
        <v>90.9</v>
      </c>
      <c r="E1560" s="175">
        <f>TAB_!D2135</f>
        <v>0</v>
      </c>
      <c r="F1560" s="175">
        <f>TAB_!E2135</f>
        <v>87.5</v>
      </c>
      <c r="G1560" s="176">
        <f>TAB_!F2135</f>
        <v>66.7</v>
      </c>
      <c r="H1560" s="177">
        <f>TAB_!G2135</f>
        <v>91.5</v>
      </c>
    </row>
    <row r="1561" spans="2:8">
      <c r="B1561" s="124"/>
      <c r="C1561" s="33"/>
      <c r="D1561" s="33"/>
      <c r="E1561" s="33"/>
      <c r="F1561" s="33"/>
      <c r="G1561" s="33"/>
      <c r="H1561" s="33"/>
    </row>
    <row r="1562" spans="2:8">
      <c r="B1562" s="124"/>
      <c r="C1562" s="33"/>
      <c r="D1562" s="33"/>
      <c r="E1562" s="33"/>
      <c r="F1562" s="33"/>
      <c r="G1562" s="33"/>
      <c r="H1562" s="33"/>
    </row>
    <row r="1563" spans="2:8" ht="15.75" thickBot="1">
      <c r="B1563" s="124" t="str">
        <f>TAB_!A2138</f>
        <v>Considera que la estructura organizacional de la Universidad: Se encuentra acorde con el tamaño y la complejidad de la Institución</v>
      </c>
      <c r="C1563" s="33"/>
      <c r="D1563" s="33"/>
      <c r="E1563" s="33"/>
      <c r="F1563" s="33"/>
      <c r="G1563" s="33"/>
      <c r="H1563" s="33"/>
    </row>
    <row r="1564" spans="2:8">
      <c r="B1564" s="139" t="str">
        <f>TAB_!A2145</f>
        <v>(1)Total Desacuerdo</v>
      </c>
      <c r="C1564" s="138">
        <f>TAB_!B2145</f>
        <v>0</v>
      </c>
      <c r="D1564" s="137">
        <f>TAB_!C2145</f>
        <v>0</v>
      </c>
      <c r="E1564" s="137">
        <f>TAB_!D2145</f>
        <v>0</v>
      </c>
      <c r="F1564" s="137">
        <f>TAB_!E2145</f>
        <v>0</v>
      </c>
      <c r="G1564" s="166">
        <f>TAB_!F2145</f>
        <v>0</v>
      </c>
      <c r="H1564" s="162">
        <f>TAB_!G2145</f>
        <v>0</v>
      </c>
    </row>
    <row r="1565" spans="2:8">
      <c r="B1565" s="125" t="str">
        <f>TAB_!A2146</f>
        <v>(2)Desacuerdo</v>
      </c>
      <c r="C1565" s="121">
        <f>TAB_!B2146</f>
        <v>0</v>
      </c>
      <c r="D1565" s="37">
        <f>TAB_!C2146</f>
        <v>0</v>
      </c>
      <c r="E1565" s="37">
        <f>TAB_!D2146</f>
        <v>0</v>
      </c>
      <c r="F1565" s="37">
        <f>TAB_!E2146</f>
        <v>0</v>
      </c>
      <c r="G1565" s="167">
        <f>TAB_!F2146</f>
        <v>33.33</v>
      </c>
      <c r="H1565" s="163">
        <f>TAB_!G2146</f>
        <v>1.2</v>
      </c>
    </row>
    <row r="1566" spans="2:8">
      <c r="B1566" s="125" t="str">
        <f>TAB_!A2147</f>
        <v>(3)Medianamente de acuerdo</v>
      </c>
      <c r="C1566" s="121">
        <f>TAB_!B2147</f>
        <v>0</v>
      </c>
      <c r="D1566" s="37">
        <f>TAB_!C2147</f>
        <v>9.09</v>
      </c>
      <c r="E1566" s="37">
        <f>TAB_!D2147</f>
        <v>0</v>
      </c>
      <c r="F1566" s="37">
        <f>TAB_!E2147</f>
        <v>25</v>
      </c>
      <c r="G1566" s="167">
        <f>TAB_!F2147</f>
        <v>0</v>
      </c>
      <c r="H1566" s="163">
        <f>TAB_!G2147</f>
        <v>2.41</v>
      </c>
    </row>
    <row r="1567" spans="2:8">
      <c r="B1567" s="125" t="str">
        <f>TAB_!A2148</f>
        <v>(4)Acuerdo</v>
      </c>
      <c r="C1567" s="121">
        <f>TAB_!B2148</f>
        <v>26.15</v>
      </c>
      <c r="D1567" s="37">
        <f>TAB_!C2148</f>
        <v>18.18</v>
      </c>
      <c r="E1567" s="37">
        <f>TAB_!D2148</f>
        <v>0</v>
      </c>
      <c r="F1567" s="37">
        <f>TAB_!E2148</f>
        <v>25</v>
      </c>
      <c r="G1567" s="167">
        <f>TAB_!F2148</f>
        <v>66.67</v>
      </c>
      <c r="H1567" s="163">
        <f>TAB_!G2148</f>
        <v>26.51</v>
      </c>
    </row>
    <row r="1568" spans="2:8">
      <c r="B1568" s="125" t="str">
        <f>TAB_!A2149</f>
        <v>(5)Total Acuerdo</v>
      </c>
      <c r="C1568" s="121">
        <f>TAB_!B2149</f>
        <v>63.08</v>
      </c>
      <c r="D1568" s="37">
        <f>TAB_!C2149</f>
        <v>72.73</v>
      </c>
      <c r="E1568" s="37">
        <f>TAB_!D2149</f>
        <v>0</v>
      </c>
      <c r="F1568" s="37">
        <f>TAB_!E2149</f>
        <v>50</v>
      </c>
      <c r="G1568" s="167">
        <f>TAB_!F2149</f>
        <v>0</v>
      </c>
      <c r="H1568" s="163">
        <f>TAB_!G2149</f>
        <v>61.45</v>
      </c>
    </row>
    <row r="1569" spans="2:8">
      <c r="B1569" s="125" t="str">
        <f>TAB_!A2150</f>
        <v>NS/NA</v>
      </c>
      <c r="C1569" s="121">
        <f>TAB_!B2150</f>
        <v>10.77</v>
      </c>
      <c r="D1569" s="37">
        <f>TAB_!C2150</f>
        <v>0</v>
      </c>
      <c r="E1569" s="37">
        <f>TAB_!D2150</f>
        <v>0</v>
      </c>
      <c r="F1569" s="37">
        <f>TAB_!E2150</f>
        <v>0</v>
      </c>
      <c r="G1569" s="167">
        <f>TAB_!F2150</f>
        <v>0</v>
      </c>
      <c r="H1569" s="163">
        <f>TAB_!G2150</f>
        <v>8.43</v>
      </c>
    </row>
    <row r="1570" spans="2:8">
      <c r="B1570" s="125" t="str">
        <f>TAB_!A2151</f>
        <v>Total</v>
      </c>
      <c r="C1570" s="121">
        <f>TAB_!B2151</f>
        <v>100</v>
      </c>
      <c r="D1570" s="37">
        <f>TAB_!C2151</f>
        <v>100</v>
      </c>
      <c r="E1570" s="37">
        <f>TAB_!D2151</f>
        <v>0</v>
      </c>
      <c r="F1570" s="37">
        <f>TAB_!E2151</f>
        <v>100</v>
      </c>
      <c r="G1570" s="167">
        <f>TAB_!F2151</f>
        <v>100</v>
      </c>
      <c r="H1570" s="163">
        <f>TAB_!G2151</f>
        <v>100</v>
      </c>
    </row>
    <row r="1571" spans="2:8">
      <c r="B1571" s="126" t="str">
        <f>TAB_!A2152</f>
        <v>Numero de entrevistados</v>
      </c>
      <c r="C1571" s="170">
        <f>TAB_!B2152</f>
        <v>65</v>
      </c>
      <c r="D1571" s="171">
        <f>TAB_!C2152</f>
        <v>11</v>
      </c>
      <c r="E1571" s="171">
        <f>TAB_!D2152</f>
        <v>0</v>
      </c>
      <c r="F1571" s="171">
        <f>TAB_!E2152</f>
        <v>4</v>
      </c>
      <c r="G1571" s="172">
        <f>TAB_!F2152</f>
        <v>3</v>
      </c>
      <c r="H1571" s="173">
        <f>TAB_!G2152</f>
        <v>83</v>
      </c>
    </row>
    <row r="1572" spans="2:8">
      <c r="B1572" s="140" t="str">
        <f>TAB_!A2153</f>
        <v>TOP TWO BOX</v>
      </c>
      <c r="C1572" s="122">
        <f>TAB_!B2153</f>
        <v>89.23</v>
      </c>
      <c r="D1572" s="35">
        <f>TAB_!C2153</f>
        <v>90.91</v>
      </c>
      <c r="E1572" s="35">
        <f>TAB_!D2153</f>
        <v>0</v>
      </c>
      <c r="F1572" s="35">
        <f>TAB_!E2153</f>
        <v>75</v>
      </c>
      <c r="G1572" s="168">
        <f>TAB_!F2153</f>
        <v>66.67</v>
      </c>
      <c r="H1572" s="164">
        <f>TAB_!G2153</f>
        <v>87.95</v>
      </c>
    </row>
    <row r="1573" spans="2:8">
      <c r="B1573" s="125" t="str">
        <f>TAB_!A2154</f>
        <v>BOTTOM TWO BOX</v>
      </c>
      <c r="C1573" s="121">
        <f>TAB_!B2154</f>
        <v>0</v>
      </c>
      <c r="D1573" s="37">
        <f>TAB_!C2154</f>
        <v>0</v>
      </c>
      <c r="E1573" s="37">
        <f>TAB_!D2154</f>
        <v>0</v>
      </c>
      <c r="F1573" s="37">
        <f>TAB_!E2154</f>
        <v>0</v>
      </c>
      <c r="G1573" s="167">
        <f>TAB_!F2154</f>
        <v>33.33</v>
      </c>
      <c r="H1573" s="163">
        <f>TAB_!G2154</f>
        <v>1.2</v>
      </c>
    </row>
    <row r="1574" spans="2:8">
      <c r="B1574" s="140" t="str">
        <f>TAB_!A2155</f>
        <v>Media Escala de 1 a 5</v>
      </c>
      <c r="C1574" s="123">
        <f>TAB_!B2155</f>
        <v>4.7</v>
      </c>
      <c r="D1574" s="36">
        <f>TAB_!C2155</f>
        <v>4.5999999999999996</v>
      </c>
      <c r="E1574" s="36">
        <f>TAB_!D2155</f>
        <v>0</v>
      </c>
      <c r="F1574" s="36">
        <f>TAB_!E2155</f>
        <v>4.3</v>
      </c>
      <c r="G1574" s="169">
        <f>TAB_!F2155</f>
        <v>3.3</v>
      </c>
      <c r="H1574" s="165">
        <f>TAB_!G2155</f>
        <v>4.5999999999999996</v>
      </c>
    </row>
    <row r="1575" spans="2:8" ht="15.75" thickBot="1">
      <c r="B1575" s="141" t="str">
        <f>TAB_!A2156</f>
        <v>Índice Escala de 1 a 100</v>
      </c>
      <c r="C1575" s="174">
        <f>TAB_!B2156</f>
        <v>92.7</v>
      </c>
      <c r="D1575" s="175">
        <f>TAB_!C2156</f>
        <v>90.9</v>
      </c>
      <c r="E1575" s="175">
        <f>TAB_!D2156</f>
        <v>0</v>
      </c>
      <c r="F1575" s="175">
        <f>TAB_!E2156</f>
        <v>81.3</v>
      </c>
      <c r="G1575" s="176">
        <f>TAB_!F2156</f>
        <v>58.3</v>
      </c>
      <c r="H1575" s="177">
        <f>TAB_!G2156</f>
        <v>90.5</v>
      </c>
    </row>
    <row r="1576" spans="2:8">
      <c r="B1576" s="124"/>
      <c r="C1576" s="33"/>
      <c r="D1576" s="33"/>
      <c r="E1576" s="33"/>
      <c r="F1576" s="33"/>
      <c r="G1576" s="33"/>
      <c r="H1576" s="33"/>
    </row>
    <row r="1577" spans="2:8">
      <c r="B1577" s="124"/>
      <c r="C1577" s="33"/>
      <c r="D1577" s="33"/>
      <c r="E1577" s="33"/>
      <c r="F1577" s="33"/>
      <c r="G1577" s="33"/>
      <c r="H1577" s="33"/>
    </row>
    <row r="1578" spans="2:8">
      <c r="B1578" s="124" t="str">
        <f>TAB_!A2159</f>
        <v>¿Considera que los directivos de la Institución y de su Unidad Académica o Administrativa ejercen el liderazgo con integridad</v>
      </c>
      <c r="C1578" s="33"/>
      <c r="D1578" s="33"/>
      <c r="E1578" s="33"/>
      <c r="F1578" s="33"/>
      <c r="G1578" s="33"/>
      <c r="H1578" s="33"/>
    </row>
    <row r="1579" spans="2:8" ht="15.75" thickBot="1">
      <c r="B1579" s="124" t="str">
        <f>TAB_!A2160</f>
        <v>y cuentan con la idoneidad necesaria para desempeñarse en su cargo?</v>
      </c>
      <c r="C1579" s="33"/>
      <c r="D1579" s="33"/>
      <c r="E1579" s="33"/>
      <c r="F1579" s="33"/>
      <c r="G1579" s="33"/>
      <c r="H1579" s="33"/>
    </row>
    <row r="1580" spans="2:8">
      <c r="B1580" s="139" t="str">
        <f>TAB_!A2167</f>
        <v>(1)Total Desacuerdo</v>
      </c>
      <c r="C1580" s="138">
        <f>TAB_!B2167</f>
        <v>0</v>
      </c>
      <c r="D1580" s="137">
        <f>TAB_!C2167</f>
        <v>0</v>
      </c>
      <c r="E1580" s="137">
        <f>TAB_!D2167</f>
        <v>0</v>
      </c>
      <c r="F1580" s="137">
        <f>TAB_!E2167</f>
        <v>0</v>
      </c>
      <c r="G1580" s="166">
        <f>TAB_!F2167</f>
        <v>0</v>
      </c>
      <c r="H1580" s="162">
        <f>TAB_!G2167</f>
        <v>0</v>
      </c>
    </row>
    <row r="1581" spans="2:8">
      <c r="B1581" s="125" t="str">
        <f>TAB_!A2168</f>
        <v>(2)Desacuerdo</v>
      </c>
      <c r="C1581" s="121">
        <f>TAB_!B2168</f>
        <v>0</v>
      </c>
      <c r="D1581" s="37">
        <f>TAB_!C2168</f>
        <v>0</v>
      </c>
      <c r="E1581" s="37">
        <f>TAB_!D2168</f>
        <v>0</v>
      </c>
      <c r="F1581" s="37">
        <f>TAB_!E2168</f>
        <v>0</v>
      </c>
      <c r="G1581" s="167">
        <f>TAB_!F2168</f>
        <v>0</v>
      </c>
      <c r="H1581" s="163">
        <f>TAB_!G2168</f>
        <v>0</v>
      </c>
    </row>
    <row r="1582" spans="2:8">
      <c r="B1582" s="125" t="str">
        <f>TAB_!A2169</f>
        <v>(3)Medianamente de acuerdo</v>
      </c>
      <c r="C1582" s="121">
        <f>TAB_!B2169</f>
        <v>1.54</v>
      </c>
      <c r="D1582" s="37">
        <f>TAB_!C2169</f>
        <v>9.09</v>
      </c>
      <c r="E1582" s="37">
        <f>TAB_!D2169</f>
        <v>0</v>
      </c>
      <c r="F1582" s="37">
        <f>TAB_!E2169</f>
        <v>0</v>
      </c>
      <c r="G1582" s="167">
        <f>TAB_!F2169</f>
        <v>0</v>
      </c>
      <c r="H1582" s="163">
        <f>TAB_!G2169</f>
        <v>2.41</v>
      </c>
    </row>
    <row r="1583" spans="2:8">
      <c r="B1583" s="125" t="str">
        <f>TAB_!A2170</f>
        <v>(4)Acuerdo</v>
      </c>
      <c r="C1583" s="121">
        <f>TAB_!B2170</f>
        <v>21.54</v>
      </c>
      <c r="D1583" s="37">
        <f>TAB_!C2170</f>
        <v>36.36</v>
      </c>
      <c r="E1583" s="37">
        <f>TAB_!D2170</f>
        <v>0</v>
      </c>
      <c r="F1583" s="37">
        <f>TAB_!E2170</f>
        <v>0</v>
      </c>
      <c r="G1583" s="167">
        <f>TAB_!F2170</f>
        <v>33.33</v>
      </c>
      <c r="H1583" s="163">
        <f>TAB_!G2170</f>
        <v>22.89</v>
      </c>
    </row>
    <row r="1584" spans="2:8">
      <c r="B1584" s="125" t="str">
        <f>TAB_!A2171</f>
        <v>(5)Total Acuerdo</v>
      </c>
      <c r="C1584" s="121">
        <f>TAB_!B2171</f>
        <v>75.38</v>
      </c>
      <c r="D1584" s="37">
        <f>TAB_!C2171</f>
        <v>54.55</v>
      </c>
      <c r="E1584" s="37">
        <f>TAB_!D2171</f>
        <v>0</v>
      </c>
      <c r="F1584" s="37">
        <f>TAB_!E2171</f>
        <v>100</v>
      </c>
      <c r="G1584" s="167">
        <f>TAB_!F2171</f>
        <v>66.67</v>
      </c>
      <c r="H1584" s="163">
        <f>TAB_!G2171</f>
        <v>73.489999999999995</v>
      </c>
    </row>
    <row r="1585" spans="2:8">
      <c r="B1585" s="125" t="str">
        <f>TAB_!A2172</f>
        <v>NS/NA</v>
      </c>
      <c r="C1585" s="121">
        <f>TAB_!B2172</f>
        <v>1.54</v>
      </c>
      <c r="D1585" s="37">
        <f>TAB_!C2172</f>
        <v>0</v>
      </c>
      <c r="E1585" s="37">
        <f>TAB_!D2172</f>
        <v>0</v>
      </c>
      <c r="F1585" s="37">
        <f>TAB_!E2172</f>
        <v>0</v>
      </c>
      <c r="G1585" s="167">
        <f>TAB_!F2172</f>
        <v>0</v>
      </c>
      <c r="H1585" s="163">
        <f>TAB_!G2172</f>
        <v>1.2</v>
      </c>
    </row>
    <row r="1586" spans="2:8">
      <c r="B1586" s="125" t="str">
        <f>TAB_!A2173</f>
        <v>Total</v>
      </c>
      <c r="C1586" s="121">
        <f>TAB_!B2173</f>
        <v>100</v>
      </c>
      <c r="D1586" s="37">
        <f>TAB_!C2173</f>
        <v>100</v>
      </c>
      <c r="E1586" s="37">
        <f>TAB_!D2173</f>
        <v>0</v>
      </c>
      <c r="F1586" s="37">
        <f>TAB_!E2173</f>
        <v>100</v>
      </c>
      <c r="G1586" s="167">
        <f>TAB_!F2173</f>
        <v>100</v>
      </c>
      <c r="H1586" s="163">
        <f>TAB_!G2173</f>
        <v>100</v>
      </c>
    </row>
    <row r="1587" spans="2:8">
      <c r="B1587" s="126" t="str">
        <f>TAB_!A2174</f>
        <v>Numero de entrevistados</v>
      </c>
      <c r="C1587" s="170">
        <f>TAB_!B2174</f>
        <v>65</v>
      </c>
      <c r="D1587" s="171">
        <f>TAB_!C2174</f>
        <v>11</v>
      </c>
      <c r="E1587" s="171">
        <f>TAB_!D2174</f>
        <v>0</v>
      </c>
      <c r="F1587" s="171">
        <f>TAB_!E2174</f>
        <v>4</v>
      </c>
      <c r="G1587" s="172">
        <f>TAB_!F2174</f>
        <v>3</v>
      </c>
      <c r="H1587" s="173">
        <f>TAB_!G2174</f>
        <v>83</v>
      </c>
    </row>
    <row r="1588" spans="2:8">
      <c r="B1588" s="140" t="str">
        <f>TAB_!A2175</f>
        <v>TOP TWO BOX</v>
      </c>
      <c r="C1588" s="122">
        <f>TAB_!B2175</f>
        <v>96.92</v>
      </c>
      <c r="D1588" s="35">
        <f>TAB_!C2175</f>
        <v>90.91</v>
      </c>
      <c r="E1588" s="35">
        <f>TAB_!D2175</f>
        <v>0</v>
      </c>
      <c r="F1588" s="35">
        <f>TAB_!E2175</f>
        <v>100</v>
      </c>
      <c r="G1588" s="168">
        <f>TAB_!F2175</f>
        <v>100</v>
      </c>
      <c r="H1588" s="164">
        <f>TAB_!G2175</f>
        <v>96.39</v>
      </c>
    </row>
    <row r="1589" spans="2:8">
      <c r="B1589" s="125" t="str">
        <f>TAB_!A2176</f>
        <v>BOTTOM TWO BOX</v>
      </c>
      <c r="C1589" s="121">
        <f>TAB_!B2176</f>
        <v>0</v>
      </c>
      <c r="D1589" s="37">
        <f>TAB_!C2176</f>
        <v>0</v>
      </c>
      <c r="E1589" s="37">
        <f>TAB_!D2176</f>
        <v>0</v>
      </c>
      <c r="F1589" s="37">
        <f>TAB_!E2176</f>
        <v>0</v>
      </c>
      <c r="G1589" s="167">
        <f>TAB_!F2176</f>
        <v>0</v>
      </c>
      <c r="H1589" s="163">
        <f>TAB_!G2176</f>
        <v>0</v>
      </c>
    </row>
    <row r="1590" spans="2:8">
      <c r="B1590" s="140" t="str">
        <f>TAB_!A2177</f>
        <v>Media Escala de 1 a 5</v>
      </c>
      <c r="C1590" s="123">
        <f>TAB_!B2177</f>
        <v>4.8</v>
      </c>
      <c r="D1590" s="36">
        <f>TAB_!C2177</f>
        <v>4.5</v>
      </c>
      <c r="E1590" s="36">
        <f>TAB_!D2177</f>
        <v>0</v>
      </c>
      <c r="F1590" s="36">
        <f>TAB_!E2177</f>
        <v>5</v>
      </c>
      <c r="G1590" s="169">
        <f>TAB_!F2177</f>
        <v>4.7</v>
      </c>
      <c r="H1590" s="165">
        <f>TAB_!G2177</f>
        <v>4.7</v>
      </c>
    </row>
    <row r="1591" spans="2:8" ht="15.75" thickBot="1">
      <c r="B1591" s="141" t="str">
        <f>TAB_!A2178</f>
        <v>Índice Escala de 1 a 100</v>
      </c>
      <c r="C1591" s="174">
        <f>TAB_!B2178</f>
        <v>93.8</v>
      </c>
      <c r="D1591" s="175">
        <f>TAB_!C2178</f>
        <v>86.4</v>
      </c>
      <c r="E1591" s="175">
        <f>TAB_!D2178</f>
        <v>0</v>
      </c>
      <c r="F1591" s="175">
        <f>TAB_!E2178</f>
        <v>100</v>
      </c>
      <c r="G1591" s="176">
        <f>TAB_!F2178</f>
        <v>91.7</v>
      </c>
      <c r="H1591" s="177">
        <f>TAB_!G2178</f>
        <v>93</v>
      </c>
    </row>
    <row r="1592" spans="2:8">
      <c r="B1592" s="124"/>
      <c r="C1592" s="33"/>
      <c r="D1592" s="33"/>
      <c r="E1592" s="33"/>
      <c r="F1592" s="33"/>
      <c r="G1592" s="33"/>
      <c r="H1592" s="33"/>
    </row>
    <row r="1593" spans="2:8">
      <c r="B1593" s="124"/>
      <c r="C1593" s="33"/>
      <c r="D1593" s="33"/>
      <c r="E1593" s="33"/>
      <c r="F1593" s="33"/>
      <c r="G1593" s="33"/>
      <c r="H1593" s="33"/>
    </row>
    <row r="1594" spans="2:8">
      <c r="B1594" s="124" t="str">
        <f>TAB_!A2181</f>
        <v>¿Considera que las políticas y estrategias implementadas por la Institución para:...? La designación de personas en cargos de dirección Son:</v>
      </c>
      <c r="C1594" s="33"/>
      <c r="D1594" s="33"/>
      <c r="E1594" s="33"/>
      <c r="F1594" s="33"/>
      <c r="G1594" s="33"/>
      <c r="H1594" s="33"/>
    </row>
    <row r="1595" spans="2:8" ht="15.75" thickBot="1">
      <c r="B1595" s="124" t="str">
        <f>TAB_!A2182</f>
        <v>Efectivas</v>
      </c>
      <c r="C1595" s="33"/>
      <c r="D1595" s="33"/>
      <c r="E1595" s="33"/>
      <c r="F1595" s="33"/>
      <c r="G1595" s="33"/>
      <c r="H1595" s="33"/>
    </row>
    <row r="1596" spans="2:8">
      <c r="B1596" s="139" t="str">
        <f>TAB_!A2189</f>
        <v>(1)Total Desacuerdo</v>
      </c>
      <c r="C1596" s="138">
        <f>TAB_!B2189</f>
        <v>0</v>
      </c>
      <c r="D1596" s="137">
        <f>TAB_!C2189</f>
        <v>0</v>
      </c>
      <c r="E1596" s="137">
        <f>TAB_!D2189</f>
        <v>0</v>
      </c>
      <c r="F1596" s="137">
        <f>TAB_!E2189</f>
        <v>0</v>
      </c>
      <c r="G1596" s="166">
        <f>TAB_!F2189</f>
        <v>0</v>
      </c>
      <c r="H1596" s="162">
        <f>TAB_!G2189</f>
        <v>0</v>
      </c>
    </row>
    <row r="1597" spans="2:8">
      <c r="B1597" s="125" t="str">
        <f>TAB_!A2190</f>
        <v>(2)Desacuerdo</v>
      </c>
      <c r="C1597" s="121">
        <f>TAB_!B2190</f>
        <v>0</v>
      </c>
      <c r="D1597" s="37">
        <f>TAB_!C2190</f>
        <v>0</v>
      </c>
      <c r="E1597" s="37">
        <f>TAB_!D2190</f>
        <v>0</v>
      </c>
      <c r="F1597" s="37">
        <f>TAB_!E2190</f>
        <v>25</v>
      </c>
      <c r="G1597" s="167">
        <f>TAB_!F2190</f>
        <v>0</v>
      </c>
      <c r="H1597" s="163">
        <f>TAB_!G2190</f>
        <v>14.29</v>
      </c>
    </row>
    <row r="1598" spans="2:8">
      <c r="B1598" s="125" t="str">
        <f>TAB_!A2191</f>
        <v>(3)Medianamente de acuerdo</v>
      </c>
      <c r="C1598" s="121">
        <f>TAB_!B2191</f>
        <v>0</v>
      </c>
      <c r="D1598" s="37">
        <f>TAB_!C2191</f>
        <v>0</v>
      </c>
      <c r="E1598" s="37">
        <f>TAB_!D2191</f>
        <v>0</v>
      </c>
      <c r="F1598" s="37">
        <f>TAB_!E2191</f>
        <v>50</v>
      </c>
      <c r="G1598" s="167">
        <f>TAB_!F2191</f>
        <v>0</v>
      </c>
      <c r="H1598" s="163">
        <f>TAB_!G2191</f>
        <v>28.57</v>
      </c>
    </row>
    <row r="1599" spans="2:8">
      <c r="B1599" s="125" t="str">
        <f>TAB_!A2192</f>
        <v>(4)Acuerdo</v>
      </c>
      <c r="C1599" s="121">
        <f>TAB_!B2192</f>
        <v>0</v>
      </c>
      <c r="D1599" s="37">
        <f>TAB_!C2192</f>
        <v>0</v>
      </c>
      <c r="E1599" s="37">
        <f>TAB_!D2192</f>
        <v>0</v>
      </c>
      <c r="F1599" s="37">
        <f>TAB_!E2192</f>
        <v>0</v>
      </c>
      <c r="G1599" s="167">
        <f>TAB_!F2192</f>
        <v>100</v>
      </c>
      <c r="H1599" s="163">
        <f>TAB_!G2192</f>
        <v>42.86</v>
      </c>
    </row>
    <row r="1600" spans="2:8">
      <c r="B1600" s="125" t="str">
        <f>TAB_!A2193</f>
        <v>(5)Total Acuerdo</v>
      </c>
      <c r="C1600" s="121">
        <f>TAB_!B2193</f>
        <v>0</v>
      </c>
      <c r="D1600" s="37">
        <f>TAB_!C2193</f>
        <v>0</v>
      </c>
      <c r="E1600" s="37">
        <f>TAB_!D2193</f>
        <v>0</v>
      </c>
      <c r="F1600" s="37">
        <f>TAB_!E2193</f>
        <v>25</v>
      </c>
      <c r="G1600" s="167">
        <f>TAB_!F2193</f>
        <v>0</v>
      </c>
      <c r="H1600" s="163">
        <f>TAB_!G2193</f>
        <v>14.29</v>
      </c>
    </row>
    <row r="1601" spans="2:8">
      <c r="B1601" s="125" t="str">
        <f>TAB_!A2194</f>
        <v>NS/NA</v>
      </c>
      <c r="C1601" s="121">
        <f>TAB_!B2194</f>
        <v>0</v>
      </c>
      <c r="D1601" s="37">
        <f>TAB_!C2194</f>
        <v>0</v>
      </c>
      <c r="E1601" s="37">
        <f>TAB_!D2194</f>
        <v>0</v>
      </c>
      <c r="F1601" s="37">
        <f>TAB_!E2194</f>
        <v>0</v>
      </c>
      <c r="G1601" s="167">
        <f>TAB_!F2194</f>
        <v>0</v>
      </c>
      <c r="H1601" s="163">
        <f>TAB_!G2194</f>
        <v>0</v>
      </c>
    </row>
    <row r="1602" spans="2:8">
      <c r="B1602" s="125" t="str">
        <f>TAB_!A2195</f>
        <v>Total</v>
      </c>
      <c r="C1602" s="121">
        <f>TAB_!B2195</f>
        <v>0</v>
      </c>
      <c r="D1602" s="37">
        <f>TAB_!C2195</f>
        <v>0</v>
      </c>
      <c r="E1602" s="37">
        <f>TAB_!D2195</f>
        <v>0</v>
      </c>
      <c r="F1602" s="37">
        <f>TAB_!E2195</f>
        <v>100</v>
      </c>
      <c r="G1602" s="167">
        <f>TAB_!F2195</f>
        <v>100</v>
      </c>
      <c r="H1602" s="163">
        <f>TAB_!G2195</f>
        <v>100</v>
      </c>
    </row>
    <row r="1603" spans="2:8">
      <c r="B1603" s="126" t="str">
        <f>TAB_!A2196</f>
        <v>Numero de entrevistados</v>
      </c>
      <c r="C1603" s="170">
        <f>TAB_!B2196</f>
        <v>0</v>
      </c>
      <c r="D1603" s="171">
        <f>TAB_!C2196</f>
        <v>0</v>
      </c>
      <c r="E1603" s="171">
        <f>TAB_!D2196</f>
        <v>0</v>
      </c>
      <c r="F1603" s="171">
        <f>TAB_!E2196</f>
        <v>4</v>
      </c>
      <c r="G1603" s="172">
        <f>TAB_!F2196</f>
        <v>3</v>
      </c>
      <c r="H1603" s="173">
        <f>TAB_!G2196</f>
        <v>7</v>
      </c>
    </row>
    <row r="1604" spans="2:8">
      <c r="B1604" s="140" t="str">
        <f>TAB_!A2197</f>
        <v>TOP TWO BOX</v>
      </c>
      <c r="C1604" s="122">
        <f>TAB_!B2197</f>
        <v>0</v>
      </c>
      <c r="D1604" s="35">
        <f>TAB_!C2197</f>
        <v>0</v>
      </c>
      <c r="E1604" s="35">
        <f>TAB_!D2197</f>
        <v>0</v>
      </c>
      <c r="F1604" s="35">
        <f>TAB_!E2197</f>
        <v>25</v>
      </c>
      <c r="G1604" s="168">
        <f>TAB_!F2197</f>
        <v>100</v>
      </c>
      <c r="H1604" s="164">
        <f>TAB_!G2197</f>
        <v>57.14</v>
      </c>
    </row>
    <row r="1605" spans="2:8">
      <c r="B1605" s="125" t="str">
        <f>TAB_!A2198</f>
        <v>BOTTOM TWO BOX</v>
      </c>
      <c r="C1605" s="121">
        <f>TAB_!B2198</f>
        <v>0</v>
      </c>
      <c r="D1605" s="37">
        <f>TAB_!C2198</f>
        <v>0</v>
      </c>
      <c r="E1605" s="37">
        <f>TAB_!D2198</f>
        <v>0</v>
      </c>
      <c r="F1605" s="37">
        <f>TAB_!E2198</f>
        <v>25</v>
      </c>
      <c r="G1605" s="167">
        <f>TAB_!F2198</f>
        <v>0</v>
      </c>
      <c r="H1605" s="163">
        <f>TAB_!G2198</f>
        <v>14.29</v>
      </c>
    </row>
    <row r="1606" spans="2:8">
      <c r="B1606" s="140" t="str">
        <f>TAB_!A2199</f>
        <v>Media Escala de 1 a 5</v>
      </c>
      <c r="C1606" s="123">
        <f>TAB_!B2199</f>
        <v>0</v>
      </c>
      <c r="D1606" s="36">
        <f>TAB_!C2199</f>
        <v>0</v>
      </c>
      <c r="E1606" s="36">
        <f>TAB_!D2199</f>
        <v>0</v>
      </c>
      <c r="F1606" s="36">
        <f>TAB_!E2199</f>
        <v>3.3</v>
      </c>
      <c r="G1606" s="169">
        <f>TAB_!F2199</f>
        <v>4</v>
      </c>
      <c r="H1606" s="165">
        <f>TAB_!G2199</f>
        <v>3.6</v>
      </c>
    </row>
    <row r="1607" spans="2:8" ht="15.75" thickBot="1">
      <c r="B1607" s="141" t="str">
        <f>TAB_!A2200</f>
        <v>Índice Escala de 1 a 100</v>
      </c>
      <c r="C1607" s="174">
        <f>TAB_!B2200</f>
        <v>0</v>
      </c>
      <c r="D1607" s="175">
        <f>TAB_!C2200</f>
        <v>0</v>
      </c>
      <c r="E1607" s="175">
        <f>TAB_!D2200</f>
        <v>0</v>
      </c>
      <c r="F1607" s="175">
        <f>TAB_!E2200</f>
        <v>56.3</v>
      </c>
      <c r="G1607" s="176">
        <f>TAB_!F2200</f>
        <v>75</v>
      </c>
      <c r="H1607" s="177">
        <f>TAB_!G2200</f>
        <v>64.3</v>
      </c>
    </row>
    <row r="1608" spans="2:8">
      <c r="B1608" s="124"/>
      <c r="C1608" s="33"/>
      <c r="D1608" s="33"/>
      <c r="E1608" s="33"/>
      <c r="F1608" s="33"/>
      <c r="G1608" s="33"/>
      <c r="H1608" s="33"/>
    </row>
    <row r="1609" spans="2:8">
      <c r="B1609" s="124"/>
      <c r="C1609" s="33"/>
      <c r="D1609" s="33"/>
      <c r="E1609" s="33"/>
      <c r="F1609" s="33"/>
      <c r="G1609" s="33"/>
      <c r="H1609" s="33"/>
    </row>
    <row r="1610" spans="2:8">
      <c r="B1610" s="124" t="str">
        <f>TAB_!A2203</f>
        <v>¿Considera que las políticas y estrategias implementadas por la Institución para:...? La designación de personas en cargos de dirección Son:</v>
      </c>
      <c r="C1610" s="33"/>
      <c r="D1610" s="33"/>
      <c r="E1610" s="33"/>
      <c r="F1610" s="33"/>
      <c r="G1610" s="33"/>
      <c r="H1610" s="33"/>
    </row>
    <row r="1611" spans="2:8" ht="15.75" thickBot="1">
      <c r="B1611" s="124" t="str">
        <f>TAB_!A2204</f>
        <v>Transparentes</v>
      </c>
      <c r="C1611" s="33"/>
      <c r="D1611" s="33"/>
      <c r="E1611" s="33"/>
      <c r="F1611" s="33"/>
      <c r="G1611" s="33"/>
      <c r="H1611" s="33"/>
    </row>
    <row r="1612" spans="2:8">
      <c r="B1612" s="139" t="str">
        <f>TAB_!A2211</f>
        <v>(1)Total Desacuerdo</v>
      </c>
      <c r="C1612" s="138">
        <f>TAB_!B2211</f>
        <v>0</v>
      </c>
      <c r="D1612" s="137">
        <f>TAB_!C2211</f>
        <v>0</v>
      </c>
      <c r="E1612" s="137">
        <f>TAB_!D2211</f>
        <v>0</v>
      </c>
      <c r="F1612" s="137">
        <f>TAB_!E2211</f>
        <v>0</v>
      </c>
      <c r="G1612" s="166">
        <f>TAB_!F2211</f>
        <v>0</v>
      </c>
      <c r="H1612" s="162">
        <f>TAB_!G2211</f>
        <v>0</v>
      </c>
    </row>
    <row r="1613" spans="2:8">
      <c r="B1613" s="125" t="str">
        <f>TAB_!A2212</f>
        <v>(2)Desacuerdo</v>
      </c>
      <c r="C1613" s="121">
        <f>TAB_!B2212</f>
        <v>0</v>
      </c>
      <c r="D1613" s="37">
        <f>TAB_!C2212</f>
        <v>0</v>
      </c>
      <c r="E1613" s="37">
        <f>TAB_!D2212</f>
        <v>0</v>
      </c>
      <c r="F1613" s="37">
        <f>TAB_!E2212</f>
        <v>25</v>
      </c>
      <c r="G1613" s="167">
        <f>TAB_!F2212</f>
        <v>0</v>
      </c>
      <c r="H1613" s="163">
        <f>TAB_!G2212</f>
        <v>14.29</v>
      </c>
    </row>
    <row r="1614" spans="2:8">
      <c r="B1614" s="125" t="str">
        <f>TAB_!A2213</f>
        <v>(3)Medianamente de acuerdo</v>
      </c>
      <c r="C1614" s="121">
        <f>TAB_!B2213</f>
        <v>0</v>
      </c>
      <c r="D1614" s="37">
        <f>TAB_!C2213</f>
        <v>0</v>
      </c>
      <c r="E1614" s="37">
        <f>TAB_!D2213</f>
        <v>0</v>
      </c>
      <c r="F1614" s="37">
        <f>TAB_!E2213</f>
        <v>0</v>
      </c>
      <c r="G1614" s="167">
        <f>TAB_!F2213</f>
        <v>0</v>
      </c>
      <c r="H1614" s="163">
        <f>TAB_!G2213</f>
        <v>0</v>
      </c>
    </row>
    <row r="1615" spans="2:8">
      <c r="B1615" s="125" t="str">
        <f>TAB_!A2214</f>
        <v>(4)Acuerdo</v>
      </c>
      <c r="C1615" s="121">
        <f>TAB_!B2214</f>
        <v>0</v>
      </c>
      <c r="D1615" s="37">
        <f>TAB_!C2214</f>
        <v>0</v>
      </c>
      <c r="E1615" s="37">
        <f>TAB_!D2214</f>
        <v>0</v>
      </c>
      <c r="F1615" s="37">
        <f>TAB_!E2214</f>
        <v>25</v>
      </c>
      <c r="G1615" s="167">
        <f>TAB_!F2214</f>
        <v>66.67</v>
      </c>
      <c r="H1615" s="163">
        <f>TAB_!G2214</f>
        <v>42.86</v>
      </c>
    </row>
    <row r="1616" spans="2:8">
      <c r="B1616" s="125" t="str">
        <f>TAB_!A2215</f>
        <v>(5)Total Acuerdo</v>
      </c>
      <c r="C1616" s="121">
        <f>TAB_!B2215</f>
        <v>0</v>
      </c>
      <c r="D1616" s="37">
        <f>TAB_!C2215</f>
        <v>0</v>
      </c>
      <c r="E1616" s="37">
        <f>TAB_!D2215</f>
        <v>0</v>
      </c>
      <c r="F1616" s="37">
        <f>TAB_!E2215</f>
        <v>50</v>
      </c>
      <c r="G1616" s="167">
        <f>TAB_!F2215</f>
        <v>33.33</v>
      </c>
      <c r="H1616" s="163">
        <f>TAB_!G2215</f>
        <v>42.86</v>
      </c>
    </row>
    <row r="1617" spans="2:8">
      <c r="B1617" s="125" t="str">
        <f>TAB_!A2216</f>
        <v>NS/NA</v>
      </c>
      <c r="C1617" s="121">
        <f>TAB_!B2216</f>
        <v>0</v>
      </c>
      <c r="D1617" s="37">
        <f>TAB_!C2216</f>
        <v>0</v>
      </c>
      <c r="E1617" s="37">
        <f>TAB_!D2216</f>
        <v>0</v>
      </c>
      <c r="F1617" s="37">
        <f>TAB_!E2216</f>
        <v>0</v>
      </c>
      <c r="G1617" s="167">
        <f>TAB_!F2216</f>
        <v>0</v>
      </c>
      <c r="H1617" s="163">
        <f>TAB_!G2216</f>
        <v>0</v>
      </c>
    </row>
    <row r="1618" spans="2:8">
      <c r="B1618" s="125" t="str">
        <f>TAB_!A2217</f>
        <v>Total</v>
      </c>
      <c r="C1618" s="121">
        <f>TAB_!B2217</f>
        <v>0</v>
      </c>
      <c r="D1618" s="37">
        <f>TAB_!C2217</f>
        <v>0</v>
      </c>
      <c r="E1618" s="37">
        <f>TAB_!D2217</f>
        <v>0</v>
      </c>
      <c r="F1618" s="37">
        <f>TAB_!E2217</f>
        <v>100</v>
      </c>
      <c r="G1618" s="167">
        <f>TAB_!F2217</f>
        <v>100</v>
      </c>
      <c r="H1618" s="163">
        <f>TAB_!G2217</f>
        <v>100</v>
      </c>
    </row>
    <row r="1619" spans="2:8">
      <c r="B1619" s="126" t="str">
        <f>TAB_!A2218</f>
        <v>Numero de entrevistados</v>
      </c>
      <c r="C1619" s="170">
        <f>TAB_!B2218</f>
        <v>0</v>
      </c>
      <c r="D1619" s="171">
        <f>TAB_!C2218</f>
        <v>0</v>
      </c>
      <c r="E1619" s="171">
        <f>TAB_!D2218</f>
        <v>0</v>
      </c>
      <c r="F1619" s="171">
        <f>TAB_!E2218</f>
        <v>4</v>
      </c>
      <c r="G1619" s="172">
        <f>TAB_!F2218</f>
        <v>3</v>
      </c>
      <c r="H1619" s="173">
        <f>TAB_!G2218</f>
        <v>7</v>
      </c>
    </row>
    <row r="1620" spans="2:8">
      <c r="B1620" s="140" t="str">
        <f>TAB_!A2219</f>
        <v>TOP TWO BOX</v>
      </c>
      <c r="C1620" s="122">
        <f>TAB_!B2219</f>
        <v>0</v>
      </c>
      <c r="D1620" s="35">
        <f>TAB_!C2219</f>
        <v>0</v>
      </c>
      <c r="E1620" s="35">
        <f>TAB_!D2219</f>
        <v>0</v>
      </c>
      <c r="F1620" s="35">
        <f>TAB_!E2219</f>
        <v>75</v>
      </c>
      <c r="G1620" s="168">
        <f>TAB_!F2219</f>
        <v>100</v>
      </c>
      <c r="H1620" s="164">
        <f>TAB_!G2219</f>
        <v>85.71</v>
      </c>
    </row>
    <row r="1621" spans="2:8">
      <c r="B1621" s="125" t="str">
        <f>TAB_!A2220</f>
        <v>BOTTOM TWO BOX</v>
      </c>
      <c r="C1621" s="121">
        <f>TAB_!B2220</f>
        <v>0</v>
      </c>
      <c r="D1621" s="37">
        <f>TAB_!C2220</f>
        <v>0</v>
      </c>
      <c r="E1621" s="37">
        <f>TAB_!D2220</f>
        <v>0</v>
      </c>
      <c r="F1621" s="37">
        <f>TAB_!E2220</f>
        <v>25</v>
      </c>
      <c r="G1621" s="167">
        <f>TAB_!F2220</f>
        <v>0</v>
      </c>
      <c r="H1621" s="163">
        <f>TAB_!G2220</f>
        <v>14.29</v>
      </c>
    </row>
    <row r="1622" spans="2:8">
      <c r="B1622" s="140" t="str">
        <f>TAB_!A2221</f>
        <v>Media Escala de 1 a 5</v>
      </c>
      <c r="C1622" s="123">
        <f>TAB_!B2221</f>
        <v>0</v>
      </c>
      <c r="D1622" s="36">
        <f>TAB_!C2221</f>
        <v>0</v>
      </c>
      <c r="E1622" s="36">
        <f>TAB_!D2221</f>
        <v>0</v>
      </c>
      <c r="F1622" s="36">
        <f>TAB_!E2221</f>
        <v>4</v>
      </c>
      <c r="G1622" s="169">
        <f>TAB_!F2221</f>
        <v>4.3</v>
      </c>
      <c r="H1622" s="165">
        <f>TAB_!G2221</f>
        <v>4.0999999999999996</v>
      </c>
    </row>
    <row r="1623" spans="2:8" ht="15.75" thickBot="1">
      <c r="B1623" s="141" t="str">
        <f>TAB_!A2222</f>
        <v>Índice Escala de 1 a 100</v>
      </c>
      <c r="C1623" s="174">
        <f>TAB_!B2222</f>
        <v>0</v>
      </c>
      <c r="D1623" s="175">
        <f>TAB_!C2222</f>
        <v>0</v>
      </c>
      <c r="E1623" s="175">
        <f>TAB_!D2222</f>
        <v>0</v>
      </c>
      <c r="F1623" s="175">
        <f>TAB_!E2222</f>
        <v>75</v>
      </c>
      <c r="G1623" s="176">
        <f>TAB_!F2222</f>
        <v>83.3</v>
      </c>
      <c r="H1623" s="177">
        <f>TAB_!G2222</f>
        <v>78.599999999999994</v>
      </c>
    </row>
    <row r="1624" spans="2:8">
      <c r="B1624" s="124"/>
      <c r="C1624" s="33"/>
      <c r="D1624" s="33"/>
      <c r="E1624" s="33"/>
      <c r="F1624" s="33"/>
      <c r="G1624" s="33"/>
      <c r="H1624" s="33"/>
    </row>
    <row r="1625" spans="2:8">
      <c r="B1625" s="124"/>
      <c r="C1625" s="33"/>
      <c r="D1625" s="33"/>
      <c r="E1625" s="33"/>
      <c r="F1625" s="33"/>
      <c r="G1625" s="33"/>
      <c r="H1625" s="33"/>
    </row>
    <row r="1626" spans="2:8">
      <c r="B1626" s="124" t="str">
        <f>TAB_!A2225</f>
        <v>La designación de personas en cargos académicos o administrativos Son:</v>
      </c>
      <c r="C1626" s="33"/>
      <c r="D1626" s="33"/>
      <c r="E1626" s="33"/>
      <c r="F1626" s="33"/>
      <c r="G1626" s="33"/>
      <c r="H1626" s="33"/>
    </row>
    <row r="1627" spans="2:8" ht="15.75" thickBot="1">
      <c r="B1627" s="124" t="str">
        <f>TAB_!A2226</f>
        <v>Efectivas</v>
      </c>
      <c r="C1627" s="33"/>
      <c r="D1627" s="33"/>
      <c r="E1627" s="33"/>
      <c r="F1627" s="33"/>
      <c r="G1627" s="33"/>
      <c r="H1627" s="33"/>
    </row>
    <row r="1628" spans="2:8">
      <c r="B1628" s="139" t="str">
        <f>TAB_!A2233</f>
        <v>(1)Total Desacuerdo</v>
      </c>
      <c r="C1628" s="138">
        <f>TAB_!B2233</f>
        <v>0</v>
      </c>
      <c r="D1628" s="137">
        <f>TAB_!C2233</f>
        <v>0</v>
      </c>
      <c r="E1628" s="137">
        <f>TAB_!D2233</f>
        <v>0</v>
      </c>
      <c r="F1628" s="137">
        <f>TAB_!E2233</f>
        <v>0</v>
      </c>
      <c r="G1628" s="166">
        <f>TAB_!F2233</f>
        <v>0</v>
      </c>
      <c r="H1628" s="162">
        <f>TAB_!G2233</f>
        <v>0</v>
      </c>
    </row>
    <row r="1629" spans="2:8">
      <c r="B1629" s="125" t="str">
        <f>TAB_!A2234</f>
        <v>(2)Desacuerdo</v>
      </c>
      <c r="C1629" s="121">
        <f>TAB_!B2234</f>
        <v>0</v>
      </c>
      <c r="D1629" s="37">
        <f>TAB_!C2234</f>
        <v>0</v>
      </c>
      <c r="E1629" s="37">
        <f>TAB_!D2234</f>
        <v>0</v>
      </c>
      <c r="F1629" s="37">
        <f>TAB_!E2234</f>
        <v>0</v>
      </c>
      <c r="G1629" s="167">
        <f>TAB_!F2234</f>
        <v>0</v>
      </c>
      <c r="H1629" s="163">
        <f>TAB_!G2234</f>
        <v>0</v>
      </c>
    </row>
    <row r="1630" spans="2:8">
      <c r="B1630" s="125" t="str">
        <f>TAB_!A2235</f>
        <v>(3)Medianamente de acuerdo</v>
      </c>
      <c r="C1630" s="121">
        <f>TAB_!B2235</f>
        <v>0</v>
      </c>
      <c r="D1630" s="37">
        <f>TAB_!C2235</f>
        <v>0</v>
      </c>
      <c r="E1630" s="37">
        <f>TAB_!D2235</f>
        <v>0</v>
      </c>
      <c r="F1630" s="37">
        <f>TAB_!E2235</f>
        <v>0</v>
      </c>
      <c r="G1630" s="167">
        <f>TAB_!F2235</f>
        <v>0</v>
      </c>
      <c r="H1630" s="163">
        <f>TAB_!G2235</f>
        <v>0</v>
      </c>
    </row>
    <row r="1631" spans="2:8">
      <c r="B1631" s="125" t="str">
        <f>TAB_!A2236</f>
        <v>(4)Acuerdo</v>
      </c>
      <c r="C1631" s="121">
        <f>TAB_!B2236</f>
        <v>0</v>
      </c>
      <c r="D1631" s="37">
        <f>TAB_!C2236</f>
        <v>0</v>
      </c>
      <c r="E1631" s="37">
        <f>TAB_!D2236</f>
        <v>0</v>
      </c>
      <c r="F1631" s="37">
        <f>TAB_!E2236</f>
        <v>50</v>
      </c>
      <c r="G1631" s="167">
        <f>TAB_!F2236</f>
        <v>100</v>
      </c>
      <c r="H1631" s="163">
        <f>TAB_!G2236</f>
        <v>71.430000000000007</v>
      </c>
    </row>
    <row r="1632" spans="2:8">
      <c r="B1632" s="125" t="str">
        <f>TAB_!A2237</f>
        <v>(5)Total Acuerdo</v>
      </c>
      <c r="C1632" s="121">
        <f>TAB_!B2237</f>
        <v>0</v>
      </c>
      <c r="D1632" s="37">
        <f>TAB_!C2237</f>
        <v>0</v>
      </c>
      <c r="E1632" s="37">
        <f>TAB_!D2237</f>
        <v>0</v>
      </c>
      <c r="F1632" s="37">
        <f>TAB_!E2237</f>
        <v>50</v>
      </c>
      <c r="G1632" s="167">
        <f>TAB_!F2237</f>
        <v>0</v>
      </c>
      <c r="H1632" s="163">
        <f>TAB_!G2237</f>
        <v>28.57</v>
      </c>
    </row>
    <row r="1633" spans="2:8">
      <c r="B1633" s="125" t="str">
        <f>TAB_!A2238</f>
        <v>NS/NA</v>
      </c>
      <c r="C1633" s="121">
        <f>TAB_!B2238</f>
        <v>0</v>
      </c>
      <c r="D1633" s="37">
        <f>TAB_!C2238</f>
        <v>0</v>
      </c>
      <c r="E1633" s="37">
        <f>TAB_!D2238</f>
        <v>0</v>
      </c>
      <c r="F1633" s="37">
        <f>TAB_!E2238</f>
        <v>0</v>
      </c>
      <c r="G1633" s="167">
        <f>TAB_!F2238</f>
        <v>0</v>
      </c>
      <c r="H1633" s="163">
        <f>TAB_!G2238</f>
        <v>0</v>
      </c>
    </row>
    <row r="1634" spans="2:8">
      <c r="B1634" s="125" t="str">
        <f>TAB_!A2239</f>
        <v>Total</v>
      </c>
      <c r="C1634" s="121">
        <f>TAB_!B2239</f>
        <v>0</v>
      </c>
      <c r="D1634" s="37">
        <f>TAB_!C2239</f>
        <v>0</v>
      </c>
      <c r="E1634" s="37">
        <f>TAB_!D2239</f>
        <v>0</v>
      </c>
      <c r="F1634" s="37">
        <f>TAB_!E2239</f>
        <v>100</v>
      </c>
      <c r="G1634" s="167">
        <f>TAB_!F2239</f>
        <v>100</v>
      </c>
      <c r="H1634" s="163">
        <f>TAB_!G2239</f>
        <v>100</v>
      </c>
    </row>
    <row r="1635" spans="2:8">
      <c r="B1635" s="126" t="str">
        <f>TAB_!A2240</f>
        <v>Numero de entrevistados</v>
      </c>
      <c r="C1635" s="170">
        <f>TAB_!B2240</f>
        <v>0</v>
      </c>
      <c r="D1635" s="171">
        <f>TAB_!C2240</f>
        <v>0</v>
      </c>
      <c r="E1635" s="171">
        <f>TAB_!D2240</f>
        <v>0</v>
      </c>
      <c r="F1635" s="171">
        <f>TAB_!E2240</f>
        <v>4</v>
      </c>
      <c r="G1635" s="172">
        <f>TAB_!F2240</f>
        <v>3</v>
      </c>
      <c r="H1635" s="173">
        <f>TAB_!G2240</f>
        <v>7</v>
      </c>
    </row>
    <row r="1636" spans="2:8">
      <c r="B1636" s="140" t="str">
        <f>TAB_!A2241</f>
        <v>TOP TWO BOX</v>
      </c>
      <c r="C1636" s="122">
        <f>TAB_!B2241</f>
        <v>0</v>
      </c>
      <c r="D1636" s="35">
        <f>TAB_!C2241</f>
        <v>0</v>
      </c>
      <c r="E1636" s="35">
        <f>TAB_!D2241</f>
        <v>0</v>
      </c>
      <c r="F1636" s="35">
        <f>TAB_!E2241</f>
        <v>100</v>
      </c>
      <c r="G1636" s="168">
        <f>TAB_!F2241</f>
        <v>100</v>
      </c>
      <c r="H1636" s="164">
        <f>TAB_!G2241</f>
        <v>100</v>
      </c>
    </row>
    <row r="1637" spans="2:8">
      <c r="B1637" s="125" t="str">
        <f>TAB_!A2242</f>
        <v>BOTTOM TWO BOX</v>
      </c>
      <c r="C1637" s="121">
        <f>TAB_!B2242</f>
        <v>0</v>
      </c>
      <c r="D1637" s="37">
        <f>TAB_!C2242</f>
        <v>0</v>
      </c>
      <c r="E1637" s="37">
        <f>TAB_!D2242</f>
        <v>0</v>
      </c>
      <c r="F1637" s="37">
        <f>TAB_!E2242</f>
        <v>0</v>
      </c>
      <c r="G1637" s="167">
        <f>TAB_!F2242</f>
        <v>0</v>
      </c>
      <c r="H1637" s="163">
        <f>TAB_!G2242</f>
        <v>0</v>
      </c>
    </row>
    <row r="1638" spans="2:8">
      <c r="B1638" s="140" t="str">
        <f>TAB_!A2243</f>
        <v>Media Escala de 1 a 5</v>
      </c>
      <c r="C1638" s="123">
        <f>TAB_!B2243</f>
        <v>0</v>
      </c>
      <c r="D1638" s="36">
        <f>TAB_!C2243</f>
        <v>0</v>
      </c>
      <c r="E1638" s="36">
        <f>TAB_!D2243</f>
        <v>0</v>
      </c>
      <c r="F1638" s="36">
        <f>TAB_!E2243</f>
        <v>4.5</v>
      </c>
      <c r="G1638" s="169">
        <f>TAB_!F2243</f>
        <v>4</v>
      </c>
      <c r="H1638" s="165">
        <f>TAB_!G2243</f>
        <v>4.3</v>
      </c>
    </row>
    <row r="1639" spans="2:8" ht="15.75" thickBot="1">
      <c r="B1639" s="141" t="str">
        <f>TAB_!A2244</f>
        <v>Índice Escala de 1 a 100</v>
      </c>
      <c r="C1639" s="174">
        <f>TAB_!B2244</f>
        <v>0</v>
      </c>
      <c r="D1639" s="175">
        <f>TAB_!C2244</f>
        <v>0</v>
      </c>
      <c r="E1639" s="175">
        <f>TAB_!D2244</f>
        <v>0</v>
      </c>
      <c r="F1639" s="175">
        <f>TAB_!E2244</f>
        <v>87.5</v>
      </c>
      <c r="G1639" s="176">
        <f>TAB_!F2244</f>
        <v>75</v>
      </c>
      <c r="H1639" s="177">
        <f>TAB_!G2244</f>
        <v>82.1</v>
      </c>
    </row>
    <row r="1640" spans="2:8">
      <c r="B1640" s="124"/>
      <c r="C1640" s="33"/>
      <c r="D1640" s="33"/>
      <c r="E1640" s="33"/>
      <c r="F1640" s="33"/>
      <c r="G1640" s="33"/>
      <c r="H1640" s="33"/>
    </row>
    <row r="1641" spans="2:8">
      <c r="B1641" s="124"/>
      <c r="C1641" s="33"/>
      <c r="D1641" s="33"/>
      <c r="E1641" s="33"/>
      <c r="F1641" s="33"/>
      <c r="G1641" s="33"/>
      <c r="H1641" s="33"/>
    </row>
    <row r="1642" spans="2:8">
      <c r="B1642" s="124" t="str">
        <f>TAB_!A2247</f>
        <v>La designación de personas en cargos académicos o administrativos Son:</v>
      </c>
      <c r="C1642" s="33"/>
      <c r="D1642" s="33"/>
      <c r="E1642" s="33"/>
      <c r="F1642" s="33"/>
      <c r="G1642" s="33"/>
      <c r="H1642" s="33"/>
    </row>
    <row r="1643" spans="2:8" ht="15.75" thickBot="1">
      <c r="B1643" s="124" t="str">
        <f>TAB_!A2248</f>
        <v>Transparentes</v>
      </c>
      <c r="C1643" s="33"/>
      <c r="D1643" s="33"/>
      <c r="E1643" s="33"/>
      <c r="F1643" s="33"/>
      <c r="G1643" s="33"/>
      <c r="H1643" s="33"/>
    </row>
    <row r="1644" spans="2:8">
      <c r="B1644" s="139" t="str">
        <f>TAB_!A2255</f>
        <v>(1)Total Desacuerdo</v>
      </c>
      <c r="C1644" s="138">
        <f>TAB_!B2255</f>
        <v>0</v>
      </c>
      <c r="D1644" s="137">
        <f>TAB_!C2255</f>
        <v>0</v>
      </c>
      <c r="E1644" s="137">
        <f>TAB_!D2255</f>
        <v>0</v>
      </c>
      <c r="F1644" s="137">
        <f>TAB_!E2255</f>
        <v>0</v>
      </c>
      <c r="G1644" s="166">
        <f>TAB_!F2255</f>
        <v>0</v>
      </c>
      <c r="H1644" s="162">
        <f>TAB_!G2255</f>
        <v>0</v>
      </c>
    </row>
    <row r="1645" spans="2:8">
      <c r="B1645" s="125" t="str">
        <f>TAB_!A2256</f>
        <v>(2)Desacuerdo</v>
      </c>
      <c r="C1645" s="121">
        <f>TAB_!B2256</f>
        <v>0</v>
      </c>
      <c r="D1645" s="37">
        <f>TAB_!C2256</f>
        <v>0</v>
      </c>
      <c r="E1645" s="37">
        <f>TAB_!D2256</f>
        <v>0</v>
      </c>
      <c r="F1645" s="37">
        <f>TAB_!E2256</f>
        <v>0</v>
      </c>
      <c r="G1645" s="167">
        <f>TAB_!F2256</f>
        <v>0</v>
      </c>
      <c r="H1645" s="163">
        <f>TAB_!G2256</f>
        <v>0</v>
      </c>
    </row>
    <row r="1646" spans="2:8">
      <c r="B1646" s="125" t="str">
        <f>TAB_!A2257</f>
        <v>(3)Medianamente de acuerdo</v>
      </c>
      <c r="C1646" s="121">
        <f>TAB_!B2257</f>
        <v>0</v>
      </c>
      <c r="D1646" s="37">
        <f>TAB_!C2257</f>
        <v>0</v>
      </c>
      <c r="E1646" s="37">
        <f>TAB_!D2257</f>
        <v>0</v>
      </c>
      <c r="F1646" s="37">
        <f>TAB_!E2257</f>
        <v>0</v>
      </c>
      <c r="G1646" s="167">
        <f>TAB_!F2257</f>
        <v>0</v>
      </c>
      <c r="H1646" s="163">
        <f>TAB_!G2257</f>
        <v>0</v>
      </c>
    </row>
    <row r="1647" spans="2:8">
      <c r="B1647" s="125" t="str">
        <f>TAB_!A2258</f>
        <v>(4)Acuerdo</v>
      </c>
      <c r="C1647" s="121">
        <f>TAB_!B2258</f>
        <v>0</v>
      </c>
      <c r="D1647" s="37">
        <f>TAB_!C2258</f>
        <v>0</v>
      </c>
      <c r="E1647" s="37">
        <f>TAB_!D2258</f>
        <v>0</v>
      </c>
      <c r="F1647" s="37">
        <f>TAB_!E2258</f>
        <v>25</v>
      </c>
      <c r="G1647" s="167">
        <f>TAB_!F2258</f>
        <v>66.67</v>
      </c>
      <c r="H1647" s="163">
        <f>TAB_!G2258</f>
        <v>42.86</v>
      </c>
    </row>
    <row r="1648" spans="2:8">
      <c r="B1648" s="125" t="str">
        <f>TAB_!A2259</f>
        <v>(5)Total Acuerdo</v>
      </c>
      <c r="C1648" s="121">
        <f>TAB_!B2259</f>
        <v>0</v>
      </c>
      <c r="D1648" s="37">
        <f>TAB_!C2259</f>
        <v>0</v>
      </c>
      <c r="E1648" s="37">
        <f>TAB_!D2259</f>
        <v>0</v>
      </c>
      <c r="F1648" s="37">
        <f>TAB_!E2259</f>
        <v>75</v>
      </c>
      <c r="G1648" s="167">
        <f>TAB_!F2259</f>
        <v>33.33</v>
      </c>
      <c r="H1648" s="163">
        <f>TAB_!G2259</f>
        <v>57.14</v>
      </c>
    </row>
    <row r="1649" spans="2:8">
      <c r="B1649" s="125" t="str">
        <f>TAB_!A2260</f>
        <v>NS/NA</v>
      </c>
      <c r="C1649" s="121">
        <f>TAB_!B2260</f>
        <v>0</v>
      </c>
      <c r="D1649" s="37">
        <f>TAB_!C2260</f>
        <v>0</v>
      </c>
      <c r="E1649" s="37">
        <f>TAB_!D2260</f>
        <v>0</v>
      </c>
      <c r="F1649" s="37">
        <f>TAB_!E2260</f>
        <v>0</v>
      </c>
      <c r="G1649" s="167">
        <f>TAB_!F2260</f>
        <v>0</v>
      </c>
      <c r="H1649" s="163">
        <f>TAB_!G2260</f>
        <v>0</v>
      </c>
    </row>
    <row r="1650" spans="2:8">
      <c r="B1650" s="125" t="str">
        <f>TAB_!A2261</f>
        <v>Total</v>
      </c>
      <c r="C1650" s="121">
        <f>TAB_!B2261</f>
        <v>0</v>
      </c>
      <c r="D1650" s="37">
        <f>TAB_!C2261</f>
        <v>0</v>
      </c>
      <c r="E1650" s="37">
        <f>TAB_!D2261</f>
        <v>0</v>
      </c>
      <c r="F1650" s="37">
        <f>TAB_!E2261</f>
        <v>100</v>
      </c>
      <c r="G1650" s="167">
        <f>TAB_!F2261</f>
        <v>100</v>
      </c>
      <c r="H1650" s="163">
        <f>TAB_!G2261</f>
        <v>100</v>
      </c>
    </row>
    <row r="1651" spans="2:8">
      <c r="B1651" s="126" t="str">
        <f>TAB_!A2262</f>
        <v>Numero de entrevistados</v>
      </c>
      <c r="C1651" s="170">
        <f>TAB_!B2262</f>
        <v>0</v>
      </c>
      <c r="D1651" s="171">
        <f>TAB_!C2262</f>
        <v>0</v>
      </c>
      <c r="E1651" s="171">
        <f>TAB_!D2262</f>
        <v>0</v>
      </c>
      <c r="F1651" s="171">
        <f>TAB_!E2262</f>
        <v>4</v>
      </c>
      <c r="G1651" s="172">
        <f>TAB_!F2262</f>
        <v>3</v>
      </c>
      <c r="H1651" s="173">
        <f>TAB_!G2262</f>
        <v>7</v>
      </c>
    </row>
    <row r="1652" spans="2:8">
      <c r="B1652" s="140" t="str">
        <f>TAB_!A2263</f>
        <v>TOP TWO BOX</v>
      </c>
      <c r="C1652" s="122">
        <f>TAB_!B2263</f>
        <v>0</v>
      </c>
      <c r="D1652" s="35">
        <f>TAB_!C2263</f>
        <v>0</v>
      </c>
      <c r="E1652" s="35">
        <f>TAB_!D2263</f>
        <v>0</v>
      </c>
      <c r="F1652" s="35">
        <f>TAB_!E2263</f>
        <v>100</v>
      </c>
      <c r="G1652" s="168">
        <f>TAB_!F2263</f>
        <v>100</v>
      </c>
      <c r="H1652" s="164">
        <f>TAB_!G2263</f>
        <v>100</v>
      </c>
    </row>
    <row r="1653" spans="2:8">
      <c r="B1653" s="125" t="str">
        <f>TAB_!A2264</f>
        <v>BOTTOM TWO BOX</v>
      </c>
      <c r="C1653" s="121">
        <f>TAB_!B2264</f>
        <v>0</v>
      </c>
      <c r="D1653" s="37">
        <f>TAB_!C2264</f>
        <v>0</v>
      </c>
      <c r="E1653" s="37">
        <f>TAB_!D2264</f>
        <v>0</v>
      </c>
      <c r="F1653" s="37">
        <f>TAB_!E2264</f>
        <v>0</v>
      </c>
      <c r="G1653" s="167">
        <f>TAB_!F2264</f>
        <v>0</v>
      </c>
      <c r="H1653" s="163">
        <f>TAB_!G2264</f>
        <v>0</v>
      </c>
    </row>
    <row r="1654" spans="2:8">
      <c r="B1654" s="140" t="str">
        <f>TAB_!A2265</f>
        <v>Media Escala de 1 a 5</v>
      </c>
      <c r="C1654" s="123">
        <f>TAB_!B2265</f>
        <v>0</v>
      </c>
      <c r="D1654" s="36">
        <f>TAB_!C2265</f>
        <v>0</v>
      </c>
      <c r="E1654" s="36">
        <f>TAB_!D2265</f>
        <v>0</v>
      </c>
      <c r="F1654" s="36">
        <f>TAB_!E2265</f>
        <v>4.8</v>
      </c>
      <c r="G1654" s="169">
        <f>TAB_!F2265</f>
        <v>4.3</v>
      </c>
      <c r="H1654" s="165">
        <f>TAB_!G2265</f>
        <v>4.5999999999999996</v>
      </c>
    </row>
    <row r="1655" spans="2:8" ht="15.75" thickBot="1">
      <c r="B1655" s="141" t="str">
        <f>TAB_!A2266</f>
        <v>Índice Escala de 1 a 100</v>
      </c>
      <c r="C1655" s="174">
        <f>TAB_!B2266</f>
        <v>0</v>
      </c>
      <c r="D1655" s="175">
        <f>TAB_!C2266</f>
        <v>0</v>
      </c>
      <c r="E1655" s="175">
        <f>TAB_!D2266</f>
        <v>0</v>
      </c>
      <c r="F1655" s="175">
        <f>TAB_!E2266</f>
        <v>93.8</v>
      </c>
      <c r="G1655" s="176">
        <f>TAB_!F2266</f>
        <v>83.3</v>
      </c>
      <c r="H1655" s="177">
        <f>TAB_!G2266</f>
        <v>89.3</v>
      </c>
    </row>
    <row r="1656" spans="2:8">
      <c r="B1656" s="124"/>
      <c r="C1656" s="33"/>
      <c r="D1656" s="33"/>
      <c r="E1656" s="33"/>
      <c r="F1656" s="33"/>
      <c r="G1656" s="33"/>
      <c r="H1656" s="33"/>
    </row>
    <row r="1657" spans="2:8">
      <c r="B1657" s="124"/>
      <c r="C1657" s="33"/>
      <c r="D1657" s="33"/>
      <c r="E1657" s="33"/>
      <c r="F1657" s="33"/>
      <c r="G1657" s="33"/>
      <c r="H1657" s="33"/>
    </row>
    <row r="1658" spans="2:8">
      <c r="B1658" s="124" t="str">
        <f>TAB_!A2269</f>
        <v>La asignación de responsabilidades y funciones Son:</v>
      </c>
      <c r="C1658" s="33"/>
      <c r="D1658" s="33"/>
      <c r="E1658" s="33"/>
      <c r="F1658" s="33"/>
      <c r="G1658" s="33"/>
      <c r="H1658" s="33"/>
    </row>
    <row r="1659" spans="2:8" ht="15.75" thickBot="1">
      <c r="B1659" s="124" t="str">
        <f>TAB_!A2270</f>
        <v>Efectivas</v>
      </c>
      <c r="C1659" s="33"/>
      <c r="D1659" s="33"/>
      <c r="E1659" s="33"/>
      <c r="F1659" s="33"/>
      <c r="G1659" s="33"/>
      <c r="H1659" s="33"/>
    </row>
    <row r="1660" spans="2:8">
      <c r="B1660" s="139" t="str">
        <f>TAB_!A2277</f>
        <v>(1)Total Desacuerdo</v>
      </c>
      <c r="C1660" s="138">
        <f>TAB_!B2277</f>
        <v>0</v>
      </c>
      <c r="D1660" s="137">
        <f>TAB_!C2277</f>
        <v>0</v>
      </c>
      <c r="E1660" s="137">
        <f>TAB_!D2277</f>
        <v>0</v>
      </c>
      <c r="F1660" s="137">
        <f>TAB_!E2277</f>
        <v>0</v>
      </c>
      <c r="G1660" s="166">
        <f>TAB_!F2277</f>
        <v>0</v>
      </c>
      <c r="H1660" s="162">
        <f>TAB_!G2277</f>
        <v>0</v>
      </c>
    </row>
    <row r="1661" spans="2:8">
      <c r="B1661" s="125" t="str">
        <f>TAB_!A2278</f>
        <v>(2)Desacuerdo</v>
      </c>
      <c r="C1661" s="121">
        <f>TAB_!B2278</f>
        <v>0</v>
      </c>
      <c r="D1661" s="37">
        <f>TAB_!C2278</f>
        <v>0</v>
      </c>
      <c r="E1661" s="37">
        <f>TAB_!D2278</f>
        <v>0</v>
      </c>
      <c r="F1661" s="37">
        <f>TAB_!E2278</f>
        <v>0</v>
      </c>
      <c r="G1661" s="167">
        <f>TAB_!F2278</f>
        <v>0</v>
      </c>
      <c r="H1661" s="163">
        <f>TAB_!G2278</f>
        <v>0</v>
      </c>
    </row>
    <row r="1662" spans="2:8">
      <c r="B1662" s="125" t="str">
        <f>TAB_!A2279</f>
        <v>(3)Medianamente de acuerdo</v>
      </c>
      <c r="C1662" s="121">
        <f>TAB_!B2279</f>
        <v>0</v>
      </c>
      <c r="D1662" s="37">
        <f>TAB_!C2279</f>
        <v>0</v>
      </c>
      <c r="E1662" s="37">
        <f>TAB_!D2279</f>
        <v>0</v>
      </c>
      <c r="F1662" s="37">
        <f>TAB_!E2279</f>
        <v>25</v>
      </c>
      <c r="G1662" s="167">
        <f>TAB_!F2279</f>
        <v>0</v>
      </c>
      <c r="H1662" s="163">
        <f>TAB_!G2279</f>
        <v>14.29</v>
      </c>
    </row>
    <row r="1663" spans="2:8">
      <c r="B1663" s="125" t="str">
        <f>TAB_!A2280</f>
        <v>(4)Acuerdo</v>
      </c>
      <c r="C1663" s="121">
        <f>TAB_!B2280</f>
        <v>0</v>
      </c>
      <c r="D1663" s="37">
        <f>TAB_!C2280</f>
        <v>0</v>
      </c>
      <c r="E1663" s="37">
        <f>TAB_!D2280</f>
        <v>0</v>
      </c>
      <c r="F1663" s="37">
        <f>TAB_!E2280</f>
        <v>25</v>
      </c>
      <c r="G1663" s="167">
        <f>TAB_!F2280</f>
        <v>100</v>
      </c>
      <c r="H1663" s="163">
        <f>TAB_!G2280</f>
        <v>57.14</v>
      </c>
    </row>
    <row r="1664" spans="2:8">
      <c r="B1664" s="125" t="str">
        <f>TAB_!A2281</f>
        <v>(5)Total Acuerdo</v>
      </c>
      <c r="C1664" s="121">
        <f>TAB_!B2281</f>
        <v>0</v>
      </c>
      <c r="D1664" s="37">
        <f>TAB_!C2281</f>
        <v>0</v>
      </c>
      <c r="E1664" s="37">
        <f>TAB_!D2281</f>
        <v>0</v>
      </c>
      <c r="F1664" s="37">
        <f>TAB_!E2281</f>
        <v>50</v>
      </c>
      <c r="G1664" s="167">
        <f>TAB_!F2281</f>
        <v>0</v>
      </c>
      <c r="H1664" s="163">
        <f>TAB_!G2281</f>
        <v>28.57</v>
      </c>
    </row>
    <row r="1665" spans="2:8">
      <c r="B1665" s="125" t="str">
        <f>TAB_!A2282</f>
        <v>NS/NA</v>
      </c>
      <c r="C1665" s="121">
        <f>TAB_!B2282</f>
        <v>0</v>
      </c>
      <c r="D1665" s="37">
        <f>TAB_!C2282</f>
        <v>0</v>
      </c>
      <c r="E1665" s="37">
        <f>TAB_!D2282</f>
        <v>0</v>
      </c>
      <c r="F1665" s="37">
        <f>TAB_!E2282</f>
        <v>0</v>
      </c>
      <c r="G1665" s="167">
        <f>TAB_!F2282</f>
        <v>0</v>
      </c>
      <c r="H1665" s="163">
        <f>TAB_!G2282</f>
        <v>0</v>
      </c>
    </row>
    <row r="1666" spans="2:8">
      <c r="B1666" s="125" t="str">
        <f>TAB_!A2283</f>
        <v>Total</v>
      </c>
      <c r="C1666" s="121">
        <f>TAB_!B2283</f>
        <v>0</v>
      </c>
      <c r="D1666" s="37">
        <f>TAB_!C2283</f>
        <v>0</v>
      </c>
      <c r="E1666" s="37">
        <f>TAB_!D2283</f>
        <v>0</v>
      </c>
      <c r="F1666" s="37">
        <f>TAB_!E2283</f>
        <v>100</v>
      </c>
      <c r="G1666" s="167">
        <f>TAB_!F2283</f>
        <v>100</v>
      </c>
      <c r="H1666" s="163">
        <f>TAB_!G2283</f>
        <v>100</v>
      </c>
    </row>
    <row r="1667" spans="2:8">
      <c r="B1667" s="126" t="str">
        <f>TAB_!A2284</f>
        <v>Numero de entrevistados</v>
      </c>
      <c r="C1667" s="170">
        <f>TAB_!B2284</f>
        <v>0</v>
      </c>
      <c r="D1667" s="171">
        <f>TAB_!C2284</f>
        <v>0</v>
      </c>
      <c r="E1667" s="171">
        <f>TAB_!D2284</f>
        <v>0</v>
      </c>
      <c r="F1667" s="171">
        <f>TAB_!E2284</f>
        <v>4</v>
      </c>
      <c r="G1667" s="172">
        <f>TAB_!F2284</f>
        <v>3</v>
      </c>
      <c r="H1667" s="173">
        <f>TAB_!G2284</f>
        <v>7</v>
      </c>
    </row>
    <row r="1668" spans="2:8">
      <c r="B1668" s="140" t="str">
        <f>TAB_!A2285</f>
        <v>TOP TWO BOX</v>
      </c>
      <c r="C1668" s="122">
        <f>TAB_!B2285</f>
        <v>0</v>
      </c>
      <c r="D1668" s="35">
        <f>TAB_!C2285</f>
        <v>0</v>
      </c>
      <c r="E1668" s="35">
        <f>TAB_!D2285</f>
        <v>0</v>
      </c>
      <c r="F1668" s="35">
        <f>TAB_!E2285</f>
        <v>75</v>
      </c>
      <c r="G1668" s="168">
        <f>TAB_!F2285</f>
        <v>100</v>
      </c>
      <c r="H1668" s="164">
        <f>TAB_!G2285</f>
        <v>85.71</v>
      </c>
    </row>
    <row r="1669" spans="2:8">
      <c r="B1669" s="125" t="str">
        <f>TAB_!A2286</f>
        <v>BOTTOM TWO BOX</v>
      </c>
      <c r="C1669" s="121">
        <f>TAB_!B2286</f>
        <v>0</v>
      </c>
      <c r="D1669" s="37">
        <f>TAB_!C2286</f>
        <v>0</v>
      </c>
      <c r="E1669" s="37">
        <f>TAB_!D2286</f>
        <v>0</v>
      </c>
      <c r="F1669" s="37">
        <f>TAB_!E2286</f>
        <v>0</v>
      </c>
      <c r="G1669" s="167">
        <f>TAB_!F2286</f>
        <v>0</v>
      </c>
      <c r="H1669" s="163">
        <f>TAB_!G2286</f>
        <v>0</v>
      </c>
    </row>
    <row r="1670" spans="2:8">
      <c r="B1670" s="140" t="str">
        <f>TAB_!A2287</f>
        <v>Media Escala de 1 a 5</v>
      </c>
      <c r="C1670" s="123">
        <f>TAB_!B2287</f>
        <v>0</v>
      </c>
      <c r="D1670" s="36">
        <f>TAB_!C2287</f>
        <v>0</v>
      </c>
      <c r="E1670" s="36">
        <f>TAB_!D2287</f>
        <v>0</v>
      </c>
      <c r="F1670" s="36">
        <f>TAB_!E2287</f>
        <v>4.3</v>
      </c>
      <c r="G1670" s="169">
        <f>TAB_!F2287</f>
        <v>4</v>
      </c>
      <c r="H1670" s="165">
        <f>TAB_!G2287</f>
        <v>4.0999999999999996</v>
      </c>
    </row>
    <row r="1671" spans="2:8" ht="15.75" thickBot="1">
      <c r="B1671" s="141" t="str">
        <f>TAB_!A2288</f>
        <v>Índice Escala de 1 a 100</v>
      </c>
      <c r="C1671" s="174">
        <f>TAB_!B2288</f>
        <v>0</v>
      </c>
      <c r="D1671" s="175">
        <f>TAB_!C2288</f>
        <v>0</v>
      </c>
      <c r="E1671" s="175">
        <f>TAB_!D2288</f>
        <v>0</v>
      </c>
      <c r="F1671" s="175">
        <f>TAB_!E2288</f>
        <v>81.3</v>
      </c>
      <c r="G1671" s="176">
        <f>TAB_!F2288</f>
        <v>75</v>
      </c>
      <c r="H1671" s="177">
        <f>TAB_!G2288</f>
        <v>78.599999999999994</v>
      </c>
    </row>
    <row r="1672" spans="2:8">
      <c r="B1672" s="124"/>
      <c r="C1672" s="33"/>
      <c r="D1672" s="33"/>
      <c r="E1672" s="33"/>
      <c r="F1672" s="33"/>
      <c r="G1672" s="33"/>
      <c r="H1672" s="33"/>
    </row>
    <row r="1673" spans="2:8">
      <c r="B1673" s="124"/>
      <c r="C1673" s="33"/>
      <c r="D1673" s="33"/>
      <c r="E1673" s="33"/>
      <c r="F1673" s="33"/>
      <c r="G1673" s="33"/>
      <c r="H1673" s="33"/>
    </row>
    <row r="1674" spans="2:8">
      <c r="B1674" s="124" t="str">
        <f>TAB_!A2291</f>
        <v>La asignación de responsabilidades y funciones Son:</v>
      </c>
      <c r="C1674" s="33"/>
      <c r="D1674" s="33"/>
      <c r="E1674" s="33"/>
      <c r="F1674" s="33"/>
      <c r="G1674" s="33"/>
      <c r="H1674" s="33"/>
    </row>
    <row r="1675" spans="2:8" ht="15.75" thickBot="1">
      <c r="B1675" s="124" t="str">
        <f>TAB_!A2292</f>
        <v>Transparentes</v>
      </c>
      <c r="C1675" s="33"/>
      <c r="D1675" s="33"/>
      <c r="E1675" s="33"/>
      <c r="F1675" s="33"/>
      <c r="G1675" s="33"/>
      <c r="H1675" s="33"/>
    </row>
    <row r="1676" spans="2:8">
      <c r="B1676" s="139" t="str">
        <f>TAB_!A2299</f>
        <v>(1)Total Desacuerdo</v>
      </c>
      <c r="C1676" s="138">
        <f>TAB_!B2299</f>
        <v>0</v>
      </c>
      <c r="D1676" s="137">
        <f>TAB_!C2299</f>
        <v>0</v>
      </c>
      <c r="E1676" s="137">
        <f>TAB_!D2299</f>
        <v>0</v>
      </c>
      <c r="F1676" s="137">
        <f>TAB_!E2299</f>
        <v>0</v>
      </c>
      <c r="G1676" s="166">
        <f>TAB_!F2299</f>
        <v>0</v>
      </c>
      <c r="H1676" s="162">
        <f>TAB_!G2299</f>
        <v>0</v>
      </c>
    </row>
    <row r="1677" spans="2:8">
      <c r="B1677" s="125" t="str">
        <f>TAB_!A2300</f>
        <v>(2)Desacuerdo</v>
      </c>
      <c r="C1677" s="121">
        <f>TAB_!B2300</f>
        <v>0</v>
      </c>
      <c r="D1677" s="37">
        <f>TAB_!C2300</f>
        <v>0</v>
      </c>
      <c r="E1677" s="37">
        <f>TAB_!D2300</f>
        <v>0</v>
      </c>
      <c r="F1677" s="37">
        <f>TAB_!E2300</f>
        <v>0</v>
      </c>
      <c r="G1677" s="167">
        <f>TAB_!F2300</f>
        <v>0</v>
      </c>
      <c r="H1677" s="163">
        <f>TAB_!G2300</f>
        <v>0</v>
      </c>
    </row>
    <row r="1678" spans="2:8">
      <c r="B1678" s="125" t="str">
        <f>TAB_!A2301</f>
        <v>(3)Medianamente de acuerdo</v>
      </c>
      <c r="C1678" s="121">
        <f>TAB_!B2301</f>
        <v>0</v>
      </c>
      <c r="D1678" s="37">
        <f>TAB_!C2301</f>
        <v>0</v>
      </c>
      <c r="E1678" s="37">
        <f>TAB_!D2301</f>
        <v>0</v>
      </c>
      <c r="F1678" s="37">
        <f>TAB_!E2301</f>
        <v>0</v>
      </c>
      <c r="G1678" s="167">
        <f>TAB_!F2301</f>
        <v>0</v>
      </c>
      <c r="H1678" s="163">
        <f>TAB_!G2301</f>
        <v>0</v>
      </c>
    </row>
    <row r="1679" spans="2:8">
      <c r="B1679" s="125" t="str">
        <f>TAB_!A2302</f>
        <v>(4)Acuerdo</v>
      </c>
      <c r="C1679" s="121">
        <f>TAB_!B2302</f>
        <v>0</v>
      </c>
      <c r="D1679" s="37">
        <f>TAB_!C2302</f>
        <v>0</v>
      </c>
      <c r="E1679" s="37">
        <f>TAB_!D2302</f>
        <v>0</v>
      </c>
      <c r="F1679" s="37">
        <f>TAB_!E2302</f>
        <v>25</v>
      </c>
      <c r="G1679" s="167">
        <f>TAB_!F2302</f>
        <v>66.67</v>
      </c>
      <c r="H1679" s="163">
        <f>TAB_!G2302</f>
        <v>42.86</v>
      </c>
    </row>
    <row r="1680" spans="2:8">
      <c r="B1680" s="125" t="str">
        <f>TAB_!A2303</f>
        <v>(5)Total Acuerdo</v>
      </c>
      <c r="C1680" s="121">
        <f>TAB_!B2303</f>
        <v>0</v>
      </c>
      <c r="D1680" s="37">
        <f>TAB_!C2303</f>
        <v>0</v>
      </c>
      <c r="E1680" s="37">
        <f>TAB_!D2303</f>
        <v>0</v>
      </c>
      <c r="F1680" s="37">
        <f>TAB_!E2303</f>
        <v>75</v>
      </c>
      <c r="G1680" s="167">
        <f>TAB_!F2303</f>
        <v>33.33</v>
      </c>
      <c r="H1680" s="163">
        <f>TAB_!G2303</f>
        <v>57.14</v>
      </c>
    </row>
    <row r="1681" spans="2:8">
      <c r="B1681" s="125" t="str">
        <f>TAB_!A2304</f>
        <v>NS/NA</v>
      </c>
      <c r="C1681" s="121">
        <f>TAB_!B2304</f>
        <v>0</v>
      </c>
      <c r="D1681" s="37">
        <f>TAB_!C2304</f>
        <v>0</v>
      </c>
      <c r="E1681" s="37">
        <f>TAB_!D2304</f>
        <v>0</v>
      </c>
      <c r="F1681" s="37">
        <f>TAB_!E2304</f>
        <v>0</v>
      </c>
      <c r="G1681" s="167">
        <f>TAB_!F2304</f>
        <v>0</v>
      </c>
      <c r="H1681" s="163">
        <f>TAB_!G2304</f>
        <v>0</v>
      </c>
    </row>
    <row r="1682" spans="2:8">
      <c r="B1682" s="125" t="str">
        <f>TAB_!A2305</f>
        <v>Total</v>
      </c>
      <c r="C1682" s="121">
        <f>TAB_!B2305</f>
        <v>0</v>
      </c>
      <c r="D1682" s="37">
        <f>TAB_!C2305</f>
        <v>0</v>
      </c>
      <c r="E1682" s="37">
        <f>TAB_!D2305</f>
        <v>0</v>
      </c>
      <c r="F1682" s="37">
        <f>TAB_!E2305</f>
        <v>100</v>
      </c>
      <c r="G1682" s="167">
        <f>TAB_!F2305</f>
        <v>100</v>
      </c>
      <c r="H1682" s="163">
        <f>TAB_!G2305</f>
        <v>100</v>
      </c>
    </row>
    <row r="1683" spans="2:8">
      <c r="B1683" s="126" t="str">
        <f>TAB_!A2306</f>
        <v>Numero de entrevistados</v>
      </c>
      <c r="C1683" s="170">
        <f>TAB_!B2306</f>
        <v>0</v>
      </c>
      <c r="D1683" s="171">
        <f>TAB_!C2306</f>
        <v>0</v>
      </c>
      <c r="E1683" s="171">
        <f>TAB_!D2306</f>
        <v>0</v>
      </c>
      <c r="F1683" s="171">
        <f>TAB_!E2306</f>
        <v>4</v>
      </c>
      <c r="G1683" s="172">
        <f>TAB_!F2306</f>
        <v>3</v>
      </c>
      <c r="H1683" s="173">
        <f>TAB_!G2306</f>
        <v>7</v>
      </c>
    </row>
    <row r="1684" spans="2:8">
      <c r="B1684" s="140" t="str">
        <f>TAB_!A2307</f>
        <v>TOP TWO BOX</v>
      </c>
      <c r="C1684" s="122">
        <f>TAB_!B2307</f>
        <v>0</v>
      </c>
      <c r="D1684" s="35">
        <f>TAB_!C2307</f>
        <v>0</v>
      </c>
      <c r="E1684" s="35">
        <f>TAB_!D2307</f>
        <v>0</v>
      </c>
      <c r="F1684" s="35">
        <f>TAB_!E2307</f>
        <v>100</v>
      </c>
      <c r="G1684" s="168">
        <f>TAB_!F2307</f>
        <v>100</v>
      </c>
      <c r="H1684" s="164">
        <f>TAB_!G2307</f>
        <v>100</v>
      </c>
    </row>
    <row r="1685" spans="2:8">
      <c r="B1685" s="125" t="str">
        <f>TAB_!A2308</f>
        <v>BOTTOM TWO BOX</v>
      </c>
      <c r="C1685" s="121">
        <f>TAB_!B2308</f>
        <v>0</v>
      </c>
      <c r="D1685" s="37">
        <f>TAB_!C2308</f>
        <v>0</v>
      </c>
      <c r="E1685" s="37">
        <f>TAB_!D2308</f>
        <v>0</v>
      </c>
      <c r="F1685" s="37">
        <f>TAB_!E2308</f>
        <v>0</v>
      </c>
      <c r="G1685" s="167">
        <f>TAB_!F2308</f>
        <v>0</v>
      </c>
      <c r="H1685" s="163">
        <f>TAB_!G2308</f>
        <v>0</v>
      </c>
    </row>
    <row r="1686" spans="2:8">
      <c r="B1686" s="140" t="str">
        <f>TAB_!A2309</f>
        <v>Media Escala de 1 a 5</v>
      </c>
      <c r="C1686" s="123">
        <f>TAB_!B2309</f>
        <v>0</v>
      </c>
      <c r="D1686" s="36">
        <f>TAB_!C2309</f>
        <v>0</v>
      </c>
      <c r="E1686" s="36">
        <f>TAB_!D2309</f>
        <v>0</v>
      </c>
      <c r="F1686" s="36">
        <f>TAB_!E2309</f>
        <v>4.8</v>
      </c>
      <c r="G1686" s="169">
        <f>TAB_!F2309</f>
        <v>4.3</v>
      </c>
      <c r="H1686" s="165">
        <f>TAB_!G2309</f>
        <v>4.5999999999999996</v>
      </c>
    </row>
    <row r="1687" spans="2:8" ht="15.75" thickBot="1">
      <c r="B1687" s="141" t="str">
        <f>TAB_!A2310</f>
        <v>Índice Escala de 1 a 100</v>
      </c>
      <c r="C1687" s="174">
        <f>TAB_!B2310</f>
        <v>0</v>
      </c>
      <c r="D1687" s="175">
        <f>TAB_!C2310</f>
        <v>0</v>
      </c>
      <c r="E1687" s="175">
        <f>TAB_!D2310</f>
        <v>0</v>
      </c>
      <c r="F1687" s="175">
        <f>TAB_!E2310</f>
        <v>93.8</v>
      </c>
      <c r="G1687" s="176">
        <f>TAB_!F2310</f>
        <v>83.3</v>
      </c>
      <c r="H1687" s="177">
        <f>TAB_!G2310</f>
        <v>89.3</v>
      </c>
    </row>
    <row r="1688" spans="2:8">
      <c r="B1688" s="124"/>
      <c r="C1688" s="33"/>
      <c r="D1688" s="33"/>
      <c r="E1688" s="33"/>
      <c r="F1688" s="33"/>
      <c r="G1688" s="33"/>
      <c r="H1688" s="33"/>
    </row>
    <row r="1689" spans="2:8">
      <c r="B1689" s="124"/>
      <c r="C1689" s="33"/>
      <c r="D1689" s="33"/>
      <c r="E1689" s="33"/>
      <c r="F1689" s="33"/>
      <c r="G1689" s="33"/>
      <c r="H1689" s="33"/>
    </row>
    <row r="1690" spans="2:8">
      <c r="B1690" s="124" t="str">
        <f>TAB_!A2313</f>
        <v>El desarrollo de la carrera profesional Son:</v>
      </c>
      <c r="C1690" s="33"/>
      <c r="D1690" s="33"/>
      <c r="E1690" s="33"/>
      <c r="F1690" s="33"/>
      <c r="G1690" s="33"/>
      <c r="H1690" s="33"/>
    </row>
    <row r="1691" spans="2:8" ht="15.75" thickBot="1">
      <c r="B1691" s="124" t="str">
        <f>TAB_!A2314</f>
        <v>Efectivas</v>
      </c>
      <c r="C1691" s="33"/>
      <c r="D1691" s="33"/>
      <c r="E1691" s="33"/>
      <c r="F1691" s="33"/>
      <c r="G1691" s="33"/>
      <c r="H1691" s="33"/>
    </row>
    <row r="1692" spans="2:8">
      <c r="B1692" s="139" t="str">
        <f>TAB_!A2321</f>
        <v>(1)Total Desacuerdo</v>
      </c>
      <c r="C1692" s="138">
        <f>TAB_!B2321</f>
        <v>0</v>
      </c>
      <c r="D1692" s="137">
        <f>TAB_!C2321</f>
        <v>0</v>
      </c>
      <c r="E1692" s="137">
        <f>TAB_!D2321</f>
        <v>0</v>
      </c>
      <c r="F1692" s="137">
        <f>TAB_!E2321</f>
        <v>0</v>
      </c>
      <c r="G1692" s="166">
        <f>TAB_!F2321</f>
        <v>33.33</v>
      </c>
      <c r="H1692" s="162">
        <f>TAB_!G2321</f>
        <v>14.29</v>
      </c>
    </row>
    <row r="1693" spans="2:8">
      <c r="B1693" s="125" t="str">
        <f>TAB_!A2322</f>
        <v>(2)Desacuerdo</v>
      </c>
      <c r="C1693" s="121">
        <f>TAB_!B2322</f>
        <v>0</v>
      </c>
      <c r="D1693" s="37">
        <f>TAB_!C2322</f>
        <v>0</v>
      </c>
      <c r="E1693" s="37">
        <f>TAB_!D2322</f>
        <v>0</v>
      </c>
      <c r="F1693" s="37">
        <f>TAB_!E2322</f>
        <v>0</v>
      </c>
      <c r="G1693" s="167">
        <f>TAB_!F2322</f>
        <v>0</v>
      </c>
      <c r="H1693" s="163">
        <f>TAB_!G2322</f>
        <v>0</v>
      </c>
    </row>
    <row r="1694" spans="2:8">
      <c r="B1694" s="125" t="str">
        <f>TAB_!A2323</f>
        <v>(3)Medianamente de acuerdo</v>
      </c>
      <c r="C1694" s="121">
        <f>TAB_!B2323</f>
        <v>0</v>
      </c>
      <c r="D1694" s="37">
        <f>TAB_!C2323</f>
        <v>0</v>
      </c>
      <c r="E1694" s="37">
        <f>TAB_!D2323</f>
        <v>0</v>
      </c>
      <c r="F1694" s="37">
        <f>TAB_!E2323</f>
        <v>50</v>
      </c>
      <c r="G1694" s="167">
        <f>TAB_!F2323</f>
        <v>33.33</v>
      </c>
      <c r="H1694" s="163">
        <f>TAB_!G2323</f>
        <v>42.86</v>
      </c>
    </row>
    <row r="1695" spans="2:8">
      <c r="B1695" s="125" t="str">
        <f>TAB_!A2324</f>
        <v>(4)Acuerdo</v>
      </c>
      <c r="C1695" s="121">
        <f>TAB_!B2324</f>
        <v>0</v>
      </c>
      <c r="D1695" s="37">
        <f>TAB_!C2324</f>
        <v>0</v>
      </c>
      <c r="E1695" s="37">
        <f>TAB_!D2324</f>
        <v>0</v>
      </c>
      <c r="F1695" s="37">
        <f>TAB_!E2324</f>
        <v>0</v>
      </c>
      <c r="G1695" s="167">
        <f>TAB_!F2324</f>
        <v>33.33</v>
      </c>
      <c r="H1695" s="163">
        <f>TAB_!G2324</f>
        <v>14.29</v>
      </c>
    </row>
    <row r="1696" spans="2:8">
      <c r="B1696" s="125" t="str">
        <f>TAB_!A2325</f>
        <v>(5)Total Acuerdo</v>
      </c>
      <c r="C1696" s="121">
        <f>TAB_!B2325</f>
        <v>0</v>
      </c>
      <c r="D1696" s="37">
        <f>TAB_!C2325</f>
        <v>0</v>
      </c>
      <c r="E1696" s="37">
        <f>TAB_!D2325</f>
        <v>0</v>
      </c>
      <c r="F1696" s="37">
        <f>TAB_!E2325</f>
        <v>50</v>
      </c>
      <c r="G1696" s="167">
        <f>TAB_!F2325</f>
        <v>0</v>
      </c>
      <c r="H1696" s="163">
        <f>TAB_!G2325</f>
        <v>28.57</v>
      </c>
    </row>
    <row r="1697" spans="2:8">
      <c r="B1697" s="125" t="str">
        <f>TAB_!A2326</f>
        <v>NS/NA</v>
      </c>
      <c r="C1697" s="121">
        <f>TAB_!B2326</f>
        <v>0</v>
      </c>
      <c r="D1697" s="37">
        <f>TAB_!C2326</f>
        <v>0</v>
      </c>
      <c r="E1697" s="37">
        <f>TAB_!D2326</f>
        <v>0</v>
      </c>
      <c r="F1697" s="37">
        <f>TAB_!E2326</f>
        <v>0</v>
      </c>
      <c r="G1697" s="167">
        <f>TAB_!F2326</f>
        <v>0</v>
      </c>
      <c r="H1697" s="163">
        <f>TAB_!G2326</f>
        <v>0</v>
      </c>
    </row>
    <row r="1698" spans="2:8">
      <c r="B1698" s="125" t="str">
        <f>TAB_!A2327</f>
        <v>Total</v>
      </c>
      <c r="C1698" s="121">
        <f>TAB_!B2327</f>
        <v>0</v>
      </c>
      <c r="D1698" s="37">
        <f>TAB_!C2327</f>
        <v>0</v>
      </c>
      <c r="E1698" s="37">
        <f>TAB_!D2327</f>
        <v>0</v>
      </c>
      <c r="F1698" s="37">
        <f>TAB_!E2327</f>
        <v>100</v>
      </c>
      <c r="G1698" s="167">
        <f>TAB_!F2327</f>
        <v>100</v>
      </c>
      <c r="H1698" s="163">
        <f>TAB_!G2327</f>
        <v>100</v>
      </c>
    </row>
    <row r="1699" spans="2:8">
      <c r="B1699" s="126" t="str">
        <f>TAB_!A2328</f>
        <v>Numero de entrevistados</v>
      </c>
      <c r="C1699" s="170">
        <f>TAB_!B2328</f>
        <v>0</v>
      </c>
      <c r="D1699" s="171">
        <f>TAB_!C2328</f>
        <v>0</v>
      </c>
      <c r="E1699" s="171">
        <f>TAB_!D2328</f>
        <v>0</v>
      </c>
      <c r="F1699" s="171">
        <f>TAB_!E2328</f>
        <v>4</v>
      </c>
      <c r="G1699" s="172">
        <f>TAB_!F2328</f>
        <v>3</v>
      </c>
      <c r="H1699" s="173">
        <f>TAB_!G2328</f>
        <v>7</v>
      </c>
    </row>
    <row r="1700" spans="2:8">
      <c r="B1700" s="140" t="str">
        <f>TAB_!A2329</f>
        <v>TOP TWO BOX</v>
      </c>
      <c r="C1700" s="122">
        <f>TAB_!B2329</f>
        <v>0</v>
      </c>
      <c r="D1700" s="35">
        <f>TAB_!C2329</f>
        <v>0</v>
      </c>
      <c r="E1700" s="35">
        <f>TAB_!D2329</f>
        <v>0</v>
      </c>
      <c r="F1700" s="35">
        <f>TAB_!E2329</f>
        <v>50</v>
      </c>
      <c r="G1700" s="168">
        <f>TAB_!F2329</f>
        <v>33.33</v>
      </c>
      <c r="H1700" s="164">
        <f>TAB_!G2329</f>
        <v>42.86</v>
      </c>
    </row>
    <row r="1701" spans="2:8">
      <c r="B1701" s="125" t="str">
        <f>TAB_!A2330</f>
        <v>BOTTOM TWO BOX</v>
      </c>
      <c r="C1701" s="121">
        <f>TAB_!B2330</f>
        <v>0</v>
      </c>
      <c r="D1701" s="37">
        <f>TAB_!C2330</f>
        <v>0</v>
      </c>
      <c r="E1701" s="37">
        <f>TAB_!D2330</f>
        <v>0</v>
      </c>
      <c r="F1701" s="37">
        <f>TAB_!E2330</f>
        <v>0</v>
      </c>
      <c r="G1701" s="167">
        <f>TAB_!F2330</f>
        <v>33.33</v>
      </c>
      <c r="H1701" s="163">
        <f>TAB_!G2330</f>
        <v>14.29</v>
      </c>
    </row>
    <row r="1702" spans="2:8">
      <c r="B1702" s="140" t="str">
        <f>TAB_!A2331</f>
        <v>Media Escala de 1 a 5</v>
      </c>
      <c r="C1702" s="123">
        <f>TAB_!B2331</f>
        <v>0</v>
      </c>
      <c r="D1702" s="36">
        <f>TAB_!C2331</f>
        <v>0</v>
      </c>
      <c r="E1702" s="36">
        <f>TAB_!D2331</f>
        <v>0</v>
      </c>
      <c r="F1702" s="36">
        <f>TAB_!E2331</f>
        <v>4</v>
      </c>
      <c r="G1702" s="169">
        <f>TAB_!F2331</f>
        <v>2.7</v>
      </c>
      <c r="H1702" s="165">
        <f>TAB_!G2331</f>
        <v>3.4</v>
      </c>
    </row>
    <row r="1703" spans="2:8" ht="15.75" thickBot="1">
      <c r="B1703" s="141" t="str">
        <f>TAB_!A2332</f>
        <v>Índice Escala de 1 a 100</v>
      </c>
      <c r="C1703" s="174">
        <f>TAB_!B2332</f>
        <v>0</v>
      </c>
      <c r="D1703" s="175">
        <f>TAB_!C2332</f>
        <v>0</v>
      </c>
      <c r="E1703" s="175">
        <f>TAB_!D2332</f>
        <v>0</v>
      </c>
      <c r="F1703" s="175">
        <f>TAB_!E2332</f>
        <v>75</v>
      </c>
      <c r="G1703" s="176">
        <f>TAB_!F2332</f>
        <v>41.7</v>
      </c>
      <c r="H1703" s="177">
        <f>TAB_!G2332</f>
        <v>60.7</v>
      </c>
    </row>
    <row r="1704" spans="2:8">
      <c r="B1704" s="124"/>
      <c r="C1704" s="33"/>
      <c r="D1704" s="33"/>
      <c r="E1704" s="33"/>
      <c r="F1704" s="33"/>
      <c r="G1704" s="33"/>
      <c r="H1704" s="33"/>
    </row>
    <row r="1705" spans="2:8">
      <c r="B1705" s="124"/>
      <c r="C1705" s="33"/>
      <c r="D1705" s="33"/>
      <c r="E1705" s="33"/>
      <c r="F1705" s="33"/>
      <c r="G1705" s="33"/>
      <c r="H1705" s="33"/>
    </row>
    <row r="1706" spans="2:8">
      <c r="B1706" s="124" t="str">
        <f>TAB_!A2335</f>
        <v>El desarrollo de la carrera profesional Son:</v>
      </c>
      <c r="C1706" s="33"/>
      <c r="D1706" s="33"/>
      <c r="E1706" s="33"/>
      <c r="F1706" s="33"/>
      <c r="G1706" s="33"/>
      <c r="H1706" s="33"/>
    </row>
    <row r="1707" spans="2:8" ht="15.75" thickBot="1">
      <c r="B1707" s="124" t="str">
        <f>TAB_!A2336</f>
        <v>Transparentes</v>
      </c>
      <c r="C1707" s="33"/>
      <c r="D1707" s="33"/>
      <c r="E1707" s="33"/>
      <c r="F1707" s="33"/>
      <c r="G1707" s="33"/>
      <c r="H1707" s="33"/>
    </row>
    <row r="1708" spans="2:8">
      <c r="B1708" s="139" t="str">
        <f>TAB_!A2343</f>
        <v>(1)Total Desacuerdo</v>
      </c>
      <c r="C1708" s="138">
        <f>TAB_!B2343</f>
        <v>0</v>
      </c>
      <c r="D1708" s="137">
        <f>TAB_!C2343</f>
        <v>0</v>
      </c>
      <c r="E1708" s="137">
        <f>TAB_!D2343</f>
        <v>0</v>
      </c>
      <c r="F1708" s="137">
        <f>TAB_!E2343</f>
        <v>0</v>
      </c>
      <c r="G1708" s="166">
        <f>TAB_!F2343</f>
        <v>33.33</v>
      </c>
      <c r="H1708" s="162">
        <f>TAB_!G2343</f>
        <v>14.29</v>
      </c>
    </row>
    <row r="1709" spans="2:8">
      <c r="B1709" s="125" t="str">
        <f>TAB_!A2344</f>
        <v>(2)Desacuerdo</v>
      </c>
      <c r="C1709" s="121">
        <f>TAB_!B2344</f>
        <v>0</v>
      </c>
      <c r="D1709" s="37">
        <f>TAB_!C2344</f>
        <v>0</v>
      </c>
      <c r="E1709" s="37">
        <f>TAB_!D2344</f>
        <v>0</v>
      </c>
      <c r="F1709" s="37">
        <f>TAB_!E2344</f>
        <v>0</v>
      </c>
      <c r="G1709" s="167">
        <f>TAB_!F2344</f>
        <v>0</v>
      </c>
      <c r="H1709" s="163">
        <f>TAB_!G2344</f>
        <v>0</v>
      </c>
    </row>
    <row r="1710" spans="2:8">
      <c r="B1710" s="125" t="str">
        <f>TAB_!A2345</f>
        <v>(3)Medianamente de acuerdo</v>
      </c>
      <c r="C1710" s="121">
        <f>TAB_!B2345</f>
        <v>0</v>
      </c>
      <c r="D1710" s="37">
        <f>TAB_!C2345</f>
        <v>0</v>
      </c>
      <c r="E1710" s="37">
        <f>TAB_!D2345</f>
        <v>0</v>
      </c>
      <c r="F1710" s="37">
        <f>TAB_!E2345</f>
        <v>25</v>
      </c>
      <c r="G1710" s="167">
        <f>TAB_!F2345</f>
        <v>0</v>
      </c>
      <c r="H1710" s="163">
        <f>TAB_!G2345</f>
        <v>14.29</v>
      </c>
    </row>
    <row r="1711" spans="2:8">
      <c r="B1711" s="125" t="str">
        <f>TAB_!A2346</f>
        <v>(4)Acuerdo</v>
      </c>
      <c r="C1711" s="121">
        <f>TAB_!B2346</f>
        <v>0</v>
      </c>
      <c r="D1711" s="37">
        <f>TAB_!C2346</f>
        <v>0</v>
      </c>
      <c r="E1711" s="37">
        <f>TAB_!D2346</f>
        <v>0</v>
      </c>
      <c r="F1711" s="37">
        <f>TAB_!E2346</f>
        <v>25</v>
      </c>
      <c r="G1711" s="167">
        <f>TAB_!F2346</f>
        <v>33.33</v>
      </c>
      <c r="H1711" s="163">
        <f>TAB_!G2346</f>
        <v>28.57</v>
      </c>
    </row>
    <row r="1712" spans="2:8">
      <c r="B1712" s="125" t="str">
        <f>TAB_!A2347</f>
        <v>(5)Total Acuerdo</v>
      </c>
      <c r="C1712" s="121">
        <f>TAB_!B2347</f>
        <v>0</v>
      </c>
      <c r="D1712" s="37">
        <f>TAB_!C2347</f>
        <v>0</v>
      </c>
      <c r="E1712" s="37">
        <f>TAB_!D2347</f>
        <v>0</v>
      </c>
      <c r="F1712" s="37">
        <f>TAB_!E2347</f>
        <v>50</v>
      </c>
      <c r="G1712" s="167">
        <f>TAB_!F2347</f>
        <v>33.33</v>
      </c>
      <c r="H1712" s="163">
        <f>TAB_!G2347</f>
        <v>42.86</v>
      </c>
    </row>
    <row r="1713" spans="2:8">
      <c r="B1713" s="125" t="str">
        <f>TAB_!A2348</f>
        <v>NS/NA</v>
      </c>
      <c r="C1713" s="121">
        <f>TAB_!B2348</f>
        <v>0</v>
      </c>
      <c r="D1713" s="37">
        <f>TAB_!C2348</f>
        <v>0</v>
      </c>
      <c r="E1713" s="37">
        <f>TAB_!D2348</f>
        <v>0</v>
      </c>
      <c r="F1713" s="37">
        <f>TAB_!E2348</f>
        <v>0</v>
      </c>
      <c r="G1713" s="167">
        <f>TAB_!F2348</f>
        <v>0</v>
      </c>
      <c r="H1713" s="163">
        <f>TAB_!G2348</f>
        <v>0</v>
      </c>
    </row>
    <row r="1714" spans="2:8">
      <c r="B1714" s="125" t="str">
        <f>TAB_!A2349</f>
        <v>Total</v>
      </c>
      <c r="C1714" s="121">
        <f>TAB_!B2349</f>
        <v>0</v>
      </c>
      <c r="D1714" s="37">
        <f>TAB_!C2349</f>
        <v>0</v>
      </c>
      <c r="E1714" s="37">
        <f>TAB_!D2349</f>
        <v>0</v>
      </c>
      <c r="F1714" s="37">
        <f>TAB_!E2349</f>
        <v>100</v>
      </c>
      <c r="G1714" s="167">
        <f>TAB_!F2349</f>
        <v>100</v>
      </c>
      <c r="H1714" s="163">
        <f>TAB_!G2349</f>
        <v>100</v>
      </c>
    </row>
    <row r="1715" spans="2:8">
      <c r="B1715" s="126" t="str">
        <f>TAB_!A2350</f>
        <v>Numero de entrevistados</v>
      </c>
      <c r="C1715" s="170">
        <f>TAB_!B2350</f>
        <v>0</v>
      </c>
      <c r="D1715" s="171">
        <f>TAB_!C2350</f>
        <v>0</v>
      </c>
      <c r="E1715" s="171">
        <f>TAB_!D2350</f>
        <v>0</v>
      </c>
      <c r="F1715" s="171">
        <f>TAB_!E2350</f>
        <v>4</v>
      </c>
      <c r="G1715" s="172">
        <f>TAB_!F2350</f>
        <v>3</v>
      </c>
      <c r="H1715" s="173">
        <f>TAB_!G2350</f>
        <v>7</v>
      </c>
    </row>
    <row r="1716" spans="2:8">
      <c r="B1716" s="140" t="str">
        <f>TAB_!A2351</f>
        <v>TOP TWO BOX</v>
      </c>
      <c r="C1716" s="122">
        <f>TAB_!B2351</f>
        <v>0</v>
      </c>
      <c r="D1716" s="35">
        <f>TAB_!C2351</f>
        <v>0</v>
      </c>
      <c r="E1716" s="35">
        <f>TAB_!D2351</f>
        <v>0</v>
      </c>
      <c r="F1716" s="35">
        <f>TAB_!E2351</f>
        <v>75</v>
      </c>
      <c r="G1716" s="168">
        <f>TAB_!F2351</f>
        <v>66.67</v>
      </c>
      <c r="H1716" s="164">
        <f>TAB_!G2351</f>
        <v>71.430000000000007</v>
      </c>
    </row>
    <row r="1717" spans="2:8">
      <c r="B1717" s="125" t="str">
        <f>TAB_!A2352</f>
        <v>BOTTOM TWO BOX</v>
      </c>
      <c r="C1717" s="121">
        <f>TAB_!B2352</f>
        <v>0</v>
      </c>
      <c r="D1717" s="37">
        <f>TAB_!C2352</f>
        <v>0</v>
      </c>
      <c r="E1717" s="37">
        <f>TAB_!D2352</f>
        <v>0</v>
      </c>
      <c r="F1717" s="37">
        <f>TAB_!E2352</f>
        <v>0</v>
      </c>
      <c r="G1717" s="167">
        <f>TAB_!F2352</f>
        <v>33.33</v>
      </c>
      <c r="H1717" s="163">
        <f>TAB_!G2352</f>
        <v>14.29</v>
      </c>
    </row>
    <row r="1718" spans="2:8">
      <c r="B1718" s="140" t="str">
        <f>TAB_!A2353</f>
        <v>Media Escala de 1 a 5</v>
      </c>
      <c r="C1718" s="123">
        <f>TAB_!B2353</f>
        <v>0</v>
      </c>
      <c r="D1718" s="36">
        <f>TAB_!C2353</f>
        <v>0</v>
      </c>
      <c r="E1718" s="36">
        <f>TAB_!D2353</f>
        <v>0</v>
      </c>
      <c r="F1718" s="36">
        <f>TAB_!E2353</f>
        <v>4.3</v>
      </c>
      <c r="G1718" s="169">
        <f>TAB_!F2353</f>
        <v>3.3</v>
      </c>
      <c r="H1718" s="165">
        <f>TAB_!G2353</f>
        <v>3.9</v>
      </c>
    </row>
    <row r="1719" spans="2:8" ht="15.75" thickBot="1">
      <c r="B1719" s="141" t="str">
        <f>TAB_!A2354</f>
        <v>Índice Escala de 1 a 100</v>
      </c>
      <c r="C1719" s="174">
        <f>TAB_!B2354</f>
        <v>0</v>
      </c>
      <c r="D1719" s="175">
        <f>TAB_!C2354</f>
        <v>0</v>
      </c>
      <c r="E1719" s="175">
        <f>TAB_!D2354</f>
        <v>0</v>
      </c>
      <c r="F1719" s="175">
        <f>TAB_!E2354</f>
        <v>81.3</v>
      </c>
      <c r="G1719" s="176">
        <f>TAB_!F2354</f>
        <v>58.3</v>
      </c>
      <c r="H1719" s="177">
        <f>TAB_!G2354</f>
        <v>71.400000000000006</v>
      </c>
    </row>
    <row r="1720" spans="2:8">
      <c r="B1720" s="124"/>
      <c r="C1720" s="33"/>
      <c r="D1720" s="33"/>
      <c r="E1720" s="33"/>
      <c r="F1720" s="33"/>
      <c r="G1720" s="33"/>
      <c r="H1720" s="33"/>
    </row>
    <row r="1721" spans="2:8">
      <c r="B1721" s="124"/>
      <c r="C1721" s="33"/>
      <c r="D1721" s="33"/>
      <c r="E1721" s="33"/>
      <c r="F1721" s="33"/>
      <c r="G1721" s="33"/>
      <c r="H1721" s="33"/>
    </row>
    <row r="1722" spans="2:8">
      <c r="B1722" s="124" t="str">
        <f>TAB_!A2357</f>
        <v>La definición de procedimientos Son:</v>
      </c>
      <c r="C1722" s="33"/>
      <c r="D1722" s="33"/>
      <c r="E1722" s="33"/>
      <c r="F1722" s="33"/>
      <c r="G1722" s="33"/>
      <c r="H1722" s="33"/>
    </row>
    <row r="1723" spans="2:8" ht="15.75" thickBot="1">
      <c r="B1723" s="124" t="str">
        <f>TAB_!A2358</f>
        <v>Efectivas</v>
      </c>
      <c r="C1723" s="33"/>
      <c r="D1723" s="33"/>
      <c r="E1723" s="33"/>
      <c r="F1723" s="33"/>
      <c r="G1723" s="33"/>
      <c r="H1723" s="33"/>
    </row>
    <row r="1724" spans="2:8">
      <c r="B1724" s="139" t="str">
        <f>TAB_!A2365</f>
        <v>(1)Total Desacuerdo</v>
      </c>
      <c r="C1724" s="138">
        <f>TAB_!B2365</f>
        <v>0</v>
      </c>
      <c r="D1724" s="137">
        <f>TAB_!C2365</f>
        <v>0</v>
      </c>
      <c r="E1724" s="137">
        <f>TAB_!D2365</f>
        <v>0</v>
      </c>
      <c r="F1724" s="137">
        <f>TAB_!E2365</f>
        <v>0</v>
      </c>
      <c r="G1724" s="166">
        <f>TAB_!F2365</f>
        <v>0</v>
      </c>
      <c r="H1724" s="162">
        <f>TAB_!G2365</f>
        <v>0</v>
      </c>
    </row>
    <row r="1725" spans="2:8">
      <c r="B1725" s="125" t="str">
        <f>TAB_!A2366</f>
        <v>(2)Desacuerdo</v>
      </c>
      <c r="C1725" s="121">
        <f>TAB_!B2366</f>
        <v>0</v>
      </c>
      <c r="D1725" s="37">
        <f>TAB_!C2366</f>
        <v>0</v>
      </c>
      <c r="E1725" s="37">
        <f>TAB_!D2366</f>
        <v>0</v>
      </c>
      <c r="F1725" s="37">
        <f>TAB_!E2366</f>
        <v>25</v>
      </c>
      <c r="G1725" s="167">
        <f>TAB_!F2366</f>
        <v>0</v>
      </c>
      <c r="H1725" s="163">
        <f>TAB_!G2366</f>
        <v>14.29</v>
      </c>
    </row>
    <row r="1726" spans="2:8">
      <c r="B1726" s="125" t="str">
        <f>TAB_!A2367</f>
        <v>(3)Medianamente de acuerdo</v>
      </c>
      <c r="C1726" s="121">
        <f>TAB_!B2367</f>
        <v>0</v>
      </c>
      <c r="D1726" s="37">
        <f>TAB_!C2367</f>
        <v>0</v>
      </c>
      <c r="E1726" s="37">
        <f>TAB_!D2367</f>
        <v>0</v>
      </c>
      <c r="F1726" s="37">
        <f>TAB_!E2367</f>
        <v>25</v>
      </c>
      <c r="G1726" s="167">
        <f>TAB_!F2367</f>
        <v>33.33</v>
      </c>
      <c r="H1726" s="163">
        <f>TAB_!G2367</f>
        <v>28.57</v>
      </c>
    </row>
    <row r="1727" spans="2:8">
      <c r="B1727" s="125" t="str">
        <f>TAB_!A2368</f>
        <v>(4)Acuerdo</v>
      </c>
      <c r="C1727" s="121">
        <f>TAB_!B2368</f>
        <v>0</v>
      </c>
      <c r="D1727" s="37">
        <f>TAB_!C2368</f>
        <v>0</v>
      </c>
      <c r="E1727" s="37">
        <f>TAB_!D2368</f>
        <v>0</v>
      </c>
      <c r="F1727" s="37">
        <f>TAB_!E2368</f>
        <v>0</v>
      </c>
      <c r="G1727" s="167">
        <f>TAB_!F2368</f>
        <v>33.33</v>
      </c>
      <c r="H1727" s="163">
        <f>TAB_!G2368</f>
        <v>14.29</v>
      </c>
    </row>
    <row r="1728" spans="2:8">
      <c r="B1728" s="125" t="str">
        <f>TAB_!A2369</f>
        <v>(5)Total Acuerdo</v>
      </c>
      <c r="C1728" s="121">
        <f>TAB_!B2369</f>
        <v>0</v>
      </c>
      <c r="D1728" s="37">
        <f>TAB_!C2369</f>
        <v>0</v>
      </c>
      <c r="E1728" s="37">
        <f>TAB_!D2369</f>
        <v>0</v>
      </c>
      <c r="F1728" s="37">
        <f>TAB_!E2369</f>
        <v>50</v>
      </c>
      <c r="G1728" s="167">
        <f>TAB_!F2369</f>
        <v>33.33</v>
      </c>
      <c r="H1728" s="163">
        <f>TAB_!G2369</f>
        <v>42.86</v>
      </c>
    </row>
    <row r="1729" spans="2:8">
      <c r="B1729" s="125" t="str">
        <f>TAB_!A2370</f>
        <v>NS/NA</v>
      </c>
      <c r="C1729" s="121">
        <f>TAB_!B2370</f>
        <v>0</v>
      </c>
      <c r="D1729" s="37">
        <f>TAB_!C2370</f>
        <v>0</v>
      </c>
      <c r="E1729" s="37">
        <f>TAB_!D2370</f>
        <v>0</v>
      </c>
      <c r="F1729" s="37">
        <f>TAB_!E2370</f>
        <v>0</v>
      </c>
      <c r="G1729" s="167">
        <f>TAB_!F2370</f>
        <v>0</v>
      </c>
      <c r="H1729" s="163">
        <f>TAB_!G2370</f>
        <v>0</v>
      </c>
    </row>
    <row r="1730" spans="2:8">
      <c r="B1730" s="125" t="str">
        <f>TAB_!A2371</f>
        <v>Total</v>
      </c>
      <c r="C1730" s="121">
        <f>TAB_!B2371</f>
        <v>0</v>
      </c>
      <c r="D1730" s="37">
        <f>TAB_!C2371</f>
        <v>0</v>
      </c>
      <c r="E1730" s="37">
        <f>TAB_!D2371</f>
        <v>0</v>
      </c>
      <c r="F1730" s="37">
        <f>TAB_!E2371</f>
        <v>100</v>
      </c>
      <c r="G1730" s="167">
        <f>TAB_!F2371</f>
        <v>100</v>
      </c>
      <c r="H1730" s="163">
        <f>TAB_!G2371</f>
        <v>100</v>
      </c>
    </row>
    <row r="1731" spans="2:8">
      <c r="B1731" s="126" t="str">
        <f>TAB_!A2372</f>
        <v>Numero de entrevistados</v>
      </c>
      <c r="C1731" s="170">
        <f>TAB_!B2372</f>
        <v>0</v>
      </c>
      <c r="D1731" s="171">
        <f>TAB_!C2372</f>
        <v>0</v>
      </c>
      <c r="E1731" s="171">
        <f>TAB_!D2372</f>
        <v>0</v>
      </c>
      <c r="F1731" s="171">
        <f>TAB_!E2372</f>
        <v>4</v>
      </c>
      <c r="G1731" s="172">
        <f>TAB_!F2372</f>
        <v>3</v>
      </c>
      <c r="H1731" s="173">
        <f>TAB_!G2372</f>
        <v>7</v>
      </c>
    </row>
    <row r="1732" spans="2:8">
      <c r="B1732" s="140" t="str">
        <f>TAB_!A2373</f>
        <v>TOP TWO BOX</v>
      </c>
      <c r="C1732" s="122">
        <f>TAB_!B2373</f>
        <v>0</v>
      </c>
      <c r="D1732" s="35">
        <f>TAB_!C2373</f>
        <v>0</v>
      </c>
      <c r="E1732" s="35">
        <f>TAB_!D2373</f>
        <v>0</v>
      </c>
      <c r="F1732" s="35">
        <f>TAB_!E2373</f>
        <v>50</v>
      </c>
      <c r="G1732" s="168">
        <f>TAB_!F2373</f>
        <v>66.67</v>
      </c>
      <c r="H1732" s="164">
        <f>TAB_!G2373</f>
        <v>57.14</v>
      </c>
    </row>
    <row r="1733" spans="2:8">
      <c r="B1733" s="125" t="str">
        <f>TAB_!A2374</f>
        <v>BOTTOM TWO BOX</v>
      </c>
      <c r="C1733" s="121">
        <f>TAB_!B2374</f>
        <v>0</v>
      </c>
      <c r="D1733" s="37">
        <f>TAB_!C2374</f>
        <v>0</v>
      </c>
      <c r="E1733" s="37">
        <f>TAB_!D2374</f>
        <v>0</v>
      </c>
      <c r="F1733" s="37">
        <f>TAB_!E2374</f>
        <v>25</v>
      </c>
      <c r="G1733" s="167">
        <f>TAB_!F2374</f>
        <v>0</v>
      </c>
      <c r="H1733" s="163">
        <f>TAB_!G2374</f>
        <v>14.29</v>
      </c>
    </row>
    <row r="1734" spans="2:8">
      <c r="B1734" s="140" t="str">
        <f>TAB_!A2375</f>
        <v>Media Escala de 1 a 5</v>
      </c>
      <c r="C1734" s="123">
        <f>TAB_!B2375</f>
        <v>0</v>
      </c>
      <c r="D1734" s="36">
        <f>TAB_!C2375</f>
        <v>0</v>
      </c>
      <c r="E1734" s="36">
        <f>TAB_!D2375</f>
        <v>0</v>
      </c>
      <c r="F1734" s="36">
        <f>TAB_!E2375</f>
        <v>3.8</v>
      </c>
      <c r="G1734" s="169">
        <f>TAB_!F2375</f>
        <v>4</v>
      </c>
      <c r="H1734" s="165">
        <f>TAB_!G2375</f>
        <v>3.9</v>
      </c>
    </row>
    <row r="1735" spans="2:8" ht="15.75" thickBot="1">
      <c r="B1735" s="141" t="str">
        <f>TAB_!A2376</f>
        <v>Índice Escala de 1 a 100</v>
      </c>
      <c r="C1735" s="174">
        <f>TAB_!B2376</f>
        <v>0</v>
      </c>
      <c r="D1735" s="175">
        <f>TAB_!C2376</f>
        <v>0</v>
      </c>
      <c r="E1735" s="175">
        <f>TAB_!D2376</f>
        <v>0</v>
      </c>
      <c r="F1735" s="175">
        <f>TAB_!E2376</f>
        <v>68.8</v>
      </c>
      <c r="G1735" s="176">
        <f>TAB_!F2376</f>
        <v>75</v>
      </c>
      <c r="H1735" s="177">
        <f>TAB_!G2376</f>
        <v>71.400000000000006</v>
      </c>
    </row>
    <row r="1736" spans="2:8">
      <c r="B1736" s="124"/>
      <c r="C1736" s="33"/>
      <c r="D1736" s="33"/>
      <c r="E1736" s="33"/>
      <c r="F1736" s="33"/>
      <c r="G1736" s="33"/>
      <c r="H1736" s="33"/>
    </row>
    <row r="1737" spans="2:8">
      <c r="B1737" s="124"/>
      <c r="C1737" s="33"/>
      <c r="D1737" s="33"/>
      <c r="E1737" s="33"/>
      <c r="F1737" s="33"/>
      <c r="G1737" s="33"/>
      <c r="H1737" s="33"/>
    </row>
    <row r="1738" spans="2:8">
      <c r="B1738" s="124" t="str">
        <f>TAB_!A2379</f>
        <v>La definición de procedimientos Son:</v>
      </c>
      <c r="C1738" s="33"/>
      <c r="D1738" s="33"/>
      <c r="E1738" s="33"/>
      <c r="F1738" s="33"/>
      <c r="G1738" s="33"/>
      <c r="H1738" s="33"/>
    </row>
    <row r="1739" spans="2:8" ht="15.75" thickBot="1">
      <c r="B1739" s="124" t="str">
        <f>TAB_!A2380</f>
        <v>Transparentes</v>
      </c>
      <c r="C1739" s="33"/>
      <c r="D1739" s="33"/>
      <c r="E1739" s="33"/>
      <c r="F1739" s="33"/>
      <c r="G1739" s="33"/>
      <c r="H1739" s="33"/>
    </row>
    <row r="1740" spans="2:8">
      <c r="B1740" s="139" t="str">
        <f>TAB_!A2387</f>
        <v>(1)Total Desacuerdo</v>
      </c>
      <c r="C1740" s="138">
        <f>TAB_!B2387</f>
        <v>0</v>
      </c>
      <c r="D1740" s="137">
        <f>TAB_!C2387</f>
        <v>0</v>
      </c>
      <c r="E1740" s="137">
        <f>TAB_!D2387</f>
        <v>0</v>
      </c>
      <c r="F1740" s="137">
        <f>TAB_!E2387</f>
        <v>0</v>
      </c>
      <c r="G1740" s="166">
        <f>TAB_!F2387</f>
        <v>0</v>
      </c>
      <c r="H1740" s="162">
        <f>TAB_!G2387</f>
        <v>0</v>
      </c>
    </row>
    <row r="1741" spans="2:8">
      <c r="B1741" s="125" t="str">
        <f>TAB_!A2388</f>
        <v>(2)Desacuerdo</v>
      </c>
      <c r="C1741" s="121">
        <f>TAB_!B2388</f>
        <v>0</v>
      </c>
      <c r="D1741" s="37">
        <f>TAB_!C2388</f>
        <v>0</v>
      </c>
      <c r="E1741" s="37">
        <f>TAB_!D2388</f>
        <v>0</v>
      </c>
      <c r="F1741" s="37">
        <f>TAB_!E2388</f>
        <v>0</v>
      </c>
      <c r="G1741" s="167">
        <f>TAB_!F2388</f>
        <v>0</v>
      </c>
      <c r="H1741" s="163">
        <f>TAB_!G2388</f>
        <v>0</v>
      </c>
    </row>
    <row r="1742" spans="2:8">
      <c r="B1742" s="125" t="str">
        <f>TAB_!A2389</f>
        <v>(3)Medianamente de acuerdo</v>
      </c>
      <c r="C1742" s="121">
        <f>TAB_!B2389</f>
        <v>0</v>
      </c>
      <c r="D1742" s="37">
        <f>TAB_!C2389</f>
        <v>0</v>
      </c>
      <c r="E1742" s="37">
        <f>TAB_!D2389</f>
        <v>0</v>
      </c>
      <c r="F1742" s="37">
        <f>TAB_!E2389</f>
        <v>25</v>
      </c>
      <c r="G1742" s="167">
        <f>TAB_!F2389</f>
        <v>33.33</v>
      </c>
      <c r="H1742" s="163">
        <f>TAB_!G2389</f>
        <v>28.57</v>
      </c>
    </row>
    <row r="1743" spans="2:8">
      <c r="B1743" s="125" t="str">
        <f>TAB_!A2390</f>
        <v>(4)Acuerdo</v>
      </c>
      <c r="C1743" s="121">
        <f>TAB_!B2390</f>
        <v>0</v>
      </c>
      <c r="D1743" s="37">
        <f>TAB_!C2390</f>
        <v>0</v>
      </c>
      <c r="E1743" s="37">
        <f>TAB_!D2390</f>
        <v>0</v>
      </c>
      <c r="F1743" s="37">
        <f>TAB_!E2390</f>
        <v>25</v>
      </c>
      <c r="G1743" s="167">
        <f>TAB_!F2390</f>
        <v>33.33</v>
      </c>
      <c r="H1743" s="163">
        <f>TAB_!G2390</f>
        <v>28.57</v>
      </c>
    </row>
    <row r="1744" spans="2:8">
      <c r="B1744" s="125" t="str">
        <f>TAB_!A2391</f>
        <v>(5)Total Acuerdo</v>
      </c>
      <c r="C1744" s="121">
        <f>TAB_!B2391</f>
        <v>0</v>
      </c>
      <c r="D1744" s="37">
        <f>TAB_!C2391</f>
        <v>0</v>
      </c>
      <c r="E1744" s="37">
        <f>TAB_!D2391</f>
        <v>0</v>
      </c>
      <c r="F1744" s="37">
        <f>TAB_!E2391</f>
        <v>50</v>
      </c>
      <c r="G1744" s="167">
        <f>TAB_!F2391</f>
        <v>33.33</v>
      </c>
      <c r="H1744" s="163">
        <f>TAB_!G2391</f>
        <v>42.86</v>
      </c>
    </row>
    <row r="1745" spans="2:8">
      <c r="B1745" s="125" t="str">
        <f>TAB_!A2392</f>
        <v>NS/NA</v>
      </c>
      <c r="C1745" s="121">
        <f>TAB_!B2392</f>
        <v>0</v>
      </c>
      <c r="D1745" s="37">
        <f>TAB_!C2392</f>
        <v>0</v>
      </c>
      <c r="E1745" s="37">
        <f>TAB_!D2392</f>
        <v>0</v>
      </c>
      <c r="F1745" s="37">
        <f>TAB_!E2392</f>
        <v>0</v>
      </c>
      <c r="G1745" s="167">
        <f>TAB_!F2392</f>
        <v>0</v>
      </c>
      <c r="H1745" s="163">
        <f>TAB_!G2392</f>
        <v>0</v>
      </c>
    </row>
    <row r="1746" spans="2:8">
      <c r="B1746" s="125" t="str">
        <f>TAB_!A2393</f>
        <v>Total</v>
      </c>
      <c r="C1746" s="121">
        <f>TAB_!B2393</f>
        <v>0</v>
      </c>
      <c r="D1746" s="37">
        <f>TAB_!C2393</f>
        <v>0</v>
      </c>
      <c r="E1746" s="37">
        <f>TAB_!D2393</f>
        <v>0</v>
      </c>
      <c r="F1746" s="37">
        <f>TAB_!E2393</f>
        <v>100</v>
      </c>
      <c r="G1746" s="167">
        <f>TAB_!F2393</f>
        <v>100</v>
      </c>
      <c r="H1746" s="163">
        <f>TAB_!G2393</f>
        <v>100</v>
      </c>
    </row>
    <row r="1747" spans="2:8">
      <c r="B1747" s="126" t="str">
        <f>TAB_!A2394</f>
        <v>Numero de entrevistados</v>
      </c>
      <c r="C1747" s="170">
        <f>TAB_!B2394</f>
        <v>0</v>
      </c>
      <c r="D1747" s="171">
        <f>TAB_!C2394</f>
        <v>0</v>
      </c>
      <c r="E1747" s="171">
        <f>TAB_!D2394</f>
        <v>0</v>
      </c>
      <c r="F1747" s="171">
        <f>TAB_!E2394</f>
        <v>4</v>
      </c>
      <c r="G1747" s="172">
        <f>TAB_!F2394</f>
        <v>3</v>
      </c>
      <c r="H1747" s="173">
        <f>TAB_!G2394</f>
        <v>7</v>
      </c>
    </row>
    <row r="1748" spans="2:8">
      <c r="B1748" s="140" t="str">
        <f>TAB_!A2395</f>
        <v>TOP TWO BOX</v>
      </c>
      <c r="C1748" s="122">
        <f>TAB_!B2395</f>
        <v>0</v>
      </c>
      <c r="D1748" s="35">
        <f>TAB_!C2395</f>
        <v>0</v>
      </c>
      <c r="E1748" s="35">
        <f>TAB_!D2395</f>
        <v>0</v>
      </c>
      <c r="F1748" s="35">
        <f>TAB_!E2395</f>
        <v>75</v>
      </c>
      <c r="G1748" s="168">
        <f>TAB_!F2395</f>
        <v>66.67</v>
      </c>
      <c r="H1748" s="164">
        <f>TAB_!G2395</f>
        <v>71.430000000000007</v>
      </c>
    </row>
    <row r="1749" spans="2:8">
      <c r="B1749" s="125" t="str">
        <f>TAB_!A2396</f>
        <v>BOTTOM TWO BOX</v>
      </c>
      <c r="C1749" s="121">
        <f>TAB_!B2396</f>
        <v>0</v>
      </c>
      <c r="D1749" s="37">
        <f>TAB_!C2396</f>
        <v>0</v>
      </c>
      <c r="E1749" s="37">
        <f>TAB_!D2396</f>
        <v>0</v>
      </c>
      <c r="F1749" s="37">
        <f>TAB_!E2396</f>
        <v>0</v>
      </c>
      <c r="G1749" s="167">
        <f>TAB_!F2396</f>
        <v>0</v>
      </c>
      <c r="H1749" s="163">
        <f>TAB_!G2396</f>
        <v>0</v>
      </c>
    </row>
    <row r="1750" spans="2:8">
      <c r="B1750" s="140" t="str">
        <f>TAB_!A2397</f>
        <v>Media Escala de 1 a 5</v>
      </c>
      <c r="C1750" s="123">
        <f>TAB_!B2397</f>
        <v>0</v>
      </c>
      <c r="D1750" s="36">
        <f>TAB_!C2397</f>
        <v>0</v>
      </c>
      <c r="E1750" s="36">
        <f>TAB_!D2397</f>
        <v>0</v>
      </c>
      <c r="F1750" s="36">
        <f>TAB_!E2397</f>
        <v>4.3</v>
      </c>
      <c r="G1750" s="169">
        <f>TAB_!F2397</f>
        <v>4</v>
      </c>
      <c r="H1750" s="165">
        <f>TAB_!G2397</f>
        <v>4.0999999999999996</v>
      </c>
    </row>
    <row r="1751" spans="2:8" ht="15.75" thickBot="1">
      <c r="B1751" s="141" t="str">
        <f>TAB_!A2398</f>
        <v>Índice Escala de 1 a 100</v>
      </c>
      <c r="C1751" s="174">
        <f>TAB_!B2398</f>
        <v>0</v>
      </c>
      <c r="D1751" s="175">
        <f>TAB_!C2398</f>
        <v>0</v>
      </c>
      <c r="E1751" s="175">
        <f>TAB_!D2398</f>
        <v>0</v>
      </c>
      <c r="F1751" s="175">
        <f>TAB_!E2398</f>
        <v>81.3</v>
      </c>
      <c r="G1751" s="176">
        <f>TAB_!F2398</f>
        <v>75</v>
      </c>
      <c r="H1751" s="177">
        <f>TAB_!G2398</f>
        <v>78.599999999999994</v>
      </c>
    </row>
    <row r="1752" spans="2:8">
      <c r="B1752" s="124"/>
      <c r="C1752" s="33"/>
      <c r="D1752" s="33"/>
      <c r="E1752" s="33"/>
      <c r="F1752" s="33"/>
      <c r="G1752" s="33"/>
      <c r="H1752" s="33"/>
    </row>
    <row r="1753" spans="2:8">
      <c r="B1753" s="124"/>
      <c r="C1753" s="33"/>
      <c r="D1753" s="33"/>
      <c r="E1753" s="33"/>
      <c r="F1753" s="33"/>
      <c r="G1753" s="33"/>
      <c r="H1753" s="33"/>
    </row>
    <row r="1754" spans="2:8">
      <c r="B1754" s="124" t="str">
        <f>TAB_!A2401</f>
        <v>Considera que la colección bibliográfica (material bibilográfico, bases de datos y demás recursos electrónicos) con la que cuenta la Institución</v>
      </c>
      <c r="C1754" s="33"/>
      <c r="D1754" s="33"/>
      <c r="E1754" s="33"/>
      <c r="F1754" s="33"/>
      <c r="G1754" s="33"/>
      <c r="H1754" s="33"/>
    </row>
    <row r="1755" spans="2:8">
      <c r="B1755" s="124" t="str">
        <f>TAB_!A2402</f>
        <v>para respaldar el desarrollo de las distintas actividades académicas del programa, actividades formativas, de investigación, culturales y de proyección son:</v>
      </c>
      <c r="C1755" s="33"/>
      <c r="D1755" s="33"/>
      <c r="E1755" s="33"/>
      <c r="F1755" s="33"/>
      <c r="G1755" s="33"/>
      <c r="H1755" s="33"/>
    </row>
    <row r="1756" spans="2:8" ht="15.75" thickBot="1">
      <c r="B1756" s="124" t="str">
        <f>TAB_!A2403</f>
        <v>Suficientes</v>
      </c>
      <c r="C1756" s="33"/>
      <c r="D1756" s="33"/>
      <c r="E1756" s="33"/>
      <c r="F1756" s="33"/>
      <c r="G1756" s="33"/>
      <c r="H1756" s="33"/>
    </row>
    <row r="1757" spans="2:8">
      <c r="B1757" s="139" t="str">
        <f>TAB_!A2410</f>
        <v>(1)Total Desacuerdo</v>
      </c>
      <c r="C1757" s="138">
        <f>TAB_!B2410</f>
        <v>0</v>
      </c>
      <c r="D1757" s="137">
        <f>TAB_!C2410</f>
        <v>0</v>
      </c>
      <c r="E1757" s="137">
        <f>TAB_!D2410</f>
        <v>0</v>
      </c>
      <c r="F1757" s="137">
        <f>TAB_!E2410</f>
        <v>0</v>
      </c>
      <c r="G1757" s="166">
        <f>TAB_!F2410</f>
        <v>0</v>
      </c>
      <c r="H1757" s="162">
        <f>TAB_!G2410</f>
        <v>0</v>
      </c>
    </row>
    <row r="1758" spans="2:8">
      <c r="B1758" s="125" t="str">
        <f>TAB_!A2411</f>
        <v>(2)Desacuerdo</v>
      </c>
      <c r="C1758" s="121">
        <f>TAB_!B2411</f>
        <v>1.54</v>
      </c>
      <c r="D1758" s="37">
        <f>TAB_!C2411</f>
        <v>0</v>
      </c>
      <c r="E1758" s="37">
        <f>TAB_!D2411</f>
        <v>0</v>
      </c>
      <c r="F1758" s="37">
        <f>TAB_!E2411</f>
        <v>0</v>
      </c>
      <c r="G1758" s="167">
        <f>TAB_!F2411</f>
        <v>0</v>
      </c>
      <c r="H1758" s="163">
        <f>TAB_!G2411</f>
        <v>1.2</v>
      </c>
    </row>
    <row r="1759" spans="2:8">
      <c r="B1759" s="125" t="str">
        <f>TAB_!A2412</f>
        <v>(3)Medianamente de acuerdo</v>
      </c>
      <c r="C1759" s="121">
        <f>TAB_!B2412</f>
        <v>0</v>
      </c>
      <c r="D1759" s="37">
        <f>TAB_!C2412</f>
        <v>0</v>
      </c>
      <c r="E1759" s="37">
        <f>TAB_!D2412</f>
        <v>0</v>
      </c>
      <c r="F1759" s="37">
        <f>TAB_!E2412</f>
        <v>25</v>
      </c>
      <c r="G1759" s="167">
        <f>TAB_!F2412</f>
        <v>0</v>
      </c>
      <c r="H1759" s="163">
        <f>TAB_!G2412</f>
        <v>1.2</v>
      </c>
    </row>
    <row r="1760" spans="2:8">
      <c r="B1760" s="125" t="str">
        <f>TAB_!A2413</f>
        <v>(4)Acuerdo</v>
      </c>
      <c r="C1760" s="121">
        <f>TAB_!B2413</f>
        <v>30.77</v>
      </c>
      <c r="D1760" s="37">
        <f>TAB_!C2413</f>
        <v>18.18</v>
      </c>
      <c r="E1760" s="37">
        <f>TAB_!D2413</f>
        <v>0</v>
      </c>
      <c r="F1760" s="37">
        <f>TAB_!E2413</f>
        <v>0</v>
      </c>
      <c r="G1760" s="167">
        <f>TAB_!F2413</f>
        <v>33.33</v>
      </c>
      <c r="H1760" s="163">
        <f>TAB_!G2413</f>
        <v>27.71</v>
      </c>
    </row>
    <row r="1761" spans="2:8">
      <c r="B1761" s="125" t="str">
        <f>TAB_!A2414</f>
        <v>(5)Total Acuerdo</v>
      </c>
      <c r="C1761" s="121">
        <f>TAB_!B2414</f>
        <v>67.69</v>
      </c>
      <c r="D1761" s="37">
        <f>TAB_!C2414</f>
        <v>81.819999999999993</v>
      </c>
      <c r="E1761" s="37">
        <f>TAB_!D2414</f>
        <v>0</v>
      </c>
      <c r="F1761" s="37">
        <f>TAB_!E2414</f>
        <v>75</v>
      </c>
      <c r="G1761" s="167">
        <f>TAB_!F2414</f>
        <v>66.67</v>
      </c>
      <c r="H1761" s="163">
        <f>TAB_!G2414</f>
        <v>69.88</v>
      </c>
    </row>
    <row r="1762" spans="2:8">
      <c r="B1762" s="125" t="str">
        <f>TAB_!A2415</f>
        <v>NS/NA</v>
      </c>
      <c r="C1762" s="121">
        <f>TAB_!B2415</f>
        <v>0</v>
      </c>
      <c r="D1762" s="37">
        <f>TAB_!C2415</f>
        <v>0</v>
      </c>
      <c r="E1762" s="37">
        <f>TAB_!D2415</f>
        <v>0</v>
      </c>
      <c r="F1762" s="37">
        <f>TAB_!E2415</f>
        <v>0</v>
      </c>
      <c r="G1762" s="167">
        <f>TAB_!F2415</f>
        <v>0</v>
      </c>
      <c r="H1762" s="163">
        <f>TAB_!G2415</f>
        <v>0</v>
      </c>
    </row>
    <row r="1763" spans="2:8">
      <c r="B1763" s="125" t="str">
        <f>TAB_!A2416</f>
        <v>Total</v>
      </c>
      <c r="C1763" s="121">
        <f>TAB_!B2416</f>
        <v>100</v>
      </c>
      <c r="D1763" s="37">
        <f>TAB_!C2416</f>
        <v>100</v>
      </c>
      <c r="E1763" s="37">
        <f>TAB_!D2416</f>
        <v>0</v>
      </c>
      <c r="F1763" s="37">
        <f>TAB_!E2416</f>
        <v>100</v>
      </c>
      <c r="G1763" s="167">
        <f>TAB_!F2416</f>
        <v>100</v>
      </c>
      <c r="H1763" s="163">
        <f>TAB_!G2416</f>
        <v>100</v>
      </c>
    </row>
    <row r="1764" spans="2:8">
      <c r="B1764" s="126" t="str">
        <f>TAB_!A2417</f>
        <v>Numero de entrevistados</v>
      </c>
      <c r="C1764" s="170">
        <f>TAB_!B2417</f>
        <v>65</v>
      </c>
      <c r="D1764" s="171">
        <f>TAB_!C2417</f>
        <v>11</v>
      </c>
      <c r="E1764" s="171">
        <f>TAB_!D2417</f>
        <v>0</v>
      </c>
      <c r="F1764" s="171">
        <f>TAB_!E2417</f>
        <v>4</v>
      </c>
      <c r="G1764" s="172">
        <f>TAB_!F2417</f>
        <v>3</v>
      </c>
      <c r="H1764" s="173">
        <f>TAB_!G2417</f>
        <v>83</v>
      </c>
    </row>
    <row r="1765" spans="2:8">
      <c r="B1765" s="140" t="str">
        <f>TAB_!A2418</f>
        <v>TOP TWO BOX</v>
      </c>
      <c r="C1765" s="122">
        <f>TAB_!B2418</f>
        <v>98.46</v>
      </c>
      <c r="D1765" s="35">
        <f>TAB_!C2418</f>
        <v>100</v>
      </c>
      <c r="E1765" s="35">
        <f>TAB_!D2418</f>
        <v>0</v>
      </c>
      <c r="F1765" s="35">
        <f>TAB_!E2418</f>
        <v>75</v>
      </c>
      <c r="G1765" s="168">
        <f>TAB_!F2418</f>
        <v>100</v>
      </c>
      <c r="H1765" s="164">
        <f>TAB_!G2418</f>
        <v>97.59</v>
      </c>
    </row>
    <row r="1766" spans="2:8">
      <c r="B1766" s="125" t="str">
        <f>TAB_!A2419</f>
        <v>BOTTOM TWO BOX</v>
      </c>
      <c r="C1766" s="121">
        <f>TAB_!B2419</f>
        <v>1.54</v>
      </c>
      <c r="D1766" s="37">
        <f>TAB_!C2419</f>
        <v>0</v>
      </c>
      <c r="E1766" s="37">
        <f>TAB_!D2419</f>
        <v>0</v>
      </c>
      <c r="F1766" s="37">
        <f>TAB_!E2419</f>
        <v>0</v>
      </c>
      <c r="G1766" s="167">
        <f>TAB_!F2419</f>
        <v>0</v>
      </c>
      <c r="H1766" s="163">
        <f>TAB_!G2419</f>
        <v>1.2</v>
      </c>
    </row>
    <row r="1767" spans="2:8">
      <c r="B1767" s="140" t="str">
        <f>TAB_!A2420</f>
        <v>Media Escala de 1 a 5</v>
      </c>
      <c r="C1767" s="123">
        <f>TAB_!B2420</f>
        <v>4.5999999999999996</v>
      </c>
      <c r="D1767" s="36">
        <f>TAB_!C2420</f>
        <v>4.8</v>
      </c>
      <c r="E1767" s="36">
        <f>TAB_!D2420</f>
        <v>0</v>
      </c>
      <c r="F1767" s="36">
        <f>TAB_!E2420</f>
        <v>4.5</v>
      </c>
      <c r="G1767" s="169">
        <f>TAB_!F2420</f>
        <v>4.7</v>
      </c>
      <c r="H1767" s="165">
        <f>TAB_!G2420</f>
        <v>4.7</v>
      </c>
    </row>
    <row r="1768" spans="2:8" ht="15.75" thickBot="1">
      <c r="B1768" s="141" t="str">
        <f>TAB_!A2421</f>
        <v>Índice Escala de 1 a 100</v>
      </c>
      <c r="C1768" s="174">
        <f>TAB_!B2421</f>
        <v>91.2</v>
      </c>
      <c r="D1768" s="175">
        <f>TAB_!C2421</f>
        <v>95.5</v>
      </c>
      <c r="E1768" s="175">
        <f>TAB_!D2421</f>
        <v>0</v>
      </c>
      <c r="F1768" s="175">
        <f>TAB_!E2421</f>
        <v>87.5</v>
      </c>
      <c r="G1768" s="176">
        <f>TAB_!F2421</f>
        <v>91.7</v>
      </c>
      <c r="H1768" s="177">
        <f>TAB_!G2421</f>
        <v>91.6</v>
      </c>
    </row>
    <row r="1769" spans="2:8">
      <c r="B1769" s="124"/>
      <c r="C1769" s="33"/>
      <c r="D1769" s="33"/>
      <c r="E1769" s="33"/>
      <c r="F1769" s="33"/>
      <c r="G1769" s="33"/>
      <c r="H1769" s="33"/>
    </row>
    <row r="1770" spans="2:8">
      <c r="B1770" s="124"/>
      <c r="C1770" s="33"/>
      <c r="D1770" s="33"/>
      <c r="E1770" s="33"/>
      <c r="F1770" s="33"/>
      <c r="G1770" s="33"/>
      <c r="H1770" s="33"/>
    </row>
    <row r="1771" spans="2:8">
      <c r="B1771" s="124" t="str">
        <f>TAB_!A2424</f>
        <v>Considera que la colección bibliográfica (material bibilográfico, bases de datos y demás recursos electrónicos) con la que cuenta la Institución</v>
      </c>
      <c r="C1771" s="33"/>
      <c r="D1771" s="33"/>
      <c r="E1771" s="33"/>
      <c r="F1771" s="33"/>
      <c r="G1771" s="33"/>
      <c r="H1771" s="33"/>
    </row>
    <row r="1772" spans="2:8">
      <c r="B1772" s="124" t="str">
        <f>TAB_!A2425</f>
        <v>para respaldar el desarrollo de las distintas actividades académicas del programa, actividades formativas, de investigación, culturales y de proyección son:</v>
      </c>
      <c r="C1772" s="33"/>
      <c r="D1772" s="33"/>
      <c r="E1772" s="33"/>
      <c r="F1772" s="33"/>
      <c r="G1772" s="33"/>
      <c r="H1772" s="33"/>
    </row>
    <row r="1773" spans="2:8" ht="15.75" thickBot="1">
      <c r="B1773" s="124" t="str">
        <f>TAB_!A2426</f>
        <v>Pertinentes</v>
      </c>
      <c r="C1773" s="33"/>
      <c r="D1773" s="33"/>
      <c r="E1773" s="33"/>
      <c r="F1773" s="33"/>
      <c r="G1773" s="33"/>
      <c r="H1773" s="33"/>
    </row>
    <row r="1774" spans="2:8">
      <c r="B1774" s="139" t="str">
        <f>TAB_!A2433</f>
        <v>(1)Total Desacuerdo</v>
      </c>
      <c r="C1774" s="138">
        <f>TAB_!B2433</f>
        <v>0</v>
      </c>
      <c r="D1774" s="137">
        <f>TAB_!C2433</f>
        <v>0</v>
      </c>
      <c r="E1774" s="137">
        <f>TAB_!D2433</f>
        <v>0</v>
      </c>
      <c r="F1774" s="137">
        <f>TAB_!E2433</f>
        <v>0</v>
      </c>
      <c r="G1774" s="166">
        <f>TAB_!F2433</f>
        <v>0</v>
      </c>
      <c r="H1774" s="162">
        <f>TAB_!G2433</f>
        <v>0</v>
      </c>
    </row>
    <row r="1775" spans="2:8">
      <c r="B1775" s="125" t="str">
        <f>TAB_!A2434</f>
        <v>(2)Desacuerdo</v>
      </c>
      <c r="C1775" s="121">
        <f>TAB_!B2434</f>
        <v>0</v>
      </c>
      <c r="D1775" s="37">
        <f>TAB_!C2434</f>
        <v>0</v>
      </c>
      <c r="E1775" s="37">
        <f>TAB_!D2434</f>
        <v>0</v>
      </c>
      <c r="F1775" s="37">
        <f>TAB_!E2434</f>
        <v>0</v>
      </c>
      <c r="G1775" s="167">
        <f>TAB_!F2434</f>
        <v>0</v>
      </c>
      <c r="H1775" s="163">
        <f>TAB_!G2434</f>
        <v>0</v>
      </c>
    </row>
    <row r="1776" spans="2:8">
      <c r="B1776" s="125" t="str">
        <f>TAB_!A2435</f>
        <v>(3)Medianamente de acuerdo</v>
      </c>
      <c r="C1776" s="121">
        <f>TAB_!B2435</f>
        <v>1.54</v>
      </c>
      <c r="D1776" s="37">
        <f>TAB_!C2435</f>
        <v>0</v>
      </c>
      <c r="E1776" s="37">
        <f>TAB_!D2435</f>
        <v>0</v>
      </c>
      <c r="F1776" s="37">
        <f>TAB_!E2435</f>
        <v>0</v>
      </c>
      <c r="G1776" s="167">
        <f>TAB_!F2435</f>
        <v>0</v>
      </c>
      <c r="H1776" s="163">
        <f>TAB_!G2435</f>
        <v>1.2</v>
      </c>
    </row>
    <row r="1777" spans="2:8">
      <c r="B1777" s="125" t="str">
        <f>TAB_!A2436</f>
        <v>(4)Acuerdo</v>
      </c>
      <c r="C1777" s="121">
        <f>TAB_!B2436</f>
        <v>21.54</v>
      </c>
      <c r="D1777" s="37">
        <f>TAB_!C2436</f>
        <v>9.09</v>
      </c>
      <c r="E1777" s="37">
        <f>TAB_!D2436</f>
        <v>0</v>
      </c>
      <c r="F1777" s="37">
        <f>TAB_!E2436</f>
        <v>25</v>
      </c>
      <c r="G1777" s="167">
        <f>TAB_!F2436</f>
        <v>33.33</v>
      </c>
      <c r="H1777" s="163">
        <f>TAB_!G2436</f>
        <v>20.48</v>
      </c>
    </row>
    <row r="1778" spans="2:8">
      <c r="B1778" s="125" t="str">
        <f>TAB_!A2437</f>
        <v>(5)Total Acuerdo</v>
      </c>
      <c r="C1778" s="121">
        <f>TAB_!B2437</f>
        <v>76.92</v>
      </c>
      <c r="D1778" s="37">
        <f>TAB_!C2437</f>
        <v>90.91</v>
      </c>
      <c r="E1778" s="37">
        <f>TAB_!D2437</f>
        <v>0</v>
      </c>
      <c r="F1778" s="37">
        <f>TAB_!E2437</f>
        <v>75</v>
      </c>
      <c r="G1778" s="167">
        <f>TAB_!F2437</f>
        <v>66.67</v>
      </c>
      <c r="H1778" s="163">
        <f>TAB_!G2437</f>
        <v>78.31</v>
      </c>
    </row>
    <row r="1779" spans="2:8">
      <c r="B1779" s="125" t="str">
        <f>TAB_!A2438</f>
        <v>NS/NA</v>
      </c>
      <c r="C1779" s="121">
        <f>TAB_!B2438</f>
        <v>0</v>
      </c>
      <c r="D1779" s="37">
        <f>TAB_!C2438</f>
        <v>0</v>
      </c>
      <c r="E1779" s="37">
        <f>TAB_!D2438</f>
        <v>0</v>
      </c>
      <c r="F1779" s="37">
        <f>TAB_!E2438</f>
        <v>0</v>
      </c>
      <c r="G1779" s="167">
        <f>TAB_!F2438</f>
        <v>0</v>
      </c>
      <c r="H1779" s="163">
        <f>TAB_!G2438</f>
        <v>0</v>
      </c>
    </row>
    <row r="1780" spans="2:8">
      <c r="B1780" s="125" t="str">
        <f>TAB_!A2439</f>
        <v>Total</v>
      </c>
      <c r="C1780" s="121">
        <f>TAB_!B2439</f>
        <v>100</v>
      </c>
      <c r="D1780" s="37">
        <f>TAB_!C2439</f>
        <v>100</v>
      </c>
      <c r="E1780" s="37">
        <f>TAB_!D2439</f>
        <v>0</v>
      </c>
      <c r="F1780" s="37">
        <f>TAB_!E2439</f>
        <v>100</v>
      </c>
      <c r="G1780" s="167">
        <f>TAB_!F2439</f>
        <v>100</v>
      </c>
      <c r="H1780" s="163">
        <f>TAB_!G2439</f>
        <v>100</v>
      </c>
    </row>
    <row r="1781" spans="2:8">
      <c r="B1781" s="126" t="str">
        <f>TAB_!A2440</f>
        <v>Numero de entrevistados</v>
      </c>
      <c r="C1781" s="170">
        <f>TAB_!B2440</f>
        <v>65</v>
      </c>
      <c r="D1781" s="171">
        <f>TAB_!C2440</f>
        <v>11</v>
      </c>
      <c r="E1781" s="171">
        <f>TAB_!D2440</f>
        <v>0</v>
      </c>
      <c r="F1781" s="171">
        <f>TAB_!E2440</f>
        <v>4</v>
      </c>
      <c r="G1781" s="172">
        <f>TAB_!F2440</f>
        <v>3</v>
      </c>
      <c r="H1781" s="173">
        <f>TAB_!G2440</f>
        <v>83</v>
      </c>
    </row>
    <row r="1782" spans="2:8">
      <c r="B1782" s="140" t="str">
        <f>TAB_!A2441</f>
        <v>TOP TWO BOX</v>
      </c>
      <c r="C1782" s="122">
        <f>TAB_!B2441</f>
        <v>98.46</v>
      </c>
      <c r="D1782" s="35">
        <f>TAB_!C2441</f>
        <v>100</v>
      </c>
      <c r="E1782" s="35">
        <f>TAB_!D2441</f>
        <v>0</v>
      </c>
      <c r="F1782" s="35">
        <f>TAB_!E2441</f>
        <v>100</v>
      </c>
      <c r="G1782" s="168">
        <f>TAB_!F2441</f>
        <v>100</v>
      </c>
      <c r="H1782" s="164">
        <f>TAB_!G2441</f>
        <v>98.8</v>
      </c>
    </row>
    <row r="1783" spans="2:8">
      <c r="B1783" s="125" t="str">
        <f>TAB_!A2442</f>
        <v>BOTTOM TWO BOX</v>
      </c>
      <c r="C1783" s="121">
        <f>TAB_!B2442</f>
        <v>0</v>
      </c>
      <c r="D1783" s="37">
        <f>TAB_!C2442</f>
        <v>0</v>
      </c>
      <c r="E1783" s="37">
        <f>TAB_!D2442</f>
        <v>0</v>
      </c>
      <c r="F1783" s="37">
        <f>TAB_!E2442</f>
        <v>0</v>
      </c>
      <c r="G1783" s="167">
        <f>TAB_!F2442</f>
        <v>0</v>
      </c>
      <c r="H1783" s="163">
        <f>TAB_!G2442</f>
        <v>0</v>
      </c>
    </row>
    <row r="1784" spans="2:8">
      <c r="B1784" s="140" t="str">
        <f>TAB_!A2443</f>
        <v>Media Escala de 1 a 5</v>
      </c>
      <c r="C1784" s="123">
        <f>TAB_!B2443</f>
        <v>4.8</v>
      </c>
      <c r="D1784" s="36">
        <f>TAB_!C2443</f>
        <v>4.9000000000000004</v>
      </c>
      <c r="E1784" s="36">
        <f>TAB_!D2443</f>
        <v>0</v>
      </c>
      <c r="F1784" s="36">
        <f>TAB_!E2443</f>
        <v>4.8</v>
      </c>
      <c r="G1784" s="169">
        <f>TAB_!F2443</f>
        <v>4.7</v>
      </c>
      <c r="H1784" s="165">
        <f>TAB_!G2443</f>
        <v>4.8</v>
      </c>
    </row>
    <row r="1785" spans="2:8" ht="15.75" thickBot="1">
      <c r="B1785" s="141" t="str">
        <f>TAB_!A2444</f>
        <v>Índice Escala de 1 a 100</v>
      </c>
      <c r="C1785" s="174">
        <f>TAB_!B2444</f>
        <v>93.8</v>
      </c>
      <c r="D1785" s="175">
        <f>TAB_!C2444</f>
        <v>97.7</v>
      </c>
      <c r="E1785" s="175">
        <f>TAB_!D2444</f>
        <v>0</v>
      </c>
      <c r="F1785" s="175">
        <f>TAB_!E2444</f>
        <v>93.8</v>
      </c>
      <c r="G1785" s="176">
        <f>TAB_!F2444</f>
        <v>91.7</v>
      </c>
      <c r="H1785" s="177">
        <f>TAB_!G2444</f>
        <v>94.3</v>
      </c>
    </row>
    <row r="1786" spans="2:8">
      <c r="B1786" s="124"/>
      <c r="C1786" s="33"/>
      <c r="D1786" s="33"/>
      <c r="E1786" s="33"/>
      <c r="F1786" s="33"/>
      <c r="G1786" s="33"/>
      <c r="H1786" s="33"/>
    </row>
    <row r="1787" spans="2:8">
      <c r="B1787" s="124"/>
      <c r="C1787" s="33"/>
      <c r="D1787" s="33"/>
      <c r="E1787" s="33"/>
      <c r="F1787" s="33"/>
      <c r="G1787" s="33"/>
      <c r="H1787" s="33"/>
    </row>
    <row r="1788" spans="2:8">
      <c r="B1788" s="124" t="str">
        <f>TAB_!A2447</f>
        <v>Considera que la colección bibliográfica (material bibilográfico, bases de datos y demás recursos electrónicos) con la que cuenta la Institución</v>
      </c>
      <c r="C1788" s="33"/>
      <c r="D1788" s="33"/>
      <c r="E1788" s="33"/>
      <c r="F1788" s="33"/>
      <c r="G1788" s="33"/>
      <c r="H1788" s="33"/>
    </row>
    <row r="1789" spans="2:8">
      <c r="B1789" s="124" t="str">
        <f>TAB_!A2448</f>
        <v>para respaldar el desarrollo de las distintas actividades académicas del programa, actividades formativas, de investigación, culturales y de proyección son:</v>
      </c>
      <c r="C1789" s="33"/>
      <c r="D1789" s="33"/>
      <c r="E1789" s="33"/>
      <c r="F1789" s="33"/>
      <c r="G1789" s="33"/>
      <c r="H1789" s="33"/>
    </row>
    <row r="1790" spans="2:8" ht="15.75" thickBot="1">
      <c r="B1790" s="124" t="str">
        <f>TAB_!A2449</f>
        <v>Actualizados</v>
      </c>
      <c r="C1790" s="33"/>
      <c r="D1790" s="33"/>
      <c r="E1790" s="33"/>
      <c r="F1790" s="33"/>
      <c r="G1790" s="33"/>
      <c r="H1790" s="33"/>
    </row>
    <row r="1791" spans="2:8">
      <c r="B1791" s="139" t="str">
        <f>TAB_!A2456</f>
        <v>(1)Total Desacuerdo</v>
      </c>
      <c r="C1791" s="138">
        <f>TAB_!B2456</f>
        <v>0</v>
      </c>
      <c r="D1791" s="137">
        <f>TAB_!C2456</f>
        <v>0</v>
      </c>
      <c r="E1791" s="137">
        <f>TAB_!D2456</f>
        <v>0</v>
      </c>
      <c r="F1791" s="137">
        <f>TAB_!E2456</f>
        <v>0</v>
      </c>
      <c r="G1791" s="166">
        <f>TAB_!F2456</f>
        <v>0</v>
      </c>
      <c r="H1791" s="162">
        <f>TAB_!G2456</f>
        <v>0</v>
      </c>
    </row>
    <row r="1792" spans="2:8">
      <c r="B1792" s="125" t="str">
        <f>TAB_!A2457</f>
        <v>(2)Desacuerdo</v>
      </c>
      <c r="C1792" s="121">
        <f>TAB_!B2457</f>
        <v>1.54</v>
      </c>
      <c r="D1792" s="37">
        <f>TAB_!C2457</f>
        <v>0</v>
      </c>
      <c r="E1792" s="37">
        <f>TAB_!D2457</f>
        <v>0</v>
      </c>
      <c r="F1792" s="37">
        <f>TAB_!E2457</f>
        <v>0</v>
      </c>
      <c r="G1792" s="167">
        <f>TAB_!F2457</f>
        <v>0</v>
      </c>
      <c r="H1792" s="163">
        <f>TAB_!G2457</f>
        <v>1.2</v>
      </c>
    </row>
    <row r="1793" spans="2:8">
      <c r="B1793" s="125" t="str">
        <f>TAB_!A2458</f>
        <v>(3)Medianamente de acuerdo</v>
      </c>
      <c r="C1793" s="121">
        <f>TAB_!B2458</f>
        <v>0</v>
      </c>
      <c r="D1793" s="37">
        <f>TAB_!C2458</f>
        <v>0</v>
      </c>
      <c r="E1793" s="37">
        <f>TAB_!D2458</f>
        <v>0</v>
      </c>
      <c r="F1793" s="37">
        <f>TAB_!E2458</f>
        <v>0</v>
      </c>
      <c r="G1793" s="167">
        <f>TAB_!F2458</f>
        <v>0</v>
      </c>
      <c r="H1793" s="163">
        <f>TAB_!G2458</f>
        <v>0</v>
      </c>
    </row>
    <row r="1794" spans="2:8">
      <c r="B1794" s="125" t="str">
        <f>TAB_!A2459</f>
        <v>(4)Acuerdo</v>
      </c>
      <c r="C1794" s="121">
        <f>TAB_!B2459</f>
        <v>30.77</v>
      </c>
      <c r="D1794" s="37">
        <f>TAB_!C2459</f>
        <v>9.09</v>
      </c>
      <c r="E1794" s="37">
        <f>TAB_!D2459</f>
        <v>0</v>
      </c>
      <c r="F1794" s="37">
        <f>TAB_!E2459</f>
        <v>25</v>
      </c>
      <c r="G1794" s="167">
        <f>TAB_!F2459</f>
        <v>33.33</v>
      </c>
      <c r="H1794" s="163">
        <f>TAB_!G2459</f>
        <v>27.71</v>
      </c>
    </row>
    <row r="1795" spans="2:8">
      <c r="B1795" s="125" t="str">
        <f>TAB_!A2460</f>
        <v>(5)Total Acuerdo</v>
      </c>
      <c r="C1795" s="121">
        <f>TAB_!B2460</f>
        <v>67.69</v>
      </c>
      <c r="D1795" s="37">
        <f>TAB_!C2460</f>
        <v>90.91</v>
      </c>
      <c r="E1795" s="37">
        <f>TAB_!D2460</f>
        <v>0</v>
      </c>
      <c r="F1795" s="37">
        <f>TAB_!E2460</f>
        <v>75</v>
      </c>
      <c r="G1795" s="167">
        <f>TAB_!F2460</f>
        <v>66.67</v>
      </c>
      <c r="H1795" s="163">
        <f>TAB_!G2460</f>
        <v>71.08</v>
      </c>
    </row>
    <row r="1796" spans="2:8">
      <c r="B1796" s="125" t="str">
        <f>TAB_!A2461</f>
        <v>NS/NA</v>
      </c>
      <c r="C1796" s="121">
        <f>TAB_!B2461</f>
        <v>0</v>
      </c>
      <c r="D1796" s="37">
        <f>TAB_!C2461</f>
        <v>0</v>
      </c>
      <c r="E1796" s="37">
        <f>TAB_!D2461</f>
        <v>0</v>
      </c>
      <c r="F1796" s="37">
        <f>TAB_!E2461</f>
        <v>0</v>
      </c>
      <c r="G1796" s="167">
        <f>TAB_!F2461</f>
        <v>0</v>
      </c>
      <c r="H1796" s="163">
        <f>TAB_!G2461</f>
        <v>0</v>
      </c>
    </row>
    <row r="1797" spans="2:8">
      <c r="B1797" s="125" t="str">
        <f>TAB_!A2462</f>
        <v>Total</v>
      </c>
      <c r="C1797" s="121">
        <f>TAB_!B2462</f>
        <v>100</v>
      </c>
      <c r="D1797" s="37">
        <f>TAB_!C2462</f>
        <v>100</v>
      </c>
      <c r="E1797" s="37">
        <f>TAB_!D2462</f>
        <v>0</v>
      </c>
      <c r="F1797" s="37">
        <f>TAB_!E2462</f>
        <v>100</v>
      </c>
      <c r="G1797" s="167">
        <f>TAB_!F2462</f>
        <v>100</v>
      </c>
      <c r="H1797" s="163">
        <f>TAB_!G2462</f>
        <v>100</v>
      </c>
    </row>
    <row r="1798" spans="2:8">
      <c r="B1798" s="126" t="str">
        <f>TAB_!A2463</f>
        <v>Numero de entrevistados</v>
      </c>
      <c r="C1798" s="170">
        <f>TAB_!B2463</f>
        <v>65</v>
      </c>
      <c r="D1798" s="171">
        <f>TAB_!C2463</f>
        <v>11</v>
      </c>
      <c r="E1798" s="171">
        <f>TAB_!D2463</f>
        <v>0</v>
      </c>
      <c r="F1798" s="171">
        <f>TAB_!E2463</f>
        <v>4</v>
      </c>
      <c r="G1798" s="172">
        <f>TAB_!F2463</f>
        <v>3</v>
      </c>
      <c r="H1798" s="173">
        <f>TAB_!G2463</f>
        <v>83</v>
      </c>
    </row>
    <row r="1799" spans="2:8">
      <c r="B1799" s="140" t="str">
        <f>TAB_!A2464</f>
        <v>TOP TWO BOX</v>
      </c>
      <c r="C1799" s="122">
        <f>TAB_!B2464</f>
        <v>98.46</v>
      </c>
      <c r="D1799" s="35">
        <f>TAB_!C2464</f>
        <v>100</v>
      </c>
      <c r="E1799" s="35">
        <f>TAB_!D2464</f>
        <v>0</v>
      </c>
      <c r="F1799" s="35">
        <f>TAB_!E2464</f>
        <v>100</v>
      </c>
      <c r="G1799" s="168">
        <f>TAB_!F2464</f>
        <v>100</v>
      </c>
      <c r="H1799" s="164">
        <f>TAB_!G2464</f>
        <v>98.8</v>
      </c>
    </row>
    <row r="1800" spans="2:8">
      <c r="B1800" s="125" t="str">
        <f>TAB_!A2465</f>
        <v>BOTTOM TWO BOX</v>
      </c>
      <c r="C1800" s="121">
        <f>TAB_!B2465</f>
        <v>1.54</v>
      </c>
      <c r="D1800" s="37">
        <f>TAB_!C2465</f>
        <v>0</v>
      </c>
      <c r="E1800" s="37">
        <f>TAB_!D2465</f>
        <v>0</v>
      </c>
      <c r="F1800" s="37">
        <f>TAB_!E2465</f>
        <v>0</v>
      </c>
      <c r="G1800" s="167">
        <f>TAB_!F2465</f>
        <v>0</v>
      </c>
      <c r="H1800" s="163">
        <f>TAB_!G2465</f>
        <v>1.2</v>
      </c>
    </row>
    <row r="1801" spans="2:8">
      <c r="B1801" s="140" t="str">
        <f>TAB_!A2466</f>
        <v>Media Escala de 1 a 5</v>
      </c>
      <c r="C1801" s="123">
        <f>TAB_!B2466</f>
        <v>4.5999999999999996</v>
      </c>
      <c r="D1801" s="36">
        <f>TAB_!C2466</f>
        <v>4.9000000000000004</v>
      </c>
      <c r="E1801" s="36">
        <f>TAB_!D2466</f>
        <v>0</v>
      </c>
      <c r="F1801" s="36">
        <f>TAB_!E2466</f>
        <v>4.8</v>
      </c>
      <c r="G1801" s="169">
        <f>TAB_!F2466</f>
        <v>4.7</v>
      </c>
      <c r="H1801" s="165">
        <f>TAB_!G2466</f>
        <v>4.7</v>
      </c>
    </row>
    <row r="1802" spans="2:8" ht="15.75" thickBot="1">
      <c r="B1802" s="141" t="str">
        <f>TAB_!A2467</f>
        <v>Índice Escala de 1 a 100</v>
      </c>
      <c r="C1802" s="174">
        <f>TAB_!B2467</f>
        <v>91.2</v>
      </c>
      <c r="D1802" s="175">
        <f>TAB_!C2467</f>
        <v>97.7</v>
      </c>
      <c r="E1802" s="175">
        <f>TAB_!D2467</f>
        <v>0</v>
      </c>
      <c r="F1802" s="175">
        <f>TAB_!E2467</f>
        <v>93.8</v>
      </c>
      <c r="G1802" s="176">
        <f>TAB_!F2467</f>
        <v>91.7</v>
      </c>
      <c r="H1802" s="177">
        <f>TAB_!G2467</f>
        <v>92.2</v>
      </c>
    </row>
    <row r="1803" spans="2:8">
      <c r="B1803" s="124"/>
      <c r="C1803" s="33"/>
      <c r="D1803" s="33"/>
      <c r="E1803" s="33"/>
      <c r="F1803" s="33"/>
      <c r="G1803" s="33"/>
      <c r="H1803" s="33"/>
    </row>
    <row r="1804" spans="2:8">
      <c r="B1804" s="124"/>
      <c r="C1804" s="33"/>
      <c r="D1804" s="33"/>
      <c r="E1804" s="33"/>
      <c r="F1804" s="33"/>
      <c r="G1804" s="33"/>
      <c r="H1804" s="33"/>
    </row>
    <row r="1805" spans="2:8">
      <c r="B1805" s="124" t="str">
        <f>TAB_!A2470</f>
        <v>Considera que en términos generales los laboratorios, espacios de simulación, talleres y aulas especializadas con las que cuenta la Universidad</v>
      </c>
      <c r="C1805" s="33"/>
      <c r="D1805" s="33"/>
      <c r="E1805" s="33"/>
      <c r="F1805" s="33"/>
      <c r="G1805" s="33"/>
      <c r="H1805" s="33"/>
    </row>
    <row r="1806" spans="2:8">
      <c r="B1806" s="124" t="str">
        <f>TAB_!A2471</f>
        <v>para el desarrollo de sus actividades de docencia, investigación o proyección social resultan:</v>
      </c>
      <c r="C1806" s="33"/>
      <c r="D1806" s="33"/>
      <c r="E1806" s="33"/>
      <c r="F1806" s="33"/>
      <c r="G1806" s="33"/>
      <c r="H1806" s="33"/>
    </row>
    <row r="1807" spans="2:8" ht="15.75" thickBot="1">
      <c r="B1807" s="124" t="str">
        <f>TAB_!A2472</f>
        <v>Accesibles</v>
      </c>
      <c r="C1807" s="33"/>
      <c r="D1807" s="33"/>
      <c r="E1807" s="33"/>
      <c r="F1807" s="33"/>
      <c r="G1807" s="33"/>
      <c r="H1807" s="33"/>
    </row>
    <row r="1808" spans="2:8">
      <c r="B1808" s="139" t="str">
        <f>TAB_!A2479</f>
        <v>(1)Total Desacuerdo</v>
      </c>
      <c r="C1808" s="138">
        <f>TAB_!B2479</f>
        <v>0</v>
      </c>
      <c r="D1808" s="137">
        <f>TAB_!C2479</f>
        <v>0</v>
      </c>
      <c r="E1808" s="137">
        <f>TAB_!D2479</f>
        <v>0</v>
      </c>
      <c r="F1808" s="137">
        <f>TAB_!E2479</f>
        <v>0</v>
      </c>
      <c r="G1808" s="166">
        <f>TAB_!F2479</f>
        <v>0</v>
      </c>
      <c r="H1808" s="162">
        <f>TAB_!G2479</f>
        <v>0</v>
      </c>
    </row>
    <row r="1809" spans="2:8">
      <c r="B1809" s="125" t="str">
        <f>TAB_!A2480</f>
        <v>(2)Desacuerdo</v>
      </c>
      <c r="C1809" s="121">
        <f>TAB_!B2480</f>
        <v>0</v>
      </c>
      <c r="D1809" s="37">
        <f>TAB_!C2480</f>
        <v>0</v>
      </c>
      <c r="E1809" s="37">
        <f>TAB_!D2480</f>
        <v>0</v>
      </c>
      <c r="F1809" s="37">
        <f>TAB_!E2480</f>
        <v>0</v>
      </c>
      <c r="G1809" s="167">
        <f>TAB_!F2480</f>
        <v>0</v>
      </c>
      <c r="H1809" s="163">
        <f>TAB_!G2480</f>
        <v>0</v>
      </c>
    </row>
    <row r="1810" spans="2:8">
      <c r="B1810" s="125" t="str">
        <f>TAB_!A2481</f>
        <v>(3)Medianamente de acuerdo</v>
      </c>
      <c r="C1810" s="121">
        <f>TAB_!B2481</f>
        <v>1.54</v>
      </c>
      <c r="D1810" s="37">
        <f>TAB_!C2481</f>
        <v>0</v>
      </c>
      <c r="E1810" s="37">
        <f>TAB_!D2481</f>
        <v>0</v>
      </c>
      <c r="F1810" s="37">
        <f>TAB_!E2481</f>
        <v>0</v>
      </c>
      <c r="G1810" s="167">
        <f>TAB_!F2481</f>
        <v>0</v>
      </c>
      <c r="H1810" s="163">
        <f>TAB_!G2481</f>
        <v>1.25</v>
      </c>
    </row>
    <row r="1811" spans="2:8">
      <c r="B1811" s="125" t="str">
        <f>TAB_!A2482</f>
        <v>(4)Acuerdo</v>
      </c>
      <c r="C1811" s="121">
        <f>TAB_!B2482</f>
        <v>18.46</v>
      </c>
      <c r="D1811" s="37">
        <f>TAB_!C2482</f>
        <v>18.18</v>
      </c>
      <c r="E1811" s="37">
        <f>TAB_!D2482</f>
        <v>0</v>
      </c>
      <c r="F1811" s="37">
        <f>TAB_!E2482</f>
        <v>25</v>
      </c>
      <c r="G1811" s="167">
        <f>TAB_!F2482</f>
        <v>0</v>
      </c>
      <c r="H1811" s="163">
        <f>TAB_!G2482</f>
        <v>18.75</v>
      </c>
    </row>
    <row r="1812" spans="2:8">
      <c r="B1812" s="125" t="str">
        <f>TAB_!A2483</f>
        <v>(5)Total Acuerdo</v>
      </c>
      <c r="C1812" s="121">
        <f>TAB_!B2483</f>
        <v>55.38</v>
      </c>
      <c r="D1812" s="37">
        <f>TAB_!C2483</f>
        <v>72.73</v>
      </c>
      <c r="E1812" s="37">
        <f>TAB_!D2483</f>
        <v>0</v>
      </c>
      <c r="F1812" s="37">
        <f>TAB_!E2483</f>
        <v>75</v>
      </c>
      <c r="G1812" s="167">
        <f>TAB_!F2483</f>
        <v>0</v>
      </c>
      <c r="H1812" s="163">
        <f>TAB_!G2483</f>
        <v>58.75</v>
      </c>
    </row>
    <row r="1813" spans="2:8">
      <c r="B1813" s="125" t="str">
        <f>TAB_!A2484</f>
        <v>NS/NA</v>
      </c>
      <c r="C1813" s="121">
        <f>TAB_!B2484</f>
        <v>24.62</v>
      </c>
      <c r="D1813" s="37">
        <f>TAB_!C2484</f>
        <v>9.09</v>
      </c>
      <c r="E1813" s="37">
        <f>TAB_!D2484</f>
        <v>0</v>
      </c>
      <c r="F1813" s="37">
        <f>TAB_!E2484</f>
        <v>0</v>
      </c>
      <c r="G1813" s="167">
        <f>TAB_!F2484</f>
        <v>0</v>
      </c>
      <c r="H1813" s="163">
        <f>TAB_!G2484</f>
        <v>21.25</v>
      </c>
    </row>
    <row r="1814" spans="2:8">
      <c r="B1814" s="125" t="str">
        <f>TAB_!A2485</f>
        <v>Total</v>
      </c>
      <c r="C1814" s="121">
        <f>TAB_!B2485</f>
        <v>100</v>
      </c>
      <c r="D1814" s="37">
        <f>TAB_!C2485</f>
        <v>100</v>
      </c>
      <c r="E1814" s="37">
        <f>TAB_!D2485</f>
        <v>0</v>
      </c>
      <c r="F1814" s="37">
        <f>TAB_!E2485</f>
        <v>100</v>
      </c>
      <c r="G1814" s="167">
        <f>TAB_!F2485</f>
        <v>0</v>
      </c>
      <c r="H1814" s="163">
        <f>TAB_!G2485</f>
        <v>100</v>
      </c>
    </row>
    <row r="1815" spans="2:8">
      <c r="B1815" s="126" t="str">
        <f>TAB_!A2486</f>
        <v>Numero de entrevistados</v>
      </c>
      <c r="C1815" s="170">
        <f>TAB_!B2486</f>
        <v>65</v>
      </c>
      <c r="D1815" s="171">
        <f>TAB_!C2486</f>
        <v>11</v>
      </c>
      <c r="E1815" s="171">
        <f>TAB_!D2486</f>
        <v>0</v>
      </c>
      <c r="F1815" s="171">
        <f>TAB_!E2486</f>
        <v>4</v>
      </c>
      <c r="G1815" s="172">
        <f>TAB_!F2486</f>
        <v>0</v>
      </c>
      <c r="H1815" s="173">
        <f>TAB_!G2486</f>
        <v>80</v>
      </c>
    </row>
    <row r="1816" spans="2:8">
      <c r="B1816" s="140" t="str">
        <f>TAB_!A2487</f>
        <v>TOP TWO BOX</v>
      </c>
      <c r="C1816" s="122">
        <f>TAB_!B2487</f>
        <v>73.849999999999994</v>
      </c>
      <c r="D1816" s="35">
        <f>TAB_!C2487</f>
        <v>90.91</v>
      </c>
      <c r="E1816" s="35">
        <f>TAB_!D2487</f>
        <v>0</v>
      </c>
      <c r="F1816" s="35">
        <f>TAB_!E2487</f>
        <v>100</v>
      </c>
      <c r="G1816" s="168">
        <f>TAB_!F2487</f>
        <v>0</v>
      </c>
      <c r="H1816" s="164">
        <f>TAB_!G2487</f>
        <v>77.5</v>
      </c>
    </row>
    <row r="1817" spans="2:8">
      <c r="B1817" s="125" t="str">
        <f>TAB_!A2488</f>
        <v>BOTTOM TWO BOX</v>
      </c>
      <c r="C1817" s="121">
        <f>TAB_!B2488</f>
        <v>0</v>
      </c>
      <c r="D1817" s="37">
        <f>TAB_!C2488</f>
        <v>0</v>
      </c>
      <c r="E1817" s="37">
        <f>TAB_!D2488</f>
        <v>0</v>
      </c>
      <c r="F1817" s="37">
        <f>TAB_!E2488</f>
        <v>0</v>
      </c>
      <c r="G1817" s="167">
        <f>TAB_!F2488</f>
        <v>0</v>
      </c>
      <c r="H1817" s="163">
        <f>TAB_!G2488</f>
        <v>0</v>
      </c>
    </row>
    <row r="1818" spans="2:8">
      <c r="B1818" s="140" t="str">
        <f>TAB_!A2489</f>
        <v>Media Escala de 1 a 5</v>
      </c>
      <c r="C1818" s="123">
        <f>TAB_!B2489</f>
        <v>4.7</v>
      </c>
      <c r="D1818" s="36">
        <f>TAB_!C2489</f>
        <v>4.8</v>
      </c>
      <c r="E1818" s="36">
        <f>TAB_!D2489</f>
        <v>0</v>
      </c>
      <c r="F1818" s="36">
        <f>TAB_!E2489</f>
        <v>4.8</v>
      </c>
      <c r="G1818" s="169">
        <f>TAB_!F2489</f>
        <v>0</v>
      </c>
      <c r="H1818" s="165">
        <f>TAB_!G2489</f>
        <v>4.7</v>
      </c>
    </row>
    <row r="1819" spans="2:8" ht="15.75" thickBot="1">
      <c r="B1819" s="141" t="str">
        <f>TAB_!A2490</f>
        <v>Índice Escala de 1 a 100</v>
      </c>
      <c r="C1819" s="174">
        <f>TAB_!B2490</f>
        <v>92.9</v>
      </c>
      <c r="D1819" s="175">
        <f>TAB_!C2490</f>
        <v>95</v>
      </c>
      <c r="E1819" s="175">
        <f>TAB_!D2490</f>
        <v>0</v>
      </c>
      <c r="F1819" s="175">
        <f>TAB_!E2490</f>
        <v>93.8</v>
      </c>
      <c r="G1819" s="176">
        <f>TAB_!F2490</f>
        <v>0</v>
      </c>
      <c r="H1819" s="177">
        <f>TAB_!G2490</f>
        <v>93.3</v>
      </c>
    </row>
    <row r="1820" spans="2:8">
      <c r="B1820" s="124"/>
      <c r="C1820" s="33"/>
      <c r="D1820" s="33"/>
      <c r="E1820" s="33"/>
      <c r="F1820" s="33"/>
      <c r="G1820" s="33"/>
      <c r="H1820" s="33"/>
    </row>
    <row r="1821" spans="2:8">
      <c r="B1821" s="124"/>
      <c r="C1821" s="33"/>
      <c r="D1821" s="33"/>
      <c r="E1821" s="33"/>
      <c r="F1821" s="33"/>
      <c r="G1821" s="33"/>
      <c r="H1821" s="33"/>
    </row>
    <row r="1822" spans="2:8">
      <c r="B1822" s="124" t="str">
        <f>TAB_!A2493</f>
        <v>Considera que en términos generales los laboratorios, espacios de simulación, talleres y aulas especializadas con las que cuenta la Universidad</v>
      </c>
      <c r="C1822" s="33"/>
      <c r="D1822" s="33"/>
      <c r="E1822" s="33"/>
      <c r="F1822" s="33"/>
      <c r="G1822" s="33"/>
      <c r="H1822" s="33"/>
    </row>
    <row r="1823" spans="2:8">
      <c r="B1823" s="124" t="str">
        <f>TAB_!A2494</f>
        <v>para el desarrollo de sus actividades de docencia, investigación o proyección social resultan:</v>
      </c>
      <c r="C1823" s="33"/>
      <c r="D1823" s="33"/>
      <c r="E1823" s="33"/>
      <c r="F1823" s="33"/>
      <c r="G1823" s="33"/>
      <c r="H1823" s="33"/>
    </row>
    <row r="1824" spans="2:8" ht="15.75" thickBot="1">
      <c r="B1824" s="124" t="str">
        <f>TAB_!A2495</f>
        <v>Disponibles</v>
      </c>
      <c r="C1824" s="33"/>
      <c r="D1824" s="33"/>
      <c r="E1824" s="33"/>
      <c r="F1824" s="33"/>
      <c r="G1824" s="33"/>
      <c r="H1824" s="33"/>
    </row>
    <row r="1825" spans="2:8">
      <c r="B1825" s="139" t="str">
        <f>TAB_!A2502</f>
        <v>(1)Total Desacuerdo</v>
      </c>
      <c r="C1825" s="138">
        <f>TAB_!B2502</f>
        <v>0</v>
      </c>
      <c r="D1825" s="137">
        <f>TAB_!C2502</f>
        <v>0</v>
      </c>
      <c r="E1825" s="137">
        <f>TAB_!D2502</f>
        <v>0</v>
      </c>
      <c r="F1825" s="137">
        <f>TAB_!E2502</f>
        <v>0</v>
      </c>
      <c r="G1825" s="166">
        <f>TAB_!F2502</f>
        <v>0</v>
      </c>
      <c r="H1825" s="162">
        <f>TAB_!G2502</f>
        <v>0</v>
      </c>
    </row>
    <row r="1826" spans="2:8">
      <c r="B1826" s="125" t="str">
        <f>TAB_!A2503</f>
        <v>(2)Desacuerdo</v>
      </c>
      <c r="C1826" s="121">
        <f>TAB_!B2503</f>
        <v>0</v>
      </c>
      <c r="D1826" s="37">
        <f>TAB_!C2503</f>
        <v>0</v>
      </c>
      <c r="E1826" s="37">
        <f>TAB_!D2503</f>
        <v>0</v>
      </c>
      <c r="F1826" s="37">
        <f>TAB_!E2503</f>
        <v>0</v>
      </c>
      <c r="G1826" s="167">
        <f>TAB_!F2503</f>
        <v>0</v>
      </c>
      <c r="H1826" s="163">
        <f>TAB_!G2503</f>
        <v>0</v>
      </c>
    </row>
    <row r="1827" spans="2:8">
      <c r="B1827" s="125" t="str">
        <f>TAB_!A2504</f>
        <v>(3)Medianamente de acuerdo</v>
      </c>
      <c r="C1827" s="121">
        <f>TAB_!B2504</f>
        <v>0</v>
      </c>
      <c r="D1827" s="37">
        <f>TAB_!C2504</f>
        <v>0</v>
      </c>
      <c r="E1827" s="37">
        <f>TAB_!D2504</f>
        <v>0</v>
      </c>
      <c r="F1827" s="37">
        <f>TAB_!E2504</f>
        <v>0</v>
      </c>
      <c r="G1827" s="167">
        <f>TAB_!F2504</f>
        <v>0</v>
      </c>
      <c r="H1827" s="163">
        <f>TAB_!G2504</f>
        <v>0</v>
      </c>
    </row>
    <row r="1828" spans="2:8">
      <c r="B1828" s="125" t="str">
        <f>TAB_!A2505</f>
        <v>(4)Acuerdo</v>
      </c>
      <c r="C1828" s="121">
        <f>TAB_!B2505</f>
        <v>18.46</v>
      </c>
      <c r="D1828" s="37">
        <f>TAB_!C2505</f>
        <v>18.18</v>
      </c>
      <c r="E1828" s="37">
        <f>TAB_!D2505</f>
        <v>0</v>
      </c>
      <c r="F1828" s="37">
        <f>TAB_!E2505</f>
        <v>25</v>
      </c>
      <c r="G1828" s="167">
        <f>TAB_!F2505</f>
        <v>0</v>
      </c>
      <c r="H1828" s="163">
        <f>TAB_!G2505</f>
        <v>18.75</v>
      </c>
    </row>
    <row r="1829" spans="2:8">
      <c r="B1829" s="125" t="str">
        <f>TAB_!A2506</f>
        <v>(5)Total Acuerdo</v>
      </c>
      <c r="C1829" s="121">
        <f>TAB_!B2506</f>
        <v>56.92</v>
      </c>
      <c r="D1829" s="37">
        <f>TAB_!C2506</f>
        <v>72.73</v>
      </c>
      <c r="E1829" s="37">
        <f>TAB_!D2506</f>
        <v>0</v>
      </c>
      <c r="F1829" s="37">
        <f>TAB_!E2506</f>
        <v>75</v>
      </c>
      <c r="G1829" s="167">
        <f>TAB_!F2506</f>
        <v>0</v>
      </c>
      <c r="H1829" s="163">
        <f>TAB_!G2506</f>
        <v>60</v>
      </c>
    </row>
    <row r="1830" spans="2:8">
      <c r="B1830" s="125" t="str">
        <f>TAB_!A2507</f>
        <v>NS/NA</v>
      </c>
      <c r="C1830" s="121">
        <f>TAB_!B2507</f>
        <v>24.62</v>
      </c>
      <c r="D1830" s="37">
        <f>TAB_!C2507</f>
        <v>9.09</v>
      </c>
      <c r="E1830" s="37">
        <f>TAB_!D2507</f>
        <v>0</v>
      </c>
      <c r="F1830" s="37">
        <f>TAB_!E2507</f>
        <v>0</v>
      </c>
      <c r="G1830" s="167">
        <f>TAB_!F2507</f>
        <v>0</v>
      </c>
      <c r="H1830" s="163">
        <f>TAB_!G2507</f>
        <v>21.25</v>
      </c>
    </row>
    <row r="1831" spans="2:8">
      <c r="B1831" s="125" t="str">
        <f>TAB_!A2508</f>
        <v>Total</v>
      </c>
      <c r="C1831" s="121">
        <f>TAB_!B2508</f>
        <v>100</v>
      </c>
      <c r="D1831" s="37">
        <f>TAB_!C2508</f>
        <v>100</v>
      </c>
      <c r="E1831" s="37">
        <f>TAB_!D2508</f>
        <v>0</v>
      </c>
      <c r="F1831" s="37">
        <f>TAB_!E2508</f>
        <v>100</v>
      </c>
      <c r="G1831" s="167">
        <f>TAB_!F2508</f>
        <v>0</v>
      </c>
      <c r="H1831" s="163">
        <f>TAB_!G2508</f>
        <v>100</v>
      </c>
    </row>
    <row r="1832" spans="2:8">
      <c r="B1832" s="126" t="str">
        <f>TAB_!A2509</f>
        <v>Numero de entrevistados</v>
      </c>
      <c r="C1832" s="170">
        <f>TAB_!B2509</f>
        <v>65</v>
      </c>
      <c r="D1832" s="171">
        <f>TAB_!C2509</f>
        <v>11</v>
      </c>
      <c r="E1832" s="171">
        <f>TAB_!D2509</f>
        <v>0</v>
      </c>
      <c r="F1832" s="171">
        <f>TAB_!E2509</f>
        <v>4</v>
      </c>
      <c r="G1832" s="172">
        <f>TAB_!F2509</f>
        <v>0</v>
      </c>
      <c r="H1832" s="173">
        <f>TAB_!G2509</f>
        <v>80</v>
      </c>
    </row>
    <row r="1833" spans="2:8">
      <c r="B1833" s="140" t="str">
        <f>TAB_!A2510</f>
        <v>TOP TWO BOX</v>
      </c>
      <c r="C1833" s="122">
        <f>TAB_!B2510</f>
        <v>75.38</v>
      </c>
      <c r="D1833" s="35">
        <f>TAB_!C2510</f>
        <v>90.91</v>
      </c>
      <c r="E1833" s="35">
        <f>TAB_!D2510</f>
        <v>0</v>
      </c>
      <c r="F1833" s="35">
        <f>TAB_!E2510</f>
        <v>100</v>
      </c>
      <c r="G1833" s="168">
        <f>TAB_!F2510</f>
        <v>0</v>
      </c>
      <c r="H1833" s="164">
        <f>TAB_!G2510</f>
        <v>78.75</v>
      </c>
    </row>
    <row r="1834" spans="2:8">
      <c r="B1834" s="125" t="str">
        <f>TAB_!A2511</f>
        <v>BOTTOM TWO BOX</v>
      </c>
      <c r="C1834" s="121">
        <f>TAB_!B2511</f>
        <v>0</v>
      </c>
      <c r="D1834" s="37">
        <f>TAB_!C2511</f>
        <v>0</v>
      </c>
      <c r="E1834" s="37">
        <f>TAB_!D2511</f>
        <v>0</v>
      </c>
      <c r="F1834" s="37">
        <f>TAB_!E2511</f>
        <v>0</v>
      </c>
      <c r="G1834" s="167">
        <f>TAB_!F2511</f>
        <v>0</v>
      </c>
      <c r="H1834" s="163">
        <f>TAB_!G2511</f>
        <v>0</v>
      </c>
    </row>
    <row r="1835" spans="2:8">
      <c r="B1835" s="140" t="str">
        <f>TAB_!A2512</f>
        <v>Media Escala de 1 a 5</v>
      </c>
      <c r="C1835" s="123">
        <f>TAB_!B2512</f>
        <v>4.8</v>
      </c>
      <c r="D1835" s="36">
        <f>TAB_!C2512</f>
        <v>4.8</v>
      </c>
      <c r="E1835" s="36">
        <f>TAB_!D2512</f>
        <v>0</v>
      </c>
      <c r="F1835" s="36">
        <f>TAB_!E2512</f>
        <v>4.8</v>
      </c>
      <c r="G1835" s="169">
        <f>TAB_!F2512</f>
        <v>0</v>
      </c>
      <c r="H1835" s="165">
        <f>TAB_!G2512</f>
        <v>4.8</v>
      </c>
    </row>
    <row r="1836" spans="2:8" ht="15.75" thickBot="1">
      <c r="B1836" s="141" t="str">
        <f>TAB_!A2513</f>
        <v>Índice Escala de 1 a 100</v>
      </c>
      <c r="C1836" s="174">
        <f>TAB_!B2513</f>
        <v>93.9</v>
      </c>
      <c r="D1836" s="175">
        <f>TAB_!C2513</f>
        <v>95</v>
      </c>
      <c r="E1836" s="175">
        <f>TAB_!D2513</f>
        <v>0</v>
      </c>
      <c r="F1836" s="175">
        <f>TAB_!E2513</f>
        <v>93.8</v>
      </c>
      <c r="G1836" s="176">
        <f>TAB_!F2513</f>
        <v>0</v>
      </c>
      <c r="H1836" s="177">
        <f>TAB_!G2513</f>
        <v>94</v>
      </c>
    </row>
    <row r="1837" spans="2:8">
      <c r="B1837" s="124"/>
      <c r="C1837" s="33"/>
      <c r="D1837" s="33"/>
      <c r="E1837" s="33"/>
      <c r="F1837" s="33"/>
      <c r="G1837" s="33"/>
      <c r="H1837" s="33"/>
    </row>
    <row r="1838" spans="2:8">
      <c r="B1838" s="124"/>
      <c r="C1838" s="33"/>
      <c r="D1838" s="33"/>
      <c r="E1838" s="33"/>
      <c r="F1838" s="33"/>
      <c r="G1838" s="33"/>
      <c r="H1838" s="33"/>
    </row>
    <row r="1839" spans="2:8">
      <c r="B1839" s="124" t="str">
        <f>TAB_!A2516</f>
        <v>Considera que en términos generales los laboratorios, espacios de simulación, talleres y aulas especializadas con las que cuenta la Universidad</v>
      </c>
      <c r="C1839" s="33"/>
      <c r="D1839" s="33"/>
      <c r="E1839" s="33"/>
      <c r="F1839" s="33"/>
      <c r="G1839" s="33"/>
      <c r="H1839" s="33"/>
    </row>
    <row r="1840" spans="2:8">
      <c r="B1840" s="124" t="str">
        <f>TAB_!A2517</f>
        <v>para el desarrollo de sus actividades de docencia, investigación o proyección social resultan:</v>
      </c>
      <c r="C1840" s="33"/>
      <c r="D1840" s="33"/>
      <c r="E1840" s="33"/>
      <c r="F1840" s="33"/>
      <c r="G1840" s="33"/>
      <c r="H1840" s="33"/>
    </row>
    <row r="1841" spans="2:8" ht="15.75" thickBot="1">
      <c r="B1841" s="124" t="str">
        <f>TAB_!A2518</f>
        <v>Pertinentes</v>
      </c>
      <c r="C1841" s="33"/>
      <c r="D1841" s="33"/>
      <c r="E1841" s="33"/>
      <c r="F1841" s="33"/>
      <c r="G1841" s="33"/>
      <c r="H1841" s="33"/>
    </row>
    <row r="1842" spans="2:8">
      <c r="B1842" s="139" t="str">
        <f>TAB_!A2525</f>
        <v>(1)Total Desacuerdo</v>
      </c>
      <c r="C1842" s="138">
        <f>TAB_!B2525</f>
        <v>0</v>
      </c>
      <c r="D1842" s="137">
        <f>TAB_!C2525</f>
        <v>0</v>
      </c>
      <c r="E1842" s="137">
        <f>TAB_!D2525</f>
        <v>0</v>
      </c>
      <c r="F1842" s="137">
        <f>TAB_!E2525</f>
        <v>0</v>
      </c>
      <c r="G1842" s="166">
        <f>TAB_!F2525</f>
        <v>0</v>
      </c>
      <c r="H1842" s="162">
        <f>TAB_!G2525</f>
        <v>0</v>
      </c>
    </row>
    <row r="1843" spans="2:8">
      <c r="B1843" s="125" t="str">
        <f>TAB_!A2526</f>
        <v>(2)Desacuerdo</v>
      </c>
      <c r="C1843" s="121">
        <f>TAB_!B2526</f>
        <v>0</v>
      </c>
      <c r="D1843" s="37">
        <f>TAB_!C2526</f>
        <v>0</v>
      </c>
      <c r="E1843" s="37">
        <f>TAB_!D2526</f>
        <v>0</v>
      </c>
      <c r="F1843" s="37">
        <f>TAB_!E2526</f>
        <v>0</v>
      </c>
      <c r="G1843" s="167">
        <f>TAB_!F2526</f>
        <v>0</v>
      </c>
      <c r="H1843" s="163">
        <f>TAB_!G2526</f>
        <v>0</v>
      </c>
    </row>
    <row r="1844" spans="2:8">
      <c r="B1844" s="125" t="str">
        <f>TAB_!A2527</f>
        <v>(3)Medianamente de acuerdo</v>
      </c>
      <c r="C1844" s="121">
        <f>TAB_!B2527</f>
        <v>0</v>
      </c>
      <c r="D1844" s="37">
        <f>TAB_!C2527</f>
        <v>0</v>
      </c>
      <c r="E1844" s="37">
        <f>TAB_!D2527</f>
        <v>0</v>
      </c>
      <c r="F1844" s="37">
        <f>TAB_!E2527</f>
        <v>0</v>
      </c>
      <c r="G1844" s="167">
        <f>TAB_!F2527</f>
        <v>0</v>
      </c>
      <c r="H1844" s="163">
        <f>TAB_!G2527</f>
        <v>0</v>
      </c>
    </row>
    <row r="1845" spans="2:8">
      <c r="B1845" s="125" t="str">
        <f>TAB_!A2528</f>
        <v>(4)Acuerdo</v>
      </c>
      <c r="C1845" s="121">
        <f>TAB_!B2528</f>
        <v>15.38</v>
      </c>
      <c r="D1845" s="37">
        <f>TAB_!C2528</f>
        <v>9.09</v>
      </c>
      <c r="E1845" s="37">
        <f>TAB_!D2528</f>
        <v>0</v>
      </c>
      <c r="F1845" s="37">
        <f>TAB_!E2528</f>
        <v>0</v>
      </c>
      <c r="G1845" s="167">
        <f>TAB_!F2528</f>
        <v>0</v>
      </c>
      <c r="H1845" s="163">
        <f>TAB_!G2528</f>
        <v>13.75</v>
      </c>
    </row>
    <row r="1846" spans="2:8">
      <c r="B1846" s="125" t="str">
        <f>TAB_!A2529</f>
        <v>(5)Total Acuerdo</v>
      </c>
      <c r="C1846" s="121">
        <f>TAB_!B2529</f>
        <v>60</v>
      </c>
      <c r="D1846" s="37">
        <f>TAB_!C2529</f>
        <v>81.819999999999993</v>
      </c>
      <c r="E1846" s="37">
        <f>TAB_!D2529</f>
        <v>0</v>
      </c>
      <c r="F1846" s="37">
        <f>TAB_!E2529</f>
        <v>100</v>
      </c>
      <c r="G1846" s="167">
        <f>TAB_!F2529</f>
        <v>0</v>
      </c>
      <c r="H1846" s="163">
        <f>TAB_!G2529</f>
        <v>65</v>
      </c>
    </row>
    <row r="1847" spans="2:8">
      <c r="B1847" s="125" t="str">
        <f>TAB_!A2530</f>
        <v>NS/NA</v>
      </c>
      <c r="C1847" s="121">
        <f>TAB_!B2530</f>
        <v>24.62</v>
      </c>
      <c r="D1847" s="37">
        <f>TAB_!C2530</f>
        <v>9.09</v>
      </c>
      <c r="E1847" s="37">
        <f>TAB_!D2530</f>
        <v>0</v>
      </c>
      <c r="F1847" s="37">
        <f>TAB_!E2530</f>
        <v>0</v>
      </c>
      <c r="G1847" s="167">
        <f>TAB_!F2530</f>
        <v>0</v>
      </c>
      <c r="H1847" s="163">
        <f>TAB_!G2530</f>
        <v>21.25</v>
      </c>
    </row>
    <row r="1848" spans="2:8">
      <c r="B1848" s="125" t="str">
        <f>TAB_!A2531</f>
        <v>Total</v>
      </c>
      <c r="C1848" s="121">
        <f>TAB_!B2531</f>
        <v>100</v>
      </c>
      <c r="D1848" s="37">
        <f>TAB_!C2531</f>
        <v>100</v>
      </c>
      <c r="E1848" s="37">
        <f>TAB_!D2531</f>
        <v>0</v>
      </c>
      <c r="F1848" s="37">
        <f>TAB_!E2531</f>
        <v>100</v>
      </c>
      <c r="G1848" s="167">
        <f>TAB_!F2531</f>
        <v>0</v>
      </c>
      <c r="H1848" s="163">
        <f>TAB_!G2531</f>
        <v>100</v>
      </c>
    </row>
    <row r="1849" spans="2:8">
      <c r="B1849" s="126" t="str">
        <f>TAB_!A2532</f>
        <v>Numero de entrevistados</v>
      </c>
      <c r="C1849" s="170">
        <f>TAB_!B2532</f>
        <v>65</v>
      </c>
      <c r="D1849" s="171">
        <f>TAB_!C2532</f>
        <v>11</v>
      </c>
      <c r="E1849" s="171">
        <f>TAB_!D2532</f>
        <v>0</v>
      </c>
      <c r="F1849" s="171">
        <f>TAB_!E2532</f>
        <v>4</v>
      </c>
      <c r="G1849" s="172">
        <f>TAB_!F2532</f>
        <v>0</v>
      </c>
      <c r="H1849" s="173">
        <f>TAB_!G2532</f>
        <v>80</v>
      </c>
    </row>
    <row r="1850" spans="2:8">
      <c r="B1850" s="140" t="str">
        <f>TAB_!A2533</f>
        <v>TOP TWO BOX</v>
      </c>
      <c r="C1850" s="122">
        <f>TAB_!B2533</f>
        <v>75.38</v>
      </c>
      <c r="D1850" s="35">
        <f>TAB_!C2533</f>
        <v>90.91</v>
      </c>
      <c r="E1850" s="35">
        <f>TAB_!D2533</f>
        <v>0</v>
      </c>
      <c r="F1850" s="35">
        <f>TAB_!E2533</f>
        <v>100</v>
      </c>
      <c r="G1850" s="168">
        <f>TAB_!F2533</f>
        <v>0</v>
      </c>
      <c r="H1850" s="164">
        <f>TAB_!G2533</f>
        <v>78.75</v>
      </c>
    </row>
    <row r="1851" spans="2:8">
      <c r="B1851" s="125" t="str">
        <f>TAB_!A2534</f>
        <v>BOTTOM TWO BOX</v>
      </c>
      <c r="C1851" s="121">
        <f>TAB_!B2534</f>
        <v>0</v>
      </c>
      <c r="D1851" s="37">
        <f>TAB_!C2534</f>
        <v>0</v>
      </c>
      <c r="E1851" s="37">
        <f>TAB_!D2534</f>
        <v>0</v>
      </c>
      <c r="F1851" s="37">
        <f>TAB_!E2534</f>
        <v>0</v>
      </c>
      <c r="G1851" s="167">
        <f>TAB_!F2534</f>
        <v>0</v>
      </c>
      <c r="H1851" s="163">
        <f>TAB_!G2534</f>
        <v>0</v>
      </c>
    </row>
    <row r="1852" spans="2:8">
      <c r="B1852" s="140" t="str">
        <f>TAB_!A2535</f>
        <v>Media Escala de 1 a 5</v>
      </c>
      <c r="C1852" s="123">
        <f>TAB_!B2535</f>
        <v>4.8</v>
      </c>
      <c r="D1852" s="36">
        <f>TAB_!C2535</f>
        <v>4.9000000000000004</v>
      </c>
      <c r="E1852" s="36">
        <f>TAB_!D2535</f>
        <v>0</v>
      </c>
      <c r="F1852" s="36">
        <f>TAB_!E2535</f>
        <v>5</v>
      </c>
      <c r="G1852" s="169">
        <f>TAB_!F2535</f>
        <v>0</v>
      </c>
      <c r="H1852" s="165">
        <f>TAB_!G2535</f>
        <v>4.8</v>
      </c>
    </row>
    <row r="1853" spans="2:8" ht="15.75" thickBot="1">
      <c r="B1853" s="141" t="str">
        <f>TAB_!A2536</f>
        <v>Índice Escala de 1 a 100</v>
      </c>
      <c r="C1853" s="174">
        <f>TAB_!B2536</f>
        <v>94.9</v>
      </c>
      <c r="D1853" s="175">
        <f>TAB_!C2536</f>
        <v>97.5</v>
      </c>
      <c r="E1853" s="175">
        <f>TAB_!D2536</f>
        <v>0</v>
      </c>
      <c r="F1853" s="175">
        <f>TAB_!E2536</f>
        <v>100</v>
      </c>
      <c r="G1853" s="176">
        <f>TAB_!F2536</f>
        <v>0</v>
      </c>
      <c r="H1853" s="177">
        <f>TAB_!G2536</f>
        <v>95.6</v>
      </c>
    </row>
    <row r="1854" spans="2:8">
      <c r="B1854" s="124"/>
      <c r="C1854" s="33"/>
      <c r="D1854" s="33"/>
      <c r="E1854" s="33"/>
      <c r="F1854" s="33"/>
      <c r="G1854" s="33"/>
      <c r="H1854" s="33"/>
    </row>
    <row r="1855" spans="2:8">
      <c r="B1855" s="124"/>
      <c r="C1855" s="33"/>
      <c r="D1855" s="33"/>
      <c r="E1855" s="33"/>
      <c r="F1855" s="33"/>
      <c r="G1855" s="33"/>
      <c r="H1855" s="33"/>
    </row>
    <row r="1856" spans="2:8">
      <c r="B1856" s="124" t="str">
        <f>TAB_!A2539</f>
        <v>Considera que en términos generales los laboratorios, espacios de simulación, talleres y aulas especializadas con las que cuenta la Universidad</v>
      </c>
      <c r="C1856" s="33"/>
      <c r="D1856" s="33"/>
      <c r="E1856" s="33"/>
      <c r="F1856" s="33"/>
      <c r="G1856" s="33"/>
      <c r="H1856" s="33"/>
    </row>
    <row r="1857" spans="2:8">
      <c r="B1857" s="124" t="str">
        <f>TAB_!A2540</f>
        <v>para el desarrollo de sus actividades de docencia, investigación o proyección social resultan:</v>
      </c>
      <c r="C1857" s="33"/>
      <c r="D1857" s="33"/>
      <c r="E1857" s="33"/>
      <c r="F1857" s="33"/>
      <c r="G1857" s="33"/>
      <c r="H1857" s="33"/>
    </row>
    <row r="1858" spans="2:8" ht="15.75" thickBot="1">
      <c r="B1858" s="124" t="str">
        <f>TAB_!A2541</f>
        <v>De calidad</v>
      </c>
      <c r="C1858" s="33"/>
      <c r="D1858" s="33"/>
      <c r="E1858" s="33"/>
      <c r="F1858" s="33"/>
      <c r="G1858" s="33"/>
      <c r="H1858" s="33"/>
    </row>
    <row r="1859" spans="2:8">
      <c r="B1859" s="139" t="str">
        <f>TAB_!A2548</f>
        <v>(1)Total Desacuerdo</v>
      </c>
      <c r="C1859" s="138">
        <f>TAB_!B2548</f>
        <v>0</v>
      </c>
      <c r="D1859" s="137">
        <f>TAB_!C2548</f>
        <v>0</v>
      </c>
      <c r="E1859" s="137">
        <f>TAB_!D2548</f>
        <v>0</v>
      </c>
      <c r="F1859" s="137">
        <f>TAB_!E2548</f>
        <v>0</v>
      </c>
      <c r="G1859" s="166">
        <f>TAB_!F2548</f>
        <v>0</v>
      </c>
      <c r="H1859" s="162">
        <f>TAB_!G2548</f>
        <v>0</v>
      </c>
    </row>
    <row r="1860" spans="2:8">
      <c r="B1860" s="125" t="str">
        <f>TAB_!A2549</f>
        <v>(2)Desacuerdo</v>
      </c>
      <c r="C1860" s="121">
        <f>TAB_!B2549</f>
        <v>0</v>
      </c>
      <c r="D1860" s="37">
        <f>TAB_!C2549</f>
        <v>0</v>
      </c>
      <c r="E1860" s="37">
        <f>TAB_!D2549</f>
        <v>0</v>
      </c>
      <c r="F1860" s="37">
        <f>TAB_!E2549</f>
        <v>0</v>
      </c>
      <c r="G1860" s="167">
        <f>TAB_!F2549</f>
        <v>0</v>
      </c>
      <c r="H1860" s="163">
        <f>TAB_!G2549</f>
        <v>0</v>
      </c>
    </row>
    <row r="1861" spans="2:8">
      <c r="B1861" s="125" t="str">
        <f>TAB_!A2550</f>
        <v>(3)Medianamente de acuerdo</v>
      </c>
      <c r="C1861" s="121">
        <f>TAB_!B2550</f>
        <v>0</v>
      </c>
      <c r="D1861" s="37">
        <f>TAB_!C2550</f>
        <v>0</v>
      </c>
      <c r="E1861" s="37">
        <f>TAB_!D2550</f>
        <v>0</v>
      </c>
      <c r="F1861" s="37">
        <f>TAB_!E2550</f>
        <v>0</v>
      </c>
      <c r="G1861" s="167">
        <f>TAB_!F2550</f>
        <v>0</v>
      </c>
      <c r="H1861" s="163">
        <f>TAB_!G2550</f>
        <v>0</v>
      </c>
    </row>
    <row r="1862" spans="2:8">
      <c r="B1862" s="125" t="str">
        <f>TAB_!A2551</f>
        <v>(4)Acuerdo</v>
      </c>
      <c r="C1862" s="121">
        <f>TAB_!B2551</f>
        <v>16.920000000000002</v>
      </c>
      <c r="D1862" s="37">
        <f>TAB_!C2551</f>
        <v>9.09</v>
      </c>
      <c r="E1862" s="37">
        <f>TAB_!D2551</f>
        <v>0</v>
      </c>
      <c r="F1862" s="37">
        <f>TAB_!E2551</f>
        <v>25</v>
      </c>
      <c r="G1862" s="167">
        <f>TAB_!F2551</f>
        <v>0</v>
      </c>
      <c r="H1862" s="163">
        <f>TAB_!G2551</f>
        <v>16.25</v>
      </c>
    </row>
    <row r="1863" spans="2:8">
      <c r="B1863" s="125" t="str">
        <f>TAB_!A2552</f>
        <v>(5)Total Acuerdo</v>
      </c>
      <c r="C1863" s="121">
        <f>TAB_!B2552</f>
        <v>60</v>
      </c>
      <c r="D1863" s="37">
        <f>TAB_!C2552</f>
        <v>81.819999999999993</v>
      </c>
      <c r="E1863" s="37">
        <f>TAB_!D2552</f>
        <v>0</v>
      </c>
      <c r="F1863" s="37">
        <f>TAB_!E2552</f>
        <v>75</v>
      </c>
      <c r="G1863" s="167">
        <f>TAB_!F2552</f>
        <v>0</v>
      </c>
      <c r="H1863" s="163">
        <f>TAB_!G2552</f>
        <v>63.75</v>
      </c>
    </row>
    <row r="1864" spans="2:8">
      <c r="B1864" s="125" t="str">
        <f>TAB_!A2553</f>
        <v>NS/NA</v>
      </c>
      <c r="C1864" s="121">
        <f>TAB_!B2553</f>
        <v>23.08</v>
      </c>
      <c r="D1864" s="37">
        <f>TAB_!C2553</f>
        <v>9.09</v>
      </c>
      <c r="E1864" s="37">
        <f>TAB_!D2553</f>
        <v>0</v>
      </c>
      <c r="F1864" s="37">
        <f>TAB_!E2553</f>
        <v>0</v>
      </c>
      <c r="G1864" s="167">
        <f>TAB_!F2553</f>
        <v>0</v>
      </c>
      <c r="H1864" s="163">
        <f>TAB_!G2553</f>
        <v>20</v>
      </c>
    </row>
    <row r="1865" spans="2:8">
      <c r="B1865" s="125" t="str">
        <f>TAB_!A2554</f>
        <v>Total</v>
      </c>
      <c r="C1865" s="121">
        <f>TAB_!B2554</f>
        <v>100</v>
      </c>
      <c r="D1865" s="37">
        <f>TAB_!C2554</f>
        <v>100</v>
      </c>
      <c r="E1865" s="37">
        <f>TAB_!D2554</f>
        <v>0</v>
      </c>
      <c r="F1865" s="37">
        <f>TAB_!E2554</f>
        <v>100</v>
      </c>
      <c r="G1865" s="167">
        <f>TAB_!F2554</f>
        <v>0</v>
      </c>
      <c r="H1865" s="163">
        <f>TAB_!G2554</f>
        <v>100</v>
      </c>
    </row>
    <row r="1866" spans="2:8">
      <c r="B1866" s="126" t="str">
        <f>TAB_!A2555</f>
        <v>Numero de entrevistados</v>
      </c>
      <c r="C1866" s="170">
        <f>TAB_!B2555</f>
        <v>65</v>
      </c>
      <c r="D1866" s="171">
        <f>TAB_!C2555</f>
        <v>11</v>
      </c>
      <c r="E1866" s="171">
        <f>TAB_!D2555</f>
        <v>0</v>
      </c>
      <c r="F1866" s="171">
        <f>TAB_!E2555</f>
        <v>4</v>
      </c>
      <c r="G1866" s="172">
        <f>TAB_!F2555</f>
        <v>0</v>
      </c>
      <c r="H1866" s="173">
        <f>TAB_!G2555</f>
        <v>80</v>
      </c>
    </row>
    <row r="1867" spans="2:8">
      <c r="B1867" s="140" t="str">
        <f>TAB_!A2556</f>
        <v>TOP TWO BOX</v>
      </c>
      <c r="C1867" s="122">
        <f>TAB_!B2556</f>
        <v>76.92</v>
      </c>
      <c r="D1867" s="35">
        <f>TAB_!C2556</f>
        <v>90.91</v>
      </c>
      <c r="E1867" s="35">
        <f>TAB_!D2556</f>
        <v>0</v>
      </c>
      <c r="F1867" s="35">
        <f>TAB_!E2556</f>
        <v>100</v>
      </c>
      <c r="G1867" s="168">
        <f>TAB_!F2556</f>
        <v>0</v>
      </c>
      <c r="H1867" s="164">
        <f>TAB_!G2556</f>
        <v>80</v>
      </c>
    </row>
    <row r="1868" spans="2:8">
      <c r="B1868" s="125" t="str">
        <f>TAB_!A2557</f>
        <v>BOTTOM TWO BOX</v>
      </c>
      <c r="C1868" s="121">
        <f>TAB_!B2557</f>
        <v>0</v>
      </c>
      <c r="D1868" s="37">
        <f>TAB_!C2557</f>
        <v>0</v>
      </c>
      <c r="E1868" s="37">
        <f>TAB_!D2557</f>
        <v>0</v>
      </c>
      <c r="F1868" s="37">
        <f>TAB_!E2557</f>
        <v>0</v>
      </c>
      <c r="G1868" s="167">
        <f>TAB_!F2557</f>
        <v>0</v>
      </c>
      <c r="H1868" s="163">
        <f>TAB_!G2557</f>
        <v>0</v>
      </c>
    </row>
    <row r="1869" spans="2:8">
      <c r="B1869" s="140" t="str">
        <f>TAB_!A2558</f>
        <v>Media Escala de 1 a 5</v>
      </c>
      <c r="C1869" s="123">
        <f>TAB_!B2558</f>
        <v>4.8</v>
      </c>
      <c r="D1869" s="36">
        <f>TAB_!C2558</f>
        <v>4.9000000000000004</v>
      </c>
      <c r="E1869" s="36">
        <f>TAB_!D2558</f>
        <v>0</v>
      </c>
      <c r="F1869" s="36">
        <f>TAB_!E2558</f>
        <v>4.8</v>
      </c>
      <c r="G1869" s="169">
        <f>TAB_!F2558</f>
        <v>0</v>
      </c>
      <c r="H1869" s="165">
        <f>TAB_!G2558</f>
        <v>4.8</v>
      </c>
    </row>
    <row r="1870" spans="2:8" ht="15.75" thickBot="1">
      <c r="B1870" s="141" t="str">
        <f>TAB_!A2559</f>
        <v>Índice Escala de 1 a 100</v>
      </c>
      <c r="C1870" s="174">
        <f>TAB_!B2559</f>
        <v>94.5</v>
      </c>
      <c r="D1870" s="175">
        <f>TAB_!C2559</f>
        <v>97.5</v>
      </c>
      <c r="E1870" s="175">
        <f>TAB_!D2559</f>
        <v>0</v>
      </c>
      <c r="F1870" s="175">
        <f>TAB_!E2559</f>
        <v>93.8</v>
      </c>
      <c r="G1870" s="176">
        <f>TAB_!F2559</f>
        <v>0</v>
      </c>
      <c r="H1870" s="177">
        <f>TAB_!G2559</f>
        <v>94.9</v>
      </c>
    </row>
    <row r="1871" spans="2:8">
      <c r="B1871" s="124"/>
      <c r="C1871" s="33"/>
      <c r="D1871" s="33"/>
      <c r="E1871" s="33"/>
      <c r="F1871" s="33"/>
      <c r="G1871" s="33"/>
      <c r="H1871" s="33"/>
    </row>
    <row r="1872" spans="2:8">
      <c r="B1872" s="124"/>
      <c r="C1872" s="33"/>
      <c r="D1872" s="33"/>
      <c r="E1872" s="33"/>
      <c r="F1872" s="33"/>
      <c r="G1872" s="33"/>
      <c r="H1872" s="33"/>
    </row>
    <row r="1873" spans="2:8" ht="15.75" thickBot="1">
      <c r="B1873" s="124" t="str">
        <f>TAB_!A2562</f>
        <v>¿En qué medida considera que las estrategias y los recursos de apoyo brindados por la Institución resultan efectivos para el proceso de enseñanza-aprendizaje?</v>
      </c>
      <c r="C1873" s="33"/>
      <c r="D1873" s="33"/>
      <c r="E1873" s="33"/>
      <c r="F1873" s="33"/>
      <c r="G1873" s="33"/>
      <c r="H1873" s="33"/>
    </row>
    <row r="1874" spans="2:8">
      <c r="B1874" s="139" t="str">
        <f>TAB_!A2569</f>
        <v>(1)En ninguna medida</v>
      </c>
      <c r="C1874" s="138">
        <f>TAB_!B2569</f>
        <v>0</v>
      </c>
      <c r="D1874" s="137">
        <f>TAB_!C2569</f>
        <v>0</v>
      </c>
      <c r="E1874" s="137">
        <f>TAB_!D2569</f>
        <v>0</v>
      </c>
      <c r="F1874" s="137">
        <f>TAB_!E2569</f>
        <v>0</v>
      </c>
      <c r="G1874" s="166">
        <f>TAB_!F2569</f>
        <v>0</v>
      </c>
      <c r="H1874" s="162">
        <f>TAB_!G2569</f>
        <v>0</v>
      </c>
    </row>
    <row r="1875" spans="2:8">
      <c r="B1875" s="125" t="str">
        <f>TAB_!A2570</f>
        <v>(2)En muy baja medida</v>
      </c>
      <c r="C1875" s="121">
        <f>TAB_!B2570</f>
        <v>1.54</v>
      </c>
      <c r="D1875" s="37">
        <f>TAB_!C2570</f>
        <v>0</v>
      </c>
      <c r="E1875" s="37">
        <f>TAB_!D2570</f>
        <v>0</v>
      </c>
      <c r="F1875" s="37">
        <f>TAB_!E2570</f>
        <v>0</v>
      </c>
      <c r="G1875" s="167">
        <f>TAB_!F2570</f>
        <v>0</v>
      </c>
      <c r="H1875" s="163">
        <f>TAB_!G2570</f>
        <v>1.25</v>
      </c>
    </row>
    <row r="1876" spans="2:8">
      <c r="B1876" s="125" t="str">
        <f>TAB_!A2571</f>
        <v>(3)En baja medida</v>
      </c>
      <c r="C1876" s="121">
        <f>TAB_!B2571</f>
        <v>0</v>
      </c>
      <c r="D1876" s="37">
        <f>TAB_!C2571</f>
        <v>0</v>
      </c>
      <c r="E1876" s="37">
        <f>TAB_!D2571</f>
        <v>0</v>
      </c>
      <c r="F1876" s="37">
        <f>TAB_!E2571</f>
        <v>0</v>
      </c>
      <c r="G1876" s="167">
        <f>TAB_!F2571</f>
        <v>0</v>
      </c>
      <c r="H1876" s="163">
        <f>TAB_!G2571</f>
        <v>0</v>
      </c>
    </row>
    <row r="1877" spans="2:8">
      <c r="B1877" s="125" t="str">
        <f>TAB_!A2572</f>
        <v>(4)En alta medida</v>
      </c>
      <c r="C1877" s="121">
        <f>TAB_!B2572</f>
        <v>29.23</v>
      </c>
      <c r="D1877" s="37">
        <f>TAB_!C2572</f>
        <v>54.55</v>
      </c>
      <c r="E1877" s="37">
        <f>TAB_!D2572</f>
        <v>0</v>
      </c>
      <c r="F1877" s="37">
        <f>TAB_!E2572</f>
        <v>25</v>
      </c>
      <c r="G1877" s="167">
        <f>TAB_!F2572</f>
        <v>0</v>
      </c>
      <c r="H1877" s="163">
        <f>TAB_!G2572</f>
        <v>32.5</v>
      </c>
    </row>
    <row r="1878" spans="2:8">
      <c r="B1878" s="125" t="str">
        <f>TAB_!A2573</f>
        <v>(5)En muy alta medida</v>
      </c>
      <c r="C1878" s="121">
        <f>TAB_!B2573</f>
        <v>69.23</v>
      </c>
      <c r="D1878" s="37">
        <f>TAB_!C2573</f>
        <v>45.45</v>
      </c>
      <c r="E1878" s="37">
        <f>TAB_!D2573</f>
        <v>0</v>
      </c>
      <c r="F1878" s="37">
        <f>TAB_!E2573</f>
        <v>75</v>
      </c>
      <c r="G1878" s="167">
        <f>TAB_!F2573</f>
        <v>0</v>
      </c>
      <c r="H1878" s="163">
        <f>TAB_!G2573</f>
        <v>66.25</v>
      </c>
    </row>
    <row r="1879" spans="2:8">
      <c r="B1879" s="125" t="str">
        <f>TAB_!A2574</f>
        <v>NS/NA</v>
      </c>
      <c r="C1879" s="121">
        <f>TAB_!B2574</f>
        <v>0</v>
      </c>
      <c r="D1879" s="37">
        <f>TAB_!C2574</f>
        <v>0</v>
      </c>
      <c r="E1879" s="37">
        <f>TAB_!D2574</f>
        <v>0</v>
      </c>
      <c r="F1879" s="37">
        <f>TAB_!E2574</f>
        <v>0</v>
      </c>
      <c r="G1879" s="167">
        <f>TAB_!F2574</f>
        <v>0</v>
      </c>
      <c r="H1879" s="163">
        <f>TAB_!G2574</f>
        <v>0</v>
      </c>
    </row>
    <row r="1880" spans="2:8">
      <c r="B1880" s="125" t="str">
        <f>TAB_!A2575</f>
        <v>Total</v>
      </c>
      <c r="C1880" s="121">
        <f>TAB_!B2575</f>
        <v>100</v>
      </c>
      <c r="D1880" s="37">
        <f>TAB_!C2575</f>
        <v>100</v>
      </c>
      <c r="E1880" s="37">
        <f>TAB_!D2575</f>
        <v>0</v>
      </c>
      <c r="F1880" s="37">
        <f>TAB_!E2575</f>
        <v>100</v>
      </c>
      <c r="G1880" s="167">
        <f>TAB_!F2575</f>
        <v>0</v>
      </c>
      <c r="H1880" s="163">
        <f>TAB_!G2575</f>
        <v>100</v>
      </c>
    </row>
    <row r="1881" spans="2:8">
      <c r="B1881" s="126" t="str">
        <f>TAB_!A2576</f>
        <v>Numero de entrevistados</v>
      </c>
      <c r="C1881" s="170">
        <f>TAB_!B2576</f>
        <v>65</v>
      </c>
      <c r="D1881" s="171">
        <f>TAB_!C2576</f>
        <v>11</v>
      </c>
      <c r="E1881" s="171">
        <f>TAB_!D2576</f>
        <v>0</v>
      </c>
      <c r="F1881" s="171">
        <f>TAB_!E2576</f>
        <v>4</v>
      </c>
      <c r="G1881" s="172">
        <f>TAB_!F2576</f>
        <v>0</v>
      </c>
      <c r="H1881" s="173">
        <f>TAB_!G2576</f>
        <v>80</v>
      </c>
    </row>
    <row r="1882" spans="2:8">
      <c r="B1882" s="140" t="str">
        <f>TAB_!A2577</f>
        <v>TOP TWO BOX</v>
      </c>
      <c r="C1882" s="122">
        <f>TAB_!B2577</f>
        <v>98.46</v>
      </c>
      <c r="D1882" s="35">
        <f>TAB_!C2577</f>
        <v>100</v>
      </c>
      <c r="E1882" s="35">
        <f>TAB_!D2577</f>
        <v>0</v>
      </c>
      <c r="F1882" s="35">
        <f>TAB_!E2577</f>
        <v>100</v>
      </c>
      <c r="G1882" s="168">
        <f>TAB_!F2577</f>
        <v>0</v>
      </c>
      <c r="H1882" s="164">
        <f>TAB_!G2577</f>
        <v>98.75</v>
      </c>
    </row>
    <row r="1883" spans="2:8">
      <c r="B1883" s="125" t="str">
        <f>TAB_!A2578</f>
        <v>BOTTOM TWO BOX</v>
      </c>
      <c r="C1883" s="121">
        <f>TAB_!B2578</f>
        <v>1.54</v>
      </c>
      <c r="D1883" s="37">
        <f>TAB_!C2578</f>
        <v>0</v>
      </c>
      <c r="E1883" s="37">
        <f>TAB_!D2578</f>
        <v>0</v>
      </c>
      <c r="F1883" s="37">
        <f>TAB_!E2578</f>
        <v>0</v>
      </c>
      <c r="G1883" s="167">
        <f>TAB_!F2578</f>
        <v>0</v>
      </c>
      <c r="H1883" s="163">
        <f>TAB_!G2578</f>
        <v>1.25</v>
      </c>
    </row>
    <row r="1884" spans="2:8">
      <c r="B1884" s="140" t="str">
        <f>TAB_!A2579</f>
        <v>Media Escala de 1 a 5</v>
      </c>
      <c r="C1884" s="123">
        <f>TAB_!B2579</f>
        <v>4.7</v>
      </c>
      <c r="D1884" s="36">
        <f>TAB_!C2579</f>
        <v>4.5</v>
      </c>
      <c r="E1884" s="36">
        <f>TAB_!D2579</f>
        <v>0</v>
      </c>
      <c r="F1884" s="36">
        <f>TAB_!E2579</f>
        <v>4.8</v>
      </c>
      <c r="G1884" s="169">
        <f>TAB_!F2579</f>
        <v>0</v>
      </c>
      <c r="H1884" s="165">
        <f>TAB_!G2579</f>
        <v>4.5999999999999996</v>
      </c>
    </row>
    <row r="1885" spans="2:8" ht="15.75" thickBot="1">
      <c r="B1885" s="141" t="str">
        <f>TAB_!A2580</f>
        <v>Índice Escala de 1 a 100</v>
      </c>
      <c r="C1885" s="174">
        <f>TAB_!B2580</f>
        <v>91.5</v>
      </c>
      <c r="D1885" s="175">
        <f>TAB_!C2580</f>
        <v>86.4</v>
      </c>
      <c r="E1885" s="175">
        <f>TAB_!D2580</f>
        <v>0</v>
      </c>
      <c r="F1885" s="175">
        <f>TAB_!E2580</f>
        <v>93.8</v>
      </c>
      <c r="G1885" s="176">
        <f>TAB_!F2580</f>
        <v>0</v>
      </c>
      <c r="H1885" s="177">
        <f>TAB_!G2580</f>
        <v>90.9</v>
      </c>
    </row>
    <row r="1886" spans="2:8">
      <c r="B1886" s="124"/>
      <c r="C1886" s="33"/>
      <c r="D1886" s="33"/>
      <c r="E1886" s="33"/>
      <c r="F1886" s="33"/>
      <c r="G1886" s="33"/>
      <c r="H1886" s="33"/>
    </row>
    <row r="1887" spans="2:8">
      <c r="B1887" s="124"/>
      <c r="C1887" s="33"/>
      <c r="D1887" s="33"/>
      <c r="E1887" s="33"/>
      <c r="F1887" s="33"/>
      <c r="G1887" s="33"/>
      <c r="H1887" s="33"/>
    </row>
    <row r="1888" spans="2:8">
      <c r="B1888" s="124" t="str">
        <f>TAB_!A2583</f>
        <v>En qué medida considera que se realiza la renovación oportuna y el mantenimiento apropiado de los siguientes elementos para el desarrollo de las actividades académicas:</v>
      </c>
      <c r="C1888" s="33"/>
      <c r="D1888" s="33"/>
      <c r="E1888" s="33"/>
      <c r="F1888" s="33"/>
      <c r="G1888" s="33"/>
      <c r="H1888" s="33"/>
    </row>
    <row r="1889" spans="2:8" ht="15.75" thickBot="1">
      <c r="B1889" s="124" t="str">
        <f>TAB_!A2584</f>
        <v>Equipos y plataformas tecnológicas</v>
      </c>
      <c r="C1889" s="33"/>
      <c r="D1889" s="33"/>
      <c r="E1889" s="33"/>
      <c r="F1889" s="33"/>
      <c r="G1889" s="33"/>
      <c r="H1889" s="33"/>
    </row>
    <row r="1890" spans="2:8">
      <c r="B1890" s="139" t="str">
        <f>TAB_!A2591</f>
        <v>(1)En ninguna medida</v>
      </c>
      <c r="C1890" s="138">
        <f>TAB_!B2591</f>
        <v>0</v>
      </c>
      <c r="D1890" s="137">
        <f>TAB_!C2591</f>
        <v>0</v>
      </c>
      <c r="E1890" s="137">
        <f>TAB_!D2591</f>
        <v>0</v>
      </c>
      <c r="F1890" s="137">
        <f>TAB_!E2591</f>
        <v>0</v>
      </c>
      <c r="G1890" s="166">
        <f>TAB_!F2591</f>
        <v>0</v>
      </c>
      <c r="H1890" s="162">
        <f>TAB_!G2591</f>
        <v>0</v>
      </c>
    </row>
    <row r="1891" spans="2:8">
      <c r="B1891" s="125" t="str">
        <f>TAB_!A2592</f>
        <v>(2)En muy baja medida</v>
      </c>
      <c r="C1891" s="121">
        <f>TAB_!B2592</f>
        <v>0</v>
      </c>
      <c r="D1891" s="37">
        <f>TAB_!C2592</f>
        <v>0</v>
      </c>
      <c r="E1891" s="37">
        <f>TAB_!D2592</f>
        <v>0</v>
      </c>
      <c r="F1891" s="37">
        <f>TAB_!E2592</f>
        <v>0</v>
      </c>
      <c r="G1891" s="167">
        <f>TAB_!F2592</f>
        <v>0</v>
      </c>
      <c r="H1891" s="163">
        <f>TAB_!G2592</f>
        <v>0</v>
      </c>
    </row>
    <row r="1892" spans="2:8">
      <c r="B1892" s="125" t="str">
        <f>TAB_!A2593</f>
        <v>(3)En baja medida</v>
      </c>
      <c r="C1892" s="121">
        <f>TAB_!B2593</f>
        <v>0</v>
      </c>
      <c r="D1892" s="37">
        <f>TAB_!C2593</f>
        <v>0</v>
      </c>
      <c r="E1892" s="37">
        <f>TAB_!D2593</f>
        <v>0</v>
      </c>
      <c r="F1892" s="37">
        <f>TAB_!E2593</f>
        <v>25</v>
      </c>
      <c r="G1892" s="167">
        <f>TAB_!F2593</f>
        <v>0</v>
      </c>
      <c r="H1892" s="163">
        <f>TAB_!G2593</f>
        <v>16.670000000000002</v>
      </c>
    </row>
    <row r="1893" spans="2:8">
      <c r="B1893" s="125" t="str">
        <f>TAB_!A2594</f>
        <v>(4)En alta medida</v>
      </c>
      <c r="C1893" s="121">
        <f>TAB_!B2594</f>
        <v>100</v>
      </c>
      <c r="D1893" s="37">
        <f>TAB_!C2594</f>
        <v>0</v>
      </c>
      <c r="E1893" s="37">
        <f>TAB_!D2594</f>
        <v>0</v>
      </c>
      <c r="F1893" s="37">
        <f>TAB_!E2594</f>
        <v>25</v>
      </c>
      <c r="G1893" s="167">
        <f>TAB_!F2594</f>
        <v>0</v>
      </c>
      <c r="H1893" s="163">
        <f>TAB_!G2594</f>
        <v>50</v>
      </c>
    </row>
    <row r="1894" spans="2:8">
      <c r="B1894" s="125" t="str">
        <f>TAB_!A2595</f>
        <v>(5)En muy alta medida</v>
      </c>
      <c r="C1894" s="121">
        <f>TAB_!B2595</f>
        <v>0</v>
      </c>
      <c r="D1894" s="37">
        <f>TAB_!C2595</f>
        <v>0</v>
      </c>
      <c r="E1894" s="37">
        <f>TAB_!D2595</f>
        <v>0</v>
      </c>
      <c r="F1894" s="37">
        <f>TAB_!E2595</f>
        <v>50</v>
      </c>
      <c r="G1894" s="167">
        <f>TAB_!F2595</f>
        <v>0</v>
      </c>
      <c r="H1894" s="163">
        <f>TAB_!G2595</f>
        <v>33.33</v>
      </c>
    </row>
    <row r="1895" spans="2:8">
      <c r="B1895" s="125" t="str">
        <f>TAB_!A2596</f>
        <v>NS/NA</v>
      </c>
      <c r="C1895" s="121">
        <f>TAB_!B2596</f>
        <v>0</v>
      </c>
      <c r="D1895" s="37">
        <f>TAB_!C2596</f>
        <v>0</v>
      </c>
      <c r="E1895" s="37">
        <f>TAB_!D2596</f>
        <v>0</v>
      </c>
      <c r="F1895" s="37">
        <f>TAB_!E2596</f>
        <v>0</v>
      </c>
      <c r="G1895" s="167">
        <f>TAB_!F2596</f>
        <v>0</v>
      </c>
      <c r="H1895" s="163">
        <f>TAB_!G2596</f>
        <v>0</v>
      </c>
    </row>
    <row r="1896" spans="2:8">
      <c r="B1896" s="125" t="str">
        <f>TAB_!A2597</f>
        <v>Total</v>
      </c>
      <c r="C1896" s="121">
        <f>TAB_!B2597</f>
        <v>100</v>
      </c>
      <c r="D1896" s="37">
        <f>TAB_!C2597</f>
        <v>0</v>
      </c>
      <c r="E1896" s="37">
        <f>TAB_!D2597</f>
        <v>0</v>
      </c>
      <c r="F1896" s="37">
        <f>TAB_!E2597</f>
        <v>100</v>
      </c>
      <c r="G1896" s="167">
        <f>TAB_!F2597</f>
        <v>0</v>
      </c>
      <c r="H1896" s="163">
        <f>TAB_!G2597</f>
        <v>100</v>
      </c>
    </row>
    <row r="1897" spans="2:8">
      <c r="B1897" s="126" t="str">
        <f>TAB_!A2598</f>
        <v>Numero de entrevistados</v>
      </c>
      <c r="C1897" s="170">
        <f>TAB_!B2598</f>
        <v>2</v>
      </c>
      <c r="D1897" s="171">
        <f>TAB_!C2598</f>
        <v>0</v>
      </c>
      <c r="E1897" s="171">
        <f>TAB_!D2598</f>
        <v>0</v>
      </c>
      <c r="F1897" s="171">
        <f>TAB_!E2598</f>
        <v>4</v>
      </c>
      <c r="G1897" s="172">
        <f>TAB_!F2598</f>
        <v>0</v>
      </c>
      <c r="H1897" s="173">
        <f>TAB_!G2598</f>
        <v>6</v>
      </c>
    </row>
    <row r="1898" spans="2:8">
      <c r="B1898" s="140" t="str">
        <f>TAB_!A2599</f>
        <v>TOP TWO BOX</v>
      </c>
      <c r="C1898" s="122">
        <f>TAB_!B2599</f>
        <v>100</v>
      </c>
      <c r="D1898" s="35">
        <f>TAB_!C2599</f>
        <v>0</v>
      </c>
      <c r="E1898" s="35">
        <f>TAB_!D2599</f>
        <v>0</v>
      </c>
      <c r="F1898" s="35">
        <f>TAB_!E2599</f>
        <v>75</v>
      </c>
      <c r="G1898" s="168">
        <f>TAB_!F2599</f>
        <v>0</v>
      </c>
      <c r="H1898" s="164">
        <f>TAB_!G2599</f>
        <v>83.33</v>
      </c>
    </row>
    <row r="1899" spans="2:8">
      <c r="B1899" s="125" t="str">
        <f>TAB_!A2600</f>
        <v>BOTTOM TWO BOX</v>
      </c>
      <c r="C1899" s="121">
        <f>TAB_!B2600</f>
        <v>0</v>
      </c>
      <c r="D1899" s="37">
        <f>TAB_!C2600</f>
        <v>0</v>
      </c>
      <c r="E1899" s="37">
        <f>TAB_!D2600</f>
        <v>0</v>
      </c>
      <c r="F1899" s="37">
        <f>TAB_!E2600</f>
        <v>0</v>
      </c>
      <c r="G1899" s="167">
        <f>TAB_!F2600</f>
        <v>0</v>
      </c>
      <c r="H1899" s="163">
        <f>TAB_!G2600</f>
        <v>0</v>
      </c>
    </row>
    <row r="1900" spans="2:8">
      <c r="B1900" s="140" t="str">
        <f>TAB_!A2601</f>
        <v>Media Escala de 1 a 5</v>
      </c>
      <c r="C1900" s="123">
        <f>TAB_!B2601</f>
        <v>4</v>
      </c>
      <c r="D1900" s="36">
        <f>TAB_!C2601</f>
        <v>0</v>
      </c>
      <c r="E1900" s="36">
        <f>TAB_!D2601</f>
        <v>0</v>
      </c>
      <c r="F1900" s="36">
        <f>TAB_!E2601</f>
        <v>4.3</v>
      </c>
      <c r="G1900" s="169">
        <f>TAB_!F2601</f>
        <v>0</v>
      </c>
      <c r="H1900" s="165">
        <f>TAB_!G2601</f>
        <v>4.2</v>
      </c>
    </row>
    <row r="1901" spans="2:8" ht="15.75" thickBot="1">
      <c r="B1901" s="141" t="str">
        <f>TAB_!A2602</f>
        <v>Índice Escala de 1 a 100</v>
      </c>
      <c r="C1901" s="174">
        <f>TAB_!B2602</f>
        <v>75</v>
      </c>
      <c r="D1901" s="175">
        <f>TAB_!C2602</f>
        <v>0</v>
      </c>
      <c r="E1901" s="175">
        <f>TAB_!D2602</f>
        <v>0</v>
      </c>
      <c r="F1901" s="175">
        <f>TAB_!E2602</f>
        <v>81.3</v>
      </c>
      <c r="G1901" s="176">
        <f>TAB_!F2602</f>
        <v>0</v>
      </c>
      <c r="H1901" s="177">
        <f>TAB_!G2602</f>
        <v>79.2</v>
      </c>
    </row>
    <row r="1902" spans="2:8">
      <c r="B1902" s="124"/>
      <c r="C1902" s="33"/>
      <c r="D1902" s="33"/>
      <c r="E1902" s="33"/>
      <c r="F1902" s="33"/>
      <c r="G1902" s="33"/>
      <c r="H1902" s="33"/>
    </row>
    <row r="1903" spans="2:8">
      <c r="B1903" s="124"/>
      <c r="C1903" s="33"/>
      <c r="D1903" s="33"/>
      <c r="E1903" s="33"/>
      <c r="F1903" s="33"/>
      <c r="G1903" s="33"/>
      <c r="H1903" s="33"/>
    </row>
    <row r="1904" spans="2:8">
      <c r="B1904" s="124" t="str">
        <f>TAB_!A2605</f>
        <v>En qué medida considera que se realiza la renovación oportuna y el mantenimiento apropiado de los siguientes elementos para el desarrollo de las actividades académicas:</v>
      </c>
      <c r="C1904" s="33"/>
      <c r="D1904" s="33"/>
      <c r="E1904" s="33"/>
      <c r="F1904" s="33"/>
      <c r="G1904" s="33"/>
      <c r="H1904" s="33"/>
    </row>
    <row r="1905" spans="2:8" ht="15.75" thickBot="1">
      <c r="B1905" s="124" t="str">
        <f>TAB_!A2606</f>
        <v>Sistemas informáticos</v>
      </c>
      <c r="C1905" s="33"/>
      <c r="D1905" s="33"/>
      <c r="E1905" s="33"/>
      <c r="F1905" s="33"/>
      <c r="G1905" s="33"/>
      <c r="H1905" s="33"/>
    </row>
    <row r="1906" spans="2:8">
      <c r="B1906" s="139" t="str">
        <f>TAB_!A2613</f>
        <v>(1)En ninguna medida</v>
      </c>
      <c r="C1906" s="138">
        <f>TAB_!B2613</f>
        <v>0</v>
      </c>
      <c r="D1906" s="137">
        <f>TAB_!C2613</f>
        <v>0</v>
      </c>
      <c r="E1906" s="137">
        <f>TAB_!D2613</f>
        <v>0</v>
      </c>
      <c r="F1906" s="137">
        <f>TAB_!E2613</f>
        <v>0</v>
      </c>
      <c r="G1906" s="166">
        <f>TAB_!F2613</f>
        <v>0</v>
      </c>
      <c r="H1906" s="162">
        <f>TAB_!G2613</f>
        <v>0</v>
      </c>
    </row>
    <row r="1907" spans="2:8">
      <c r="B1907" s="125" t="str">
        <f>TAB_!A2614</f>
        <v>(2)En muy baja medida</v>
      </c>
      <c r="C1907" s="121">
        <f>TAB_!B2614</f>
        <v>0</v>
      </c>
      <c r="D1907" s="37">
        <f>TAB_!C2614</f>
        <v>0</v>
      </c>
      <c r="E1907" s="37">
        <f>TAB_!D2614</f>
        <v>0</v>
      </c>
      <c r="F1907" s="37">
        <f>TAB_!E2614</f>
        <v>0</v>
      </c>
      <c r="G1907" s="167">
        <f>TAB_!F2614</f>
        <v>0</v>
      </c>
      <c r="H1907" s="163">
        <f>TAB_!G2614</f>
        <v>0</v>
      </c>
    </row>
    <row r="1908" spans="2:8">
      <c r="B1908" s="125" t="str">
        <f>TAB_!A2615</f>
        <v>(3)En baja medida</v>
      </c>
      <c r="C1908" s="121">
        <f>TAB_!B2615</f>
        <v>0</v>
      </c>
      <c r="D1908" s="37">
        <f>TAB_!C2615</f>
        <v>0</v>
      </c>
      <c r="E1908" s="37">
        <f>TAB_!D2615</f>
        <v>0</v>
      </c>
      <c r="F1908" s="37">
        <f>TAB_!E2615</f>
        <v>0</v>
      </c>
      <c r="G1908" s="167">
        <f>TAB_!F2615</f>
        <v>0</v>
      </c>
      <c r="H1908" s="163">
        <f>TAB_!G2615</f>
        <v>0</v>
      </c>
    </row>
    <row r="1909" spans="2:8">
      <c r="B1909" s="125" t="str">
        <f>TAB_!A2616</f>
        <v>(4)En alta medida</v>
      </c>
      <c r="C1909" s="121">
        <f>TAB_!B2616</f>
        <v>100</v>
      </c>
      <c r="D1909" s="37">
        <f>TAB_!C2616</f>
        <v>0</v>
      </c>
      <c r="E1909" s="37">
        <f>TAB_!D2616</f>
        <v>0</v>
      </c>
      <c r="F1909" s="37">
        <f>TAB_!E2616</f>
        <v>25</v>
      </c>
      <c r="G1909" s="167">
        <f>TAB_!F2616</f>
        <v>0</v>
      </c>
      <c r="H1909" s="163">
        <f>TAB_!G2616</f>
        <v>50</v>
      </c>
    </row>
    <row r="1910" spans="2:8">
      <c r="B1910" s="125" t="str">
        <f>TAB_!A2617</f>
        <v>(5)En muy alta medida</v>
      </c>
      <c r="C1910" s="121">
        <f>TAB_!B2617</f>
        <v>0</v>
      </c>
      <c r="D1910" s="37">
        <f>TAB_!C2617</f>
        <v>0</v>
      </c>
      <c r="E1910" s="37">
        <f>TAB_!D2617</f>
        <v>0</v>
      </c>
      <c r="F1910" s="37">
        <f>TAB_!E2617</f>
        <v>75</v>
      </c>
      <c r="G1910" s="167">
        <f>TAB_!F2617</f>
        <v>0</v>
      </c>
      <c r="H1910" s="163">
        <f>TAB_!G2617</f>
        <v>50</v>
      </c>
    </row>
    <row r="1911" spans="2:8">
      <c r="B1911" s="125" t="str">
        <f>TAB_!A2618</f>
        <v>NS/NA</v>
      </c>
      <c r="C1911" s="121">
        <f>TAB_!B2618</f>
        <v>0</v>
      </c>
      <c r="D1911" s="37">
        <f>TAB_!C2618</f>
        <v>0</v>
      </c>
      <c r="E1911" s="37">
        <f>TAB_!D2618</f>
        <v>0</v>
      </c>
      <c r="F1911" s="37">
        <f>TAB_!E2618</f>
        <v>0</v>
      </c>
      <c r="G1911" s="167">
        <f>TAB_!F2618</f>
        <v>0</v>
      </c>
      <c r="H1911" s="163">
        <f>TAB_!G2618</f>
        <v>0</v>
      </c>
    </row>
    <row r="1912" spans="2:8">
      <c r="B1912" s="125" t="str">
        <f>TAB_!A2619</f>
        <v>Total</v>
      </c>
      <c r="C1912" s="121">
        <f>TAB_!B2619</f>
        <v>100</v>
      </c>
      <c r="D1912" s="37">
        <f>TAB_!C2619</f>
        <v>0</v>
      </c>
      <c r="E1912" s="37">
        <f>TAB_!D2619</f>
        <v>0</v>
      </c>
      <c r="F1912" s="37">
        <f>TAB_!E2619</f>
        <v>100</v>
      </c>
      <c r="G1912" s="167">
        <f>TAB_!F2619</f>
        <v>0</v>
      </c>
      <c r="H1912" s="163">
        <f>TAB_!G2619</f>
        <v>100</v>
      </c>
    </row>
    <row r="1913" spans="2:8">
      <c r="B1913" s="126" t="str">
        <f>TAB_!A2620</f>
        <v>Numero de entrevistados</v>
      </c>
      <c r="C1913" s="170">
        <f>TAB_!B2620</f>
        <v>2</v>
      </c>
      <c r="D1913" s="171">
        <f>TAB_!C2620</f>
        <v>0</v>
      </c>
      <c r="E1913" s="171">
        <f>TAB_!D2620</f>
        <v>0</v>
      </c>
      <c r="F1913" s="171">
        <f>TAB_!E2620</f>
        <v>4</v>
      </c>
      <c r="G1913" s="172">
        <f>TAB_!F2620</f>
        <v>0</v>
      </c>
      <c r="H1913" s="173">
        <f>TAB_!G2620</f>
        <v>6</v>
      </c>
    </row>
    <row r="1914" spans="2:8">
      <c r="B1914" s="140" t="str">
        <f>TAB_!A2621</f>
        <v>TOP TWO BOX</v>
      </c>
      <c r="C1914" s="122">
        <f>TAB_!B2621</f>
        <v>100</v>
      </c>
      <c r="D1914" s="35">
        <f>TAB_!C2621</f>
        <v>0</v>
      </c>
      <c r="E1914" s="35">
        <f>TAB_!D2621</f>
        <v>0</v>
      </c>
      <c r="F1914" s="35">
        <f>TAB_!E2621</f>
        <v>100</v>
      </c>
      <c r="G1914" s="168">
        <f>TAB_!F2621</f>
        <v>0</v>
      </c>
      <c r="H1914" s="164">
        <f>TAB_!G2621</f>
        <v>100</v>
      </c>
    </row>
    <row r="1915" spans="2:8">
      <c r="B1915" s="125" t="str">
        <f>TAB_!A2622</f>
        <v>BOTTOM TWO BOX</v>
      </c>
      <c r="C1915" s="121">
        <f>TAB_!B2622</f>
        <v>0</v>
      </c>
      <c r="D1915" s="37">
        <f>TAB_!C2622</f>
        <v>0</v>
      </c>
      <c r="E1915" s="37">
        <f>TAB_!D2622</f>
        <v>0</v>
      </c>
      <c r="F1915" s="37">
        <f>TAB_!E2622</f>
        <v>0</v>
      </c>
      <c r="G1915" s="167">
        <f>TAB_!F2622</f>
        <v>0</v>
      </c>
      <c r="H1915" s="163">
        <f>TAB_!G2622</f>
        <v>0</v>
      </c>
    </row>
    <row r="1916" spans="2:8">
      <c r="B1916" s="140" t="str">
        <f>TAB_!A2623</f>
        <v>Media Escala de 1 a 5</v>
      </c>
      <c r="C1916" s="123">
        <f>TAB_!B2623</f>
        <v>4</v>
      </c>
      <c r="D1916" s="36">
        <f>TAB_!C2623</f>
        <v>0</v>
      </c>
      <c r="E1916" s="36">
        <f>TAB_!D2623</f>
        <v>0</v>
      </c>
      <c r="F1916" s="36">
        <f>TAB_!E2623</f>
        <v>4.8</v>
      </c>
      <c r="G1916" s="169">
        <f>TAB_!F2623</f>
        <v>0</v>
      </c>
      <c r="H1916" s="165">
        <f>TAB_!G2623</f>
        <v>4.5</v>
      </c>
    </row>
    <row r="1917" spans="2:8" ht="15.75" thickBot="1">
      <c r="B1917" s="141" t="str">
        <f>TAB_!A2624</f>
        <v>Índice Escala de 1 a 100</v>
      </c>
      <c r="C1917" s="174">
        <f>TAB_!B2624</f>
        <v>75</v>
      </c>
      <c r="D1917" s="175">
        <f>TAB_!C2624</f>
        <v>0</v>
      </c>
      <c r="E1917" s="175">
        <f>TAB_!D2624</f>
        <v>0</v>
      </c>
      <c r="F1917" s="175">
        <f>TAB_!E2624</f>
        <v>93.8</v>
      </c>
      <c r="G1917" s="176">
        <f>TAB_!F2624</f>
        <v>0</v>
      </c>
      <c r="H1917" s="177">
        <f>TAB_!G2624</f>
        <v>87.5</v>
      </c>
    </row>
    <row r="1918" spans="2:8">
      <c r="B1918" s="124"/>
      <c r="C1918" s="33"/>
      <c r="D1918" s="33"/>
      <c r="E1918" s="33"/>
      <c r="F1918" s="33"/>
      <c r="G1918" s="33"/>
      <c r="H1918" s="33"/>
    </row>
    <row r="1919" spans="2:8">
      <c r="B1919" s="124"/>
      <c r="C1919" s="33"/>
      <c r="D1919" s="33"/>
      <c r="E1919" s="33"/>
      <c r="F1919" s="33"/>
      <c r="G1919" s="33"/>
      <c r="H1919" s="33"/>
    </row>
    <row r="1920" spans="2:8">
      <c r="B1920" s="124" t="str">
        <f>TAB_!A2627</f>
        <v>En qué medida considera que se realiza la renovación oportuna y el mantenimiento apropiado de los siguientes elementos para el desarrollo de las actividades académicas:</v>
      </c>
      <c r="C1920" s="33"/>
      <c r="D1920" s="33"/>
      <c r="E1920" s="33"/>
      <c r="F1920" s="33"/>
      <c r="G1920" s="33"/>
      <c r="H1920" s="33"/>
    </row>
    <row r="1921" spans="2:8" ht="15.75" thickBot="1">
      <c r="B1921" s="124" t="str">
        <f>TAB_!A2628</f>
        <v>Recursos bibliográficos físicos y digitales</v>
      </c>
      <c r="C1921" s="33"/>
      <c r="D1921" s="33"/>
      <c r="E1921" s="33"/>
      <c r="F1921" s="33"/>
      <c r="G1921" s="33"/>
      <c r="H1921" s="33"/>
    </row>
    <row r="1922" spans="2:8">
      <c r="B1922" s="139" t="str">
        <f>TAB_!A2635</f>
        <v>(1)En ninguna medida</v>
      </c>
      <c r="C1922" s="138">
        <f>TAB_!B2635</f>
        <v>0</v>
      </c>
      <c r="D1922" s="137">
        <f>TAB_!C2635</f>
        <v>0</v>
      </c>
      <c r="E1922" s="137">
        <f>TAB_!D2635</f>
        <v>0</v>
      </c>
      <c r="F1922" s="137">
        <f>TAB_!E2635</f>
        <v>0</v>
      </c>
      <c r="G1922" s="166">
        <f>TAB_!F2635</f>
        <v>0</v>
      </c>
      <c r="H1922" s="162">
        <f>TAB_!G2635</f>
        <v>0</v>
      </c>
    </row>
    <row r="1923" spans="2:8">
      <c r="B1923" s="125" t="str">
        <f>TAB_!A2636</f>
        <v>(2)En muy baja medida</v>
      </c>
      <c r="C1923" s="121">
        <f>TAB_!B2636</f>
        <v>0</v>
      </c>
      <c r="D1923" s="37">
        <f>TAB_!C2636</f>
        <v>0</v>
      </c>
      <c r="E1923" s="37">
        <f>TAB_!D2636</f>
        <v>0</v>
      </c>
      <c r="F1923" s="37">
        <f>TAB_!E2636</f>
        <v>0</v>
      </c>
      <c r="G1923" s="167">
        <f>TAB_!F2636</f>
        <v>0</v>
      </c>
      <c r="H1923" s="163">
        <f>TAB_!G2636</f>
        <v>0</v>
      </c>
    </row>
    <row r="1924" spans="2:8">
      <c r="B1924" s="125" t="str">
        <f>TAB_!A2637</f>
        <v>(3)En baja medida</v>
      </c>
      <c r="C1924" s="121">
        <f>TAB_!B2637</f>
        <v>0</v>
      </c>
      <c r="D1924" s="37">
        <f>TAB_!C2637</f>
        <v>0</v>
      </c>
      <c r="E1924" s="37">
        <f>TAB_!D2637</f>
        <v>0</v>
      </c>
      <c r="F1924" s="37">
        <f>TAB_!E2637</f>
        <v>25</v>
      </c>
      <c r="G1924" s="167">
        <f>TAB_!F2637</f>
        <v>0</v>
      </c>
      <c r="H1924" s="163">
        <f>TAB_!G2637</f>
        <v>16.670000000000002</v>
      </c>
    </row>
    <row r="1925" spans="2:8">
      <c r="B1925" s="125" t="str">
        <f>TAB_!A2638</f>
        <v>(4)En alta medida</v>
      </c>
      <c r="C1925" s="121">
        <f>TAB_!B2638</f>
        <v>100</v>
      </c>
      <c r="D1925" s="37">
        <f>TAB_!C2638</f>
        <v>0</v>
      </c>
      <c r="E1925" s="37">
        <f>TAB_!D2638</f>
        <v>0</v>
      </c>
      <c r="F1925" s="37">
        <f>TAB_!E2638</f>
        <v>0</v>
      </c>
      <c r="G1925" s="167">
        <f>TAB_!F2638</f>
        <v>0</v>
      </c>
      <c r="H1925" s="163">
        <f>TAB_!G2638</f>
        <v>33.33</v>
      </c>
    </row>
    <row r="1926" spans="2:8">
      <c r="B1926" s="125" t="str">
        <f>TAB_!A2639</f>
        <v>(5)En muy alta medida</v>
      </c>
      <c r="C1926" s="121">
        <f>TAB_!B2639</f>
        <v>0</v>
      </c>
      <c r="D1926" s="37">
        <f>TAB_!C2639</f>
        <v>0</v>
      </c>
      <c r="E1926" s="37">
        <f>TAB_!D2639</f>
        <v>0</v>
      </c>
      <c r="F1926" s="37">
        <f>TAB_!E2639</f>
        <v>75</v>
      </c>
      <c r="G1926" s="167">
        <f>TAB_!F2639</f>
        <v>0</v>
      </c>
      <c r="H1926" s="163">
        <f>TAB_!G2639</f>
        <v>50</v>
      </c>
    </row>
    <row r="1927" spans="2:8">
      <c r="B1927" s="125" t="str">
        <f>TAB_!A2640</f>
        <v>NS/NA</v>
      </c>
      <c r="C1927" s="121">
        <f>TAB_!B2640</f>
        <v>0</v>
      </c>
      <c r="D1927" s="37">
        <f>TAB_!C2640</f>
        <v>0</v>
      </c>
      <c r="E1927" s="37">
        <f>TAB_!D2640</f>
        <v>0</v>
      </c>
      <c r="F1927" s="37">
        <f>TAB_!E2640</f>
        <v>0</v>
      </c>
      <c r="G1927" s="167">
        <f>TAB_!F2640</f>
        <v>0</v>
      </c>
      <c r="H1927" s="163">
        <f>TAB_!G2640</f>
        <v>0</v>
      </c>
    </row>
    <row r="1928" spans="2:8">
      <c r="B1928" s="125" t="str">
        <f>TAB_!A2641</f>
        <v>Total</v>
      </c>
      <c r="C1928" s="121">
        <f>TAB_!B2641</f>
        <v>100</v>
      </c>
      <c r="D1928" s="37">
        <f>TAB_!C2641</f>
        <v>0</v>
      </c>
      <c r="E1928" s="37">
        <f>TAB_!D2641</f>
        <v>0</v>
      </c>
      <c r="F1928" s="37">
        <f>TAB_!E2641</f>
        <v>100</v>
      </c>
      <c r="G1928" s="167">
        <f>TAB_!F2641</f>
        <v>0</v>
      </c>
      <c r="H1928" s="163">
        <f>TAB_!G2641</f>
        <v>100</v>
      </c>
    </row>
    <row r="1929" spans="2:8">
      <c r="B1929" s="126" t="str">
        <f>TAB_!A2642</f>
        <v>Numero de entrevistados</v>
      </c>
      <c r="C1929" s="170">
        <f>TAB_!B2642</f>
        <v>2</v>
      </c>
      <c r="D1929" s="171">
        <f>TAB_!C2642</f>
        <v>0</v>
      </c>
      <c r="E1929" s="171">
        <f>TAB_!D2642</f>
        <v>0</v>
      </c>
      <c r="F1929" s="171">
        <f>TAB_!E2642</f>
        <v>4</v>
      </c>
      <c r="G1929" s="172">
        <f>TAB_!F2642</f>
        <v>0</v>
      </c>
      <c r="H1929" s="173">
        <f>TAB_!G2642</f>
        <v>6</v>
      </c>
    </row>
    <row r="1930" spans="2:8">
      <c r="B1930" s="140" t="str">
        <f>TAB_!A2643</f>
        <v>TOP TWO BOX</v>
      </c>
      <c r="C1930" s="122">
        <f>TAB_!B2643</f>
        <v>100</v>
      </c>
      <c r="D1930" s="35">
        <f>TAB_!C2643</f>
        <v>0</v>
      </c>
      <c r="E1930" s="35">
        <f>TAB_!D2643</f>
        <v>0</v>
      </c>
      <c r="F1930" s="35">
        <f>TAB_!E2643</f>
        <v>75</v>
      </c>
      <c r="G1930" s="168">
        <f>TAB_!F2643</f>
        <v>0</v>
      </c>
      <c r="H1930" s="164">
        <f>TAB_!G2643</f>
        <v>83.33</v>
      </c>
    </row>
    <row r="1931" spans="2:8">
      <c r="B1931" s="125" t="str">
        <f>TAB_!A2644</f>
        <v>BOTTOM TWO BOX</v>
      </c>
      <c r="C1931" s="121">
        <f>TAB_!B2644</f>
        <v>0</v>
      </c>
      <c r="D1931" s="37">
        <f>TAB_!C2644</f>
        <v>0</v>
      </c>
      <c r="E1931" s="37">
        <f>TAB_!D2644</f>
        <v>0</v>
      </c>
      <c r="F1931" s="37">
        <f>TAB_!E2644</f>
        <v>0</v>
      </c>
      <c r="G1931" s="167">
        <f>TAB_!F2644</f>
        <v>0</v>
      </c>
      <c r="H1931" s="163">
        <f>TAB_!G2644</f>
        <v>0</v>
      </c>
    </row>
    <row r="1932" spans="2:8">
      <c r="B1932" s="140" t="str">
        <f>TAB_!A2645</f>
        <v>Media Escala de 1 a 5</v>
      </c>
      <c r="C1932" s="123">
        <f>TAB_!B2645</f>
        <v>4</v>
      </c>
      <c r="D1932" s="36">
        <f>TAB_!C2645</f>
        <v>0</v>
      </c>
      <c r="E1932" s="36">
        <f>TAB_!D2645</f>
        <v>0</v>
      </c>
      <c r="F1932" s="36">
        <f>TAB_!E2645</f>
        <v>4.5</v>
      </c>
      <c r="G1932" s="169">
        <f>TAB_!F2645</f>
        <v>0</v>
      </c>
      <c r="H1932" s="165">
        <f>TAB_!G2645</f>
        <v>4.3</v>
      </c>
    </row>
    <row r="1933" spans="2:8" ht="15.75" thickBot="1">
      <c r="B1933" s="141" t="str">
        <f>TAB_!A2646</f>
        <v>Índice Escala de 1 a 100</v>
      </c>
      <c r="C1933" s="174">
        <f>TAB_!B2646</f>
        <v>75</v>
      </c>
      <c r="D1933" s="175">
        <f>TAB_!C2646</f>
        <v>0</v>
      </c>
      <c r="E1933" s="175">
        <f>TAB_!D2646</f>
        <v>0</v>
      </c>
      <c r="F1933" s="175">
        <f>TAB_!E2646</f>
        <v>87.5</v>
      </c>
      <c r="G1933" s="176">
        <f>TAB_!F2646</f>
        <v>0</v>
      </c>
      <c r="H1933" s="177">
        <f>TAB_!G2646</f>
        <v>83.3</v>
      </c>
    </row>
    <row r="1934" spans="2:8">
      <c r="B1934" s="124"/>
      <c r="C1934" s="33"/>
      <c r="D1934" s="33"/>
      <c r="E1934" s="33"/>
      <c r="F1934" s="33"/>
      <c r="G1934" s="33"/>
      <c r="H1934" s="33"/>
    </row>
    <row r="1935" spans="2:8">
      <c r="B1935" s="124"/>
      <c r="C1935" s="33"/>
      <c r="D1935" s="33"/>
      <c r="E1935" s="33"/>
      <c r="F1935" s="33"/>
      <c r="G1935" s="33"/>
      <c r="H1935" s="33"/>
    </row>
    <row r="1936" spans="2:8">
      <c r="B1936" s="124" t="str">
        <f>TAB_!A2649</f>
        <v>En qué medida considera que se realiza la renovación oportuna y el mantenimiento apropiado de los siguientes elementos para el desarrollo de las actividades académicas:</v>
      </c>
      <c r="C1936" s="33"/>
      <c r="D1936" s="33"/>
      <c r="E1936" s="33"/>
      <c r="F1936" s="33"/>
      <c r="G1936" s="33"/>
      <c r="H1936" s="33"/>
    </row>
    <row r="1937" spans="2:8" ht="15.75" thickBot="1">
      <c r="B1937" s="124" t="str">
        <f>TAB_!A2650</f>
        <v>Recursos didácticos</v>
      </c>
      <c r="C1937" s="33"/>
      <c r="D1937" s="33"/>
      <c r="E1937" s="33"/>
      <c r="F1937" s="33"/>
      <c r="G1937" s="33"/>
      <c r="H1937" s="33"/>
    </row>
    <row r="1938" spans="2:8">
      <c r="B1938" s="139" t="str">
        <f>TAB_!A2657</f>
        <v>(1)En ninguna medida</v>
      </c>
      <c r="C1938" s="138">
        <f>TAB_!B2657</f>
        <v>0</v>
      </c>
      <c r="D1938" s="137">
        <f>TAB_!C2657</f>
        <v>0</v>
      </c>
      <c r="E1938" s="137">
        <f>TAB_!D2657</f>
        <v>0</v>
      </c>
      <c r="F1938" s="137">
        <f>TAB_!E2657</f>
        <v>0</v>
      </c>
      <c r="G1938" s="166">
        <f>TAB_!F2657</f>
        <v>0</v>
      </c>
      <c r="H1938" s="162">
        <f>TAB_!G2657</f>
        <v>0</v>
      </c>
    </row>
    <row r="1939" spans="2:8">
      <c r="B1939" s="125" t="str">
        <f>TAB_!A2658</f>
        <v>(2)En muy baja medida</v>
      </c>
      <c r="C1939" s="121">
        <f>TAB_!B2658</f>
        <v>0</v>
      </c>
      <c r="D1939" s="37">
        <f>TAB_!C2658</f>
        <v>0</v>
      </c>
      <c r="E1939" s="37">
        <f>TAB_!D2658</f>
        <v>0</v>
      </c>
      <c r="F1939" s="37">
        <f>TAB_!E2658</f>
        <v>0</v>
      </c>
      <c r="G1939" s="167">
        <f>TAB_!F2658</f>
        <v>0</v>
      </c>
      <c r="H1939" s="163">
        <f>TAB_!G2658</f>
        <v>0</v>
      </c>
    </row>
    <row r="1940" spans="2:8">
      <c r="B1940" s="125" t="str">
        <f>TAB_!A2659</f>
        <v>(3)En baja medida</v>
      </c>
      <c r="C1940" s="121">
        <f>TAB_!B2659</f>
        <v>0</v>
      </c>
      <c r="D1940" s="37">
        <f>TAB_!C2659</f>
        <v>0</v>
      </c>
      <c r="E1940" s="37">
        <f>TAB_!D2659</f>
        <v>0</v>
      </c>
      <c r="F1940" s="37">
        <f>TAB_!E2659</f>
        <v>0</v>
      </c>
      <c r="G1940" s="167">
        <f>TAB_!F2659</f>
        <v>0</v>
      </c>
      <c r="H1940" s="163">
        <f>TAB_!G2659</f>
        <v>0</v>
      </c>
    </row>
    <row r="1941" spans="2:8">
      <c r="B1941" s="125" t="str">
        <f>TAB_!A2660</f>
        <v>(4)En alta medida</v>
      </c>
      <c r="C1941" s="121">
        <f>TAB_!B2660</f>
        <v>100</v>
      </c>
      <c r="D1941" s="37">
        <f>TAB_!C2660</f>
        <v>0</v>
      </c>
      <c r="E1941" s="37">
        <f>TAB_!D2660</f>
        <v>0</v>
      </c>
      <c r="F1941" s="37">
        <f>TAB_!E2660</f>
        <v>25</v>
      </c>
      <c r="G1941" s="167">
        <f>TAB_!F2660</f>
        <v>0</v>
      </c>
      <c r="H1941" s="163">
        <f>TAB_!G2660</f>
        <v>50</v>
      </c>
    </row>
    <row r="1942" spans="2:8">
      <c r="B1942" s="125" t="str">
        <f>TAB_!A2661</f>
        <v>(5)En muy alta medida</v>
      </c>
      <c r="C1942" s="121">
        <f>TAB_!B2661</f>
        <v>0</v>
      </c>
      <c r="D1942" s="37">
        <f>TAB_!C2661</f>
        <v>0</v>
      </c>
      <c r="E1942" s="37">
        <f>TAB_!D2661</f>
        <v>0</v>
      </c>
      <c r="F1942" s="37">
        <f>TAB_!E2661</f>
        <v>75</v>
      </c>
      <c r="G1942" s="167">
        <f>TAB_!F2661</f>
        <v>0</v>
      </c>
      <c r="H1942" s="163">
        <f>TAB_!G2661</f>
        <v>50</v>
      </c>
    </row>
    <row r="1943" spans="2:8">
      <c r="B1943" s="125" t="str">
        <f>TAB_!A2662</f>
        <v>NS/NA</v>
      </c>
      <c r="C1943" s="121">
        <f>TAB_!B2662</f>
        <v>0</v>
      </c>
      <c r="D1943" s="37">
        <f>TAB_!C2662</f>
        <v>0</v>
      </c>
      <c r="E1943" s="37">
        <f>TAB_!D2662</f>
        <v>0</v>
      </c>
      <c r="F1943" s="37">
        <f>TAB_!E2662</f>
        <v>0</v>
      </c>
      <c r="G1943" s="167">
        <f>TAB_!F2662</f>
        <v>0</v>
      </c>
      <c r="H1943" s="163">
        <f>TAB_!G2662</f>
        <v>0</v>
      </c>
    </row>
    <row r="1944" spans="2:8">
      <c r="B1944" s="125" t="str">
        <f>TAB_!A2663</f>
        <v>Total</v>
      </c>
      <c r="C1944" s="121">
        <f>TAB_!B2663</f>
        <v>100</v>
      </c>
      <c r="D1944" s="37">
        <f>TAB_!C2663</f>
        <v>0</v>
      </c>
      <c r="E1944" s="37">
        <f>TAB_!D2663</f>
        <v>0</v>
      </c>
      <c r="F1944" s="37">
        <f>TAB_!E2663</f>
        <v>100</v>
      </c>
      <c r="G1944" s="167">
        <f>TAB_!F2663</f>
        <v>0</v>
      </c>
      <c r="H1944" s="163">
        <f>TAB_!G2663</f>
        <v>100</v>
      </c>
    </row>
    <row r="1945" spans="2:8">
      <c r="B1945" s="126" t="str">
        <f>TAB_!A2664</f>
        <v>Numero de entrevistados</v>
      </c>
      <c r="C1945" s="170">
        <f>TAB_!B2664</f>
        <v>2</v>
      </c>
      <c r="D1945" s="171">
        <f>TAB_!C2664</f>
        <v>0</v>
      </c>
      <c r="E1945" s="171">
        <f>TAB_!D2664</f>
        <v>0</v>
      </c>
      <c r="F1945" s="171">
        <f>TAB_!E2664</f>
        <v>4</v>
      </c>
      <c r="G1945" s="172">
        <f>TAB_!F2664</f>
        <v>0</v>
      </c>
      <c r="H1945" s="173">
        <f>TAB_!G2664</f>
        <v>6</v>
      </c>
    </row>
    <row r="1946" spans="2:8">
      <c r="B1946" s="140" t="str">
        <f>TAB_!A2665</f>
        <v>TOP TWO BOX</v>
      </c>
      <c r="C1946" s="122">
        <f>TAB_!B2665</f>
        <v>100</v>
      </c>
      <c r="D1946" s="35">
        <f>TAB_!C2665</f>
        <v>0</v>
      </c>
      <c r="E1946" s="35">
        <f>TAB_!D2665</f>
        <v>0</v>
      </c>
      <c r="F1946" s="35">
        <f>TAB_!E2665</f>
        <v>100</v>
      </c>
      <c r="G1946" s="168">
        <f>TAB_!F2665</f>
        <v>0</v>
      </c>
      <c r="H1946" s="164">
        <f>TAB_!G2665</f>
        <v>100</v>
      </c>
    </row>
    <row r="1947" spans="2:8">
      <c r="B1947" s="125" t="str">
        <f>TAB_!A2666</f>
        <v>BOTTOM TWO BOX</v>
      </c>
      <c r="C1947" s="121">
        <f>TAB_!B2666</f>
        <v>0</v>
      </c>
      <c r="D1947" s="37">
        <f>TAB_!C2666</f>
        <v>0</v>
      </c>
      <c r="E1947" s="37">
        <f>TAB_!D2666</f>
        <v>0</v>
      </c>
      <c r="F1947" s="37">
        <f>TAB_!E2666</f>
        <v>0</v>
      </c>
      <c r="G1947" s="167">
        <f>TAB_!F2666</f>
        <v>0</v>
      </c>
      <c r="H1947" s="163">
        <f>TAB_!G2666</f>
        <v>0</v>
      </c>
    </row>
    <row r="1948" spans="2:8">
      <c r="B1948" s="140" t="str">
        <f>TAB_!A2667</f>
        <v>Media Escala de 1 a 5</v>
      </c>
      <c r="C1948" s="123">
        <f>TAB_!B2667</f>
        <v>4</v>
      </c>
      <c r="D1948" s="36">
        <f>TAB_!C2667</f>
        <v>0</v>
      </c>
      <c r="E1948" s="36">
        <f>TAB_!D2667</f>
        <v>0</v>
      </c>
      <c r="F1948" s="36">
        <f>TAB_!E2667</f>
        <v>4.8</v>
      </c>
      <c r="G1948" s="169">
        <f>TAB_!F2667</f>
        <v>0</v>
      </c>
      <c r="H1948" s="165">
        <f>TAB_!G2667</f>
        <v>4.5</v>
      </c>
    </row>
    <row r="1949" spans="2:8" ht="15.75" thickBot="1">
      <c r="B1949" s="141" t="str">
        <f>TAB_!A2668</f>
        <v>Índice Escala de 1 a 100</v>
      </c>
      <c r="C1949" s="174">
        <f>TAB_!B2668</f>
        <v>75</v>
      </c>
      <c r="D1949" s="175">
        <f>TAB_!C2668</f>
        <v>0</v>
      </c>
      <c r="E1949" s="175">
        <f>TAB_!D2668</f>
        <v>0</v>
      </c>
      <c r="F1949" s="175">
        <f>TAB_!E2668</f>
        <v>93.8</v>
      </c>
      <c r="G1949" s="176">
        <f>TAB_!F2668</f>
        <v>0</v>
      </c>
      <c r="H1949" s="177">
        <f>TAB_!G2668</f>
        <v>87.5</v>
      </c>
    </row>
    <row r="1950" spans="2:8">
      <c r="B1950" s="124"/>
      <c r="C1950" s="33"/>
      <c r="D1950" s="33"/>
      <c r="E1950" s="33"/>
      <c r="F1950" s="33"/>
      <c r="G1950" s="33"/>
      <c r="H1950" s="33"/>
    </row>
    <row r="1951" spans="2:8">
      <c r="B1951" s="124"/>
      <c r="C1951" s="33"/>
      <c r="D1951" s="33"/>
      <c r="E1951" s="33"/>
      <c r="F1951" s="33"/>
      <c r="G1951" s="33"/>
      <c r="H1951" s="33"/>
    </row>
    <row r="1952" spans="2:8">
      <c r="B1952" s="124" t="str">
        <f>TAB_!A2671</f>
        <v>En qué medida considera que se realiza la renovación oportuna y el mantenimiento apropiado de los siguientes elementos para el desarrollo de las actividades académicas:</v>
      </c>
      <c r="C1952" s="33"/>
      <c r="D1952" s="33"/>
      <c r="E1952" s="33"/>
      <c r="F1952" s="33"/>
      <c r="G1952" s="33"/>
      <c r="H1952" s="33"/>
    </row>
    <row r="1953" spans="2:8" ht="15.75" thickBot="1">
      <c r="B1953" s="124" t="str">
        <f>TAB_!A2672</f>
        <v>Infraestructura física</v>
      </c>
      <c r="C1953" s="33"/>
      <c r="D1953" s="33"/>
      <c r="E1953" s="33"/>
      <c r="F1953" s="33"/>
      <c r="G1953" s="33"/>
      <c r="H1953" s="33"/>
    </row>
    <row r="1954" spans="2:8">
      <c r="B1954" s="139" t="str">
        <f>TAB_!A2679</f>
        <v>(1)En ninguna medida</v>
      </c>
      <c r="C1954" s="138">
        <f>TAB_!B2679</f>
        <v>0</v>
      </c>
      <c r="D1954" s="137">
        <f>TAB_!C2679</f>
        <v>0</v>
      </c>
      <c r="E1954" s="137">
        <f>TAB_!D2679</f>
        <v>0</v>
      </c>
      <c r="F1954" s="137">
        <f>TAB_!E2679</f>
        <v>0</v>
      </c>
      <c r="G1954" s="166">
        <f>TAB_!F2679</f>
        <v>0</v>
      </c>
      <c r="H1954" s="162">
        <f>TAB_!G2679</f>
        <v>0</v>
      </c>
    </row>
    <row r="1955" spans="2:8">
      <c r="B1955" s="125" t="str">
        <f>TAB_!A2680</f>
        <v>(2)En muy baja medida</v>
      </c>
      <c r="C1955" s="121">
        <f>TAB_!B2680</f>
        <v>0</v>
      </c>
      <c r="D1955" s="37">
        <f>TAB_!C2680</f>
        <v>0</v>
      </c>
      <c r="E1955" s="37">
        <f>TAB_!D2680</f>
        <v>0</v>
      </c>
      <c r="F1955" s="37">
        <f>TAB_!E2680</f>
        <v>0</v>
      </c>
      <c r="G1955" s="167">
        <f>TAB_!F2680</f>
        <v>0</v>
      </c>
      <c r="H1955" s="163">
        <f>TAB_!G2680</f>
        <v>0</v>
      </c>
    </row>
    <row r="1956" spans="2:8">
      <c r="B1956" s="125" t="str">
        <f>TAB_!A2681</f>
        <v>(3)En baja medida</v>
      </c>
      <c r="C1956" s="121">
        <f>TAB_!B2681</f>
        <v>0</v>
      </c>
      <c r="D1956" s="37">
        <f>TAB_!C2681</f>
        <v>0</v>
      </c>
      <c r="E1956" s="37">
        <f>TAB_!D2681</f>
        <v>0</v>
      </c>
      <c r="F1956" s="37">
        <f>TAB_!E2681</f>
        <v>0</v>
      </c>
      <c r="G1956" s="167">
        <f>TAB_!F2681</f>
        <v>0</v>
      </c>
      <c r="H1956" s="163">
        <f>TAB_!G2681</f>
        <v>0</v>
      </c>
    </row>
    <row r="1957" spans="2:8">
      <c r="B1957" s="125" t="str">
        <f>TAB_!A2682</f>
        <v>(4)En alta medida</v>
      </c>
      <c r="C1957" s="121">
        <f>TAB_!B2682</f>
        <v>50</v>
      </c>
      <c r="D1957" s="37">
        <f>TAB_!C2682</f>
        <v>0</v>
      </c>
      <c r="E1957" s="37">
        <f>TAB_!D2682</f>
        <v>0</v>
      </c>
      <c r="F1957" s="37">
        <f>TAB_!E2682</f>
        <v>25</v>
      </c>
      <c r="G1957" s="167">
        <f>TAB_!F2682</f>
        <v>0</v>
      </c>
      <c r="H1957" s="163">
        <f>TAB_!G2682</f>
        <v>33.33</v>
      </c>
    </row>
    <row r="1958" spans="2:8">
      <c r="B1958" s="125" t="str">
        <f>TAB_!A2683</f>
        <v>(5)En muy alta medida</v>
      </c>
      <c r="C1958" s="121">
        <f>TAB_!B2683</f>
        <v>0</v>
      </c>
      <c r="D1958" s="37">
        <f>TAB_!C2683</f>
        <v>0</v>
      </c>
      <c r="E1958" s="37">
        <f>TAB_!D2683</f>
        <v>0</v>
      </c>
      <c r="F1958" s="37">
        <f>TAB_!E2683</f>
        <v>75</v>
      </c>
      <c r="G1958" s="167">
        <f>TAB_!F2683</f>
        <v>0</v>
      </c>
      <c r="H1958" s="163">
        <f>TAB_!G2683</f>
        <v>50</v>
      </c>
    </row>
    <row r="1959" spans="2:8">
      <c r="B1959" s="125" t="str">
        <f>TAB_!A2684</f>
        <v>NS/NA</v>
      </c>
      <c r="C1959" s="121">
        <f>TAB_!B2684</f>
        <v>50</v>
      </c>
      <c r="D1959" s="37">
        <f>TAB_!C2684</f>
        <v>0</v>
      </c>
      <c r="E1959" s="37">
        <f>TAB_!D2684</f>
        <v>0</v>
      </c>
      <c r="F1959" s="37">
        <f>TAB_!E2684</f>
        <v>0</v>
      </c>
      <c r="G1959" s="167">
        <f>TAB_!F2684</f>
        <v>0</v>
      </c>
      <c r="H1959" s="163">
        <f>TAB_!G2684</f>
        <v>16.670000000000002</v>
      </c>
    </row>
    <row r="1960" spans="2:8">
      <c r="B1960" s="125" t="str">
        <f>TAB_!A2685</f>
        <v>Total</v>
      </c>
      <c r="C1960" s="121">
        <f>TAB_!B2685</f>
        <v>100</v>
      </c>
      <c r="D1960" s="37">
        <f>TAB_!C2685</f>
        <v>0</v>
      </c>
      <c r="E1960" s="37">
        <f>TAB_!D2685</f>
        <v>0</v>
      </c>
      <c r="F1960" s="37">
        <f>TAB_!E2685</f>
        <v>100</v>
      </c>
      <c r="G1960" s="167">
        <f>TAB_!F2685</f>
        <v>0</v>
      </c>
      <c r="H1960" s="163">
        <f>TAB_!G2685</f>
        <v>100</v>
      </c>
    </row>
    <row r="1961" spans="2:8">
      <c r="B1961" s="126" t="str">
        <f>TAB_!A2686</f>
        <v>Numero de entrevistados</v>
      </c>
      <c r="C1961" s="170">
        <f>TAB_!B2686</f>
        <v>2</v>
      </c>
      <c r="D1961" s="171">
        <f>TAB_!C2686</f>
        <v>0</v>
      </c>
      <c r="E1961" s="171">
        <f>TAB_!D2686</f>
        <v>0</v>
      </c>
      <c r="F1961" s="171">
        <f>TAB_!E2686</f>
        <v>4</v>
      </c>
      <c r="G1961" s="172">
        <f>TAB_!F2686</f>
        <v>0</v>
      </c>
      <c r="H1961" s="173">
        <f>TAB_!G2686</f>
        <v>6</v>
      </c>
    </row>
    <row r="1962" spans="2:8">
      <c r="B1962" s="140" t="str">
        <f>TAB_!A2687</f>
        <v>TOP TWO BOX</v>
      </c>
      <c r="C1962" s="122">
        <f>TAB_!B2687</f>
        <v>50</v>
      </c>
      <c r="D1962" s="35">
        <f>TAB_!C2687</f>
        <v>0</v>
      </c>
      <c r="E1962" s="35">
        <f>TAB_!D2687</f>
        <v>0</v>
      </c>
      <c r="F1962" s="35">
        <f>TAB_!E2687</f>
        <v>100</v>
      </c>
      <c r="G1962" s="168">
        <f>TAB_!F2687</f>
        <v>0</v>
      </c>
      <c r="H1962" s="164">
        <f>TAB_!G2687</f>
        <v>83.33</v>
      </c>
    </row>
    <row r="1963" spans="2:8">
      <c r="B1963" s="125" t="str">
        <f>TAB_!A2688</f>
        <v>BOTTOM TWO BOX</v>
      </c>
      <c r="C1963" s="121">
        <f>TAB_!B2688</f>
        <v>0</v>
      </c>
      <c r="D1963" s="37">
        <f>TAB_!C2688</f>
        <v>0</v>
      </c>
      <c r="E1963" s="37">
        <f>TAB_!D2688</f>
        <v>0</v>
      </c>
      <c r="F1963" s="37">
        <f>TAB_!E2688</f>
        <v>0</v>
      </c>
      <c r="G1963" s="167">
        <f>TAB_!F2688</f>
        <v>0</v>
      </c>
      <c r="H1963" s="163">
        <f>TAB_!G2688</f>
        <v>0</v>
      </c>
    </row>
    <row r="1964" spans="2:8">
      <c r="B1964" s="140" t="str">
        <f>TAB_!A2689</f>
        <v>Media Escala de 1 a 5</v>
      </c>
      <c r="C1964" s="123">
        <f>TAB_!B2689</f>
        <v>4</v>
      </c>
      <c r="D1964" s="36">
        <f>TAB_!C2689</f>
        <v>0</v>
      </c>
      <c r="E1964" s="36">
        <f>TAB_!D2689</f>
        <v>0</v>
      </c>
      <c r="F1964" s="36">
        <f>TAB_!E2689</f>
        <v>4.8</v>
      </c>
      <c r="G1964" s="169">
        <f>TAB_!F2689</f>
        <v>0</v>
      </c>
      <c r="H1964" s="165">
        <f>TAB_!G2689</f>
        <v>4.5999999999999996</v>
      </c>
    </row>
    <row r="1965" spans="2:8" ht="15.75" thickBot="1">
      <c r="B1965" s="141" t="str">
        <f>TAB_!A2690</f>
        <v>Índice Escala de 1 a 100</v>
      </c>
      <c r="C1965" s="174">
        <f>TAB_!B2690</f>
        <v>75</v>
      </c>
      <c r="D1965" s="175">
        <f>TAB_!C2690</f>
        <v>0</v>
      </c>
      <c r="E1965" s="175">
        <f>TAB_!D2690</f>
        <v>0</v>
      </c>
      <c r="F1965" s="175">
        <f>TAB_!E2690</f>
        <v>93.8</v>
      </c>
      <c r="G1965" s="176">
        <f>TAB_!F2690</f>
        <v>0</v>
      </c>
      <c r="H1965" s="177">
        <f>TAB_!G2690</f>
        <v>90</v>
      </c>
    </row>
    <row r="1966" spans="2:8">
      <c r="B1966" s="124"/>
      <c r="C1966" s="33"/>
      <c r="D1966" s="33"/>
      <c r="E1966" s="33"/>
      <c r="F1966" s="33"/>
      <c r="G1966" s="33"/>
      <c r="H1966" s="33"/>
    </row>
    <row r="1967" spans="2:8">
      <c r="B1967" s="124"/>
      <c r="C1967" s="33"/>
      <c r="D1967" s="33"/>
      <c r="E1967" s="33"/>
      <c r="F1967" s="33"/>
      <c r="G1967" s="33"/>
      <c r="H1967" s="33"/>
    </row>
    <row r="1968" spans="2:8">
      <c r="B1968" s="124" t="str">
        <f>TAB_!A2693</f>
        <v>En qué medida considera que se realiza la renovación oportuna y el mantenimiento apropiado de los siguientes elementos para el desarrollo de las actividades académicas:</v>
      </c>
      <c r="C1968" s="33"/>
      <c r="D1968" s="33"/>
      <c r="E1968" s="33"/>
      <c r="F1968" s="33"/>
      <c r="G1968" s="33"/>
      <c r="H1968" s="33"/>
    </row>
    <row r="1969" spans="2:8" ht="15.75" thickBot="1">
      <c r="B1969" s="124" t="str">
        <f>TAB_!A2694</f>
        <v>Mobiliario</v>
      </c>
      <c r="C1969" s="33"/>
      <c r="D1969" s="33"/>
      <c r="E1969" s="33"/>
      <c r="F1969" s="33"/>
      <c r="G1969" s="33"/>
      <c r="H1969" s="33"/>
    </row>
    <row r="1970" spans="2:8">
      <c r="B1970" s="139" t="str">
        <f>TAB_!A2701</f>
        <v>(1)En ninguna medida</v>
      </c>
      <c r="C1970" s="138">
        <f>TAB_!B2701</f>
        <v>0</v>
      </c>
      <c r="D1970" s="137">
        <f>TAB_!C2701</f>
        <v>0</v>
      </c>
      <c r="E1970" s="137">
        <f>TAB_!D2701</f>
        <v>0</v>
      </c>
      <c r="F1970" s="137">
        <f>TAB_!E2701</f>
        <v>0</v>
      </c>
      <c r="G1970" s="166">
        <f>TAB_!F2701</f>
        <v>0</v>
      </c>
      <c r="H1970" s="162">
        <f>TAB_!G2701</f>
        <v>0</v>
      </c>
    </row>
    <row r="1971" spans="2:8">
      <c r="B1971" s="125" t="str">
        <f>TAB_!A2702</f>
        <v>(2)En muy baja medida</v>
      </c>
      <c r="C1971" s="121">
        <f>TAB_!B2702</f>
        <v>0</v>
      </c>
      <c r="D1971" s="37">
        <f>TAB_!C2702</f>
        <v>0</v>
      </c>
      <c r="E1971" s="37">
        <f>TAB_!D2702</f>
        <v>0</v>
      </c>
      <c r="F1971" s="37">
        <f>TAB_!E2702</f>
        <v>0</v>
      </c>
      <c r="G1971" s="167">
        <f>TAB_!F2702</f>
        <v>0</v>
      </c>
      <c r="H1971" s="163">
        <f>TAB_!G2702</f>
        <v>0</v>
      </c>
    </row>
    <row r="1972" spans="2:8">
      <c r="B1972" s="125" t="str">
        <f>TAB_!A2703</f>
        <v>(3)En baja medida</v>
      </c>
      <c r="C1972" s="121">
        <f>TAB_!B2703</f>
        <v>0</v>
      </c>
      <c r="D1972" s="37">
        <f>TAB_!C2703</f>
        <v>0</v>
      </c>
      <c r="E1972" s="37">
        <f>TAB_!D2703</f>
        <v>0</v>
      </c>
      <c r="F1972" s="37">
        <f>TAB_!E2703</f>
        <v>0</v>
      </c>
      <c r="G1972" s="167">
        <f>TAB_!F2703</f>
        <v>0</v>
      </c>
      <c r="H1972" s="163">
        <f>TAB_!G2703</f>
        <v>0</v>
      </c>
    </row>
    <row r="1973" spans="2:8">
      <c r="B1973" s="125" t="str">
        <f>TAB_!A2704</f>
        <v>(4)En alta medida</v>
      </c>
      <c r="C1973" s="121">
        <f>TAB_!B2704</f>
        <v>50</v>
      </c>
      <c r="D1973" s="37">
        <f>TAB_!C2704</f>
        <v>0</v>
      </c>
      <c r="E1973" s="37">
        <f>TAB_!D2704</f>
        <v>0</v>
      </c>
      <c r="F1973" s="37">
        <f>TAB_!E2704</f>
        <v>50</v>
      </c>
      <c r="G1973" s="167">
        <f>TAB_!F2704</f>
        <v>0</v>
      </c>
      <c r="H1973" s="163">
        <f>TAB_!G2704</f>
        <v>50</v>
      </c>
    </row>
    <row r="1974" spans="2:8">
      <c r="B1974" s="125" t="str">
        <f>TAB_!A2705</f>
        <v>(5)En muy alta medida</v>
      </c>
      <c r="C1974" s="121">
        <f>TAB_!B2705</f>
        <v>0</v>
      </c>
      <c r="D1974" s="37">
        <f>TAB_!C2705</f>
        <v>0</v>
      </c>
      <c r="E1974" s="37">
        <f>TAB_!D2705</f>
        <v>0</v>
      </c>
      <c r="F1974" s="37">
        <f>TAB_!E2705</f>
        <v>50</v>
      </c>
      <c r="G1974" s="167">
        <f>TAB_!F2705</f>
        <v>0</v>
      </c>
      <c r="H1974" s="163">
        <f>TAB_!G2705</f>
        <v>33.33</v>
      </c>
    </row>
    <row r="1975" spans="2:8">
      <c r="B1975" s="125" t="str">
        <f>TAB_!A2706</f>
        <v>NS/NA</v>
      </c>
      <c r="C1975" s="121">
        <f>TAB_!B2706</f>
        <v>50</v>
      </c>
      <c r="D1975" s="37">
        <f>TAB_!C2706</f>
        <v>0</v>
      </c>
      <c r="E1975" s="37">
        <f>TAB_!D2706</f>
        <v>0</v>
      </c>
      <c r="F1975" s="37">
        <f>TAB_!E2706</f>
        <v>0</v>
      </c>
      <c r="G1975" s="167">
        <f>TAB_!F2706</f>
        <v>0</v>
      </c>
      <c r="H1975" s="163">
        <f>TAB_!G2706</f>
        <v>16.670000000000002</v>
      </c>
    </row>
    <row r="1976" spans="2:8">
      <c r="B1976" s="125" t="str">
        <f>TAB_!A2707</f>
        <v>Total</v>
      </c>
      <c r="C1976" s="121">
        <f>TAB_!B2707</f>
        <v>100</v>
      </c>
      <c r="D1976" s="37">
        <f>TAB_!C2707</f>
        <v>0</v>
      </c>
      <c r="E1976" s="37">
        <f>TAB_!D2707</f>
        <v>0</v>
      </c>
      <c r="F1976" s="37">
        <f>TAB_!E2707</f>
        <v>100</v>
      </c>
      <c r="G1976" s="167">
        <f>TAB_!F2707</f>
        <v>0</v>
      </c>
      <c r="H1976" s="163">
        <f>TAB_!G2707</f>
        <v>100</v>
      </c>
    </row>
    <row r="1977" spans="2:8">
      <c r="B1977" s="126" t="str">
        <f>TAB_!A2708</f>
        <v>Numero de entrevistados</v>
      </c>
      <c r="C1977" s="170">
        <f>TAB_!B2708</f>
        <v>2</v>
      </c>
      <c r="D1977" s="171">
        <f>TAB_!C2708</f>
        <v>0</v>
      </c>
      <c r="E1977" s="171">
        <f>TAB_!D2708</f>
        <v>0</v>
      </c>
      <c r="F1977" s="171">
        <f>TAB_!E2708</f>
        <v>4</v>
      </c>
      <c r="G1977" s="172">
        <f>TAB_!F2708</f>
        <v>0</v>
      </c>
      <c r="H1977" s="173">
        <f>TAB_!G2708</f>
        <v>6</v>
      </c>
    </row>
    <row r="1978" spans="2:8">
      <c r="B1978" s="140" t="str">
        <f>TAB_!A2709</f>
        <v>TOP TWO BOX</v>
      </c>
      <c r="C1978" s="122">
        <f>TAB_!B2709</f>
        <v>50</v>
      </c>
      <c r="D1978" s="35">
        <f>TAB_!C2709</f>
        <v>0</v>
      </c>
      <c r="E1978" s="35">
        <f>TAB_!D2709</f>
        <v>0</v>
      </c>
      <c r="F1978" s="35">
        <f>TAB_!E2709</f>
        <v>100</v>
      </c>
      <c r="G1978" s="168">
        <f>TAB_!F2709</f>
        <v>0</v>
      </c>
      <c r="H1978" s="164">
        <f>TAB_!G2709</f>
        <v>83.33</v>
      </c>
    </row>
    <row r="1979" spans="2:8">
      <c r="B1979" s="125" t="str">
        <f>TAB_!A2710</f>
        <v>BOTTOM TWO BOX</v>
      </c>
      <c r="C1979" s="121">
        <f>TAB_!B2710</f>
        <v>0</v>
      </c>
      <c r="D1979" s="37">
        <f>TAB_!C2710</f>
        <v>0</v>
      </c>
      <c r="E1979" s="37">
        <f>TAB_!D2710</f>
        <v>0</v>
      </c>
      <c r="F1979" s="37">
        <f>TAB_!E2710</f>
        <v>0</v>
      </c>
      <c r="G1979" s="167">
        <f>TAB_!F2710</f>
        <v>0</v>
      </c>
      <c r="H1979" s="163">
        <f>TAB_!G2710</f>
        <v>0</v>
      </c>
    </row>
    <row r="1980" spans="2:8">
      <c r="B1980" s="140" t="str">
        <f>TAB_!A2711</f>
        <v>Media Escala de 1 a 5</v>
      </c>
      <c r="C1980" s="123">
        <f>TAB_!B2711</f>
        <v>4</v>
      </c>
      <c r="D1980" s="36">
        <f>TAB_!C2711</f>
        <v>0</v>
      </c>
      <c r="E1980" s="36">
        <f>TAB_!D2711</f>
        <v>0</v>
      </c>
      <c r="F1980" s="36">
        <f>TAB_!E2711</f>
        <v>4.5</v>
      </c>
      <c r="G1980" s="169">
        <f>TAB_!F2711</f>
        <v>0</v>
      </c>
      <c r="H1980" s="165">
        <f>TAB_!G2711</f>
        <v>4.4000000000000004</v>
      </c>
    </row>
    <row r="1981" spans="2:8" ht="15.75" thickBot="1">
      <c r="B1981" s="141" t="str">
        <f>TAB_!A2712</f>
        <v>Índice Escala de 1 a 100</v>
      </c>
      <c r="C1981" s="174">
        <f>TAB_!B2712</f>
        <v>75</v>
      </c>
      <c r="D1981" s="175">
        <f>TAB_!C2712</f>
        <v>0</v>
      </c>
      <c r="E1981" s="175">
        <f>TAB_!D2712</f>
        <v>0</v>
      </c>
      <c r="F1981" s="175">
        <f>TAB_!E2712</f>
        <v>87.5</v>
      </c>
      <c r="G1981" s="176">
        <f>TAB_!F2712</f>
        <v>0</v>
      </c>
      <c r="H1981" s="177">
        <f>TAB_!G2712</f>
        <v>85</v>
      </c>
    </row>
    <row r="1982" spans="2:8">
      <c r="B1982" s="124"/>
      <c r="C1982" s="33"/>
      <c r="D1982" s="33"/>
      <c r="E1982" s="33"/>
      <c r="F1982" s="33"/>
      <c r="G1982" s="33"/>
      <c r="H1982" s="33"/>
    </row>
    <row r="1983" spans="2:8">
      <c r="B1983" s="124"/>
      <c r="C1983" s="33"/>
      <c r="D1983" s="33"/>
      <c r="E1983" s="33"/>
      <c r="F1983" s="33"/>
      <c r="G1983" s="33"/>
      <c r="H1983" s="33"/>
    </row>
    <row r="1984" spans="2:8">
      <c r="B1984" s="124" t="str">
        <f>TAB_!A2715</f>
        <v>¿Considera que los ambientes de aprendizaje dispuestos en la modalidad de su programa para el buen desarrollo de las distintas actividades académicas y formativas son:</v>
      </c>
      <c r="C1984" s="33"/>
      <c r="D1984" s="33"/>
      <c r="E1984" s="33"/>
      <c r="F1984" s="33"/>
      <c r="G1984" s="33"/>
      <c r="H1984" s="33"/>
    </row>
    <row r="1985" spans="2:8" ht="15.75" thickBot="1">
      <c r="B1985" s="124" t="str">
        <f>TAB_!A2716</f>
        <v>De alta calidad</v>
      </c>
      <c r="C1985" s="33"/>
      <c r="D1985" s="33"/>
      <c r="E1985" s="33"/>
      <c r="F1985" s="33"/>
      <c r="G1985" s="33"/>
      <c r="H1985" s="33"/>
    </row>
    <row r="1986" spans="2:8">
      <c r="B1986" s="139" t="str">
        <f>TAB_!A2723</f>
        <v>(1)Total Desacuerdo</v>
      </c>
      <c r="C1986" s="138">
        <f>TAB_!B2723</f>
        <v>0</v>
      </c>
      <c r="D1986" s="137">
        <f>TAB_!C2723</f>
        <v>0</v>
      </c>
      <c r="E1986" s="137">
        <f>TAB_!D2723</f>
        <v>0</v>
      </c>
      <c r="F1986" s="137">
        <f>TAB_!E2723</f>
        <v>0</v>
      </c>
      <c r="G1986" s="166">
        <f>TAB_!F2723</f>
        <v>0</v>
      </c>
      <c r="H1986" s="162">
        <f>TAB_!G2723</f>
        <v>0</v>
      </c>
    </row>
    <row r="1987" spans="2:8">
      <c r="B1987" s="125" t="str">
        <f>TAB_!A2724</f>
        <v>(2)Desacuerdo</v>
      </c>
      <c r="C1987" s="121">
        <f>TAB_!B2724</f>
        <v>1.54</v>
      </c>
      <c r="D1987" s="37">
        <f>TAB_!C2724</f>
        <v>0</v>
      </c>
      <c r="E1987" s="37">
        <f>TAB_!D2724</f>
        <v>0</v>
      </c>
      <c r="F1987" s="37">
        <f>TAB_!E2724</f>
        <v>0</v>
      </c>
      <c r="G1987" s="167">
        <f>TAB_!F2724</f>
        <v>0</v>
      </c>
      <c r="H1987" s="163">
        <f>TAB_!G2724</f>
        <v>1.25</v>
      </c>
    </row>
    <row r="1988" spans="2:8">
      <c r="B1988" s="125" t="str">
        <f>TAB_!A2725</f>
        <v>(3)Medianamente de acuerdo</v>
      </c>
      <c r="C1988" s="121">
        <f>TAB_!B2725</f>
        <v>4.62</v>
      </c>
      <c r="D1988" s="37">
        <f>TAB_!C2725</f>
        <v>9.09</v>
      </c>
      <c r="E1988" s="37">
        <f>TAB_!D2725</f>
        <v>0</v>
      </c>
      <c r="F1988" s="37">
        <f>TAB_!E2725</f>
        <v>25</v>
      </c>
      <c r="G1988" s="167">
        <f>TAB_!F2725</f>
        <v>0</v>
      </c>
      <c r="H1988" s="163">
        <f>TAB_!G2725</f>
        <v>6.25</v>
      </c>
    </row>
    <row r="1989" spans="2:8">
      <c r="B1989" s="125" t="str">
        <f>TAB_!A2726</f>
        <v>(4)Acuerdo</v>
      </c>
      <c r="C1989" s="121">
        <f>TAB_!B2726</f>
        <v>18.46</v>
      </c>
      <c r="D1989" s="37">
        <f>TAB_!C2726</f>
        <v>9.09</v>
      </c>
      <c r="E1989" s="37">
        <f>TAB_!D2726</f>
        <v>0</v>
      </c>
      <c r="F1989" s="37">
        <f>TAB_!E2726</f>
        <v>0</v>
      </c>
      <c r="G1989" s="167">
        <f>TAB_!F2726</f>
        <v>0</v>
      </c>
      <c r="H1989" s="163">
        <f>TAB_!G2726</f>
        <v>16.25</v>
      </c>
    </row>
    <row r="1990" spans="2:8">
      <c r="B1990" s="125" t="str">
        <f>TAB_!A2727</f>
        <v>(5)Total Acuerdo</v>
      </c>
      <c r="C1990" s="121">
        <f>TAB_!B2727</f>
        <v>72.31</v>
      </c>
      <c r="D1990" s="37">
        <f>TAB_!C2727</f>
        <v>63.64</v>
      </c>
      <c r="E1990" s="37">
        <f>TAB_!D2727</f>
        <v>0</v>
      </c>
      <c r="F1990" s="37">
        <f>TAB_!E2727</f>
        <v>75</v>
      </c>
      <c r="G1990" s="167">
        <f>TAB_!F2727</f>
        <v>0</v>
      </c>
      <c r="H1990" s="163">
        <f>TAB_!G2727</f>
        <v>71.25</v>
      </c>
    </row>
    <row r="1991" spans="2:8">
      <c r="B1991" s="125" t="str">
        <f>TAB_!A2728</f>
        <v>NS/NA</v>
      </c>
      <c r="C1991" s="121">
        <f>TAB_!B2728</f>
        <v>3.08</v>
      </c>
      <c r="D1991" s="37">
        <f>TAB_!C2728</f>
        <v>18.18</v>
      </c>
      <c r="E1991" s="37">
        <f>TAB_!D2728</f>
        <v>0</v>
      </c>
      <c r="F1991" s="37">
        <f>TAB_!E2728</f>
        <v>0</v>
      </c>
      <c r="G1991" s="167">
        <f>TAB_!F2728</f>
        <v>0</v>
      </c>
      <c r="H1991" s="163">
        <f>TAB_!G2728</f>
        <v>5</v>
      </c>
    </row>
    <row r="1992" spans="2:8">
      <c r="B1992" s="125" t="str">
        <f>TAB_!A2729</f>
        <v>Total</v>
      </c>
      <c r="C1992" s="121">
        <f>TAB_!B2729</f>
        <v>100</v>
      </c>
      <c r="D1992" s="37">
        <f>TAB_!C2729</f>
        <v>100</v>
      </c>
      <c r="E1992" s="37">
        <f>TAB_!D2729</f>
        <v>0</v>
      </c>
      <c r="F1992" s="37">
        <f>TAB_!E2729</f>
        <v>100</v>
      </c>
      <c r="G1992" s="167">
        <f>TAB_!F2729</f>
        <v>0</v>
      </c>
      <c r="H1992" s="163">
        <f>TAB_!G2729</f>
        <v>100</v>
      </c>
    </row>
    <row r="1993" spans="2:8">
      <c r="B1993" s="126" t="str">
        <f>TAB_!A2730</f>
        <v>Numero de entrevistados</v>
      </c>
      <c r="C1993" s="170">
        <f>TAB_!B2730</f>
        <v>65</v>
      </c>
      <c r="D1993" s="171">
        <f>TAB_!C2730</f>
        <v>11</v>
      </c>
      <c r="E1993" s="171">
        <f>TAB_!D2730</f>
        <v>0</v>
      </c>
      <c r="F1993" s="171">
        <f>TAB_!E2730</f>
        <v>4</v>
      </c>
      <c r="G1993" s="172">
        <f>TAB_!F2730</f>
        <v>0</v>
      </c>
      <c r="H1993" s="173">
        <f>TAB_!G2730</f>
        <v>80</v>
      </c>
    </row>
    <row r="1994" spans="2:8">
      <c r="B1994" s="140" t="str">
        <f>TAB_!A2731</f>
        <v>TOP TWO BOX</v>
      </c>
      <c r="C1994" s="122">
        <f>TAB_!B2731</f>
        <v>90.77</v>
      </c>
      <c r="D1994" s="35">
        <f>TAB_!C2731</f>
        <v>72.73</v>
      </c>
      <c r="E1994" s="35">
        <f>TAB_!D2731</f>
        <v>0</v>
      </c>
      <c r="F1994" s="35">
        <f>TAB_!E2731</f>
        <v>75</v>
      </c>
      <c r="G1994" s="168">
        <f>TAB_!F2731</f>
        <v>0</v>
      </c>
      <c r="H1994" s="164">
        <f>TAB_!G2731</f>
        <v>87.5</v>
      </c>
    </row>
    <row r="1995" spans="2:8">
      <c r="B1995" s="125" t="str">
        <f>TAB_!A2732</f>
        <v>BOTTOM TWO BOX</v>
      </c>
      <c r="C1995" s="121">
        <f>TAB_!B2732</f>
        <v>1.54</v>
      </c>
      <c r="D1995" s="37">
        <f>TAB_!C2732</f>
        <v>0</v>
      </c>
      <c r="E1995" s="37">
        <f>TAB_!D2732</f>
        <v>0</v>
      </c>
      <c r="F1995" s="37">
        <f>TAB_!E2732</f>
        <v>0</v>
      </c>
      <c r="G1995" s="167">
        <f>TAB_!F2732</f>
        <v>0</v>
      </c>
      <c r="H1995" s="163">
        <f>TAB_!G2732</f>
        <v>1.25</v>
      </c>
    </row>
    <row r="1996" spans="2:8">
      <c r="B1996" s="140" t="str">
        <f>TAB_!A2733</f>
        <v>Media Escala de 1 a 5</v>
      </c>
      <c r="C1996" s="123">
        <f>TAB_!B2733</f>
        <v>4.7</v>
      </c>
      <c r="D1996" s="36">
        <f>TAB_!C2733</f>
        <v>4.7</v>
      </c>
      <c r="E1996" s="36">
        <f>TAB_!D2733</f>
        <v>0</v>
      </c>
      <c r="F1996" s="36">
        <f>TAB_!E2733</f>
        <v>4.5</v>
      </c>
      <c r="G1996" s="169">
        <f>TAB_!F2733</f>
        <v>0</v>
      </c>
      <c r="H1996" s="165">
        <f>TAB_!G2733</f>
        <v>4.7</v>
      </c>
    </row>
    <row r="1997" spans="2:8" ht="15.75" thickBot="1">
      <c r="B1997" s="141" t="str">
        <f>TAB_!A2734</f>
        <v>Índice Escala de 1 a 100</v>
      </c>
      <c r="C1997" s="174">
        <f>TAB_!B2734</f>
        <v>91.7</v>
      </c>
      <c r="D1997" s="175">
        <f>TAB_!C2734</f>
        <v>91.7</v>
      </c>
      <c r="E1997" s="175">
        <f>TAB_!D2734</f>
        <v>0</v>
      </c>
      <c r="F1997" s="175">
        <f>TAB_!E2734</f>
        <v>87.5</v>
      </c>
      <c r="G1997" s="176">
        <f>TAB_!F2734</f>
        <v>0</v>
      </c>
      <c r="H1997" s="177">
        <f>TAB_!G2734</f>
        <v>91.4</v>
      </c>
    </row>
    <row r="1998" spans="2:8">
      <c r="B1998" s="124"/>
      <c r="C1998" s="33"/>
      <c r="D1998" s="33"/>
      <c r="E1998" s="33"/>
      <c r="F1998" s="33"/>
      <c r="G1998" s="33"/>
      <c r="H1998" s="33"/>
    </row>
    <row r="1999" spans="2:8">
      <c r="B1999" s="124"/>
      <c r="C1999" s="33"/>
      <c r="D1999" s="33"/>
      <c r="E1999" s="33"/>
      <c r="F1999" s="33"/>
      <c r="G1999" s="33"/>
      <c r="H1999" s="33"/>
    </row>
    <row r="2000" spans="2:8">
      <c r="B2000" s="124" t="str">
        <f>TAB_!A2737</f>
        <v>¿Considera que los ambientes de aprendizaje dispuestos en la modalidad de su programa para el buen desarrollo de las distintas actividades académicas y formativas son:</v>
      </c>
      <c r="C2000" s="33"/>
      <c r="D2000" s="33"/>
      <c r="E2000" s="33"/>
      <c r="F2000" s="33"/>
      <c r="G2000" s="33"/>
      <c r="H2000" s="33"/>
    </row>
    <row r="2001" spans="2:8" ht="15.75" thickBot="1">
      <c r="B2001" s="124" t="str">
        <f>TAB_!A2738</f>
        <v>De fácil acceso</v>
      </c>
      <c r="C2001" s="33"/>
      <c r="D2001" s="33"/>
      <c r="E2001" s="33"/>
      <c r="F2001" s="33"/>
      <c r="G2001" s="33"/>
      <c r="H2001" s="33"/>
    </row>
    <row r="2002" spans="2:8">
      <c r="B2002" s="139" t="str">
        <f>TAB_!A2745</f>
        <v>(1)Total Desacuerdo</v>
      </c>
      <c r="C2002" s="138">
        <f>TAB_!B2745</f>
        <v>0</v>
      </c>
      <c r="D2002" s="137">
        <f>TAB_!C2745</f>
        <v>0</v>
      </c>
      <c r="E2002" s="137">
        <f>TAB_!D2745</f>
        <v>0</v>
      </c>
      <c r="F2002" s="137">
        <f>TAB_!E2745</f>
        <v>0</v>
      </c>
      <c r="G2002" s="166">
        <f>TAB_!F2745</f>
        <v>0</v>
      </c>
      <c r="H2002" s="162">
        <f>TAB_!G2745</f>
        <v>0</v>
      </c>
    </row>
    <row r="2003" spans="2:8">
      <c r="B2003" s="125" t="str">
        <f>TAB_!A2746</f>
        <v>(2)Desacuerdo</v>
      </c>
      <c r="C2003" s="121">
        <f>TAB_!B2746</f>
        <v>1.54</v>
      </c>
      <c r="D2003" s="37">
        <f>TAB_!C2746</f>
        <v>0</v>
      </c>
      <c r="E2003" s="37">
        <f>TAB_!D2746</f>
        <v>0</v>
      </c>
      <c r="F2003" s="37">
        <f>TAB_!E2746</f>
        <v>0</v>
      </c>
      <c r="G2003" s="167">
        <f>TAB_!F2746</f>
        <v>0</v>
      </c>
      <c r="H2003" s="163">
        <f>TAB_!G2746</f>
        <v>1.25</v>
      </c>
    </row>
    <row r="2004" spans="2:8">
      <c r="B2004" s="125" t="str">
        <f>TAB_!A2747</f>
        <v>(3)Medianamente de acuerdo</v>
      </c>
      <c r="C2004" s="121">
        <f>TAB_!B2747</f>
        <v>1.54</v>
      </c>
      <c r="D2004" s="37">
        <f>TAB_!C2747</f>
        <v>0</v>
      </c>
      <c r="E2004" s="37">
        <f>TAB_!D2747</f>
        <v>0</v>
      </c>
      <c r="F2004" s="37">
        <f>TAB_!E2747</f>
        <v>0</v>
      </c>
      <c r="G2004" s="167">
        <f>TAB_!F2747</f>
        <v>0</v>
      </c>
      <c r="H2004" s="163">
        <f>TAB_!G2747</f>
        <v>1.25</v>
      </c>
    </row>
    <row r="2005" spans="2:8">
      <c r="B2005" s="125" t="str">
        <f>TAB_!A2748</f>
        <v>(4)Acuerdo</v>
      </c>
      <c r="C2005" s="121">
        <f>TAB_!B2748</f>
        <v>20</v>
      </c>
      <c r="D2005" s="37">
        <f>TAB_!C2748</f>
        <v>18.18</v>
      </c>
      <c r="E2005" s="37">
        <f>TAB_!D2748</f>
        <v>0</v>
      </c>
      <c r="F2005" s="37">
        <f>TAB_!E2748</f>
        <v>0</v>
      </c>
      <c r="G2005" s="167">
        <f>TAB_!F2748</f>
        <v>0</v>
      </c>
      <c r="H2005" s="163">
        <f>TAB_!G2748</f>
        <v>18.75</v>
      </c>
    </row>
    <row r="2006" spans="2:8">
      <c r="B2006" s="125" t="str">
        <f>TAB_!A2749</f>
        <v>(5)Total Acuerdo</v>
      </c>
      <c r="C2006" s="121">
        <f>TAB_!B2749</f>
        <v>73.849999999999994</v>
      </c>
      <c r="D2006" s="37">
        <f>TAB_!C2749</f>
        <v>63.64</v>
      </c>
      <c r="E2006" s="37">
        <f>TAB_!D2749</f>
        <v>0</v>
      </c>
      <c r="F2006" s="37">
        <f>TAB_!E2749</f>
        <v>100</v>
      </c>
      <c r="G2006" s="167">
        <f>TAB_!F2749</f>
        <v>0</v>
      </c>
      <c r="H2006" s="163">
        <f>TAB_!G2749</f>
        <v>73.75</v>
      </c>
    </row>
    <row r="2007" spans="2:8">
      <c r="B2007" s="125" t="str">
        <f>TAB_!A2750</f>
        <v>NS/NA</v>
      </c>
      <c r="C2007" s="121">
        <f>TAB_!B2750</f>
        <v>3.08</v>
      </c>
      <c r="D2007" s="37">
        <f>TAB_!C2750</f>
        <v>18.18</v>
      </c>
      <c r="E2007" s="37">
        <f>TAB_!D2750</f>
        <v>0</v>
      </c>
      <c r="F2007" s="37">
        <f>TAB_!E2750</f>
        <v>0</v>
      </c>
      <c r="G2007" s="167">
        <f>TAB_!F2750</f>
        <v>0</v>
      </c>
      <c r="H2007" s="163">
        <f>TAB_!G2750</f>
        <v>5</v>
      </c>
    </row>
    <row r="2008" spans="2:8">
      <c r="B2008" s="125" t="str">
        <f>TAB_!A2751</f>
        <v>Total</v>
      </c>
      <c r="C2008" s="121">
        <f>TAB_!B2751</f>
        <v>100</v>
      </c>
      <c r="D2008" s="37">
        <f>TAB_!C2751</f>
        <v>100</v>
      </c>
      <c r="E2008" s="37">
        <f>TAB_!D2751</f>
        <v>0</v>
      </c>
      <c r="F2008" s="37">
        <f>TAB_!E2751</f>
        <v>100</v>
      </c>
      <c r="G2008" s="167">
        <f>TAB_!F2751</f>
        <v>0</v>
      </c>
      <c r="H2008" s="163">
        <f>TAB_!G2751</f>
        <v>100</v>
      </c>
    </row>
    <row r="2009" spans="2:8">
      <c r="B2009" s="126" t="str">
        <f>TAB_!A2752</f>
        <v>Numero de entrevistados</v>
      </c>
      <c r="C2009" s="170">
        <f>TAB_!B2752</f>
        <v>65</v>
      </c>
      <c r="D2009" s="171">
        <f>TAB_!C2752</f>
        <v>11</v>
      </c>
      <c r="E2009" s="171">
        <f>TAB_!D2752</f>
        <v>0</v>
      </c>
      <c r="F2009" s="171">
        <f>TAB_!E2752</f>
        <v>4</v>
      </c>
      <c r="G2009" s="172">
        <f>TAB_!F2752</f>
        <v>0</v>
      </c>
      <c r="H2009" s="173">
        <f>TAB_!G2752</f>
        <v>80</v>
      </c>
    </row>
    <row r="2010" spans="2:8">
      <c r="B2010" s="140" t="str">
        <f>TAB_!A2753</f>
        <v>TOP TWO BOX</v>
      </c>
      <c r="C2010" s="122">
        <f>TAB_!B2753</f>
        <v>93.85</v>
      </c>
      <c r="D2010" s="35">
        <f>TAB_!C2753</f>
        <v>81.819999999999993</v>
      </c>
      <c r="E2010" s="35">
        <f>TAB_!D2753</f>
        <v>0</v>
      </c>
      <c r="F2010" s="35">
        <f>TAB_!E2753</f>
        <v>100</v>
      </c>
      <c r="G2010" s="168">
        <f>TAB_!F2753</f>
        <v>0</v>
      </c>
      <c r="H2010" s="164">
        <f>TAB_!G2753</f>
        <v>92.5</v>
      </c>
    </row>
    <row r="2011" spans="2:8">
      <c r="B2011" s="125" t="str">
        <f>TAB_!A2754</f>
        <v>BOTTOM TWO BOX</v>
      </c>
      <c r="C2011" s="121">
        <f>TAB_!B2754</f>
        <v>1.54</v>
      </c>
      <c r="D2011" s="37">
        <f>TAB_!C2754</f>
        <v>0</v>
      </c>
      <c r="E2011" s="37">
        <f>TAB_!D2754</f>
        <v>0</v>
      </c>
      <c r="F2011" s="37">
        <f>TAB_!E2754</f>
        <v>0</v>
      </c>
      <c r="G2011" s="167">
        <f>TAB_!F2754</f>
        <v>0</v>
      </c>
      <c r="H2011" s="163">
        <f>TAB_!G2754</f>
        <v>1.25</v>
      </c>
    </row>
    <row r="2012" spans="2:8">
      <c r="B2012" s="140" t="str">
        <f>TAB_!A2755</f>
        <v>Media Escala de 1 a 5</v>
      </c>
      <c r="C2012" s="123">
        <f>TAB_!B2755</f>
        <v>4.7</v>
      </c>
      <c r="D2012" s="36">
        <f>TAB_!C2755</f>
        <v>4.8</v>
      </c>
      <c r="E2012" s="36">
        <f>TAB_!D2755</f>
        <v>0</v>
      </c>
      <c r="F2012" s="36">
        <f>TAB_!E2755</f>
        <v>5</v>
      </c>
      <c r="G2012" s="169">
        <f>TAB_!F2755</f>
        <v>0</v>
      </c>
      <c r="H2012" s="165">
        <f>TAB_!G2755</f>
        <v>4.7</v>
      </c>
    </row>
    <row r="2013" spans="2:8" ht="15.75" thickBot="1">
      <c r="B2013" s="141" t="str">
        <f>TAB_!A2756</f>
        <v>Índice Escala de 1 a 100</v>
      </c>
      <c r="C2013" s="174">
        <f>TAB_!B2756</f>
        <v>92.9</v>
      </c>
      <c r="D2013" s="175">
        <f>TAB_!C2756</f>
        <v>94.4</v>
      </c>
      <c r="E2013" s="175">
        <f>TAB_!D2756</f>
        <v>0</v>
      </c>
      <c r="F2013" s="175">
        <f>TAB_!E2756</f>
        <v>100</v>
      </c>
      <c r="G2013" s="176">
        <f>TAB_!F2756</f>
        <v>0</v>
      </c>
      <c r="H2013" s="177">
        <f>TAB_!G2756</f>
        <v>93.4</v>
      </c>
    </row>
    <row r="2014" spans="2:8">
      <c r="B2014" s="124"/>
      <c r="C2014" s="33"/>
      <c r="D2014" s="33"/>
      <c r="E2014" s="33"/>
      <c r="F2014" s="33"/>
      <c r="G2014" s="33"/>
      <c r="H2014" s="33"/>
    </row>
    <row r="2015" spans="2:8">
      <c r="B2015" s="124"/>
      <c r="C2015" s="33"/>
      <c r="D2015" s="33"/>
      <c r="E2015" s="33"/>
      <c r="F2015" s="33"/>
      <c r="G2015" s="33"/>
      <c r="H2015" s="33"/>
    </row>
    <row r="2016" spans="2:8">
      <c r="B2016" s="124" t="str">
        <f>TAB_!A2759</f>
        <v>¿Considera que los ambientes de aprendizaje dispuestos en la modalidad de su programa para el buen desarrollo de las distintas actividades académicas y formativas son:</v>
      </c>
      <c r="C2016" s="33"/>
      <c r="D2016" s="33"/>
      <c r="E2016" s="33"/>
      <c r="F2016" s="33"/>
      <c r="G2016" s="33"/>
      <c r="H2016" s="33"/>
    </row>
    <row r="2017" spans="2:8" ht="15.75" thickBot="1">
      <c r="B2017" s="124" t="str">
        <f>TAB_!A2760</f>
        <v>De alta disponibilidad</v>
      </c>
      <c r="C2017" s="33"/>
      <c r="D2017" s="33"/>
      <c r="E2017" s="33"/>
      <c r="F2017" s="33"/>
      <c r="G2017" s="33"/>
      <c r="H2017" s="33"/>
    </row>
    <row r="2018" spans="2:8">
      <c r="B2018" s="139" t="str">
        <f>TAB_!A2767</f>
        <v>(1)Total Desacuerdo</v>
      </c>
      <c r="C2018" s="138">
        <f>TAB_!B2767</f>
        <v>0</v>
      </c>
      <c r="D2018" s="137">
        <f>TAB_!C2767</f>
        <v>0</v>
      </c>
      <c r="E2018" s="137">
        <f>TAB_!D2767</f>
        <v>0</v>
      </c>
      <c r="F2018" s="137">
        <f>TAB_!E2767</f>
        <v>0</v>
      </c>
      <c r="G2018" s="166">
        <f>TAB_!F2767</f>
        <v>0</v>
      </c>
      <c r="H2018" s="162">
        <f>TAB_!G2767</f>
        <v>0</v>
      </c>
    </row>
    <row r="2019" spans="2:8">
      <c r="B2019" s="125" t="str">
        <f>TAB_!A2768</f>
        <v>(2)Desacuerdo</v>
      </c>
      <c r="C2019" s="121">
        <f>TAB_!B2768</f>
        <v>1.54</v>
      </c>
      <c r="D2019" s="37">
        <f>TAB_!C2768</f>
        <v>0</v>
      </c>
      <c r="E2019" s="37">
        <f>TAB_!D2768</f>
        <v>0</v>
      </c>
      <c r="F2019" s="37">
        <f>TAB_!E2768</f>
        <v>0</v>
      </c>
      <c r="G2019" s="167">
        <f>TAB_!F2768</f>
        <v>0</v>
      </c>
      <c r="H2019" s="163">
        <f>TAB_!G2768</f>
        <v>1.25</v>
      </c>
    </row>
    <row r="2020" spans="2:8">
      <c r="B2020" s="125" t="str">
        <f>TAB_!A2769</f>
        <v>(3)Medianamente de acuerdo</v>
      </c>
      <c r="C2020" s="121">
        <f>TAB_!B2769</f>
        <v>3.08</v>
      </c>
      <c r="D2020" s="37">
        <f>TAB_!C2769</f>
        <v>0</v>
      </c>
      <c r="E2020" s="37">
        <f>TAB_!D2769</f>
        <v>0</v>
      </c>
      <c r="F2020" s="37">
        <f>TAB_!E2769</f>
        <v>0</v>
      </c>
      <c r="G2020" s="167">
        <f>TAB_!F2769</f>
        <v>0</v>
      </c>
      <c r="H2020" s="163">
        <f>TAB_!G2769</f>
        <v>2.5</v>
      </c>
    </row>
    <row r="2021" spans="2:8">
      <c r="B2021" s="125" t="str">
        <f>TAB_!A2770</f>
        <v>(4)Acuerdo</v>
      </c>
      <c r="C2021" s="121">
        <f>TAB_!B2770</f>
        <v>20</v>
      </c>
      <c r="D2021" s="37">
        <f>TAB_!C2770</f>
        <v>18.18</v>
      </c>
      <c r="E2021" s="37">
        <f>TAB_!D2770</f>
        <v>0</v>
      </c>
      <c r="F2021" s="37">
        <f>TAB_!E2770</f>
        <v>25</v>
      </c>
      <c r="G2021" s="167">
        <f>TAB_!F2770</f>
        <v>0</v>
      </c>
      <c r="H2021" s="163">
        <f>TAB_!G2770</f>
        <v>20</v>
      </c>
    </row>
    <row r="2022" spans="2:8">
      <c r="B2022" s="125" t="str">
        <f>TAB_!A2771</f>
        <v>(5)Total Acuerdo</v>
      </c>
      <c r="C2022" s="121">
        <f>TAB_!B2771</f>
        <v>72.31</v>
      </c>
      <c r="D2022" s="37">
        <f>TAB_!C2771</f>
        <v>63.64</v>
      </c>
      <c r="E2022" s="37">
        <f>TAB_!D2771</f>
        <v>0</v>
      </c>
      <c r="F2022" s="37">
        <f>TAB_!E2771</f>
        <v>75</v>
      </c>
      <c r="G2022" s="167">
        <f>TAB_!F2771</f>
        <v>0</v>
      </c>
      <c r="H2022" s="163">
        <f>TAB_!G2771</f>
        <v>71.25</v>
      </c>
    </row>
    <row r="2023" spans="2:8">
      <c r="B2023" s="125" t="str">
        <f>TAB_!A2772</f>
        <v>NS/NA</v>
      </c>
      <c r="C2023" s="121">
        <f>TAB_!B2772</f>
        <v>3.08</v>
      </c>
      <c r="D2023" s="37">
        <f>TAB_!C2772</f>
        <v>18.18</v>
      </c>
      <c r="E2023" s="37">
        <f>TAB_!D2772</f>
        <v>0</v>
      </c>
      <c r="F2023" s="37">
        <f>TAB_!E2772</f>
        <v>0</v>
      </c>
      <c r="G2023" s="167">
        <f>TAB_!F2772</f>
        <v>0</v>
      </c>
      <c r="H2023" s="163">
        <f>TAB_!G2772</f>
        <v>5</v>
      </c>
    </row>
    <row r="2024" spans="2:8">
      <c r="B2024" s="125" t="str">
        <f>TAB_!A2773</f>
        <v>Total</v>
      </c>
      <c r="C2024" s="121">
        <f>TAB_!B2773</f>
        <v>100</v>
      </c>
      <c r="D2024" s="37">
        <f>TAB_!C2773</f>
        <v>100</v>
      </c>
      <c r="E2024" s="37">
        <f>TAB_!D2773</f>
        <v>0</v>
      </c>
      <c r="F2024" s="37">
        <f>TAB_!E2773</f>
        <v>100</v>
      </c>
      <c r="G2024" s="167">
        <f>TAB_!F2773</f>
        <v>0</v>
      </c>
      <c r="H2024" s="163">
        <f>TAB_!G2773</f>
        <v>100</v>
      </c>
    </row>
    <row r="2025" spans="2:8">
      <c r="B2025" s="126" t="str">
        <f>TAB_!A2774</f>
        <v>Numero de entrevistados</v>
      </c>
      <c r="C2025" s="170">
        <f>TAB_!B2774</f>
        <v>65</v>
      </c>
      <c r="D2025" s="171">
        <f>TAB_!C2774</f>
        <v>11</v>
      </c>
      <c r="E2025" s="171">
        <f>TAB_!D2774</f>
        <v>0</v>
      </c>
      <c r="F2025" s="171">
        <f>TAB_!E2774</f>
        <v>4</v>
      </c>
      <c r="G2025" s="172">
        <f>TAB_!F2774</f>
        <v>0</v>
      </c>
      <c r="H2025" s="173">
        <f>TAB_!G2774</f>
        <v>80</v>
      </c>
    </row>
    <row r="2026" spans="2:8">
      <c r="B2026" s="140" t="str">
        <f>TAB_!A2775</f>
        <v>TOP TWO BOX</v>
      </c>
      <c r="C2026" s="122">
        <f>TAB_!B2775</f>
        <v>92.31</v>
      </c>
      <c r="D2026" s="35">
        <f>TAB_!C2775</f>
        <v>81.819999999999993</v>
      </c>
      <c r="E2026" s="35">
        <f>TAB_!D2775</f>
        <v>0</v>
      </c>
      <c r="F2026" s="35">
        <f>TAB_!E2775</f>
        <v>100</v>
      </c>
      <c r="G2026" s="168">
        <f>TAB_!F2775</f>
        <v>0</v>
      </c>
      <c r="H2026" s="164">
        <f>TAB_!G2775</f>
        <v>91.25</v>
      </c>
    </row>
    <row r="2027" spans="2:8">
      <c r="B2027" s="125" t="str">
        <f>TAB_!A2776</f>
        <v>BOTTOM TWO BOX</v>
      </c>
      <c r="C2027" s="121">
        <f>TAB_!B2776</f>
        <v>1.54</v>
      </c>
      <c r="D2027" s="37">
        <f>TAB_!C2776</f>
        <v>0</v>
      </c>
      <c r="E2027" s="37">
        <f>TAB_!D2776</f>
        <v>0</v>
      </c>
      <c r="F2027" s="37">
        <f>TAB_!E2776</f>
        <v>0</v>
      </c>
      <c r="G2027" s="167">
        <f>TAB_!F2776</f>
        <v>0</v>
      </c>
      <c r="H2027" s="163">
        <f>TAB_!G2776</f>
        <v>1.25</v>
      </c>
    </row>
    <row r="2028" spans="2:8">
      <c r="B2028" s="140" t="str">
        <f>TAB_!A2777</f>
        <v>Media Escala de 1 a 5</v>
      </c>
      <c r="C2028" s="123">
        <f>TAB_!B2777</f>
        <v>4.7</v>
      </c>
      <c r="D2028" s="36">
        <f>TAB_!C2777</f>
        <v>4.8</v>
      </c>
      <c r="E2028" s="36">
        <f>TAB_!D2777</f>
        <v>0</v>
      </c>
      <c r="F2028" s="36">
        <f>TAB_!E2777</f>
        <v>4.8</v>
      </c>
      <c r="G2028" s="169">
        <f>TAB_!F2777</f>
        <v>0</v>
      </c>
      <c r="H2028" s="165">
        <f>TAB_!G2777</f>
        <v>4.7</v>
      </c>
    </row>
    <row r="2029" spans="2:8" ht="15.75" thickBot="1">
      <c r="B2029" s="141" t="str">
        <f>TAB_!A2778</f>
        <v>Índice Escala de 1 a 100</v>
      </c>
      <c r="C2029" s="174">
        <f>TAB_!B2778</f>
        <v>92.1</v>
      </c>
      <c r="D2029" s="175">
        <f>TAB_!C2778</f>
        <v>94.4</v>
      </c>
      <c r="E2029" s="175">
        <f>TAB_!D2778</f>
        <v>0</v>
      </c>
      <c r="F2029" s="175">
        <f>TAB_!E2778</f>
        <v>93.8</v>
      </c>
      <c r="G2029" s="176">
        <f>TAB_!F2778</f>
        <v>0</v>
      </c>
      <c r="H2029" s="177">
        <f>TAB_!G2778</f>
        <v>92.4</v>
      </c>
    </row>
    <row r="2030" spans="2:8">
      <c r="B2030" s="124"/>
      <c r="C2030" s="33"/>
      <c r="D2030" s="33"/>
      <c r="E2030" s="33"/>
      <c r="F2030" s="33"/>
      <c r="G2030" s="33"/>
      <c r="H2030" s="33"/>
    </row>
    <row r="2031" spans="2:8">
      <c r="B2031" s="124"/>
      <c r="C2031" s="33"/>
      <c r="D2031" s="33"/>
      <c r="E2031" s="33"/>
      <c r="F2031" s="33"/>
      <c r="G2031" s="33"/>
      <c r="H2031" s="33"/>
    </row>
    <row r="2032" spans="2:8" ht="15.75" thickBot="1">
      <c r="B2032" s="124" t="str">
        <f>TAB_!A2781</f>
        <v>¿En qué medida considera que las metodologías y técnicas de aprendizaje dispuestas para la modalidad de su programa contribuyen con el proposito formativo?</v>
      </c>
      <c r="C2032" s="33"/>
      <c r="D2032" s="33"/>
      <c r="E2032" s="33"/>
      <c r="F2032" s="33"/>
      <c r="G2032" s="33"/>
      <c r="H2032" s="33"/>
    </row>
    <row r="2033" spans="2:8">
      <c r="B2033" s="139" t="str">
        <f>TAB_!A2788</f>
        <v>(1)En ninguna medida</v>
      </c>
      <c r="C2033" s="138">
        <f>TAB_!B2788</f>
        <v>0</v>
      </c>
      <c r="D2033" s="137">
        <f>TAB_!C2788</f>
        <v>0</v>
      </c>
      <c r="E2033" s="137">
        <f>TAB_!D2788</f>
        <v>0</v>
      </c>
      <c r="F2033" s="137">
        <f>TAB_!E2788</f>
        <v>0</v>
      </c>
      <c r="G2033" s="166">
        <f>TAB_!F2788</f>
        <v>0</v>
      </c>
      <c r="H2033" s="162">
        <f>TAB_!G2788</f>
        <v>0</v>
      </c>
    </row>
    <row r="2034" spans="2:8">
      <c r="B2034" s="125" t="str">
        <f>TAB_!A2789</f>
        <v>(2)En muy baja medida</v>
      </c>
      <c r="C2034" s="121">
        <f>TAB_!B2789</f>
        <v>3.08</v>
      </c>
      <c r="D2034" s="37">
        <f>TAB_!C2789</f>
        <v>0</v>
      </c>
      <c r="E2034" s="37">
        <f>TAB_!D2789</f>
        <v>0</v>
      </c>
      <c r="F2034" s="37">
        <f>TAB_!E2789</f>
        <v>0</v>
      </c>
      <c r="G2034" s="167">
        <f>TAB_!F2789</f>
        <v>0</v>
      </c>
      <c r="H2034" s="163">
        <f>TAB_!G2789</f>
        <v>2.9</v>
      </c>
    </row>
    <row r="2035" spans="2:8">
      <c r="B2035" s="125" t="str">
        <f>TAB_!A2790</f>
        <v>(3)En baja medida</v>
      </c>
      <c r="C2035" s="121">
        <f>TAB_!B2790</f>
        <v>4.62</v>
      </c>
      <c r="D2035" s="37">
        <f>TAB_!C2790</f>
        <v>0</v>
      </c>
      <c r="E2035" s="37">
        <f>TAB_!D2790</f>
        <v>0</v>
      </c>
      <c r="F2035" s="37">
        <f>TAB_!E2790</f>
        <v>25</v>
      </c>
      <c r="G2035" s="167">
        <f>TAB_!F2790</f>
        <v>0</v>
      </c>
      <c r="H2035" s="163">
        <f>TAB_!G2790</f>
        <v>5.8</v>
      </c>
    </row>
    <row r="2036" spans="2:8">
      <c r="B2036" s="125" t="str">
        <f>TAB_!A2791</f>
        <v>(4)En alta medida</v>
      </c>
      <c r="C2036" s="121">
        <f>TAB_!B2791</f>
        <v>20</v>
      </c>
      <c r="D2036" s="37">
        <f>TAB_!C2791</f>
        <v>0</v>
      </c>
      <c r="E2036" s="37">
        <f>TAB_!D2791</f>
        <v>0</v>
      </c>
      <c r="F2036" s="37">
        <f>TAB_!E2791</f>
        <v>0</v>
      </c>
      <c r="G2036" s="167">
        <f>TAB_!F2791</f>
        <v>0</v>
      </c>
      <c r="H2036" s="163">
        <f>TAB_!G2791</f>
        <v>18.84</v>
      </c>
    </row>
    <row r="2037" spans="2:8">
      <c r="B2037" s="125" t="str">
        <f>TAB_!A2792</f>
        <v>(5)En muy alta medida</v>
      </c>
      <c r="C2037" s="121">
        <f>TAB_!B2792</f>
        <v>70.77</v>
      </c>
      <c r="D2037" s="37">
        <f>TAB_!C2792</f>
        <v>0</v>
      </c>
      <c r="E2037" s="37">
        <f>TAB_!D2792</f>
        <v>0</v>
      </c>
      <c r="F2037" s="37">
        <f>TAB_!E2792</f>
        <v>75</v>
      </c>
      <c r="G2037" s="167">
        <f>TAB_!F2792</f>
        <v>0</v>
      </c>
      <c r="H2037" s="163">
        <f>TAB_!G2792</f>
        <v>71.010000000000005</v>
      </c>
    </row>
    <row r="2038" spans="2:8">
      <c r="B2038" s="125" t="str">
        <f>TAB_!A2793</f>
        <v>NS/NA</v>
      </c>
      <c r="C2038" s="121">
        <f>TAB_!B2793</f>
        <v>1.54</v>
      </c>
      <c r="D2038" s="37">
        <f>TAB_!C2793</f>
        <v>0</v>
      </c>
      <c r="E2038" s="37">
        <f>TAB_!D2793</f>
        <v>0</v>
      </c>
      <c r="F2038" s="37">
        <f>TAB_!E2793</f>
        <v>0</v>
      </c>
      <c r="G2038" s="167">
        <f>TAB_!F2793</f>
        <v>0</v>
      </c>
      <c r="H2038" s="163">
        <f>TAB_!G2793</f>
        <v>1.45</v>
      </c>
    </row>
    <row r="2039" spans="2:8">
      <c r="B2039" s="125" t="str">
        <f>TAB_!A2794</f>
        <v>Total</v>
      </c>
      <c r="C2039" s="121">
        <f>TAB_!B2794</f>
        <v>100</v>
      </c>
      <c r="D2039" s="37">
        <f>TAB_!C2794</f>
        <v>0</v>
      </c>
      <c r="E2039" s="37">
        <f>TAB_!D2794</f>
        <v>0</v>
      </c>
      <c r="F2039" s="37">
        <f>TAB_!E2794</f>
        <v>100</v>
      </c>
      <c r="G2039" s="167">
        <f>TAB_!F2794</f>
        <v>0</v>
      </c>
      <c r="H2039" s="163">
        <f>TAB_!G2794</f>
        <v>100</v>
      </c>
    </row>
    <row r="2040" spans="2:8">
      <c r="B2040" s="126" t="str">
        <f>TAB_!A2795</f>
        <v>Numero de entrevistados</v>
      </c>
      <c r="C2040" s="170">
        <f>TAB_!B2795</f>
        <v>65</v>
      </c>
      <c r="D2040" s="171">
        <f>TAB_!C2795</f>
        <v>0</v>
      </c>
      <c r="E2040" s="171">
        <f>TAB_!D2795</f>
        <v>0</v>
      </c>
      <c r="F2040" s="171">
        <f>TAB_!E2795</f>
        <v>4</v>
      </c>
      <c r="G2040" s="172">
        <f>TAB_!F2795</f>
        <v>0</v>
      </c>
      <c r="H2040" s="173">
        <f>TAB_!G2795</f>
        <v>69</v>
      </c>
    </row>
    <row r="2041" spans="2:8">
      <c r="B2041" s="140" t="str">
        <f>TAB_!A2796</f>
        <v>TOP TWO BOX</v>
      </c>
      <c r="C2041" s="122">
        <f>TAB_!B2796</f>
        <v>90.77</v>
      </c>
      <c r="D2041" s="35">
        <f>TAB_!C2796</f>
        <v>0</v>
      </c>
      <c r="E2041" s="35">
        <f>TAB_!D2796</f>
        <v>0</v>
      </c>
      <c r="F2041" s="35">
        <f>TAB_!E2796</f>
        <v>75</v>
      </c>
      <c r="G2041" s="168">
        <f>TAB_!F2796</f>
        <v>0</v>
      </c>
      <c r="H2041" s="164">
        <f>TAB_!G2796</f>
        <v>89.86</v>
      </c>
    </row>
    <row r="2042" spans="2:8">
      <c r="B2042" s="125" t="str">
        <f>TAB_!A2797</f>
        <v>BOTTOM TWO BOX</v>
      </c>
      <c r="C2042" s="121">
        <f>TAB_!B2797</f>
        <v>3.08</v>
      </c>
      <c r="D2042" s="37">
        <f>TAB_!C2797</f>
        <v>0</v>
      </c>
      <c r="E2042" s="37">
        <f>TAB_!D2797</f>
        <v>0</v>
      </c>
      <c r="F2042" s="37">
        <f>TAB_!E2797</f>
        <v>0</v>
      </c>
      <c r="G2042" s="167">
        <f>TAB_!F2797</f>
        <v>0</v>
      </c>
      <c r="H2042" s="163">
        <f>TAB_!G2797</f>
        <v>2.9</v>
      </c>
    </row>
    <row r="2043" spans="2:8">
      <c r="B2043" s="140" t="str">
        <f>TAB_!A2798</f>
        <v>Media Escala de 1 a 5</v>
      </c>
      <c r="C2043" s="123">
        <f>TAB_!B2798</f>
        <v>4.5999999999999996</v>
      </c>
      <c r="D2043" s="36">
        <f>TAB_!C2798</f>
        <v>0</v>
      </c>
      <c r="E2043" s="36">
        <f>TAB_!D2798</f>
        <v>0</v>
      </c>
      <c r="F2043" s="36">
        <f>TAB_!E2798</f>
        <v>4.5</v>
      </c>
      <c r="G2043" s="169">
        <f>TAB_!F2798</f>
        <v>0</v>
      </c>
      <c r="H2043" s="165">
        <f>TAB_!G2798</f>
        <v>4.5999999999999996</v>
      </c>
    </row>
    <row r="2044" spans="2:8" ht="15.75" thickBot="1">
      <c r="B2044" s="141" t="str">
        <f>TAB_!A2799</f>
        <v>Índice Escala de 1 a 100</v>
      </c>
      <c r="C2044" s="174">
        <f>TAB_!B2799</f>
        <v>90.2</v>
      </c>
      <c r="D2044" s="175">
        <f>TAB_!C2799</f>
        <v>0</v>
      </c>
      <c r="E2044" s="175">
        <f>TAB_!D2799</f>
        <v>0</v>
      </c>
      <c r="F2044" s="175">
        <f>TAB_!E2799</f>
        <v>87.5</v>
      </c>
      <c r="G2044" s="176">
        <f>TAB_!F2799</f>
        <v>0</v>
      </c>
      <c r="H2044" s="177">
        <f>TAB_!G2799</f>
        <v>90.1</v>
      </c>
    </row>
    <row r="2045" spans="2:8">
      <c r="B2045" s="124"/>
      <c r="C2045" s="33"/>
      <c r="D2045" s="33"/>
      <c r="E2045" s="33"/>
      <c r="F2045" s="33"/>
      <c r="G2045" s="33"/>
      <c r="H2045" s="33"/>
    </row>
    <row r="2046" spans="2:8">
      <c r="B2046" s="124"/>
      <c r="C2046" s="33"/>
      <c r="D2046" s="33"/>
      <c r="E2046" s="33"/>
      <c r="F2046" s="33"/>
      <c r="G2046" s="33"/>
      <c r="H2046" s="33"/>
    </row>
    <row r="2047" spans="2:8">
      <c r="B2047" s="124" t="str">
        <f>TAB_!A2802</f>
        <v>¿Considera que el manejo presupuestal y la administración financiera de la Universidad permiten el desarrollo</v>
      </c>
      <c r="C2047" s="33"/>
      <c r="D2047" s="33"/>
      <c r="E2047" s="33"/>
      <c r="F2047" s="33"/>
      <c r="G2047" s="33"/>
      <c r="H2047" s="33"/>
    </row>
    <row r="2048" spans="2:8" ht="15.75" thickBot="1">
      <c r="B2048" s="124" t="str">
        <f>TAB_!A2803</f>
        <v>institucional y el cumplimiento de su Proyecto Educativo (PEI)?</v>
      </c>
      <c r="C2048" s="33"/>
      <c r="D2048" s="33"/>
      <c r="E2048" s="33"/>
      <c r="F2048" s="33"/>
      <c r="G2048" s="33"/>
      <c r="H2048" s="33"/>
    </row>
    <row r="2049" spans="2:8">
      <c r="B2049" s="139" t="str">
        <f>TAB_!A2810</f>
        <v>(1)Total Desacuerdo</v>
      </c>
      <c r="C2049" s="138">
        <f>TAB_!B2810</f>
        <v>0</v>
      </c>
      <c r="D2049" s="137">
        <f>TAB_!C2810</f>
        <v>0</v>
      </c>
      <c r="E2049" s="137">
        <f>TAB_!D2810</f>
        <v>0</v>
      </c>
      <c r="F2049" s="137">
        <f>TAB_!E2810</f>
        <v>0</v>
      </c>
      <c r="G2049" s="166">
        <f>TAB_!F2810</f>
        <v>0</v>
      </c>
      <c r="H2049" s="162">
        <f>TAB_!G2810</f>
        <v>0</v>
      </c>
    </row>
    <row r="2050" spans="2:8">
      <c r="B2050" s="125" t="str">
        <f>TAB_!A2811</f>
        <v>(2)Desacuerdo</v>
      </c>
      <c r="C2050" s="121">
        <f>TAB_!B2811</f>
        <v>0</v>
      </c>
      <c r="D2050" s="37">
        <f>TAB_!C2811</f>
        <v>0</v>
      </c>
      <c r="E2050" s="37">
        <f>TAB_!D2811</f>
        <v>0</v>
      </c>
      <c r="F2050" s="37">
        <f>TAB_!E2811</f>
        <v>0</v>
      </c>
      <c r="G2050" s="167">
        <f>TAB_!F2811</f>
        <v>0</v>
      </c>
      <c r="H2050" s="163">
        <f>TAB_!G2811</f>
        <v>0</v>
      </c>
    </row>
    <row r="2051" spans="2:8">
      <c r="B2051" s="125" t="str">
        <f>TAB_!A2812</f>
        <v>(3)Medianamente de acuerdo</v>
      </c>
      <c r="C2051" s="121">
        <f>TAB_!B2812</f>
        <v>3.08</v>
      </c>
      <c r="D2051" s="37">
        <f>TAB_!C2812</f>
        <v>9.09</v>
      </c>
      <c r="E2051" s="37">
        <f>TAB_!D2812</f>
        <v>0</v>
      </c>
      <c r="F2051" s="37">
        <f>TAB_!E2812</f>
        <v>0</v>
      </c>
      <c r="G2051" s="167">
        <f>TAB_!F2812</f>
        <v>33.33</v>
      </c>
      <c r="H2051" s="163">
        <f>TAB_!G2812</f>
        <v>4.82</v>
      </c>
    </row>
    <row r="2052" spans="2:8">
      <c r="B2052" s="125" t="str">
        <f>TAB_!A2813</f>
        <v>(4)Acuerdo</v>
      </c>
      <c r="C2052" s="121">
        <f>TAB_!B2813</f>
        <v>18.46</v>
      </c>
      <c r="D2052" s="37">
        <f>TAB_!C2813</f>
        <v>27.27</v>
      </c>
      <c r="E2052" s="37">
        <f>TAB_!D2813</f>
        <v>0</v>
      </c>
      <c r="F2052" s="37">
        <f>TAB_!E2813</f>
        <v>50</v>
      </c>
      <c r="G2052" s="167">
        <f>TAB_!F2813</f>
        <v>33.33</v>
      </c>
      <c r="H2052" s="163">
        <f>TAB_!G2813</f>
        <v>21.69</v>
      </c>
    </row>
    <row r="2053" spans="2:8">
      <c r="B2053" s="125" t="str">
        <f>TAB_!A2814</f>
        <v>(5)Total Acuerdo</v>
      </c>
      <c r="C2053" s="121">
        <f>TAB_!B2814</f>
        <v>46.15</v>
      </c>
      <c r="D2053" s="37">
        <f>TAB_!C2814</f>
        <v>54.55</v>
      </c>
      <c r="E2053" s="37">
        <f>TAB_!D2814</f>
        <v>0</v>
      </c>
      <c r="F2053" s="37">
        <f>TAB_!E2814</f>
        <v>50</v>
      </c>
      <c r="G2053" s="167">
        <f>TAB_!F2814</f>
        <v>33.33</v>
      </c>
      <c r="H2053" s="163">
        <f>TAB_!G2814</f>
        <v>46.99</v>
      </c>
    </row>
    <row r="2054" spans="2:8">
      <c r="B2054" s="125" t="str">
        <f>TAB_!A2815</f>
        <v>NS/NA</v>
      </c>
      <c r="C2054" s="121">
        <f>TAB_!B2815</f>
        <v>32.31</v>
      </c>
      <c r="D2054" s="37">
        <f>TAB_!C2815</f>
        <v>9.09</v>
      </c>
      <c r="E2054" s="37">
        <f>TAB_!D2815</f>
        <v>0</v>
      </c>
      <c r="F2054" s="37">
        <f>TAB_!E2815</f>
        <v>0</v>
      </c>
      <c r="G2054" s="167">
        <f>TAB_!F2815</f>
        <v>0</v>
      </c>
      <c r="H2054" s="163">
        <f>TAB_!G2815</f>
        <v>26.51</v>
      </c>
    </row>
    <row r="2055" spans="2:8">
      <c r="B2055" s="125" t="str">
        <f>TAB_!A2816</f>
        <v>Total</v>
      </c>
      <c r="C2055" s="121">
        <f>TAB_!B2816</f>
        <v>100</v>
      </c>
      <c r="D2055" s="37">
        <f>TAB_!C2816</f>
        <v>100</v>
      </c>
      <c r="E2055" s="37">
        <f>TAB_!D2816</f>
        <v>0</v>
      </c>
      <c r="F2055" s="37">
        <f>TAB_!E2816</f>
        <v>100</v>
      </c>
      <c r="G2055" s="167">
        <f>TAB_!F2816</f>
        <v>100</v>
      </c>
      <c r="H2055" s="163">
        <f>TAB_!G2816</f>
        <v>100</v>
      </c>
    </row>
    <row r="2056" spans="2:8">
      <c r="B2056" s="126" t="str">
        <f>TAB_!A2817</f>
        <v>Numero de entrevistados</v>
      </c>
      <c r="C2056" s="170">
        <f>TAB_!B2817</f>
        <v>65</v>
      </c>
      <c r="D2056" s="171">
        <f>TAB_!C2817</f>
        <v>11</v>
      </c>
      <c r="E2056" s="171">
        <f>TAB_!D2817</f>
        <v>0</v>
      </c>
      <c r="F2056" s="171">
        <f>TAB_!E2817</f>
        <v>4</v>
      </c>
      <c r="G2056" s="172">
        <f>TAB_!F2817</f>
        <v>3</v>
      </c>
      <c r="H2056" s="173">
        <f>TAB_!G2817</f>
        <v>83</v>
      </c>
    </row>
    <row r="2057" spans="2:8">
      <c r="B2057" s="140" t="str">
        <f>TAB_!A2818</f>
        <v>TOP TWO BOX</v>
      </c>
      <c r="C2057" s="122">
        <f>TAB_!B2818</f>
        <v>64.62</v>
      </c>
      <c r="D2057" s="35">
        <f>TAB_!C2818</f>
        <v>81.819999999999993</v>
      </c>
      <c r="E2057" s="35">
        <f>TAB_!D2818</f>
        <v>0</v>
      </c>
      <c r="F2057" s="35">
        <f>TAB_!E2818</f>
        <v>100</v>
      </c>
      <c r="G2057" s="168">
        <f>TAB_!F2818</f>
        <v>66.67</v>
      </c>
      <c r="H2057" s="164">
        <f>TAB_!G2818</f>
        <v>68.67</v>
      </c>
    </row>
    <row r="2058" spans="2:8">
      <c r="B2058" s="125" t="str">
        <f>TAB_!A2819</f>
        <v>BOTTOM TWO BOX</v>
      </c>
      <c r="C2058" s="121">
        <f>TAB_!B2819</f>
        <v>0</v>
      </c>
      <c r="D2058" s="37">
        <f>TAB_!C2819</f>
        <v>0</v>
      </c>
      <c r="E2058" s="37">
        <f>TAB_!D2819</f>
        <v>0</v>
      </c>
      <c r="F2058" s="37">
        <f>TAB_!E2819</f>
        <v>0</v>
      </c>
      <c r="G2058" s="167">
        <f>TAB_!F2819</f>
        <v>0</v>
      </c>
      <c r="H2058" s="163">
        <f>TAB_!G2819</f>
        <v>0</v>
      </c>
    </row>
    <row r="2059" spans="2:8">
      <c r="B2059" s="140" t="str">
        <f>TAB_!A2820</f>
        <v>Media Escala de 1 a 5</v>
      </c>
      <c r="C2059" s="123">
        <f>TAB_!B2820</f>
        <v>4.5999999999999996</v>
      </c>
      <c r="D2059" s="36">
        <f>TAB_!C2820</f>
        <v>4.5</v>
      </c>
      <c r="E2059" s="36">
        <f>TAB_!D2820</f>
        <v>0</v>
      </c>
      <c r="F2059" s="36">
        <f>TAB_!E2820</f>
        <v>4.5</v>
      </c>
      <c r="G2059" s="169">
        <f>TAB_!F2820</f>
        <v>4</v>
      </c>
      <c r="H2059" s="165">
        <f>TAB_!G2820</f>
        <v>4.5999999999999996</v>
      </c>
    </row>
    <row r="2060" spans="2:8" ht="15.75" thickBot="1">
      <c r="B2060" s="141" t="str">
        <f>TAB_!A2821</f>
        <v>Índice Escala de 1 a 100</v>
      </c>
      <c r="C2060" s="174">
        <f>TAB_!B2821</f>
        <v>90.9</v>
      </c>
      <c r="D2060" s="175">
        <f>TAB_!C2821</f>
        <v>87.5</v>
      </c>
      <c r="E2060" s="175">
        <f>TAB_!D2821</f>
        <v>0</v>
      </c>
      <c r="F2060" s="175">
        <f>TAB_!E2821</f>
        <v>87.5</v>
      </c>
      <c r="G2060" s="176">
        <f>TAB_!F2821</f>
        <v>75</v>
      </c>
      <c r="H2060" s="177">
        <f>TAB_!G2821</f>
        <v>89.3</v>
      </c>
    </row>
    <row r="2061" spans="2:8" hidden="1">
      <c r="B2061" s="124"/>
      <c r="C2061" s="33"/>
      <c r="D2061" s="33"/>
      <c r="E2061" s="33"/>
      <c r="F2061" s="33"/>
      <c r="G2061" s="33"/>
      <c r="H2061" s="33"/>
    </row>
    <row r="2062" spans="2:8" hidden="1">
      <c r="B2062" s="124"/>
      <c r="C2062" s="33"/>
      <c r="D2062" s="33"/>
      <c r="E2062" s="33"/>
      <c r="F2062" s="33"/>
      <c r="G2062" s="33"/>
      <c r="H2062" s="33"/>
    </row>
    <row r="2063" spans="2:8" hidden="1">
      <c r="B2063" s="124" t="str">
        <f>TAB_!A2824</f>
        <v>En qué nivel considera que se realiza la renovación oportuna y el mantenimiento apropiado de los siguientes elementos para el desarrolo de las actividades académicas:</v>
      </c>
      <c r="C2063" s="33"/>
      <c r="D2063" s="33"/>
      <c r="E2063" s="33"/>
      <c r="F2063" s="33"/>
      <c r="G2063" s="33"/>
      <c r="H2063" s="33"/>
    </row>
    <row r="2064" spans="2:8" ht="15.75" hidden="1" thickBot="1">
      <c r="B2064" s="124" t="str">
        <f>TAB_!A2825</f>
        <v>Equipos y plataformas tecnológicas</v>
      </c>
      <c r="C2064" s="33"/>
      <c r="D2064" s="33"/>
      <c r="E2064" s="33"/>
      <c r="F2064" s="33"/>
      <c r="G2064" s="33"/>
      <c r="H2064" s="33"/>
    </row>
    <row r="2065" spans="2:8" hidden="1">
      <c r="B2065" s="139" t="str">
        <f>TAB_!A2832</f>
        <v>(1)Nada</v>
      </c>
      <c r="C2065" s="138">
        <f>TAB_!B2832</f>
        <v>0</v>
      </c>
      <c r="D2065" s="137">
        <f>TAB_!C2832</f>
        <v>0</v>
      </c>
      <c r="E2065" s="137">
        <f>TAB_!D2832</f>
        <v>0</v>
      </c>
      <c r="F2065" s="137">
        <f>TAB_!E2832</f>
        <v>0</v>
      </c>
      <c r="G2065" s="166">
        <f>TAB_!F2832</f>
        <v>0</v>
      </c>
      <c r="H2065" s="162">
        <f>TAB_!G2832</f>
        <v>0</v>
      </c>
    </row>
    <row r="2066" spans="2:8" hidden="1">
      <c r="B2066" s="125" t="str">
        <f>TAB_!A2833</f>
        <v>(2)Poco</v>
      </c>
      <c r="C2066" s="121">
        <f>TAB_!B2833</f>
        <v>0</v>
      </c>
      <c r="D2066" s="37">
        <f>TAB_!C2833</f>
        <v>0</v>
      </c>
      <c r="E2066" s="37">
        <f>TAB_!D2833</f>
        <v>0</v>
      </c>
      <c r="F2066" s="37">
        <f>TAB_!E2833</f>
        <v>0</v>
      </c>
      <c r="G2066" s="167">
        <f>TAB_!F2833</f>
        <v>0</v>
      </c>
      <c r="H2066" s="163">
        <f>TAB_!G2833</f>
        <v>0</v>
      </c>
    </row>
    <row r="2067" spans="2:8" hidden="1">
      <c r="B2067" s="125" t="str">
        <f>TAB_!A2834</f>
        <v>(3)Regular</v>
      </c>
      <c r="C2067" s="121">
        <f>TAB_!B2834</f>
        <v>0</v>
      </c>
      <c r="D2067" s="37">
        <f>TAB_!C2834</f>
        <v>0</v>
      </c>
      <c r="E2067" s="37">
        <f>TAB_!D2834</f>
        <v>0</v>
      </c>
      <c r="F2067" s="37">
        <f>TAB_!E2834</f>
        <v>0</v>
      </c>
      <c r="G2067" s="167">
        <f>TAB_!F2834</f>
        <v>0</v>
      </c>
      <c r="H2067" s="163">
        <f>TAB_!G2834</f>
        <v>0</v>
      </c>
    </row>
    <row r="2068" spans="2:8" hidden="1">
      <c r="B2068" s="125" t="str">
        <f>TAB_!A2835</f>
        <v>(4)Bien</v>
      </c>
      <c r="C2068" s="121">
        <f>TAB_!B2835</f>
        <v>20.63</v>
      </c>
      <c r="D2068" s="37">
        <f>TAB_!C2835</f>
        <v>27.27</v>
      </c>
      <c r="E2068" s="37">
        <f>TAB_!D2835</f>
        <v>0</v>
      </c>
      <c r="F2068" s="37">
        <f>TAB_!E2835</f>
        <v>0</v>
      </c>
      <c r="G2068" s="167">
        <f>TAB_!F2835</f>
        <v>0</v>
      </c>
      <c r="H2068" s="163">
        <f>TAB_!G2835</f>
        <v>21.62</v>
      </c>
    </row>
    <row r="2069" spans="2:8" hidden="1">
      <c r="B2069" s="125" t="str">
        <f>TAB_!A2836</f>
        <v>(5)Muy Bien</v>
      </c>
      <c r="C2069" s="121">
        <f>TAB_!B2836</f>
        <v>76.19</v>
      </c>
      <c r="D2069" s="37">
        <f>TAB_!C2836</f>
        <v>72.73</v>
      </c>
      <c r="E2069" s="37">
        <f>TAB_!D2836</f>
        <v>0</v>
      </c>
      <c r="F2069" s="37">
        <f>TAB_!E2836</f>
        <v>0</v>
      </c>
      <c r="G2069" s="167">
        <f>TAB_!F2836</f>
        <v>0</v>
      </c>
      <c r="H2069" s="163">
        <f>TAB_!G2836</f>
        <v>75.680000000000007</v>
      </c>
    </row>
    <row r="2070" spans="2:8" hidden="1">
      <c r="B2070" s="125" t="str">
        <f>TAB_!A2837</f>
        <v>NS/NA</v>
      </c>
      <c r="C2070" s="121">
        <f>TAB_!B2837</f>
        <v>3.17</v>
      </c>
      <c r="D2070" s="37">
        <f>TAB_!C2837</f>
        <v>0</v>
      </c>
      <c r="E2070" s="37">
        <f>TAB_!D2837</f>
        <v>0</v>
      </c>
      <c r="F2070" s="37">
        <f>TAB_!E2837</f>
        <v>0</v>
      </c>
      <c r="G2070" s="167">
        <f>TAB_!F2837</f>
        <v>0</v>
      </c>
      <c r="H2070" s="163">
        <f>TAB_!G2837</f>
        <v>2.7</v>
      </c>
    </row>
    <row r="2071" spans="2:8" hidden="1">
      <c r="B2071" s="125" t="str">
        <f>TAB_!A2838</f>
        <v>Total</v>
      </c>
      <c r="C2071" s="121">
        <f>TAB_!B2838</f>
        <v>100</v>
      </c>
      <c r="D2071" s="37">
        <f>TAB_!C2838</f>
        <v>100</v>
      </c>
      <c r="E2071" s="37">
        <f>TAB_!D2838</f>
        <v>0</v>
      </c>
      <c r="F2071" s="37">
        <f>TAB_!E2838</f>
        <v>0</v>
      </c>
      <c r="G2071" s="167">
        <f>TAB_!F2838</f>
        <v>0</v>
      </c>
      <c r="H2071" s="163">
        <f>TAB_!G2838</f>
        <v>100</v>
      </c>
    </row>
    <row r="2072" spans="2:8" hidden="1">
      <c r="B2072" s="126" t="str">
        <f>TAB_!A2839</f>
        <v>Numero de entrevistados</v>
      </c>
      <c r="C2072" s="170">
        <f>TAB_!B2839</f>
        <v>63</v>
      </c>
      <c r="D2072" s="171">
        <f>TAB_!C2839</f>
        <v>11</v>
      </c>
      <c r="E2072" s="171">
        <f>TAB_!D2839</f>
        <v>0</v>
      </c>
      <c r="F2072" s="171">
        <f>TAB_!E2839</f>
        <v>0</v>
      </c>
      <c r="G2072" s="172">
        <f>TAB_!F2839</f>
        <v>0</v>
      </c>
      <c r="H2072" s="173">
        <f>TAB_!G2839</f>
        <v>74</v>
      </c>
    </row>
    <row r="2073" spans="2:8" hidden="1">
      <c r="B2073" s="140" t="str">
        <f>TAB_!A2840</f>
        <v>TOP TWO BOX</v>
      </c>
      <c r="C2073" s="122">
        <f>TAB_!B2840</f>
        <v>96.83</v>
      </c>
      <c r="D2073" s="35">
        <f>TAB_!C2840</f>
        <v>100</v>
      </c>
      <c r="E2073" s="35">
        <f>TAB_!D2840</f>
        <v>0</v>
      </c>
      <c r="F2073" s="35">
        <f>TAB_!E2840</f>
        <v>0</v>
      </c>
      <c r="G2073" s="168">
        <f>TAB_!F2840</f>
        <v>0</v>
      </c>
      <c r="H2073" s="164">
        <f>TAB_!G2840</f>
        <v>97.3</v>
      </c>
    </row>
    <row r="2074" spans="2:8" hidden="1">
      <c r="B2074" s="125" t="str">
        <f>TAB_!A2841</f>
        <v>BOTTOM TWO BOX</v>
      </c>
      <c r="C2074" s="121">
        <f>TAB_!B2841</f>
        <v>0</v>
      </c>
      <c r="D2074" s="37">
        <f>TAB_!C2841</f>
        <v>0</v>
      </c>
      <c r="E2074" s="37">
        <f>TAB_!D2841</f>
        <v>0</v>
      </c>
      <c r="F2074" s="37">
        <f>TAB_!E2841</f>
        <v>0</v>
      </c>
      <c r="G2074" s="167">
        <f>TAB_!F2841</f>
        <v>0</v>
      </c>
      <c r="H2074" s="163">
        <f>TAB_!G2841</f>
        <v>0</v>
      </c>
    </row>
    <row r="2075" spans="2:8" hidden="1">
      <c r="B2075" s="140" t="str">
        <f>TAB_!A2842</f>
        <v>Media Escala de 1 a 5</v>
      </c>
      <c r="C2075" s="123">
        <f>TAB_!B2842</f>
        <v>4.8</v>
      </c>
      <c r="D2075" s="36">
        <f>TAB_!C2842</f>
        <v>4.7</v>
      </c>
      <c r="E2075" s="36">
        <f>TAB_!D2842</f>
        <v>0</v>
      </c>
      <c r="F2075" s="36">
        <f>TAB_!E2842</f>
        <v>0</v>
      </c>
      <c r="G2075" s="169">
        <f>TAB_!F2842</f>
        <v>0</v>
      </c>
      <c r="H2075" s="165">
        <f>TAB_!G2842</f>
        <v>4.8</v>
      </c>
    </row>
    <row r="2076" spans="2:8" ht="15.75" hidden="1" thickBot="1">
      <c r="B2076" s="141" t="str">
        <f>TAB_!A2843</f>
        <v>Índice Escala de 1 a 100</v>
      </c>
      <c r="C2076" s="174">
        <f>TAB_!B2843</f>
        <v>94.7</v>
      </c>
      <c r="D2076" s="175">
        <f>TAB_!C2843</f>
        <v>93.2</v>
      </c>
      <c r="E2076" s="175">
        <f>TAB_!D2843</f>
        <v>0</v>
      </c>
      <c r="F2076" s="175">
        <f>TAB_!E2843</f>
        <v>0</v>
      </c>
      <c r="G2076" s="176">
        <f>TAB_!F2843</f>
        <v>0</v>
      </c>
      <c r="H2076" s="177">
        <f>TAB_!G2843</f>
        <v>94.4</v>
      </c>
    </row>
    <row r="2077" spans="2:8" hidden="1">
      <c r="B2077" s="124"/>
      <c r="C2077" s="33"/>
      <c r="D2077" s="33"/>
      <c r="E2077" s="33"/>
      <c r="F2077" s="33"/>
      <c r="G2077" s="33"/>
      <c r="H2077" s="33"/>
    </row>
    <row r="2078" spans="2:8" hidden="1">
      <c r="B2078" s="124"/>
      <c r="C2078" s="33"/>
      <c r="D2078" s="33"/>
      <c r="E2078" s="33"/>
      <c r="F2078" s="33"/>
      <c r="G2078" s="33"/>
      <c r="H2078" s="33"/>
    </row>
    <row r="2079" spans="2:8" hidden="1">
      <c r="B2079" s="124" t="str">
        <f>TAB_!A2846</f>
        <v>En qué nivel considera que se realiza la renovación oportuna y el mantenimiento apropiado de los siguientes elementos para el desarrolo de las actividades académicas:</v>
      </c>
      <c r="C2079" s="33"/>
      <c r="D2079" s="33"/>
      <c r="E2079" s="33"/>
      <c r="F2079" s="33"/>
      <c r="G2079" s="33"/>
      <c r="H2079" s="33"/>
    </row>
    <row r="2080" spans="2:8" ht="15.75" hidden="1" thickBot="1">
      <c r="B2080" s="124" t="str">
        <f>TAB_!A2847</f>
        <v>Sistemas informáticos</v>
      </c>
      <c r="C2080" s="33"/>
      <c r="D2080" s="33"/>
      <c r="E2080" s="33"/>
      <c r="F2080" s="33"/>
      <c r="G2080" s="33"/>
      <c r="H2080" s="33"/>
    </row>
    <row r="2081" spans="2:8" hidden="1">
      <c r="B2081" s="139" t="str">
        <f>TAB_!A2854</f>
        <v>(1)Nada</v>
      </c>
      <c r="C2081" s="138">
        <f>TAB_!B2854</f>
        <v>0</v>
      </c>
      <c r="D2081" s="137">
        <f>TAB_!C2854</f>
        <v>0</v>
      </c>
      <c r="E2081" s="137">
        <f>TAB_!D2854</f>
        <v>0</v>
      </c>
      <c r="F2081" s="137">
        <f>TAB_!E2854</f>
        <v>0</v>
      </c>
      <c r="G2081" s="166">
        <f>TAB_!F2854</f>
        <v>0</v>
      </c>
      <c r="H2081" s="162">
        <f>TAB_!G2854</f>
        <v>0</v>
      </c>
    </row>
    <row r="2082" spans="2:8" hidden="1">
      <c r="B2082" s="125" t="str">
        <f>TAB_!A2855</f>
        <v>(2)Poco</v>
      </c>
      <c r="C2082" s="121">
        <f>TAB_!B2855</f>
        <v>0</v>
      </c>
      <c r="D2082" s="37">
        <f>TAB_!C2855</f>
        <v>0</v>
      </c>
      <c r="E2082" s="37">
        <f>TAB_!D2855</f>
        <v>0</v>
      </c>
      <c r="F2082" s="37">
        <f>TAB_!E2855</f>
        <v>0</v>
      </c>
      <c r="G2082" s="167">
        <f>TAB_!F2855</f>
        <v>0</v>
      </c>
      <c r="H2082" s="163">
        <f>TAB_!G2855</f>
        <v>0</v>
      </c>
    </row>
    <row r="2083" spans="2:8" hidden="1">
      <c r="B2083" s="125" t="str">
        <f>TAB_!A2856</f>
        <v>(3)Regular</v>
      </c>
      <c r="C2083" s="121">
        <f>TAB_!B2856</f>
        <v>0</v>
      </c>
      <c r="D2083" s="37">
        <f>TAB_!C2856</f>
        <v>9.09</v>
      </c>
      <c r="E2083" s="37">
        <f>TAB_!D2856</f>
        <v>0</v>
      </c>
      <c r="F2083" s="37">
        <f>TAB_!E2856</f>
        <v>0</v>
      </c>
      <c r="G2083" s="167">
        <f>TAB_!F2856</f>
        <v>0</v>
      </c>
      <c r="H2083" s="163">
        <f>TAB_!G2856</f>
        <v>1.35</v>
      </c>
    </row>
    <row r="2084" spans="2:8" hidden="1">
      <c r="B2084" s="125" t="str">
        <f>TAB_!A2857</f>
        <v>(4)Bien</v>
      </c>
      <c r="C2084" s="121">
        <f>TAB_!B2857</f>
        <v>20.63</v>
      </c>
      <c r="D2084" s="37">
        <f>TAB_!C2857</f>
        <v>18.18</v>
      </c>
      <c r="E2084" s="37">
        <f>TAB_!D2857</f>
        <v>0</v>
      </c>
      <c r="F2084" s="37">
        <f>TAB_!E2857</f>
        <v>0</v>
      </c>
      <c r="G2084" s="167">
        <f>TAB_!F2857</f>
        <v>0</v>
      </c>
      <c r="H2084" s="163">
        <f>TAB_!G2857</f>
        <v>20.27</v>
      </c>
    </row>
    <row r="2085" spans="2:8" hidden="1">
      <c r="B2085" s="125" t="str">
        <f>TAB_!A2858</f>
        <v>(5)Muy Bien</v>
      </c>
      <c r="C2085" s="121">
        <f>TAB_!B2858</f>
        <v>76.19</v>
      </c>
      <c r="D2085" s="37">
        <f>TAB_!C2858</f>
        <v>72.73</v>
      </c>
      <c r="E2085" s="37">
        <f>TAB_!D2858</f>
        <v>0</v>
      </c>
      <c r="F2085" s="37">
        <f>TAB_!E2858</f>
        <v>0</v>
      </c>
      <c r="G2085" s="167">
        <f>TAB_!F2858</f>
        <v>0</v>
      </c>
      <c r="H2085" s="163">
        <f>TAB_!G2858</f>
        <v>75.680000000000007</v>
      </c>
    </row>
    <row r="2086" spans="2:8" hidden="1">
      <c r="B2086" s="125" t="str">
        <f>TAB_!A2859</f>
        <v>NS/NA</v>
      </c>
      <c r="C2086" s="121">
        <f>TAB_!B2859</f>
        <v>3.17</v>
      </c>
      <c r="D2086" s="37">
        <f>TAB_!C2859</f>
        <v>0</v>
      </c>
      <c r="E2086" s="37">
        <f>TAB_!D2859</f>
        <v>0</v>
      </c>
      <c r="F2086" s="37">
        <f>TAB_!E2859</f>
        <v>0</v>
      </c>
      <c r="G2086" s="167">
        <f>TAB_!F2859</f>
        <v>0</v>
      </c>
      <c r="H2086" s="163">
        <f>TAB_!G2859</f>
        <v>2.7</v>
      </c>
    </row>
    <row r="2087" spans="2:8" hidden="1">
      <c r="B2087" s="125" t="str">
        <f>TAB_!A2860</f>
        <v>Total</v>
      </c>
      <c r="C2087" s="121">
        <f>TAB_!B2860</f>
        <v>100</v>
      </c>
      <c r="D2087" s="37">
        <f>TAB_!C2860</f>
        <v>100</v>
      </c>
      <c r="E2087" s="37">
        <f>TAB_!D2860</f>
        <v>0</v>
      </c>
      <c r="F2087" s="37">
        <f>TAB_!E2860</f>
        <v>0</v>
      </c>
      <c r="G2087" s="167">
        <f>TAB_!F2860</f>
        <v>0</v>
      </c>
      <c r="H2087" s="163">
        <f>TAB_!G2860</f>
        <v>100</v>
      </c>
    </row>
    <row r="2088" spans="2:8" hidden="1">
      <c r="B2088" s="126" t="str">
        <f>TAB_!A2861</f>
        <v>Numero de entrevistados</v>
      </c>
      <c r="C2088" s="170">
        <f>TAB_!B2861</f>
        <v>63</v>
      </c>
      <c r="D2088" s="171">
        <f>TAB_!C2861</f>
        <v>11</v>
      </c>
      <c r="E2088" s="171">
        <f>TAB_!D2861</f>
        <v>0</v>
      </c>
      <c r="F2088" s="171">
        <f>TAB_!E2861</f>
        <v>0</v>
      </c>
      <c r="G2088" s="172">
        <f>TAB_!F2861</f>
        <v>0</v>
      </c>
      <c r="H2088" s="173">
        <f>TAB_!G2861</f>
        <v>74</v>
      </c>
    </row>
    <row r="2089" spans="2:8" hidden="1">
      <c r="B2089" s="140" t="str">
        <f>TAB_!A2862</f>
        <v>TOP TWO BOX</v>
      </c>
      <c r="C2089" s="122">
        <f>TAB_!B2862</f>
        <v>96.83</v>
      </c>
      <c r="D2089" s="35">
        <f>TAB_!C2862</f>
        <v>90.91</v>
      </c>
      <c r="E2089" s="35">
        <f>TAB_!D2862</f>
        <v>0</v>
      </c>
      <c r="F2089" s="35">
        <f>TAB_!E2862</f>
        <v>0</v>
      </c>
      <c r="G2089" s="168">
        <f>TAB_!F2862</f>
        <v>0</v>
      </c>
      <c r="H2089" s="164">
        <f>TAB_!G2862</f>
        <v>95.95</v>
      </c>
    </row>
    <row r="2090" spans="2:8" hidden="1">
      <c r="B2090" s="125" t="str">
        <f>TAB_!A2863</f>
        <v>BOTTOM TWO BOX</v>
      </c>
      <c r="C2090" s="121">
        <f>TAB_!B2863</f>
        <v>0</v>
      </c>
      <c r="D2090" s="37">
        <f>TAB_!C2863</f>
        <v>0</v>
      </c>
      <c r="E2090" s="37">
        <f>TAB_!D2863</f>
        <v>0</v>
      </c>
      <c r="F2090" s="37">
        <f>TAB_!E2863</f>
        <v>0</v>
      </c>
      <c r="G2090" s="167">
        <f>TAB_!F2863</f>
        <v>0</v>
      </c>
      <c r="H2090" s="163">
        <f>TAB_!G2863</f>
        <v>0</v>
      </c>
    </row>
    <row r="2091" spans="2:8" hidden="1">
      <c r="B2091" s="140" t="str">
        <f>TAB_!A2864</f>
        <v>Media Escala de 1 a 5</v>
      </c>
      <c r="C2091" s="123">
        <f>TAB_!B2864</f>
        <v>4.8</v>
      </c>
      <c r="D2091" s="36">
        <f>TAB_!C2864</f>
        <v>4.5999999999999996</v>
      </c>
      <c r="E2091" s="36">
        <f>TAB_!D2864</f>
        <v>0</v>
      </c>
      <c r="F2091" s="36">
        <f>TAB_!E2864</f>
        <v>0</v>
      </c>
      <c r="G2091" s="169">
        <f>TAB_!F2864</f>
        <v>0</v>
      </c>
      <c r="H2091" s="165">
        <f>TAB_!G2864</f>
        <v>4.8</v>
      </c>
    </row>
    <row r="2092" spans="2:8" ht="15.75" hidden="1" thickBot="1">
      <c r="B2092" s="141" t="str">
        <f>TAB_!A2865</f>
        <v>Índice Escala de 1 a 100</v>
      </c>
      <c r="C2092" s="174">
        <f>TAB_!B2865</f>
        <v>94.7</v>
      </c>
      <c r="D2092" s="175">
        <f>TAB_!C2865</f>
        <v>90.9</v>
      </c>
      <c r="E2092" s="175">
        <f>TAB_!D2865</f>
        <v>0</v>
      </c>
      <c r="F2092" s="175">
        <f>TAB_!E2865</f>
        <v>0</v>
      </c>
      <c r="G2092" s="176">
        <f>TAB_!F2865</f>
        <v>0</v>
      </c>
      <c r="H2092" s="177">
        <f>TAB_!G2865</f>
        <v>94.1</v>
      </c>
    </row>
    <row r="2093" spans="2:8" hidden="1">
      <c r="B2093" s="124"/>
      <c r="C2093" s="33"/>
      <c r="D2093" s="33"/>
      <c r="E2093" s="33"/>
      <c r="F2093" s="33"/>
      <c r="G2093" s="33"/>
      <c r="H2093" s="33"/>
    </row>
    <row r="2094" spans="2:8" hidden="1">
      <c r="B2094" s="124"/>
      <c r="C2094" s="33"/>
      <c r="D2094" s="33"/>
      <c r="E2094" s="33"/>
      <c r="F2094" s="33"/>
      <c r="G2094" s="33"/>
      <c r="H2094" s="33"/>
    </row>
    <row r="2095" spans="2:8" hidden="1">
      <c r="B2095" s="124" t="str">
        <f>TAB_!A2868</f>
        <v>En qué nivel considera que se realiza la renovación oportuna y el mantenimiento apropiado de los siguientes elementos para el desarrolo de las actividades académicas:</v>
      </c>
      <c r="C2095" s="33"/>
      <c r="D2095" s="33"/>
      <c r="E2095" s="33"/>
      <c r="F2095" s="33"/>
      <c r="G2095" s="33"/>
      <c r="H2095" s="33"/>
    </row>
    <row r="2096" spans="2:8" ht="15.75" hidden="1" thickBot="1">
      <c r="B2096" s="124" t="str">
        <f>TAB_!A2869</f>
        <v>Recursos bibliográficos físicos y digitales</v>
      </c>
      <c r="C2096" s="33"/>
      <c r="D2096" s="33"/>
      <c r="E2096" s="33"/>
      <c r="F2096" s="33"/>
      <c r="G2096" s="33"/>
      <c r="H2096" s="33"/>
    </row>
    <row r="2097" spans="2:8" hidden="1">
      <c r="B2097" s="139" t="str">
        <f>TAB_!A2876</f>
        <v>(1)Nada</v>
      </c>
      <c r="C2097" s="138">
        <f>TAB_!B2876</f>
        <v>0</v>
      </c>
      <c r="D2097" s="137">
        <f>TAB_!C2876</f>
        <v>0</v>
      </c>
      <c r="E2097" s="137">
        <f>TAB_!D2876</f>
        <v>0</v>
      </c>
      <c r="F2097" s="137">
        <f>TAB_!E2876</f>
        <v>0</v>
      </c>
      <c r="G2097" s="166">
        <f>TAB_!F2876</f>
        <v>0</v>
      </c>
      <c r="H2097" s="162">
        <f>TAB_!G2876</f>
        <v>0</v>
      </c>
    </row>
    <row r="2098" spans="2:8" hidden="1">
      <c r="B2098" s="125" t="str">
        <f>TAB_!A2877</f>
        <v>(2)Poco</v>
      </c>
      <c r="C2098" s="121">
        <f>TAB_!B2877</f>
        <v>1.59</v>
      </c>
      <c r="D2098" s="37">
        <f>TAB_!C2877</f>
        <v>0</v>
      </c>
      <c r="E2098" s="37">
        <f>TAB_!D2877</f>
        <v>0</v>
      </c>
      <c r="F2098" s="37">
        <f>TAB_!E2877</f>
        <v>0</v>
      </c>
      <c r="G2098" s="167">
        <f>TAB_!F2877</f>
        <v>0</v>
      </c>
      <c r="H2098" s="163">
        <f>TAB_!G2877</f>
        <v>1.35</v>
      </c>
    </row>
    <row r="2099" spans="2:8" hidden="1">
      <c r="B2099" s="125" t="str">
        <f>TAB_!A2878</f>
        <v>(3)Regular</v>
      </c>
      <c r="C2099" s="121">
        <f>TAB_!B2878</f>
        <v>0</v>
      </c>
      <c r="D2099" s="37">
        <f>TAB_!C2878</f>
        <v>0</v>
      </c>
      <c r="E2099" s="37">
        <f>TAB_!D2878</f>
        <v>0</v>
      </c>
      <c r="F2099" s="37">
        <f>TAB_!E2878</f>
        <v>0</v>
      </c>
      <c r="G2099" s="167">
        <f>TAB_!F2878</f>
        <v>0</v>
      </c>
      <c r="H2099" s="163">
        <f>TAB_!G2878</f>
        <v>0</v>
      </c>
    </row>
    <row r="2100" spans="2:8" hidden="1">
      <c r="B2100" s="125" t="str">
        <f>TAB_!A2879</f>
        <v>(4)Bien</v>
      </c>
      <c r="C2100" s="121">
        <f>TAB_!B2879</f>
        <v>20.63</v>
      </c>
      <c r="D2100" s="37">
        <f>TAB_!C2879</f>
        <v>27.27</v>
      </c>
      <c r="E2100" s="37">
        <f>TAB_!D2879</f>
        <v>0</v>
      </c>
      <c r="F2100" s="37">
        <f>TAB_!E2879</f>
        <v>0</v>
      </c>
      <c r="G2100" s="167">
        <f>TAB_!F2879</f>
        <v>0</v>
      </c>
      <c r="H2100" s="163">
        <f>TAB_!G2879</f>
        <v>21.62</v>
      </c>
    </row>
    <row r="2101" spans="2:8" hidden="1">
      <c r="B2101" s="125" t="str">
        <f>TAB_!A2880</f>
        <v>(5)Muy Bien</v>
      </c>
      <c r="C2101" s="121">
        <f>TAB_!B2880</f>
        <v>73.02</v>
      </c>
      <c r="D2101" s="37">
        <f>TAB_!C2880</f>
        <v>72.73</v>
      </c>
      <c r="E2101" s="37">
        <f>TAB_!D2880</f>
        <v>0</v>
      </c>
      <c r="F2101" s="37">
        <f>TAB_!E2880</f>
        <v>0</v>
      </c>
      <c r="G2101" s="167">
        <f>TAB_!F2880</f>
        <v>0</v>
      </c>
      <c r="H2101" s="163">
        <f>TAB_!G2880</f>
        <v>72.97</v>
      </c>
    </row>
    <row r="2102" spans="2:8" hidden="1">
      <c r="B2102" s="125" t="str">
        <f>TAB_!A2881</f>
        <v>NS/NA</v>
      </c>
      <c r="C2102" s="121">
        <f>TAB_!B2881</f>
        <v>4.76</v>
      </c>
      <c r="D2102" s="37">
        <f>TAB_!C2881</f>
        <v>0</v>
      </c>
      <c r="E2102" s="37">
        <f>TAB_!D2881</f>
        <v>0</v>
      </c>
      <c r="F2102" s="37">
        <f>TAB_!E2881</f>
        <v>0</v>
      </c>
      <c r="G2102" s="167">
        <f>TAB_!F2881</f>
        <v>0</v>
      </c>
      <c r="H2102" s="163">
        <f>TAB_!G2881</f>
        <v>4.05</v>
      </c>
    </row>
    <row r="2103" spans="2:8" hidden="1">
      <c r="B2103" s="125" t="str">
        <f>TAB_!A2882</f>
        <v>Total</v>
      </c>
      <c r="C2103" s="121">
        <f>TAB_!B2882</f>
        <v>100</v>
      </c>
      <c r="D2103" s="37">
        <f>TAB_!C2882</f>
        <v>100</v>
      </c>
      <c r="E2103" s="37">
        <f>TAB_!D2882</f>
        <v>0</v>
      </c>
      <c r="F2103" s="37">
        <f>TAB_!E2882</f>
        <v>0</v>
      </c>
      <c r="G2103" s="167">
        <f>TAB_!F2882</f>
        <v>0</v>
      </c>
      <c r="H2103" s="163">
        <f>TAB_!G2882</f>
        <v>100</v>
      </c>
    </row>
    <row r="2104" spans="2:8" hidden="1">
      <c r="B2104" s="126" t="str">
        <f>TAB_!A2883</f>
        <v>Numero de entrevistados</v>
      </c>
      <c r="C2104" s="170">
        <f>TAB_!B2883</f>
        <v>63</v>
      </c>
      <c r="D2104" s="171">
        <f>TAB_!C2883</f>
        <v>11</v>
      </c>
      <c r="E2104" s="171">
        <f>TAB_!D2883</f>
        <v>0</v>
      </c>
      <c r="F2104" s="171">
        <f>TAB_!E2883</f>
        <v>0</v>
      </c>
      <c r="G2104" s="172">
        <f>TAB_!F2883</f>
        <v>0</v>
      </c>
      <c r="H2104" s="173">
        <f>TAB_!G2883</f>
        <v>74</v>
      </c>
    </row>
    <row r="2105" spans="2:8" hidden="1">
      <c r="B2105" s="140" t="str">
        <f>TAB_!A2884</f>
        <v>TOP TWO BOX</v>
      </c>
      <c r="C2105" s="122">
        <f>TAB_!B2884</f>
        <v>93.65</v>
      </c>
      <c r="D2105" s="35">
        <f>TAB_!C2884</f>
        <v>100</v>
      </c>
      <c r="E2105" s="35">
        <f>TAB_!D2884</f>
        <v>0</v>
      </c>
      <c r="F2105" s="35">
        <f>TAB_!E2884</f>
        <v>0</v>
      </c>
      <c r="G2105" s="168">
        <f>TAB_!F2884</f>
        <v>0</v>
      </c>
      <c r="H2105" s="164">
        <f>TAB_!G2884</f>
        <v>94.59</v>
      </c>
    </row>
    <row r="2106" spans="2:8" hidden="1">
      <c r="B2106" s="125" t="str">
        <f>TAB_!A2885</f>
        <v>BOTTOM TWO BOX</v>
      </c>
      <c r="C2106" s="121">
        <f>TAB_!B2885</f>
        <v>1.59</v>
      </c>
      <c r="D2106" s="37">
        <f>TAB_!C2885</f>
        <v>0</v>
      </c>
      <c r="E2106" s="37">
        <f>TAB_!D2885</f>
        <v>0</v>
      </c>
      <c r="F2106" s="37">
        <f>TAB_!E2885</f>
        <v>0</v>
      </c>
      <c r="G2106" s="167">
        <f>TAB_!F2885</f>
        <v>0</v>
      </c>
      <c r="H2106" s="163">
        <f>TAB_!G2885</f>
        <v>1.35</v>
      </c>
    </row>
    <row r="2107" spans="2:8" hidden="1">
      <c r="B2107" s="140" t="str">
        <f>TAB_!A2886</f>
        <v>Media Escala de 1 a 5</v>
      </c>
      <c r="C2107" s="123">
        <f>TAB_!B2886</f>
        <v>4.7</v>
      </c>
      <c r="D2107" s="36">
        <f>TAB_!C2886</f>
        <v>4.7</v>
      </c>
      <c r="E2107" s="36">
        <f>TAB_!D2886</f>
        <v>0</v>
      </c>
      <c r="F2107" s="36">
        <f>TAB_!E2886</f>
        <v>0</v>
      </c>
      <c r="G2107" s="169">
        <f>TAB_!F2886</f>
        <v>0</v>
      </c>
      <c r="H2107" s="165">
        <f>TAB_!G2886</f>
        <v>4.7</v>
      </c>
    </row>
    <row r="2108" spans="2:8" ht="15.75" hidden="1" thickBot="1">
      <c r="B2108" s="141" t="str">
        <f>TAB_!A2887</f>
        <v>Índice Escala de 1 a 100</v>
      </c>
      <c r="C2108" s="174">
        <f>TAB_!B2887</f>
        <v>93.3</v>
      </c>
      <c r="D2108" s="175">
        <f>TAB_!C2887</f>
        <v>93.2</v>
      </c>
      <c r="E2108" s="175">
        <f>TAB_!D2887</f>
        <v>0</v>
      </c>
      <c r="F2108" s="175">
        <f>TAB_!E2887</f>
        <v>0</v>
      </c>
      <c r="G2108" s="176">
        <f>TAB_!F2887</f>
        <v>0</v>
      </c>
      <c r="H2108" s="177">
        <f>TAB_!G2887</f>
        <v>93.3</v>
      </c>
    </row>
    <row r="2109" spans="2:8" hidden="1">
      <c r="B2109" s="124"/>
      <c r="C2109" s="33"/>
      <c r="D2109" s="33"/>
      <c r="E2109" s="33"/>
      <c r="F2109" s="33"/>
      <c r="G2109" s="33"/>
      <c r="H2109" s="33"/>
    </row>
    <row r="2110" spans="2:8" hidden="1">
      <c r="B2110" s="124"/>
      <c r="C2110" s="33"/>
      <c r="D2110" s="33"/>
      <c r="E2110" s="33"/>
      <c r="F2110" s="33"/>
      <c r="G2110" s="33"/>
      <c r="H2110" s="33"/>
    </row>
    <row r="2111" spans="2:8" hidden="1">
      <c r="B2111" s="124" t="str">
        <f>TAB_!A2890</f>
        <v>En qué nivel considera que se realiza la renovación oportuna y el mantenimiento apropiado de los siguientes elementos para el desarrolo de las actividades académicas:</v>
      </c>
      <c r="C2111" s="33"/>
      <c r="D2111" s="33"/>
      <c r="E2111" s="33"/>
      <c r="F2111" s="33"/>
      <c r="G2111" s="33"/>
      <c r="H2111" s="33"/>
    </row>
    <row r="2112" spans="2:8" ht="15.75" hidden="1" thickBot="1">
      <c r="B2112" s="124" t="str">
        <f>TAB_!A2891</f>
        <v>Recursos didácticos</v>
      </c>
      <c r="C2112" s="33"/>
      <c r="D2112" s="33"/>
      <c r="E2112" s="33"/>
      <c r="F2112" s="33"/>
      <c r="G2112" s="33"/>
      <c r="H2112" s="33"/>
    </row>
    <row r="2113" spans="2:8" hidden="1">
      <c r="B2113" s="139" t="str">
        <f>TAB_!A2898</f>
        <v>(1)Nada</v>
      </c>
      <c r="C2113" s="138">
        <f>TAB_!B2898</f>
        <v>0</v>
      </c>
      <c r="D2113" s="137">
        <f>TAB_!C2898</f>
        <v>0</v>
      </c>
      <c r="E2113" s="137">
        <f>TAB_!D2898</f>
        <v>0</v>
      </c>
      <c r="F2113" s="137">
        <f>TAB_!E2898</f>
        <v>0</v>
      </c>
      <c r="G2113" s="166">
        <f>TAB_!F2898</f>
        <v>0</v>
      </c>
      <c r="H2113" s="162">
        <f>TAB_!G2898</f>
        <v>0</v>
      </c>
    </row>
    <row r="2114" spans="2:8" hidden="1">
      <c r="B2114" s="125" t="str">
        <f>TAB_!A2899</f>
        <v>(2)Poco</v>
      </c>
      <c r="C2114" s="121">
        <f>TAB_!B2899</f>
        <v>3.17</v>
      </c>
      <c r="D2114" s="37">
        <f>TAB_!C2899</f>
        <v>0</v>
      </c>
      <c r="E2114" s="37">
        <f>TAB_!D2899</f>
        <v>0</v>
      </c>
      <c r="F2114" s="37">
        <f>TAB_!E2899</f>
        <v>0</v>
      </c>
      <c r="G2114" s="167">
        <f>TAB_!F2899</f>
        <v>0</v>
      </c>
      <c r="H2114" s="163">
        <f>TAB_!G2899</f>
        <v>2.7</v>
      </c>
    </row>
    <row r="2115" spans="2:8" hidden="1">
      <c r="B2115" s="125" t="str">
        <f>TAB_!A2900</f>
        <v>(3)Regular</v>
      </c>
      <c r="C2115" s="121">
        <f>TAB_!B2900</f>
        <v>0</v>
      </c>
      <c r="D2115" s="37">
        <f>TAB_!C2900</f>
        <v>0</v>
      </c>
      <c r="E2115" s="37">
        <f>TAB_!D2900</f>
        <v>0</v>
      </c>
      <c r="F2115" s="37">
        <f>TAB_!E2900</f>
        <v>0</v>
      </c>
      <c r="G2115" s="167">
        <f>TAB_!F2900</f>
        <v>0</v>
      </c>
      <c r="H2115" s="163">
        <f>TAB_!G2900</f>
        <v>0</v>
      </c>
    </row>
    <row r="2116" spans="2:8" hidden="1">
      <c r="B2116" s="125" t="str">
        <f>TAB_!A2901</f>
        <v>(4)Bien</v>
      </c>
      <c r="C2116" s="121">
        <f>TAB_!B2901</f>
        <v>19.05</v>
      </c>
      <c r="D2116" s="37">
        <f>TAB_!C2901</f>
        <v>18.18</v>
      </c>
      <c r="E2116" s="37">
        <f>TAB_!D2901</f>
        <v>0</v>
      </c>
      <c r="F2116" s="37">
        <f>TAB_!E2901</f>
        <v>0</v>
      </c>
      <c r="G2116" s="167">
        <f>TAB_!F2901</f>
        <v>0</v>
      </c>
      <c r="H2116" s="163">
        <f>TAB_!G2901</f>
        <v>18.920000000000002</v>
      </c>
    </row>
    <row r="2117" spans="2:8" hidden="1">
      <c r="B2117" s="125" t="str">
        <f>TAB_!A2902</f>
        <v>(5)Muy Bien</v>
      </c>
      <c r="C2117" s="121">
        <f>TAB_!B2902</f>
        <v>68.25</v>
      </c>
      <c r="D2117" s="37">
        <f>TAB_!C2902</f>
        <v>72.73</v>
      </c>
      <c r="E2117" s="37">
        <f>TAB_!D2902</f>
        <v>0</v>
      </c>
      <c r="F2117" s="37">
        <f>TAB_!E2902</f>
        <v>0</v>
      </c>
      <c r="G2117" s="167">
        <f>TAB_!F2902</f>
        <v>0</v>
      </c>
      <c r="H2117" s="163">
        <f>TAB_!G2902</f>
        <v>68.92</v>
      </c>
    </row>
    <row r="2118" spans="2:8" hidden="1">
      <c r="B2118" s="125" t="str">
        <f>TAB_!A2903</f>
        <v>NS/NA</v>
      </c>
      <c r="C2118" s="121">
        <f>TAB_!B2903</f>
        <v>9.52</v>
      </c>
      <c r="D2118" s="37">
        <f>TAB_!C2903</f>
        <v>9.09</v>
      </c>
      <c r="E2118" s="37">
        <f>TAB_!D2903</f>
        <v>0</v>
      </c>
      <c r="F2118" s="37">
        <f>TAB_!E2903</f>
        <v>0</v>
      </c>
      <c r="G2118" s="167">
        <f>TAB_!F2903</f>
        <v>0</v>
      </c>
      <c r="H2118" s="163">
        <f>TAB_!G2903</f>
        <v>9.4600000000000009</v>
      </c>
    </row>
    <row r="2119" spans="2:8" hidden="1">
      <c r="B2119" s="125" t="str">
        <f>TAB_!A2904</f>
        <v>Total</v>
      </c>
      <c r="C2119" s="121">
        <f>TAB_!B2904</f>
        <v>100</v>
      </c>
      <c r="D2119" s="37">
        <f>TAB_!C2904</f>
        <v>100</v>
      </c>
      <c r="E2119" s="37">
        <f>TAB_!D2904</f>
        <v>0</v>
      </c>
      <c r="F2119" s="37">
        <f>TAB_!E2904</f>
        <v>0</v>
      </c>
      <c r="G2119" s="167">
        <f>TAB_!F2904</f>
        <v>0</v>
      </c>
      <c r="H2119" s="163">
        <f>TAB_!G2904</f>
        <v>100</v>
      </c>
    </row>
    <row r="2120" spans="2:8" hidden="1">
      <c r="B2120" s="126" t="str">
        <f>TAB_!A2905</f>
        <v>Numero de entrevistados</v>
      </c>
      <c r="C2120" s="170">
        <f>TAB_!B2905</f>
        <v>63</v>
      </c>
      <c r="D2120" s="171">
        <f>TAB_!C2905</f>
        <v>11</v>
      </c>
      <c r="E2120" s="171">
        <f>TAB_!D2905</f>
        <v>0</v>
      </c>
      <c r="F2120" s="171">
        <f>TAB_!E2905</f>
        <v>0</v>
      </c>
      <c r="G2120" s="172">
        <f>TAB_!F2905</f>
        <v>0</v>
      </c>
      <c r="H2120" s="173">
        <f>TAB_!G2905</f>
        <v>74</v>
      </c>
    </row>
    <row r="2121" spans="2:8" hidden="1">
      <c r="B2121" s="140" t="str">
        <f>TAB_!A2906</f>
        <v>TOP TWO BOX</v>
      </c>
      <c r="C2121" s="122">
        <f>TAB_!B2906</f>
        <v>87.3</v>
      </c>
      <c r="D2121" s="35">
        <f>TAB_!C2906</f>
        <v>90.91</v>
      </c>
      <c r="E2121" s="35">
        <f>TAB_!D2906</f>
        <v>0</v>
      </c>
      <c r="F2121" s="35">
        <f>TAB_!E2906</f>
        <v>0</v>
      </c>
      <c r="G2121" s="168">
        <f>TAB_!F2906</f>
        <v>0</v>
      </c>
      <c r="H2121" s="164">
        <f>TAB_!G2906</f>
        <v>87.84</v>
      </c>
    </row>
    <row r="2122" spans="2:8" hidden="1">
      <c r="B2122" s="125" t="str">
        <f>TAB_!A2907</f>
        <v>BOTTOM TWO BOX</v>
      </c>
      <c r="C2122" s="121">
        <f>TAB_!B2907</f>
        <v>3.17</v>
      </c>
      <c r="D2122" s="37">
        <f>TAB_!C2907</f>
        <v>0</v>
      </c>
      <c r="E2122" s="37">
        <f>TAB_!D2907</f>
        <v>0</v>
      </c>
      <c r="F2122" s="37">
        <f>TAB_!E2907</f>
        <v>0</v>
      </c>
      <c r="G2122" s="167">
        <f>TAB_!F2907</f>
        <v>0</v>
      </c>
      <c r="H2122" s="163">
        <f>TAB_!G2907</f>
        <v>2.7</v>
      </c>
    </row>
    <row r="2123" spans="2:8" hidden="1">
      <c r="B2123" s="140" t="str">
        <f>TAB_!A2908</f>
        <v>Media Escala de 1 a 5</v>
      </c>
      <c r="C2123" s="123">
        <f>TAB_!B2908</f>
        <v>4.7</v>
      </c>
      <c r="D2123" s="36">
        <f>TAB_!C2908</f>
        <v>4.8</v>
      </c>
      <c r="E2123" s="36">
        <f>TAB_!D2908</f>
        <v>0</v>
      </c>
      <c r="F2123" s="36">
        <f>TAB_!E2908</f>
        <v>0</v>
      </c>
      <c r="G2123" s="169">
        <f>TAB_!F2908</f>
        <v>0</v>
      </c>
      <c r="H2123" s="165">
        <f>TAB_!G2908</f>
        <v>4.7</v>
      </c>
    </row>
    <row r="2124" spans="2:8" ht="15.75" hidden="1" thickBot="1">
      <c r="B2124" s="141" t="str">
        <f>TAB_!A2909</f>
        <v>Índice Escala de 1 a 100</v>
      </c>
      <c r="C2124" s="174">
        <f>TAB_!B2909</f>
        <v>92.1</v>
      </c>
      <c r="D2124" s="175">
        <f>TAB_!C2909</f>
        <v>95</v>
      </c>
      <c r="E2124" s="175">
        <f>TAB_!D2909</f>
        <v>0</v>
      </c>
      <c r="F2124" s="175">
        <f>TAB_!E2909</f>
        <v>0</v>
      </c>
      <c r="G2124" s="176">
        <f>TAB_!F2909</f>
        <v>0</v>
      </c>
      <c r="H2124" s="177">
        <f>TAB_!G2909</f>
        <v>92.5</v>
      </c>
    </row>
    <row r="2125" spans="2:8" hidden="1">
      <c r="B2125" s="124"/>
      <c r="C2125" s="33"/>
      <c r="D2125" s="33"/>
      <c r="E2125" s="33"/>
      <c r="F2125" s="33"/>
      <c r="G2125" s="33"/>
      <c r="H2125" s="33"/>
    </row>
    <row r="2126" spans="2:8" hidden="1">
      <c r="B2126" s="124"/>
      <c r="C2126" s="33"/>
      <c r="D2126" s="33"/>
      <c r="E2126" s="33"/>
      <c r="F2126" s="33"/>
      <c r="G2126" s="33"/>
      <c r="H2126" s="33"/>
    </row>
    <row r="2127" spans="2:8" hidden="1">
      <c r="B2127" s="124" t="str">
        <f>TAB_!A2912</f>
        <v>En qué nivel considera que se realiza la renovación oportuna y el mantenimiento apropiado de los siguientes elementos para el desarrolo de las actividades académicas:</v>
      </c>
      <c r="C2127" s="33"/>
      <c r="D2127" s="33"/>
      <c r="E2127" s="33"/>
      <c r="F2127" s="33"/>
      <c r="G2127" s="33"/>
      <c r="H2127" s="33"/>
    </row>
    <row r="2128" spans="2:8" ht="15.75" hidden="1" thickBot="1">
      <c r="B2128" s="124" t="str">
        <f>TAB_!A2913</f>
        <v>Infraestructura física</v>
      </c>
      <c r="C2128" s="33"/>
      <c r="D2128" s="33"/>
      <c r="E2128" s="33"/>
      <c r="F2128" s="33"/>
      <c r="G2128" s="33"/>
      <c r="H2128" s="33"/>
    </row>
    <row r="2129" spans="2:8" hidden="1">
      <c r="B2129" s="139" t="str">
        <f>TAB_!A2920</f>
        <v>(1)Nada</v>
      </c>
      <c r="C2129" s="138">
        <f>TAB_!B2920</f>
        <v>0</v>
      </c>
      <c r="D2129" s="137">
        <f>TAB_!C2920</f>
        <v>0</v>
      </c>
      <c r="E2129" s="137">
        <f>TAB_!D2920</f>
        <v>0</v>
      </c>
      <c r="F2129" s="137">
        <f>TAB_!E2920</f>
        <v>0</v>
      </c>
      <c r="G2129" s="166">
        <f>TAB_!F2920</f>
        <v>0</v>
      </c>
      <c r="H2129" s="162">
        <f>TAB_!G2920</f>
        <v>0</v>
      </c>
    </row>
    <row r="2130" spans="2:8" hidden="1">
      <c r="B2130" s="125" t="str">
        <f>TAB_!A2921</f>
        <v>(2)Poco</v>
      </c>
      <c r="C2130" s="121">
        <f>TAB_!B2921</f>
        <v>0</v>
      </c>
      <c r="D2130" s="37">
        <f>TAB_!C2921</f>
        <v>0</v>
      </c>
      <c r="E2130" s="37">
        <f>TAB_!D2921</f>
        <v>0</v>
      </c>
      <c r="F2130" s="37">
        <f>TAB_!E2921</f>
        <v>0</v>
      </c>
      <c r="G2130" s="167">
        <f>TAB_!F2921</f>
        <v>0</v>
      </c>
      <c r="H2130" s="163">
        <f>TAB_!G2921</f>
        <v>0</v>
      </c>
    </row>
    <row r="2131" spans="2:8" hidden="1">
      <c r="B2131" s="125" t="str">
        <f>TAB_!A2922</f>
        <v>(3)Regular</v>
      </c>
      <c r="C2131" s="121">
        <f>TAB_!B2922</f>
        <v>0</v>
      </c>
      <c r="D2131" s="37">
        <f>TAB_!C2922</f>
        <v>0</v>
      </c>
      <c r="E2131" s="37">
        <f>TAB_!D2922</f>
        <v>0</v>
      </c>
      <c r="F2131" s="37">
        <f>TAB_!E2922</f>
        <v>0</v>
      </c>
      <c r="G2131" s="167">
        <f>TAB_!F2922</f>
        <v>0</v>
      </c>
      <c r="H2131" s="163">
        <f>TAB_!G2922</f>
        <v>0</v>
      </c>
    </row>
    <row r="2132" spans="2:8" hidden="1">
      <c r="B2132" s="125" t="str">
        <f>TAB_!A2923</f>
        <v>(4)Bien</v>
      </c>
      <c r="C2132" s="121">
        <f>TAB_!B2923</f>
        <v>0</v>
      </c>
      <c r="D2132" s="37">
        <f>TAB_!C2923</f>
        <v>18.18</v>
      </c>
      <c r="E2132" s="37">
        <f>TAB_!D2923</f>
        <v>0</v>
      </c>
      <c r="F2132" s="37">
        <f>TAB_!E2923</f>
        <v>0</v>
      </c>
      <c r="G2132" s="167">
        <f>TAB_!F2923</f>
        <v>0</v>
      </c>
      <c r="H2132" s="163">
        <f>TAB_!G2923</f>
        <v>18.18</v>
      </c>
    </row>
    <row r="2133" spans="2:8" hidden="1">
      <c r="B2133" s="125" t="str">
        <f>TAB_!A2924</f>
        <v>(5)Muy Bien</v>
      </c>
      <c r="C2133" s="121">
        <f>TAB_!B2924</f>
        <v>0</v>
      </c>
      <c r="D2133" s="37">
        <f>TAB_!C2924</f>
        <v>81.819999999999993</v>
      </c>
      <c r="E2133" s="37">
        <f>TAB_!D2924</f>
        <v>0</v>
      </c>
      <c r="F2133" s="37">
        <f>TAB_!E2924</f>
        <v>0</v>
      </c>
      <c r="G2133" s="167">
        <f>TAB_!F2924</f>
        <v>0</v>
      </c>
      <c r="H2133" s="163">
        <f>TAB_!G2924</f>
        <v>81.819999999999993</v>
      </c>
    </row>
    <row r="2134" spans="2:8" hidden="1">
      <c r="B2134" s="125" t="str">
        <f>TAB_!A2925</f>
        <v>NS/NA</v>
      </c>
      <c r="C2134" s="121">
        <f>TAB_!B2925</f>
        <v>0</v>
      </c>
      <c r="D2134" s="37">
        <f>TAB_!C2925</f>
        <v>0</v>
      </c>
      <c r="E2134" s="37">
        <f>TAB_!D2925</f>
        <v>0</v>
      </c>
      <c r="F2134" s="37">
        <f>TAB_!E2925</f>
        <v>0</v>
      </c>
      <c r="G2134" s="167">
        <f>TAB_!F2925</f>
        <v>0</v>
      </c>
      <c r="H2134" s="163">
        <f>TAB_!G2925</f>
        <v>0</v>
      </c>
    </row>
    <row r="2135" spans="2:8" hidden="1">
      <c r="B2135" s="125" t="str">
        <f>TAB_!A2926</f>
        <v>Total</v>
      </c>
      <c r="C2135" s="121">
        <f>TAB_!B2926</f>
        <v>0</v>
      </c>
      <c r="D2135" s="37">
        <f>TAB_!C2926</f>
        <v>100</v>
      </c>
      <c r="E2135" s="37">
        <f>TAB_!D2926</f>
        <v>0</v>
      </c>
      <c r="F2135" s="37">
        <f>TAB_!E2926</f>
        <v>0</v>
      </c>
      <c r="G2135" s="167">
        <f>TAB_!F2926</f>
        <v>0</v>
      </c>
      <c r="H2135" s="163">
        <f>TAB_!G2926</f>
        <v>100</v>
      </c>
    </row>
    <row r="2136" spans="2:8" hidden="1">
      <c r="B2136" s="126" t="str">
        <f>TAB_!A2927</f>
        <v>Numero de entrevistados</v>
      </c>
      <c r="C2136" s="170">
        <f>TAB_!B2927</f>
        <v>0</v>
      </c>
      <c r="D2136" s="171">
        <f>TAB_!C2927</f>
        <v>11</v>
      </c>
      <c r="E2136" s="171">
        <f>TAB_!D2927</f>
        <v>0</v>
      </c>
      <c r="F2136" s="171">
        <f>TAB_!E2927</f>
        <v>0</v>
      </c>
      <c r="G2136" s="172">
        <f>TAB_!F2927</f>
        <v>0</v>
      </c>
      <c r="H2136" s="173">
        <f>TAB_!G2927</f>
        <v>11</v>
      </c>
    </row>
    <row r="2137" spans="2:8" hidden="1">
      <c r="B2137" s="140" t="str">
        <f>TAB_!A2928</f>
        <v>TOP TWO BOX</v>
      </c>
      <c r="C2137" s="122">
        <f>TAB_!B2928</f>
        <v>0</v>
      </c>
      <c r="D2137" s="35">
        <f>TAB_!C2928</f>
        <v>100</v>
      </c>
      <c r="E2137" s="35">
        <f>TAB_!D2928</f>
        <v>0</v>
      </c>
      <c r="F2137" s="35">
        <f>TAB_!E2928</f>
        <v>0</v>
      </c>
      <c r="G2137" s="168">
        <f>TAB_!F2928</f>
        <v>0</v>
      </c>
      <c r="H2137" s="164">
        <f>TAB_!G2928</f>
        <v>100</v>
      </c>
    </row>
    <row r="2138" spans="2:8" hidden="1">
      <c r="B2138" s="125" t="str">
        <f>TAB_!A2929</f>
        <v>BOTTOM TWO BOX</v>
      </c>
      <c r="C2138" s="121">
        <f>TAB_!B2929</f>
        <v>0</v>
      </c>
      <c r="D2138" s="37">
        <f>TAB_!C2929</f>
        <v>0</v>
      </c>
      <c r="E2138" s="37">
        <f>TAB_!D2929</f>
        <v>0</v>
      </c>
      <c r="F2138" s="37">
        <f>TAB_!E2929</f>
        <v>0</v>
      </c>
      <c r="G2138" s="167">
        <f>TAB_!F2929</f>
        <v>0</v>
      </c>
      <c r="H2138" s="163">
        <f>TAB_!G2929</f>
        <v>0</v>
      </c>
    </row>
    <row r="2139" spans="2:8" hidden="1">
      <c r="B2139" s="140" t="str">
        <f>TAB_!A2930</f>
        <v>Media Escala de 1 a 5</v>
      </c>
      <c r="C2139" s="123">
        <f>TAB_!B2930</f>
        <v>0</v>
      </c>
      <c r="D2139" s="36">
        <f>TAB_!C2930</f>
        <v>4.8</v>
      </c>
      <c r="E2139" s="36">
        <f>TAB_!D2930</f>
        <v>0</v>
      </c>
      <c r="F2139" s="36">
        <f>TAB_!E2930</f>
        <v>0</v>
      </c>
      <c r="G2139" s="169">
        <f>TAB_!F2930</f>
        <v>0</v>
      </c>
      <c r="H2139" s="165">
        <f>TAB_!G2930</f>
        <v>4.8</v>
      </c>
    </row>
    <row r="2140" spans="2:8" ht="15.75" hidden="1" thickBot="1">
      <c r="B2140" s="141" t="str">
        <f>TAB_!A2931</f>
        <v>Índice Escala de 1 a 100</v>
      </c>
      <c r="C2140" s="174">
        <f>TAB_!B2931</f>
        <v>0</v>
      </c>
      <c r="D2140" s="175">
        <f>TAB_!C2931</f>
        <v>95.5</v>
      </c>
      <c r="E2140" s="175">
        <f>TAB_!D2931</f>
        <v>0</v>
      </c>
      <c r="F2140" s="175">
        <f>TAB_!E2931</f>
        <v>0</v>
      </c>
      <c r="G2140" s="176">
        <f>TAB_!F2931</f>
        <v>0</v>
      </c>
      <c r="H2140" s="177">
        <f>TAB_!G2931</f>
        <v>95.5</v>
      </c>
    </row>
    <row r="2141" spans="2:8" hidden="1">
      <c r="B2141" s="124"/>
      <c r="C2141" s="33"/>
      <c r="D2141" s="33"/>
      <c r="E2141" s="33"/>
      <c r="F2141" s="33"/>
      <c r="G2141" s="33"/>
      <c r="H2141" s="33"/>
    </row>
    <row r="2142" spans="2:8" hidden="1">
      <c r="B2142" s="124"/>
      <c r="C2142" s="33"/>
      <c r="D2142" s="33"/>
      <c r="E2142" s="33"/>
      <c r="F2142" s="33"/>
      <c r="G2142" s="33"/>
      <c r="H2142" s="33"/>
    </row>
    <row r="2143" spans="2:8" hidden="1">
      <c r="B2143" s="124" t="str">
        <f>TAB_!A2934</f>
        <v>En qué nivel considera que se realiza la renovación oportuna y el mantenimiento apropiado de los siguientes elementos para el desarrolo de las actividades académicas:</v>
      </c>
      <c r="C2143" s="33"/>
      <c r="D2143" s="33"/>
      <c r="E2143" s="33"/>
      <c r="F2143" s="33"/>
      <c r="G2143" s="33"/>
      <c r="H2143" s="33"/>
    </row>
    <row r="2144" spans="2:8" ht="15.75" hidden="1" thickBot="1">
      <c r="B2144" s="124" t="str">
        <f>TAB_!A2935</f>
        <v>Mobiliario</v>
      </c>
      <c r="C2144" s="33"/>
      <c r="D2144" s="33"/>
      <c r="E2144" s="33"/>
      <c r="F2144" s="33"/>
      <c r="G2144" s="33"/>
      <c r="H2144" s="33"/>
    </row>
    <row r="2145" spans="1:8" hidden="1">
      <c r="B2145" s="139" t="str">
        <f>TAB_!A2942</f>
        <v>(1)Nada</v>
      </c>
      <c r="C2145" s="138">
        <f>TAB_!B2942</f>
        <v>0</v>
      </c>
      <c r="D2145" s="137">
        <f>TAB_!C2942</f>
        <v>0</v>
      </c>
      <c r="E2145" s="137">
        <f>TAB_!D2942</f>
        <v>0</v>
      </c>
      <c r="F2145" s="137">
        <f>TAB_!E2942</f>
        <v>0</v>
      </c>
      <c r="G2145" s="166">
        <f>TAB_!F2942</f>
        <v>0</v>
      </c>
      <c r="H2145" s="162">
        <f>TAB_!G2942</f>
        <v>0</v>
      </c>
    </row>
    <row r="2146" spans="1:8" hidden="1">
      <c r="B2146" s="125" t="str">
        <f>TAB_!A2943</f>
        <v>(2)Poco</v>
      </c>
      <c r="C2146" s="121">
        <f>TAB_!B2943</f>
        <v>0</v>
      </c>
      <c r="D2146" s="37">
        <f>TAB_!C2943</f>
        <v>0</v>
      </c>
      <c r="E2146" s="37">
        <f>TAB_!D2943</f>
        <v>0</v>
      </c>
      <c r="F2146" s="37">
        <f>TAB_!E2943</f>
        <v>0</v>
      </c>
      <c r="G2146" s="167">
        <f>TAB_!F2943</f>
        <v>0</v>
      </c>
      <c r="H2146" s="163">
        <f>TAB_!G2943</f>
        <v>0</v>
      </c>
    </row>
    <row r="2147" spans="1:8" hidden="1">
      <c r="B2147" s="125" t="str">
        <f>TAB_!A2944</f>
        <v>(3)Regular</v>
      </c>
      <c r="C2147" s="121">
        <f>TAB_!B2944</f>
        <v>0</v>
      </c>
      <c r="D2147" s="37">
        <f>TAB_!C2944</f>
        <v>18.18</v>
      </c>
      <c r="E2147" s="37">
        <f>TAB_!D2944</f>
        <v>0</v>
      </c>
      <c r="F2147" s="37">
        <f>TAB_!E2944</f>
        <v>0</v>
      </c>
      <c r="G2147" s="167">
        <f>TAB_!F2944</f>
        <v>0</v>
      </c>
      <c r="H2147" s="163">
        <f>TAB_!G2944</f>
        <v>18.18</v>
      </c>
    </row>
    <row r="2148" spans="1:8" hidden="1">
      <c r="B2148" s="125" t="str">
        <f>TAB_!A2945</f>
        <v>(4)Bien</v>
      </c>
      <c r="C2148" s="121">
        <f>TAB_!B2945</f>
        <v>0</v>
      </c>
      <c r="D2148" s="37">
        <f>TAB_!C2945</f>
        <v>9.09</v>
      </c>
      <c r="E2148" s="37">
        <f>TAB_!D2945</f>
        <v>0</v>
      </c>
      <c r="F2148" s="37">
        <f>TAB_!E2945</f>
        <v>0</v>
      </c>
      <c r="G2148" s="167">
        <f>TAB_!F2945</f>
        <v>0</v>
      </c>
      <c r="H2148" s="163">
        <f>TAB_!G2945</f>
        <v>9.09</v>
      </c>
    </row>
    <row r="2149" spans="1:8" hidden="1">
      <c r="B2149" s="125" t="str">
        <f>TAB_!A2946</f>
        <v>(5)Muy Bien</v>
      </c>
      <c r="C2149" s="121">
        <f>TAB_!B2946</f>
        <v>0</v>
      </c>
      <c r="D2149" s="37">
        <f>TAB_!C2946</f>
        <v>72.73</v>
      </c>
      <c r="E2149" s="37">
        <f>TAB_!D2946</f>
        <v>0</v>
      </c>
      <c r="F2149" s="37">
        <f>TAB_!E2946</f>
        <v>0</v>
      </c>
      <c r="G2149" s="167">
        <f>TAB_!F2946</f>
        <v>0</v>
      </c>
      <c r="H2149" s="163">
        <f>TAB_!G2946</f>
        <v>72.73</v>
      </c>
    </row>
    <row r="2150" spans="1:8" hidden="1">
      <c r="B2150" s="125" t="str">
        <f>TAB_!A2947</f>
        <v>NS/NA</v>
      </c>
      <c r="C2150" s="121">
        <f>TAB_!B2947</f>
        <v>0</v>
      </c>
      <c r="D2150" s="37">
        <f>TAB_!C2947</f>
        <v>0</v>
      </c>
      <c r="E2150" s="37">
        <f>TAB_!D2947</f>
        <v>0</v>
      </c>
      <c r="F2150" s="37">
        <f>TAB_!E2947</f>
        <v>0</v>
      </c>
      <c r="G2150" s="167">
        <f>TAB_!F2947</f>
        <v>0</v>
      </c>
      <c r="H2150" s="163">
        <f>TAB_!G2947</f>
        <v>0</v>
      </c>
    </row>
    <row r="2151" spans="1:8" hidden="1">
      <c r="B2151" s="125" t="str">
        <f>TAB_!A2948</f>
        <v>Total</v>
      </c>
      <c r="C2151" s="121">
        <f>TAB_!B2948</f>
        <v>0</v>
      </c>
      <c r="D2151" s="37">
        <f>TAB_!C2948</f>
        <v>100</v>
      </c>
      <c r="E2151" s="37">
        <f>TAB_!D2948</f>
        <v>0</v>
      </c>
      <c r="F2151" s="37">
        <f>TAB_!E2948</f>
        <v>0</v>
      </c>
      <c r="G2151" s="167">
        <f>TAB_!F2948</f>
        <v>0</v>
      </c>
      <c r="H2151" s="163">
        <f>TAB_!G2948</f>
        <v>100</v>
      </c>
    </row>
    <row r="2152" spans="1:8" hidden="1">
      <c r="B2152" s="126" t="str">
        <f>TAB_!A2949</f>
        <v>Numero de entrevistados</v>
      </c>
      <c r="C2152" s="170">
        <f>TAB_!B2949</f>
        <v>0</v>
      </c>
      <c r="D2152" s="171">
        <f>TAB_!C2949</f>
        <v>11</v>
      </c>
      <c r="E2152" s="171">
        <f>TAB_!D2949</f>
        <v>0</v>
      </c>
      <c r="F2152" s="171">
        <f>TAB_!E2949</f>
        <v>0</v>
      </c>
      <c r="G2152" s="172">
        <f>TAB_!F2949</f>
        <v>0</v>
      </c>
      <c r="H2152" s="173">
        <f>TAB_!G2949</f>
        <v>11</v>
      </c>
    </row>
    <row r="2153" spans="1:8" hidden="1">
      <c r="B2153" s="140" t="str">
        <f>TAB_!A2950</f>
        <v>TOP TWO BOX</v>
      </c>
      <c r="C2153" s="122">
        <f>TAB_!B2950</f>
        <v>0</v>
      </c>
      <c r="D2153" s="35">
        <f>TAB_!C2950</f>
        <v>81.819999999999993</v>
      </c>
      <c r="E2153" s="35">
        <f>TAB_!D2950</f>
        <v>0</v>
      </c>
      <c r="F2153" s="35">
        <f>TAB_!E2950</f>
        <v>0</v>
      </c>
      <c r="G2153" s="168">
        <f>TAB_!F2950</f>
        <v>0</v>
      </c>
      <c r="H2153" s="164">
        <f>TAB_!G2950</f>
        <v>81.819999999999993</v>
      </c>
    </row>
    <row r="2154" spans="1:8" hidden="1">
      <c r="B2154" s="125" t="str">
        <f>TAB_!A2951</f>
        <v>BOTTOM TWO BOX</v>
      </c>
      <c r="C2154" s="121">
        <f>TAB_!B2951</f>
        <v>0</v>
      </c>
      <c r="D2154" s="37">
        <f>TAB_!C2951</f>
        <v>0</v>
      </c>
      <c r="E2154" s="37">
        <f>TAB_!D2951</f>
        <v>0</v>
      </c>
      <c r="F2154" s="37">
        <f>TAB_!E2951</f>
        <v>0</v>
      </c>
      <c r="G2154" s="167">
        <f>TAB_!F2951</f>
        <v>0</v>
      </c>
      <c r="H2154" s="163">
        <f>TAB_!G2951</f>
        <v>0</v>
      </c>
    </row>
    <row r="2155" spans="1:8" hidden="1">
      <c r="B2155" s="140" t="str">
        <f>TAB_!A2952</f>
        <v>Media Escala de 1 a 5</v>
      </c>
      <c r="C2155" s="123">
        <f>TAB_!B2952</f>
        <v>0</v>
      </c>
      <c r="D2155" s="36">
        <f>TAB_!C2952</f>
        <v>4.5</v>
      </c>
      <c r="E2155" s="36">
        <f>TAB_!D2952</f>
        <v>0</v>
      </c>
      <c r="F2155" s="36">
        <f>TAB_!E2952</f>
        <v>0</v>
      </c>
      <c r="G2155" s="169">
        <f>TAB_!F2952</f>
        <v>0</v>
      </c>
      <c r="H2155" s="165">
        <f>TAB_!G2952</f>
        <v>4.5</v>
      </c>
    </row>
    <row r="2156" spans="1:8" ht="15.75" hidden="1" thickBot="1">
      <c r="B2156" s="141" t="str">
        <f>TAB_!A2953</f>
        <v>Índice Escala de 1 a 100</v>
      </c>
      <c r="C2156" s="174">
        <f>TAB_!B2953</f>
        <v>0</v>
      </c>
      <c r="D2156" s="175">
        <f>TAB_!C2953</f>
        <v>88.6</v>
      </c>
      <c r="E2156" s="175">
        <f>TAB_!D2953</f>
        <v>0</v>
      </c>
      <c r="F2156" s="175">
        <f>TAB_!E2953</f>
        <v>0</v>
      </c>
      <c r="G2156" s="176">
        <f>TAB_!F2953</f>
        <v>0</v>
      </c>
      <c r="H2156" s="177">
        <f>TAB_!G2953</f>
        <v>88.6</v>
      </c>
    </row>
    <row r="2157" spans="1:8">
      <c r="B2157" s="124"/>
      <c r="C2157" s="33"/>
      <c r="D2157" s="33"/>
      <c r="E2157" s="33"/>
      <c r="F2157" s="33"/>
      <c r="G2157" s="33"/>
      <c r="H2157" s="33"/>
    </row>
    <row r="2158" spans="1:8">
      <c r="B2158" s="124"/>
      <c r="C2158" s="33"/>
      <c r="D2158" s="33"/>
      <c r="E2158" s="33"/>
      <c r="F2158" s="33"/>
      <c r="G2158" s="33"/>
      <c r="H2158" s="33"/>
    </row>
    <row r="2159" spans="1:8" s="98" customFormat="1">
      <c r="A2159" s="290"/>
      <c r="B2159" s="124"/>
      <c r="C2159" s="33"/>
      <c r="D2159" s="33"/>
      <c r="E2159" s="33"/>
      <c r="F2159" s="33"/>
      <c r="G2159" s="33"/>
      <c r="H2159" s="33"/>
    </row>
    <row r="2160" spans="1:8" s="98" customFormat="1">
      <c r="A2160" s="290"/>
      <c r="B2160" s="124"/>
      <c r="C2160" s="33"/>
      <c r="D2160" s="33"/>
      <c r="E2160" s="33"/>
      <c r="F2160" s="33"/>
      <c r="G2160" s="33"/>
      <c r="H2160" s="33"/>
    </row>
    <row r="2161" spans="1:8" s="98" customFormat="1">
      <c r="A2161" s="290"/>
      <c r="B2161" s="124"/>
      <c r="C2161" s="33"/>
      <c r="D2161" s="33"/>
      <c r="E2161" s="33"/>
      <c r="F2161" s="33"/>
      <c r="G2161" s="33"/>
      <c r="H2161" s="33"/>
    </row>
    <row r="2162" spans="1:8" s="98" customFormat="1">
      <c r="A2162" s="290"/>
      <c r="B2162" s="124"/>
      <c r="C2162" s="33"/>
      <c r="D2162" s="33"/>
      <c r="E2162" s="33"/>
      <c r="F2162" s="33"/>
      <c r="G2162" s="33"/>
      <c r="H2162" s="33"/>
    </row>
    <row r="2163" spans="1:8" ht="15.75" thickBot="1">
      <c r="A2163" s="290"/>
      <c r="B2163" s="124" t="str">
        <f>TAB_!A2956</f>
        <v>¿En qué medida considera que los indicadores de gestión resultan coherentes con los planes estratégicos y de mejora?</v>
      </c>
      <c r="C2163" s="33"/>
      <c r="D2163" s="33"/>
      <c r="E2163" s="33"/>
      <c r="F2163" s="33"/>
      <c r="G2163" s="33"/>
      <c r="H2163" s="33"/>
    </row>
    <row r="2164" spans="1:8">
      <c r="A2164" s="290"/>
      <c r="B2164" s="139" t="str">
        <f>TAB_!A2963</f>
        <v>(1)En ninguna medida</v>
      </c>
      <c r="C2164" s="138">
        <f>TAB_!B2963</f>
        <v>0</v>
      </c>
      <c r="D2164" s="137">
        <f>TAB_!C2963</f>
        <v>0</v>
      </c>
      <c r="E2164" s="137">
        <f>TAB_!D2963</f>
        <v>0</v>
      </c>
      <c r="F2164" s="137">
        <f>TAB_!E2963</f>
        <v>0</v>
      </c>
      <c r="G2164" s="166">
        <f>TAB_!F2963</f>
        <v>0</v>
      </c>
      <c r="H2164" s="162">
        <f>TAB_!G2963</f>
        <v>0</v>
      </c>
    </row>
    <row r="2165" spans="1:8">
      <c r="A2165" s="290"/>
      <c r="B2165" s="125" t="str">
        <f>TAB_!A2964</f>
        <v>(2)En muy baja medida</v>
      </c>
      <c r="C2165" s="121">
        <f>TAB_!B2964</f>
        <v>0</v>
      </c>
      <c r="D2165" s="37">
        <f>TAB_!C2964</f>
        <v>0</v>
      </c>
      <c r="E2165" s="37">
        <f>TAB_!D2964</f>
        <v>0</v>
      </c>
      <c r="F2165" s="37">
        <f>TAB_!E2964</f>
        <v>0</v>
      </c>
      <c r="G2165" s="167">
        <f>TAB_!F2964</f>
        <v>0</v>
      </c>
      <c r="H2165" s="163">
        <f>TAB_!G2964</f>
        <v>0</v>
      </c>
    </row>
    <row r="2166" spans="1:8">
      <c r="A2166" s="290"/>
      <c r="B2166" s="125" t="str">
        <f>TAB_!A2965</f>
        <v>(3)En baja medida</v>
      </c>
      <c r="C2166" s="121">
        <f>TAB_!B2965</f>
        <v>0</v>
      </c>
      <c r="D2166" s="37">
        <f>TAB_!C2965</f>
        <v>9.09</v>
      </c>
      <c r="E2166" s="37">
        <f>TAB_!D2965</f>
        <v>0</v>
      </c>
      <c r="F2166" s="37">
        <f>TAB_!E2965</f>
        <v>0</v>
      </c>
      <c r="G2166" s="167">
        <f>TAB_!F2965</f>
        <v>0</v>
      </c>
      <c r="H2166" s="163">
        <f>TAB_!G2965</f>
        <v>5.56</v>
      </c>
    </row>
    <row r="2167" spans="1:8">
      <c r="A2167" s="290"/>
      <c r="B2167" s="125" t="str">
        <f>TAB_!A2966</f>
        <v>(4)En alta medida</v>
      </c>
      <c r="C2167" s="121">
        <f>TAB_!B2966</f>
        <v>0</v>
      </c>
      <c r="D2167" s="37">
        <f>TAB_!C2966</f>
        <v>18.18</v>
      </c>
      <c r="E2167" s="37">
        <f>TAB_!D2966</f>
        <v>0</v>
      </c>
      <c r="F2167" s="37">
        <f>TAB_!E2966</f>
        <v>0</v>
      </c>
      <c r="G2167" s="167">
        <f>TAB_!F2966</f>
        <v>100</v>
      </c>
      <c r="H2167" s="163">
        <f>TAB_!G2966</f>
        <v>27.78</v>
      </c>
    </row>
    <row r="2168" spans="1:8">
      <c r="A2168" s="290"/>
      <c r="B2168" s="125" t="str">
        <f>TAB_!A2967</f>
        <v>(5)En muy alta medida</v>
      </c>
      <c r="C2168" s="121">
        <f>TAB_!B2967</f>
        <v>0</v>
      </c>
      <c r="D2168" s="37">
        <f>TAB_!C2967</f>
        <v>54.55</v>
      </c>
      <c r="E2168" s="37">
        <f>TAB_!D2967</f>
        <v>0</v>
      </c>
      <c r="F2168" s="37">
        <f>TAB_!E2967</f>
        <v>100</v>
      </c>
      <c r="G2168" s="167">
        <f>TAB_!F2967</f>
        <v>0</v>
      </c>
      <c r="H2168" s="163">
        <f>TAB_!G2967</f>
        <v>55.56</v>
      </c>
    </row>
    <row r="2169" spans="1:8">
      <c r="A2169" s="290"/>
      <c r="B2169" s="125" t="str">
        <f>TAB_!A2968</f>
        <v>NS/NA</v>
      </c>
      <c r="C2169" s="121">
        <f>TAB_!B2968</f>
        <v>0</v>
      </c>
      <c r="D2169" s="37">
        <f>TAB_!C2968</f>
        <v>18.18</v>
      </c>
      <c r="E2169" s="37">
        <f>TAB_!D2968</f>
        <v>0</v>
      </c>
      <c r="F2169" s="37">
        <f>TAB_!E2968</f>
        <v>0</v>
      </c>
      <c r="G2169" s="167">
        <f>TAB_!F2968</f>
        <v>0</v>
      </c>
      <c r="H2169" s="163">
        <f>TAB_!G2968</f>
        <v>11.11</v>
      </c>
    </row>
    <row r="2170" spans="1:8">
      <c r="A2170" s="290"/>
      <c r="B2170" s="125" t="str">
        <f>TAB_!A2969</f>
        <v>Total</v>
      </c>
      <c r="C2170" s="121">
        <f>TAB_!B2969</f>
        <v>0</v>
      </c>
      <c r="D2170" s="37">
        <f>TAB_!C2969</f>
        <v>100</v>
      </c>
      <c r="E2170" s="37">
        <f>TAB_!D2969</f>
        <v>0</v>
      </c>
      <c r="F2170" s="37">
        <f>TAB_!E2969</f>
        <v>100</v>
      </c>
      <c r="G2170" s="167">
        <f>TAB_!F2969</f>
        <v>100</v>
      </c>
      <c r="H2170" s="163">
        <f>TAB_!G2969</f>
        <v>100</v>
      </c>
    </row>
    <row r="2171" spans="1:8">
      <c r="A2171" s="290"/>
      <c r="B2171" s="126" t="str">
        <f>TAB_!A2970</f>
        <v>Numero de entrevistados</v>
      </c>
      <c r="C2171" s="170">
        <f>TAB_!B2970</f>
        <v>0</v>
      </c>
      <c r="D2171" s="171">
        <f>TAB_!C2970</f>
        <v>11</v>
      </c>
      <c r="E2171" s="171">
        <f>TAB_!D2970</f>
        <v>0</v>
      </c>
      <c r="F2171" s="171">
        <f>TAB_!E2970</f>
        <v>4</v>
      </c>
      <c r="G2171" s="172">
        <f>TAB_!F2970</f>
        <v>3</v>
      </c>
      <c r="H2171" s="173">
        <f>TAB_!G2970</f>
        <v>18</v>
      </c>
    </row>
    <row r="2172" spans="1:8">
      <c r="A2172" s="290"/>
      <c r="B2172" s="140" t="str">
        <f>TAB_!A2971</f>
        <v>TOP TWO BOX</v>
      </c>
      <c r="C2172" s="122">
        <f>TAB_!B2971</f>
        <v>0</v>
      </c>
      <c r="D2172" s="35">
        <f>TAB_!C2971</f>
        <v>72.73</v>
      </c>
      <c r="E2172" s="35">
        <f>TAB_!D2971</f>
        <v>0</v>
      </c>
      <c r="F2172" s="35">
        <f>TAB_!E2971</f>
        <v>100</v>
      </c>
      <c r="G2172" s="168">
        <f>TAB_!F2971</f>
        <v>100</v>
      </c>
      <c r="H2172" s="164">
        <f>TAB_!G2971</f>
        <v>83.33</v>
      </c>
    </row>
    <row r="2173" spans="1:8">
      <c r="A2173" s="290"/>
      <c r="B2173" s="125" t="str">
        <f>TAB_!A2972</f>
        <v>BOTTOM TWO BOX</v>
      </c>
      <c r="C2173" s="121">
        <f>TAB_!B2972</f>
        <v>0</v>
      </c>
      <c r="D2173" s="37">
        <f>TAB_!C2972</f>
        <v>0</v>
      </c>
      <c r="E2173" s="37">
        <f>TAB_!D2972</f>
        <v>0</v>
      </c>
      <c r="F2173" s="37">
        <f>TAB_!E2972</f>
        <v>0</v>
      </c>
      <c r="G2173" s="167">
        <f>TAB_!F2972</f>
        <v>0</v>
      </c>
      <c r="H2173" s="163">
        <f>TAB_!G2972</f>
        <v>0</v>
      </c>
    </row>
    <row r="2174" spans="1:8">
      <c r="A2174" s="290"/>
      <c r="B2174" s="140" t="str">
        <f>TAB_!A2973</f>
        <v>Media Escala de 1 a 5</v>
      </c>
      <c r="C2174" s="123">
        <f>TAB_!B2973</f>
        <v>0</v>
      </c>
      <c r="D2174" s="36">
        <f>TAB_!C2973</f>
        <v>4.5999999999999996</v>
      </c>
      <c r="E2174" s="36">
        <f>TAB_!D2973</f>
        <v>0</v>
      </c>
      <c r="F2174" s="36">
        <f>TAB_!E2973</f>
        <v>5</v>
      </c>
      <c r="G2174" s="169">
        <f>TAB_!F2973</f>
        <v>4</v>
      </c>
      <c r="H2174" s="165">
        <f>TAB_!G2973</f>
        <v>4.5999999999999996</v>
      </c>
    </row>
    <row r="2175" spans="1:8" ht="15.75" thickBot="1">
      <c r="A2175" s="290"/>
      <c r="B2175" s="141" t="str">
        <f>TAB_!A2974</f>
        <v>Índice Escala de 1 a 100</v>
      </c>
      <c r="C2175" s="174">
        <f>TAB_!B2974</f>
        <v>0</v>
      </c>
      <c r="D2175" s="175">
        <f>TAB_!C2974</f>
        <v>88.9</v>
      </c>
      <c r="E2175" s="175">
        <f>TAB_!D2974</f>
        <v>0</v>
      </c>
      <c r="F2175" s="175">
        <f>TAB_!E2974</f>
        <v>100</v>
      </c>
      <c r="G2175" s="176">
        <f>TAB_!F2974</f>
        <v>75</v>
      </c>
      <c r="H2175" s="177">
        <f>TAB_!G2974</f>
        <v>89.1</v>
      </c>
    </row>
    <row r="2176" spans="1:8">
      <c r="A2176" s="290"/>
      <c r="B2176" s="124"/>
      <c r="C2176" s="33"/>
      <c r="D2176" s="33"/>
      <c r="E2176" s="33"/>
      <c r="F2176" s="33"/>
      <c r="G2176" s="33"/>
      <c r="H2176" s="33"/>
    </row>
    <row r="2177" spans="1:8">
      <c r="A2177" s="290"/>
      <c r="B2177" s="124"/>
      <c r="C2177" s="33"/>
      <c r="D2177" s="33"/>
      <c r="E2177" s="33"/>
      <c r="F2177" s="33"/>
      <c r="G2177" s="33"/>
      <c r="H2177" s="33"/>
    </row>
    <row r="2178" spans="1:8" ht="15.75" thickBot="1">
      <c r="A2178" s="290"/>
      <c r="B2178" s="124" t="str">
        <f>TAB_!A2977</f>
        <v>¿En qué medida considera que los planes de mejoramiento se articulan con la planeación estratégica institucional y con el presupuesto de la Universidad?</v>
      </c>
      <c r="C2178" s="33"/>
      <c r="D2178" s="33"/>
      <c r="E2178" s="33"/>
      <c r="F2178" s="33"/>
      <c r="G2178" s="33"/>
      <c r="H2178" s="33"/>
    </row>
    <row r="2179" spans="1:8">
      <c r="A2179" s="290"/>
      <c r="B2179" s="139" t="str">
        <f>TAB_!A2984</f>
        <v>(1)En ninguna medida</v>
      </c>
      <c r="C2179" s="138">
        <f>TAB_!B2984</f>
        <v>0</v>
      </c>
      <c r="D2179" s="137">
        <f>TAB_!C2984</f>
        <v>0</v>
      </c>
      <c r="E2179" s="137">
        <f>TAB_!D2984</f>
        <v>0</v>
      </c>
      <c r="F2179" s="137">
        <f>TAB_!E2984</f>
        <v>0</v>
      </c>
      <c r="G2179" s="166">
        <f>TAB_!F2984</f>
        <v>0</v>
      </c>
      <c r="H2179" s="162">
        <f>TAB_!G2984</f>
        <v>0</v>
      </c>
    </row>
    <row r="2180" spans="1:8">
      <c r="A2180" s="290"/>
      <c r="B2180" s="125" t="str">
        <f>TAB_!A2985</f>
        <v>(2)En muy baja medida</v>
      </c>
      <c r="C2180" s="121">
        <f>TAB_!B2985</f>
        <v>0</v>
      </c>
      <c r="D2180" s="37">
        <f>TAB_!C2985</f>
        <v>0</v>
      </c>
      <c r="E2180" s="37">
        <f>TAB_!D2985</f>
        <v>0</v>
      </c>
      <c r="F2180" s="37">
        <f>TAB_!E2985</f>
        <v>0</v>
      </c>
      <c r="G2180" s="167">
        <f>TAB_!F2985</f>
        <v>0</v>
      </c>
      <c r="H2180" s="163">
        <f>TAB_!G2985</f>
        <v>0</v>
      </c>
    </row>
    <row r="2181" spans="1:8">
      <c r="A2181" s="290"/>
      <c r="B2181" s="125" t="str">
        <f>TAB_!A2986</f>
        <v>(3)En baja medida</v>
      </c>
      <c r="C2181" s="121">
        <f>TAB_!B2986</f>
        <v>0</v>
      </c>
      <c r="D2181" s="37">
        <f>TAB_!C2986</f>
        <v>0</v>
      </c>
      <c r="E2181" s="37">
        <f>TAB_!D2986</f>
        <v>0</v>
      </c>
      <c r="F2181" s="37">
        <f>TAB_!E2986</f>
        <v>0</v>
      </c>
      <c r="G2181" s="167">
        <f>TAB_!F2986</f>
        <v>0</v>
      </c>
      <c r="H2181" s="163">
        <f>TAB_!G2986</f>
        <v>0</v>
      </c>
    </row>
    <row r="2182" spans="1:8">
      <c r="A2182" s="290"/>
      <c r="B2182" s="125" t="str">
        <f>TAB_!A2987</f>
        <v>(4)En alta medida</v>
      </c>
      <c r="C2182" s="121">
        <f>TAB_!B2987</f>
        <v>0</v>
      </c>
      <c r="D2182" s="37">
        <f>TAB_!C2987</f>
        <v>0</v>
      </c>
      <c r="E2182" s="37">
        <f>TAB_!D2987</f>
        <v>0</v>
      </c>
      <c r="F2182" s="37">
        <f>TAB_!E2987</f>
        <v>25</v>
      </c>
      <c r="G2182" s="167">
        <f>TAB_!F2987</f>
        <v>100</v>
      </c>
      <c r="H2182" s="163">
        <f>TAB_!G2987</f>
        <v>57.14</v>
      </c>
    </row>
    <row r="2183" spans="1:8">
      <c r="A2183" s="290"/>
      <c r="B2183" s="125" t="str">
        <f>TAB_!A2988</f>
        <v>(5)En muy alta medida</v>
      </c>
      <c r="C2183" s="121">
        <f>TAB_!B2988</f>
        <v>0</v>
      </c>
      <c r="D2183" s="37">
        <f>TAB_!C2988</f>
        <v>0</v>
      </c>
      <c r="E2183" s="37">
        <f>TAB_!D2988</f>
        <v>0</v>
      </c>
      <c r="F2183" s="37">
        <f>TAB_!E2988</f>
        <v>75</v>
      </c>
      <c r="G2183" s="167">
        <f>TAB_!F2988</f>
        <v>0</v>
      </c>
      <c r="H2183" s="163">
        <f>TAB_!G2988</f>
        <v>42.86</v>
      </c>
    </row>
    <row r="2184" spans="1:8">
      <c r="A2184" s="290"/>
      <c r="B2184" s="125" t="str">
        <f>TAB_!A2989</f>
        <v>NS/NA</v>
      </c>
      <c r="C2184" s="121">
        <f>TAB_!B2989</f>
        <v>0</v>
      </c>
      <c r="D2184" s="37">
        <f>TAB_!C2989</f>
        <v>0</v>
      </c>
      <c r="E2184" s="37">
        <f>TAB_!D2989</f>
        <v>0</v>
      </c>
      <c r="F2184" s="37">
        <f>TAB_!E2989</f>
        <v>0</v>
      </c>
      <c r="G2184" s="167">
        <f>TAB_!F2989</f>
        <v>0</v>
      </c>
      <c r="H2184" s="163">
        <f>TAB_!G2989</f>
        <v>0</v>
      </c>
    </row>
    <row r="2185" spans="1:8">
      <c r="A2185" s="290"/>
      <c r="B2185" s="125" t="str">
        <f>TAB_!A2990</f>
        <v>Total</v>
      </c>
      <c r="C2185" s="121">
        <f>TAB_!B2990</f>
        <v>0</v>
      </c>
      <c r="D2185" s="37">
        <f>TAB_!C2990</f>
        <v>0</v>
      </c>
      <c r="E2185" s="37">
        <f>TAB_!D2990</f>
        <v>0</v>
      </c>
      <c r="F2185" s="37">
        <f>TAB_!E2990</f>
        <v>100</v>
      </c>
      <c r="G2185" s="167">
        <f>TAB_!F2990</f>
        <v>100</v>
      </c>
      <c r="H2185" s="163">
        <f>TAB_!G2990</f>
        <v>100</v>
      </c>
    </row>
    <row r="2186" spans="1:8">
      <c r="A2186" s="290"/>
      <c r="B2186" s="126" t="str">
        <f>TAB_!A2991</f>
        <v>Numero de entrevistados</v>
      </c>
      <c r="C2186" s="170">
        <f>TAB_!B2991</f>
        <v>0</v>
      </c>
      <c r="D2186" s="171">
        <f>TAB_!C2991</f>
        <v>0</v>
      </c>
      <c r="E2186" s="171">
        <f>TAB_!D2991</f>
        <v>0</v>
      </c>
      <c r="F2186" s="171">
        <f>TAB_!E2991</f>
        <v>4</v>
      </c>
      <c r="G2186" s="172">
        <f>TAB_!F2991</f>
        <v>3</v>
      </c>
      <c r="H2186" s="173">
        <f>TAB_!G2991</f>
        <v>7</v>
      </c>
    </row>
    <row r="2187" spans="1:8">
      <c r="A2187" s="290"/>
      <c r="B2187" s="140" t="str">
        <f>TAB_!A2992</f>
        <v>TOP TWO BOX</v>
      </c>
      <c r="C2187" s="122">
        <f>TAB_!B2992</f>
        <v>0</v>
      </c>
      <c r="D2187" s="35">
        <f>TAB_!C2992</f>
        <v>0</v>
      </c>
      <c r="E2187" s="35">
        <f>TAB_!D2992</f>
        <v>0</v>
      </c>
      <c r="F2187" s="35">
        <f>TAB_!E2992</f>
        <v>100</v>
      </c>
      <c r="G2187" s="168">
        <f>TAB_!F2992</f>
        <v>100</v>
      </c>
      <c r="H2187" s="164">
        <f>TAB_!G2992</f>
        <v>100</v>
      </c>
    </row>
    <row r="2188" spans="1:8">
      <c r="A2188" s="290"/>
      <c r="B2188" s="125" t="str">
        <f>TAB_!A2993</f>
        <v>BOTTOM TWO BOX</v>
      </c>
      <c r="C2188" s="121">
        <f>TAB_!B2993</f>
        <v>0</v>
      </c>
      <c r="D2188" s="37">
        <f>TAB_!C2993</f>
        <v>0</v>
      </c>
      <c r="E2188" s="37">
        <f>TAB_!D2993</f>
        <v>0</v>
      </c>
      <c r="F2188" s="37">
        <f>TAB_!E2993</f>
        <v>0</v>
      </c>
      <c r="G2188" s="167">
        <f>TAB_!F2993</f>
        <v>0</v>
      </c>
      <c r="H2188" s="163">
        <f>TAB_!G2993</f>
        <v>0</v>
      </c>
    </row>
    <row r="2189" spans="1:8">
      <c r="A2189" s="290"/>
      <c r="B2189" s="140" t="str">
        <f>TAB_!A2994</f>
        <v>Media Escala de 1 a 5</v>
      </c>
      <c r="C2189" s="123">
        <f>TAB_!B2994</f>
        <v>0</v>
      </c>
      <c r="D2189" s="36">
        <f>TAB_!C2994</f>
        <v>0</v>
      </c>
      <c r="E2189" s="36">
        <f>TAB_!D2994</f>
        <v>0</v>
      </c>
      <c r="F2189" s="36">
        <f>TAB_!E2994</f>
        <v>4.8</v>
      </c>
      <c r="G2189" s="169">
        <f>TAB_!F2994</f>
        <v>4</v>
      </c>
      <c r="H2189" s="165">
        <f>TAB_!G2994</f>
        <v>4.4000000000000004</v>
      </c>
    </row>
    <row r="2190" spans="1:8" ht="15.75" thickBot="1">
      <c r="A2190" s="290"/>
      <c r="B2190" s="141" t="str">
        <f>TAB_!A2995</f>
        <v>Índice Escala de 1 a 100</v>
      </c>
      <c r="C2190" s="174">
        <f>TAB_!B2995</f>
        <v>0</v>
      </c>
      <c r="D2190" s="175">
        <f>TAB_!C2995</f>
        <v>0</v>
      </c>
      <c r="E2190" s="175">
        <f>TAB_!D2995</f>
        <v>0</v>
      </c>
      <c r="F2190" s="175">
        <f>TAB_!E2995</f>
        <v>93.8</v>
      </c>
      <c r="G2190" s="176">
        <f>TAB_!F2995</f>
        <v>75</v>
      </c>
      <c r="H2190" s="177">
        <f>TAB_!G2995</f>
        <v>85.7</v>
      </c>
    </row>
    <row r="2191" spans="1:8">
      <c r="B2191" s="124"/>
      <c r="C2191" s="33"/>
      <c r="D2191" s="33"/>
      <c r="E2191" s="33"/>
      <c r="F2191" s="33"/>
      <c r="G2191" s="33"/>
      <c r="H2191" s="33"/>
    </row>
    <row r="2192" spans="1:8">
      <c r="B2192" s="124"/>
      <c r="C2192" s="33"/>
      <c r="D2192" s="33"/>
      <c r="E2192" s="33"/>
      <c r="F2192" s="33"/>
      <c r="G2192" s="33"/>
      <c r="H2192" s="33"/>
    </row>
    <row r="2193" spans="2:8">
      <c r="B2193" s="124" t="str">
        <f>TAB_!A2998</f>
        <v>Considera que los mecanismos utilizados por las instancias directivas de la Universidad para la planeación, el seguimiento y la evaluación del que hacer y el desarrollo institucional:</v>
      </c>
      <c r="C2193" s="33"/>
      <c r="D2193" s="33"/>
      <c r="E2193" s="33"/>
      <c r="F2193" s="33"/>
      <c r="G2193" s="33"/>
      <c r="H2193" s="33"/>
    </row>
    <row r="2194" spans="2:8" ht="15.75" thickBot="1">
      <c r="B2194" s="124" t="str">
        <f>TAB_!A2999</f>
        <v>Propician la participación de la comunidad académica</v>
      </c>
      <c r="C2194" s="33"/>
      <c r="D2194" s="33"/>
      <c r="E2194" s="33"/>
      <c r="F2194" s="33"/>
      <c r="G2194" s="33"/>
      <c r="H2194" s="33"/>
    </row>
    <row r="2195" spans="2:8">
      <c r="B2195" s="139" t="str">
        <f>TAB_!A3006</f>
        <v>(1)Total Desacuerdo</v>
      </c>
      <c r="C2195" s="138">
        <f>TAB_!B3006</f>
        <v>0</v>
      </c>
      <c r="D2195" s="137">
        <f>TAB_!C3006</f>
        <v>0</v>
      </c>
      <c r="E2195" s="137">
        <f>TAB_!D3006</f>
        <v>0</v>
      </c>
      <c r="F2195" s="137">
        <f>TAB_!E3006</f>
        <v>0</v>
      </c>
      <c r="G2195" s="166">
        <f>TAB_!F3006</f>
        <v>0</v>
      </c>
      <c r="H2195" s="162">
        <f>TAB_!G3006</f>
        <v>0</v>
      </c>
    </row>
    <row r="2196" spans="2:8">
      <c r="B2196" s="125" t="str">
        <f>TAB_!A3007</f>
        <v>(2)Desacuerdo</v>
      </c>
      <c r="C2196" s="121">
        <f>TAB_!B3007</f>
        <v>0</v>
      </c>
      <c r="D2196" s="37">
        <f>TAB_!C3007</f>
        <v>9.09</v>
      </c>
      <c r="E2196" s="37">
        <f>TAB_!D3007</f>
        <v>0</v>
      </c>
      <c r="F2196" s="37">
        <f>TAB_!E3007</f>
        <v>0</v>
      </c>
      <c r="G2196" s="167">
        <f>TAB_!F3007</f>
        <v>0</v>
      </c>
      <c r="H2196" s="163">
        <f>TAB_!G3007</f>
        <v>5.56</v>
      </c>
    </row>
    <row r="2197" spans="2:8">
      <c r="B2197" s="125" t="str">
        <f>TAB_!A3008</f>
        <v>(3)Medianamente de acuerdo</v>
      </c>
      <c r="C2197" s="121">
        <f>TAB_!B3008</f>
        <v>0</v>
      </c>
      <c r="D2197" s="37">
        <f>TAB_!C3008</f>
        <v>18.18</v>
      </c>
      <c r="E2197" s="37">
        <f>TAB_!D3008</f>
        <v>0</v>
      </c>
      <c r="F2197" s="37">
        <f>TAB_!E3008</f>
        <v>0</v>
      </c>
      <c r="G2197" s="167">
        <f>TAB_!F3008</f>
        <v>0</v>
      </c>
      <c r="H2197" s="163">
        <f>TAB_!G3008</f>
        <v>11.11</v>
      </c>
    </row>
    <row r="2198" spans="2:8">
      <c r="B2198" s="125" t="str">
        <f>TAB_!A3009</f>
        <v>(4)Acuerdo</v>
      </c>
      <c r="C2198" s="121">
        <f>TAB_!B3009</f>
        <v>0</v>
      </c>
      <c r="D2198" s="37">
        <f>TAB_!C3009</f>
        <v>9.09</v>
      </c>
      <c r="E2198" s="37">
        <f>TAB_!D3009</f>
        <v>0</v>
      </c>
      <c r="F2198" s="37">
        <f>TAB_!E3009</f>
        <v>50</v>
      </c>
      <c r="G2198" s="167">
        <f>TAB_!F3009</f>
        <v>66.67</v>
      </c>
      <c r="H2198" s="163">
        <f>TAB_!G3009</f>
        <v>27.78</v>
      </c>
    </row>
    <row r="2199" spans="2:8">
      <c r="B2199" s="125" t="str">
        <f>TAB_!A3010</f>
        <v>(5)Total Acuerdo</v>
      </c>
      <c r="C2199" s="121">
        <f>TAB_!B3010</f>
        <v>0</v>
      </c>
      <c r="D2199" s="37">
        <f>TAB_!C3010</f>
        <v>63.64</v>
      </c>
      <c r="E2199" s="37">
        <f>TAB_!D3010</f>
        <v>0</v>
      </c>
      <c r="F2199" s="37">
        <f>TAB_!E3010</f>
        <v>50</v>
      </c>
      <c r="G2199" s="167">
        <f>TAB_!F3010</f>
        <v>33.33</v>
      </c>
      <c r="H2199" s="163">
        <f>TAB_!G3010</f>
        <v>55.56</v>
      </c>
    </row>
    <row r="2200" spans="2:8">
      <c r="B2200" s="125" t="str">
        <f>TAB_!A3011</f>
        <v>NS/NA</v>
      </c>
      <c r="C2200" s="121">
        <f>TAB_!B3011</f>
        <v>0</v>
      </c>
      <c r="D2200" s="37">
        <f>TAB_!C3011</f>
        <v>0</v>
      </c>
      <c r="E2200" s="37">
        <f>TAB_!D3011</f>
        <v>0</v>
      </c>
      <c r="F2200" s="37">
        <f>TAB_!E3011</f>
        <v>0</v>
      </c>
      <c r="G2200" s="167">
        <f>TAB_!F3011</f>
        <v>0</v>
      </c>
      <c r="H2200" s="163">
        <f>TAB_!G3011</f>
        <v>0</v>
      </c>
    </row>
    <row r="2201" spans="2:8">
      <c r="B2201" s="125" t="str">
        <f>TAB_!A3012</f>
        <v>Total</v>
      </c>
      <c r="C2201" s="121">
        <f>TAB_!B3012</f>
        <v>0</v>
      </c>
      <c r="D2201" s="37">
        <f>TAB_!C3012</f>
        <v>100</v>
      </c>
      <c r="E2201" s="37">
        <f>TAB_!D3012</f>
        <v>0</v>
      </c>
      <c r="F2201" s="37">
        <f>TAB_!E3012</f>
        <v>100</v>
      </c>
      <c r="G2201" s="167">
        <f>TAB_!F3012</f>
        <v>100</v>
      </c>
      <c r="H2201" s="163">
        <f>TAB_!G3012</f>
        <v>100</v>
      </c>
    </row>
    <row r="2202" spans="2:8">
      <c r="B2202" s="126" t="str">
        <f>TAB_!A3013</f>
        <v>Numero de entrevistados</v>
      </c>
      <c r="C2202" s="170">
        <f>TAB_!B3013</f>
        <v>0</v>
      </c>
      <c r="D2202" s="171">
        <f>TAB_!C3013</f>
        <v>11</v>
      </c>
      <c r="E2202" s="171">
        <f>TAB_!D3013</f>
        <v>0</v>
      </c>
      <c r="F2202" s="171">
        <f>TAB_!E3013</f>
        <v>4</v>
      </c>
      <c r="G2202" s="172">
        <f>TAB_!F3013</f>
        <v>3</v>
      </c>
      <c r="H2202" s="173">
        <f>TAB_!G3013</f>
        <v>18</v>
      </c>
    </row>
    <row r="2203" spans="2:8">
      <c r="B2203" s="140" t="str">
        <f>TAB_!A3014</f>
        <v>TOP TWO BOX</v>
      </c>
      <c r="C2203" s="122">
        <f>TAB_!B3014</f>
        <v>0</v>
      </c>
      <c r="D2203" s="35">
        <f>TAB_!C3014</f>
        <v>72.73</v>
      </c>
      <c r="E2203" s="35">
        <f>TAB_!D3014</f>
        <v>0</v>
      </c>
      <c r="F2203" s="35">
        <f>TAB_!E3014</f>
        <v>100</v>
      </c>
      <c r="G2203" s="168">
        <f>TAB_!F3014</f>
        <v>100</v>
      </c>
      <c r="H2203" s="164">
        <f>TAB_!G3014</f>
        <v>83.33</v>
      </c>
    </row>
    <row r="2204" spans="2:8">
      <c r="B2204" s="125" t="str">
        <f>TAB_!A3015</f>
        <v>BOTTOM TWO BOX</v>
      </c>
      <c r="C2204" s="121">
        <f>TAB_!B3015</f>
        <v>0</v>
      </c>
      <c r="D2204" s="37">
        <f>TAB_!C3015</f>
        <v>9.09</v>
      </c>
      <c r="E2204" s="37">
        <f>TAB_!D3015</f>
        <v>0</v>
      </c>
      <c r="F2204" s="37">
        <f>TAB_!E3015</f>
        <v>0</v>
      </c>
      <c r="G2204" s="167">
        <f>TAB_!F3015</f>
        <v>0</v>
      </c>
      <c r="H2204" s="163">
        <f>TAB_!G3015</f>
        <v>5.56</v>
      </c>
    </row>
    <row r="2205" spans="2:8">
      <c r="B2205" s="140" t="str">
        <f>TAB_!A3016</f>
        <v>Media Escala de 1 a 5</v>
      </c>
      <c r="C2205" s="123">
        <f>TAB_!B3016</f>
        <v>0</v>
      </c>
      <c r="D2205" s="36">
        <f>TAB_!C3016</f>
        <v>4.3</v>
      </c>
      <c r="E2205" s="36">
        <f>TAB_!D3016</f>
        <v>0</v>
      </c>
      <c r="F2205" s="36">
        <f>TAB_!E3016</f>
        <v>4.5</v>
      </c>
      <c r="G2205" s="169">
        <f>TAB_!F3016</f>
        <v>4.3</v>
      </c>
      <c r="H2205" s="165">
        <f>TAB_!G3016</f>
        <v>4.3</v>
      </c>
    </row>
    <row r="2206" spans="2:8" ht="15.75" thickBot="1">
      <c r="B2206" s="141" t="str">
        <f>TAB_!A3017</f>
        <v>Índice Escala de 1 a 100</v>
      </c>
      <c r="C2206" s="174">
        <f>TAB_!B3017</f>
        <v>0</v>
      </c>
      <c r="D2206" s="175">
        <f>TAB_!C3017</f>
        <v>81.8</v>
      </c>
      <c r="E2206" s="175">
        <f>TAB_!D3017</f>
        <v>0</v>
      </c>
      <c r="F2206" s="175">
        <f>TAB_!E3017</f>
        <v>87.5</v>
      </c>
      <c r="G2206" s="176">
        <f>TAB_!F3017</f>
        <v>83.3</v>
      </c>
      <c r="H2206" s="177">
        <f>TAB_!G3017</f>
        <v>83.3</v>
      </c>
    </row>
    <row r="2207" spans="2:8">
      <c r="B2207" s="124"/>
      <c r="C2207" s="33"/>
      <c r="D2207" s="33"/>
      <c r="E2207" s="33"/>
      <c r="F2207" s="33"/>
      <c r="G2207" s="33"/>
      <c r="H2207" s="33"/>
    </row>
    <row r="2208" spans="2:8">
      <c r="B2208" s="124"/>
      <c r="C2208" s="33"/>
      <c r="D2208" s="33"/>
      <c r="E2208" s="33"/>
      <c r="F2208" s="33"/>
      <c r="G2208" s="33"/>
      <c r="H2208" s="33"/>
    </row>
    <row r="2209" spans="2:8">
      <c r="B2209" s="124" t="str">
        <f>TAB_!A3020</f>
        <v>Considera que los mecanismos utilizados por las instancias directivas de la Universidad para la planeación, el seguimiento y la evaluación del que hacer y el desarrollo institucional:</v>
      </c>
      <c r="C2209" s="33"/>
      <c r="D2209" s="33"/>
      <c r="E2209" s="33"/>
      <c r="F2209" s="33"/>
      <c r="G2209" s="33"/>
      <c r="H2209" s="33"/>
    </row>
    <row r="2210" spans="2:8" ht="15.75" thickBot="1">
      <c r="B2210" s="124" t="str">
        <f>TAB_!A3021</f>
        <v>Permiten el diálogo</v>
      </c>
      <c r="C2210" s="33"/>
      <c r="D2210" s="33"/>
      <c r="E2210" s="33"/>
      <c r="F2210" s="33"/>
      <c r="G2210" s="33"/>
      <c r="H2210" s="33"/>
    </row>
    <row r="2211" spans="2:8">
      <c r="B2211" s="139" t="str">
        <f>TAB_!A3028</f>
        <v>(1)Total Desacuerdo</v>
      </c>
      <c r="C2211" s="138">
        <f>TAB_!B3028</f>
        <v>0</v>
      </c>
      <c r="D2211" s="137">
        <f>TAB_!C3028</f>
        <v>0</v>
      </c>
      <c r="E2211" s="137">
        <f>TAB_!D3028</f>
        <v>0</v>
      </c>
      <c r="F2211" s="137">
        <f>TAB_!E3028</f>
        <v>0</v>
      </c>
      <c r="G2211" s="166">
        <f>TAB_!F3028</f>
        <v>0</v>
      </c>
      <c r="H2211" s="162">
        <f>TAB_!G3028</f>
        <v>0</v>
      </c>
    </row>
    <row r="2212" spans="2:8">
      <c r="B2212" s="125" t="str">
        <f>TAB_!A3029</f>
        <v>(2)Desacuerdo</v>
      </c>
      <c r="C2212" s="121">
        <f>TAB_!B3029</f>
        <v>0</v>
      </c>
      <c r="D2212" s="37">
        <f>TAB_!C3029</f>
        <v>9.09</v>
      </c>
      <c r="E2212" s="37">
        <f>TAB_!D3029</f>
        <v>0</v>
      </c>
      <c r="F2212" s="37">
        <f>TAB_!E3029</f>
        <v>0</v>
      </c>
      <c r="G2212" s="167">
        <f>TAB_!F3029</f>
        <v>0</v>
      </c>
      <c r="H2212" s="163">
        <f>TAB_!G3029</f>
        <v>5.56</v>
      </c>
    </row>
    <row r="2213" spans="2:8">
      <c r="B2213" s="125" t="str">
        <f>TAB_!A3030</f>
        <v>(3)Medianamente de acuerdo</v>
      </c>
      <c r="C2213" s="121">
        <f>TAB_!B3030</f>
        <v>0</v>
      </c>
      <c r="D2213" s="37">
        <f>TAB_!C3030</f>
        <v>18.18</v>
      </c>
      <c r="E2213" s="37">
        <f>TAB_!D3030</f>
        <v>0</v>
      </c>
      <c r="F2213" s="37">
        <f>TAB_!E3030</f>
        <v>0</v>
      </c>
      <c r="G2213" s="167">
        <f>TAB_!F3030</f>
        <v>0</v>
      </c>
      <c r="H2213" s="163">
        <f>TAB_!G3030</f>
        <v>11.11</v>
      </c>
    </row>
    <row r="2214" spans="2:8">
      <c r="B2214" s="125" t="str">
        <f>TAB_!A3031</f>
        <v>(4)Acuerdo</v>
      </c>
      <c r="C2214" s="121">
        <f>TAB_!B3031</f>
        <v>0</v>
      </c>
      <c r="D2214" s="37">
        <f>TAB_!C3031</f>
        <v>18.18</v>
      </c>
      <c r="E2214" s="37">
        <f>TAB_!D3031</f>
        <v>0</v>
      </c>
      <c r="F2214" s="37">
        <f>TAB_!E3031</f>
        <v>25</v>
      </c>
      <c r="G2214" s="167">
        <f>TAB_!F3031</f>
        <v>66.67</v>
      </c>
      <c r="H2214" s="163">
        <f>TAB_!G3031</f>
        <v>27.78</v>
      </c>
    </row>
    <row r="2215" spans="2:8">
      <c r="B2215" s="125" t="str">
        <f>TAB_!A3032</f>
        <v>(5)Total Acuerdo</v>
      </c>
      <c r="C2215" s="121">
        <f>TAB_!B3032</f>
        <v>0</v>
      </c>
      <c r="D2215" s="37">
        <f>TAB_!C3032</f>
        <v>54.55</v>
      </c>
      <c r="E2215" s="37">
        <f>TAB_!D3032</f>
        <v>0</v>
      </c>
      <c r="F2215" s="37">
        <f>TAB_!E3032</f>
        <v>75</v>
      </c>
      <c r="G2215" s="167">
        <f>TAB_!F3032</f>
        <v>33.33</v>
      </c>
      <c r="H2215" s="163">
        <f>TAB_!G3032</f>
        <v>55.56</v>
      </c>
    </row>
    <row r="2216" spans="2:8">
      <c r="B2216" s="125" t="str">
        <f>TAB_!A3033</f>
        <v>NS/NA</v>
      </c>
      <c r="C2216" s="121">
        <f>TAB_!B3033</f>
        <v>0</v>
      </c>
      <c r="D2216" s="37">
        <f>TAB_!C3033</f>
        <v>0</v>
      </c>
      <c r="E2216" s="37">
        <f>TAB_!D3033</f>
        <v>0</v>
      </c>
      <c r="F2216" s="37">
        <f>TAB_!E3033</f>
        <v>0</v>
      </c>
      <c r="G2216" s="167">
        <f>TAB_!F3033</f>
        <v>0</v>
      </c>
      <c r="H2216" s="163">
        <f>TAB_!G3033</f>
        <v>0</v>
      </c>
    </row>
    <row r="2217" spans="2:8">
      <c r="B2217" s="125" t="str">
        <f>TAB_!A3034</f>
        <v>Total</v>
      </c>
      <c r="C2217" s="121">
        <f>TAB_!B3034</f>
        <v>0</v>
      </c>
      <c r="D2217" s="37">
        <f>TAB_!C3034</f>
        <v>100</v>
      </c>
      <c r="E2217" s="37">
        <f>TAB_!D3034</f>
        <v>0</v>
      </c>
      <c r="F2217" s="37">
        <f>TAB_!E3034</f>
        <v>100</v>
      </c>
      <c r="G2217" s="167">
        <f>TAB_!F3034</f>
        <v>100</v>
      </c>
      <c r="H2217" s="163">
        <f>TAB_!G3034</f>
        <v>100</v>
      </c>
    </row>
    <row r="2218" spans="2:8">
      <c r="B2218" s="126" t="str">
        <f>TAB_!A3035</f>
        <v>Numero de entrevistados</v>
      </c>
      <c r="C2218" s="170">
        <f>TAB_!B3035</f>
        <v>0</v>
      </c>
      <c r="D2218" s="171">
        <f>TAB_!C3035</f>
        <v>11</v>
      </c>
      <c r="E2218" s="171">
        <f>TAB_!D3035</f>
        <v>0</v>
      </c>
      <c r="F2218" s="171">
        <f>TAB_!E3035</f>
        <v>4</v>
      </c>
      <c r="G2218" s="172">
        <f>TAB_!F3035</f>
        <v>3</v>
      </c>
      <c r="H2218" s="173">
        <f>TAB_!G3035</f>
        <v>18</v>
      </c>
    </row>
    <row r="2219" spans="2:8">
      <c r="B2219" s="140" t="str">
        <f>TAB_!A3036</f>
        <v>TOP TWO BOX</v>
      </c>
      <c r="C2219" s="122">
        <f>TAB_!B3036</f>
        <v>0</v>
      </c>
      <c r="D2219" s="35">
        <f>TAB_!C3036</f>
        <v>72.73</v>
      </c>
      <c r="E2219" s="35">
        <f>TAB_!D3036</f>
        <v>0</v>
      </c>
      <c r="F2219" s="35">
        <f>TAB_!E3036</f>
        <v>100</v>
      </c>
      <c r="G2219" s="168">
        <f>TAB_!F3036</f>
        <v>100</v>
      </c>
      <c r="H2219" s="164">
        <f>TAB_!G3036</f>
        <v>83.33</v>
      </c>
    </row>
    <row r="2220" spans="2:8">
      <c r="B2220" s="125" t="str">
        <f>TAB_!A3037</f>
        <v>BOTTOM TWO BOX</v>
      </c>
      <c r="C2220" s="121">
        <f>TAB_!B3037</f>
        <v>0</v>
      </c>
      <c r="D2220" s="37">
        <f>TAB_!C3037</f>
        <v>9.09</v>
      </c>
      <c r="E2220" s="37">
        <f>TAB_!D3037</f>
        <v>0</v>
      </c>
      <c r="F2220" s="37">
        <f>TAB_!E3037</f>
        <v>0</v>
      </c>
      <c r="G2220" s="167">
        <f>TAB_!F3037</f>
        <v>0</v>
      </c>
      <c r="H2220" s="163">
        <f>TAB_!G3037</f>
        <v>5.56</v>
      </c>
    </row>
    <row r="2221" spans="2:8">
      <c r="B2221" s="140" t="str">
        <f>TAB_!A3038</f>
        <v>Media Escala de 1 a 5</v>
      </c>
      <c r="C2221" s="123">
        <f>TAB_!B3038</f>
        <v>0</v>
      </c>
      <c r="D2221" s="36">
        <f>TAB_!C3038</f>
        <v>4.2</v>
      </c>
      <c r="E2221" s="36">
        <f>TAB_!D3038</f>
        <v>0</v>
      </c>
      <c r="F2221" s="36">
        <f>TAB_!E3038</f>
        <v>4.8</v>
      </c>
      <c r="G2221" s="169">
        <f>TAB_!F3038</f>
        <v>4.3</v>
      </c>
      <c r="H2221" s="165">
        <f>TAB_!G3038</f>
        <v>4.3</v>
      </c>
    </row>
    <row r="2222" spans="2:8" ht="15.75" thickBot="1">
      <c r="B2222" s="141" t="str">
        <f>TAB_!A3039</f>
        <v>Índice Escala de 1 a 100</v>
      </c>
      <c r="C2222" s="174">
        <f>TAB_!B3039</f>
        <v>0</v>
      </c>
      <c r="D2222" s="175">
        <f>TAB_!C3039</f>
        <v>79.5</v>
      </c>
      <c r="E2222" s="175">
        <f>TAB_!D3039</f>
        <v>0</v>
      </c>
      <c r="F2222" s="175">
        <f>TAB_!E3039</f>
        <v>93.8</v>
      </c>
      <c r="G2222" s="176">
        <f>TAB_!F3039</f>
        <v>83.3</v>
      </c>
      <c r="H2222" s="177">
        <f>TAB_!G3039</f>
        <v>83.3</v>
      </c>
    </row>
    <row r="2223" spans="2:8">
      <c r="B2223" s="124"/>
      <c r="C2223" s="33"/>
      <c r="D2223" s="33"/>
      <c r="E2223" s="33"/>
      <c r="F2223" s="33"/>
      <c r="G2223" s="33"/>
      <c r="H2223" s="33"/>
    </row>
    <row r="2224" spans="2:8">
      <c r="B2224" s="124"/>
      <c r="C2224" s="33"/>
      <c r="D2224" s="33"/>
      <c r="E2224" s="33"/>
      <c r="F2224" s="33"/>
      <c r="G2224" s="33"/>
      <c r="H2224" s="33"/>
    </row>
    <row r="2225" spans="2:8">
      <c r="B2225" s="124" t="str">
        <f>TAB_!A3042</f>
        <v>Considera que los mecanismos utilizados por las instancias directivas de la Universidad para la planeación, el seguimiento y la evaluación del que hacer y el desarrollo institucional:</v>
      </c>
      <c r="C2225" s="33"/>
      <c r="D2225" s="33"/>
      <c r="E2225" s="33"/>
      <c r="F2225" s="33"/>
      <c r="G2225" s="33"/>
      <c r="H2225" s="33"/>
    </row>
    <row r="2226" spans="2:8" ht="15.75" thickBot="1">
      <c r="B2226" s="124" t="str">
        <f>TAB_!A3043</f>
        <v>Permiten la reconfiguración de los procesos institucionales</v>
      </c>
      <c r="C2226" s="33"/>
      <c r="D2226" s="33"/>
      <c r="E2226" s="33"/>
      <c r="F2226" s="33"/>
      <c r="G2226" s="33"/>
      <c r="H2226" s="33"/>
    </row>
    <row r="2227" spans="2:8">
      <c r="B2227" s="139" t="str">
        <f>TAB_!A3050</f>
        <v>(1)Total Desacuerdo</v>
      </c>
      <c r="C2227" s="138">
        <f>TAB_!B3050</f>
        <v>0</v>
      </c>
      <c r="D2227" s="137">
        <f>TAB_!C3050</f>
        <v>0</v>
      </c>
      <c r="E2227" s="137">
        <f>TAB_!D3050</f>
        <v>0</v>
      </c>
      <c r="F2227" s="137">
        <f>TAB_!E3050</f>
        <v>0</v>
      </c>
      <c r="G2227" s="166">
        <f>TAB_!F3050</f>
        <v>0</v>
      </c>
      <c r="H2227" s="162">
        <f>TAB_!G3050</f>
        <v>0</v>
      </c>
    </row>
    <row r="2228" spans="2:8">
      <c r="B2228" s="125" t="str">
        <f>TAB_!A3051</f>
        <v>(2)Desacuerdo</v>
      </c>
      <c r="C2228" s="121">
        <f>TAB_!B3051</f>
        <v>0</v>
      </c>
      <c r="D2228" s="37">
        <f>TAB_!C3051</f>
        <v>9.09</v>
      </c>
      <c r="E2228" s="37">
        <f>TAB_!D3051</f>
        <v>0</v>
      </c>
      <c r="F2228" s="37">
        <f>TAB_!E3051</f>
        <v>0</v>
      </c>
      <c r="G2228" s="167">
        <f>TAB_!F3051</f>
        <v>0</v>
      </c>
      <c r="H2228" s="163">
        <f>TAB_!G3051</f>
        <v>5.56</v>
      </c>
    </row>
    <row r="2229" spans="2:8">
      <c r="B2229" s="125" t="str">
        <f>TAB_!A3052</f>
        <v>(3)Medianamente de acuerdo</v>
      </c>
      <c r="C2229" s="121">
        <f>TAB_!B3052</f>
        <v>0</v>
      </c>
      <c r="D2229" s="37">
        <f>TAB_!C3052</f>
        <v>18.18</v>
      </c>
      <c r="E2229" s="37">
        <f>TAB_!D3052</f>
        <v>0</v>
      </c>
      <c r="F2229" s="37">
        <f>TAB_!E3052</f>
        <v>25</v>
      </c>
      <c r="G2229" s="167">
        <f>TAB_!F3052</f>
        <v>0</v>
      </c>
      <c r="H2229" s="163">
        <f>TAB_!G3052</f>
        <v>16.670000000000002</v>
      </c>
    </row>
    <row r="2230" spans="2:8">
      <c r="B2230" s="125" t="str">
        <f>TAB_!A3053</f>
        <v>(4)Acuerdo</v>
      </c>
      <c r="C2230" s="121">
        <f>TAB_!B3053</f>
        <v>0</v>
      </c>
      <c r="D2230" s="37">
        <f>TAB_!C3053</f>
        <v>9.09</v>
      </c>
      <c r="E2230" s="37">
        <f>TAB_!D3053</f>
        <v>0</v>
      </c>
      <c r="F2230" s="37">
        <f>TAB_!E3053</f>
        <v>25</v>
      </c>
      <c r="G2230" s="167">
        <f>TAB_!F3053</f>
        <v>66.67</v>
      </c>
      <c r="H2230" s="163">
        <f>TAB_!G3053</f>
        <v>22.22</v>
      </c>
    </row>
    <row r="2231" spans="2:8">
      <c r="B2231" s="125" t="str">
        <f>TAB_!A3054</f>
        <v>(5)Total Acuerdo</v>
      </c>
      <c r="C2231" s="121">
        <f>TAB_!B3054</f>
        <v>0</v>
      </c>
      <c r="D2231" s="37">
        <f>TAB_!C3054</f>
        <v>63.64</v>
      </c>
      <c r="E2231" s="37">
        <f>TAB_!D3054</f>
        <v>0</v>
      </c>
      <c r="F2231" s="37">
        <f>TAB_!E3054</f>
        <v>50</v>
      </c>
      <c r="G2231" s="167">
        <f>TAB_!F3054</f>
        <v>33.33</v>
      </c>
      <c r="H2231" s="163">
        <f>TAB_!G3054</f>
        <v>55.56</v>
      </c>
    </row>
    <row r="2232" spans="2:8">
      <c r="B2232" s="125" t="str">
        <f>TAB_!A3055</f>
        <v>NS/NA</v>
      </c>
      <c r="C2232" s="121">
        <f>TAB_!B3055</f>
        <v>0</v>
      </c>
      <c r="D2232" s="37">
        <f>TAB_!C3055</f>
        <v>0</v>
      </c>
      <c r="E2232" s="37">
        <f>TAB_!D3055</f>
        <v>0</v>
      </c>
      <c r="F2232" s="37">
        <f>TAB_!E3055</f>
        <v>0</v>
      </c>
      <c r="G2232" s="167">
        <f>TAB_!F3055</f>
        <v>0</v>
      </c>
      <c r="H2232" s="163">
        <f>TAB_!G3055</f>
        <v>0</v>
      </c>
    </row>
    <row r="2233" spans="2:8">
      <c r="B2233" s="125" t="str">
        <f>TAB_!A3056</f>
        <v>Total</v>
      </c>
      <c r="C2233" s="121">
        <f>TAB_!B3056</f>
        <v>0</v>
      </c>
      <c r="D2233" s="37">
        <f>TAB_!C3056</f>
        <v>100</v>
      </c>
      <c r="E2233" s="37">
        <f>TAB_!D3056</f>
        <v>0</v>
      </c>
      <c r="F2233" s="37">
        <f>TAB_!E3056</f>
        <v>100</v>
      </c>
      <c r="G2233" s="167">
        <f>TAB_!F3056</f>
        <v>100</v>
      </c>
      <c r="H2233" s="163">
        <f>TAB_!G3056</f>
        <v>100</v>
      </c>
    </row>
    <row r="2234" spans="2:8">
      <c r="B2234" s="126" t="str">
        <f>TAB_!A3057</f>
        <v>Numero de entrevistados</v>
      </c>
      <c r="C2234" s="170">
        <f>TAB_!B3057</f>
        <v>0</v>
      </c>
      <c r="D2234" s="171">
        <f>TAB_!C3057</f>
        <v>11</v>
      </c>
      <c r="E2234" s="171">
        <f>TAB_!D3057</f>
        <v>0</v>
      </c>
      <c r="F2234" s="171">
        <f>TAB_!E3057</f>
        <v>4</v>
      </c>
      <c r="G2234" s="172">
        <f>TAB_!F3057</f>
        <v>3</v>
      </c>
      <c r="H2234" s="173">
        <f>TAB_!G3057</f>
        <v>18</v>
      </c>
    </row>
    <row r="2235" spans="2:8">
      <c r="B2235" s="140" t="str">
        <f>TAB_!A3058</f>
        <v>TOP TWO BOX</v>
      </c>
      <c r="C2235" s="122">
        <f>TAB_!B3058</f>
        <v>0</v>
      </c>
      <c r="D2235" s="35">
        <f>TAB_!C3058</f>
        <v>72.73</v>
      </c>
      <c r="E2235" s="35">
        <f>TAB_!D3058</f>
        <v>0</v>
      </c>
      <c r="F2235" s="35">
        <f>TAB_!E3058</f>
        <v>75</v>
      </c>
      <c r="G2235" s="168">
        <f>TAB_!F3058</f>
        <v>100</v>
      </c>
      <c r="H2235" s="164">
        <f>TAB_!G3058</f>
        <v>77.78</v>
      </c>
    </row>
    <row r="2236" spans="2:8">
      <c r="B2236" s="125" t="str">
        <f>TAB_!A3059</f>
        <v>BOTTOM TWO BOX</v>
      </c>
      <c r="C2236" s="121">
        <f>TAB_!B3059</f>
        <v>0</v>
      </c>
      <c r="D2236" s="37">
        <f>TAB_!C3059</f>
        <v>9.09</v>
      </c>
      <c r="E2236" s="37">
        <f>TAB_!D3059</f>
        <v>0</v>
      </c>
      <c r="F2236" s="37">
        <f>TAB_!E3059</f>
        <v>0</v>
      </c>
      <c r="G2236" s="167">
        <f>TAB_!F3059</f>
        <v>0</v>
      </c>
      <c r="H2236" s="163">
        <f>TAB_!G3059</f>
        <v>5.56</v>
      </c>
    </row>
    <row r="2237" spans="2:8">
      <c r="B2237" s="140" t="str">
        <f>TAB_!A3060</f>
        <v>Media Escala de 1 a 5</v>
      </c>
      <c r="C2237" s="123">
        <f>TAB_!B3060</f>
        <v>0</v>
      </c>
      <c r="D2237" s="36">
        <f>TAB_!C3060</f>
        <v>4.3</v>
      </c>
      <c r="E2237" s="36">
        <f>TAB_!D3060</f>
        <v>0</v>
      </c>
      <c r="F2237" s="36">
        <f>TAB_!E3060</f>
        <v>4.3</v>
      </c>
      <c r="G2237" s="169">
        <f>TAB_!F3060</f>
        <v>4.3</v>
      </c>
      <c r="H2237" s="165">
        <f>TAB_!G3060</f>
        <v>4.3</v>
      </c>
    </row>
    <row r="2238" spans="2:8" ht="15.75" thickBot="1">
      <c r="B2238" s="141" t="str">
        <f>TAB_!A3061</f>
        <v>Índice Escala de 1 a 100</v>
      </c>
      <c r="C2238" s="174">
        <f>TAB_!B3061</f>
        <v>0</v>
      </c>
      <c r="D2238" s="175">
        <f>TAB_!C3061</f>
        <v>81.8</v>
      </c>
      <c r="E2238" s="175">
        <f>TAB_!D3061</f>
        <v>0</v>
      </c>
      <c r="F2238" s="175">
        <f>TAB_!E3061</f>
        <v>81.3</v>
      </c>
      <c r="G2238" s="176">
        <f>TAB_!F3061</f>
        <v>83.3</v>
      </c>
      <c r="H2238" s="177">
        <f>TAB_!G3061</f>
        <v>81.900000000000006</v>
      </c>
    </row>
    <row r="2239" spans="2:8">
      <c r="B2239" s="124"/>
      <c r="C2239" s="33"/>
      <c r="D2239" s="33"/>
      <c r="E2239" s="33"/>
      <c r="F2239" s="33"/>
      <c r="G2239" s="33"/>
      <c r="H2239" s="33"/>
    </row>
    <row r="2240" spans="2:8">
      <c r="B2240" s="124"/>
      <c r="C2240" s="33"/>
      <c r="D2240" s="33"/>
      <c r="E2240" s="33"/>
      <c r="F2240" s="33"/>
      <c r="G2240" s="33"/>
      <c r="H2240" s="33"/>
    </row>
    <row r="2241" spans="2:8">
      <c r="B2241" s="124" t="str">
        <f>TAB_!A3064</f>
        <v>Considera que los mecanismos utilizados por las instancias directivas de la Universidad para la planeación, el seguimiento y la evaluación del que hacer y el desarrollo institucional:</v>
      </c>
      <c r="C2241" s="33"/>
      <c r="D2241" s="33"/>
      <c r="E2241" s="33"/>
      <c r="F2241" s="33"/>
      <c r="G2241" s="33"/>
      <c r="H2241" s="33"/>
    </row>
    <row r="2242" spans="2:8" ht="15.75" thickBot="1">
      <c r="B2242" s="124" t="str">
        <f>TAB_!A3065</f>
        <v>Propician el consenso y la consecución de metas y propósit</v>
      </c>
      <c r="C2242" s="33"/>
      <c r="D2242" s="33"/>
      <c r="E2242" s="33"/>
      <c r="F2242" s="33"/>
      <c r="G2242" s="33"/>
      <c r="H2242" s="33"/>
    </row>
    <row r="2243" spans="2:8">
      <c r="B2243" s="139" t="str">
        <f>TAB_!A3072</f>
        <v>(1)Total Desacuerdo</v>
      </c>
      <c r="C2243" s="138">
        <f>TAB_!B3072</f>
        <v>0</v>
      </c>
      <c r="D2243" s="137">
        <f>TAB_!C3072</f>
        <v>0</v>
      </c>
      <c r="E2243" s="137">
        <f>TAB_!D3072</f>
        <v>0</v>
      </c>
      <c r="F2243" s="137">
        <f>TAB_!E3072</f>
        <v>0</v>
      </c>
      <c r="G2243" s="166">
        <f>TAB_!F3072</f>
        <v>0</v>
      </c>
      <c r="H2243" s="162">
        <f>TAB_!G3072</f>
        <v>0</v>
      </c>
    </row>
    <row r="2244" spans="2:8">
      <c r="B2244" s="125" t="str">
        <f>TAB_!A3073</f>
        <v>(2)Desacuerdo</v>
      </c>
      <c r="C2244" s="121">
        <f>TAB_!B3073</f>
        <v>0</v>
      </c>
      <c r="D2244" s="37">
        <f>TAB_!C3073</f>
        <v>9.09</v>
      </c>
      <c r="E2244" s="37">
        <f>TAB_!D3073</f>
        <v>0</v>
      </c>
      <c r="F2244" s="37">
        <f>TAB_!E3073</f>
        <v>0</v>
      </c>
      <c r="G2244" s="167">
        <f>TAB_!F3073</f>
        <v>0</v>
      </c>
      <c r="H2244" s="163">
        <f>TAB_!G3073</f>
        <v>5.56</v>
      </c>
    </row>
    <row r="2245" spans="2:8">
      <c r="B2245" s="125" t="str">
        <f>TAB_!A3074</f>
        <v>(3)Medianamente de acuerdo</v>
      </c>
      <c r="C2245" s="121">
        <f>TAB_!B3074</f>
        <v>0</v>
      </c>
      <c r="D2245" s="37">
        <f>TAB_!C3074</f>
        <v>18.18</v>
      </c>
      <c r="E2245" s="37">
        <f>TAB_!D3074</f>
        <v>0</v>
      </c>
      <c r="F2245" s="37">
        <f>TAB_!E3074</f>
        <v>0</v>
      </c>
      <c r="G2245" s="167">
        <f>TAB_!F3074</f>
        <v>0</v>
      </c>
      <c r="H2245" s="163">
        <f>TAB_!G3074</f>
        <v>11.11</v>
      </c>
    </row>
    <row r="2246" spans="2:8">
      <c r="B2246" s="125" t="str">
        <f>TAB_!A3075</f>
        <v>(4)Acuerdo</v>
      </c>
      <c r="C2246" s="121">
        <f>TAB_!B3075</f>
        <v>0</v>
      </c>
      <c r="D2246" s="37">
        <f>TAB_!C3075</f>
        <v>9.09</v>
      </c>
      <c r="E2246" s="37">
        <f>TAB_!D3075</f>
        <v>0</v>
      </c>
      <c r="F2246" s="37">
        <f>TAB_!E3075</f>
        <v>50</v>
      </c>
      <c r="G2246" s="167">
        <f>TAB_!F3075</f>
        <v>66.67</v>
      </c>
      <c r="H2246" s="163">
        <f>TAB_!G3075</f>
        <v>27.78</v>
      </c>
    </row>
    <row r="2247" spans="2:8">
      <c r="B2247" s="125" t="str">
        <f>TAB_!A3076</f>
        <v>(5)Total Acuerdo</v>
      </c>
      <c r="C2247" s="121">
        <f>TAB_!B3076</f>
        <v>0</v>
      </c>
      <c r="D2247" s="37">
        <f>TAB_!C3076</f>
        <v>63.64</v>
      </c>
      <c r="E2247" s="37">
        <f>TAB_!D3076</f>
        <v>0</v>
      </c>
      <c r="F2247" s="37">
        <f>TAB_!E3076</f>
        <v>50</v>
      </c>
      <c r="G2247" s="167">
        <f>TAB_!F3076</f>
        <v>33.33</v>
      </c>
      <c r="H2247" s="163">
        <f>TAB_!G3076</f>
        <v>55.56</v>
      </c>
    </row>
    <row r="2248" spans="2:8">
      <c r="B2248" s="125" t="str">
        <f>TAB_!A3077</f>
        <v>NS/NA</v>
      </c>
      <c r="C2248" s="121">
        <f>TAB_!B3077</f>
        <v>0</v>
      </c>
      <c r="D2248" s="37">
        <f>TAB_!C3077</f>
        <v>0</v>
      </c>
      <c r="E2248" s="37">
        <f>TAB_!D3077</f>
        <v>0</v>
      </c>
      <c r="F2248" s="37">
        <f>TAB_!E3077</f>
        <v>0</v>
      </c>
      <c r="G2248" s="167">
        <f>TAB_!F3077</f>
        <v>0</v>
      </c>
      <c r="H2248" s="163">
        <f>TAB_!G3077</f>
        <v>0</v>
      </c>
    </row>
    <row r="2249" spans="2:8">
      <c r="B2249" s="125" t="str">
        <f>TAB_!A3078</f>
        <v>Total</v>
      </c>
      <c r="C2249" s="121">
        <f>TAB_!B3078</f>
        <v>0</v>
      </c>
      <c r="D2249" s="37">
        <f>TAB_!C3078</f>
        <v>100</v>
      </c>
      <c r="E2249" s="37">
        <f>TAB_!D3078</f>
        <v>0</v>
      </c>
      <c r="F2249" s="37">
        <f>TAB_!E3078</f>
        <v>100</v>
      </c>
      <c r="G2249" s="167">
        <f>TAB_!F3078</f>
        <v>100</v>
      </c>
      <c r="H2249" s="163">
        <f>TAB_!G3078</f>
        <v>100</v>
      </c>
    </row>
    <row r="2250" spans="2:8">
      <c r="B2250" s="126" t="str">
        <f>TAB_!A3079</f>
        <v>Numero de entrevistados</v>
      </c>
      <c r="C2250" s="170">
        <f>TAB_!B3079</f>
        <v>0</v>
      </c>
      <c r="D2250" s="171">
        <f>TAB_!C3079</f>
        <v>11</v>
      </c>
      <c r="E2250" s="171">
        <f>TAB_!D3079</f>
        <v>0</v>
      </c>
      <c r="F2250" s="171">
        <f>TAB_!E3079</f>
        <v>4</v>
      </c>
      <c r="G2250" s="172">
        <f>TAB_!F3079</f>
        <v>3</v>
      </c>
      <c r="H2250" s="173">
        <f>TAB_!G3079</f>
        <v>18</v>
      </c>
    </row>
    <row r="2251" spans="2:8">
      <c r="B2251" s="140" t="str">
        <f>TAB_!A3080</f>
        <v>TOP TWO BOX</v>
      </c>
      <c r="C2251" s="122">
        <f>TAB_!B3080</f>
        <v>0</v>
      </c>
      <c r="D2251" s="35">
        <f>TAB_!C3080</f>
        <v>72.73</v>
      </c>
      <c r="E2251" s="35">
        <f>TAB_!D3080</f>
        <v>0</v>
      </c>
      <c r="F2251" s="35">
        <f>TAB_!E3080</f>
        <v>100</v>
      </c>
      <c r="G2251" s="168">
        <f>TAB_!F3080</f>
        <v>100</v>
      </c>
      <c r="H2251" s="164">
        <f>TAB_!G3080</f>
        <v>83.33</v>
      </c>
    </row>
    <row r="2252" spans="2:8">
      <c r="B2252" s="125" t="str">
        <f>TAB_!A3081</f>
        <v>BOTTOM TWO BOX</v>
      </c>
      <c r="C2252" s="121">
        <f>TAB_!B3081</f>
        <v>0</v>
      </c>
      <c r="D2252" s="37">
        <f>TAB_!C3081</f>
        <v>9.09</v>
      </c>
      <c r="E2252" s="37">
        <f>TAB_!D3081</f>
        <v>0</v>
      </c>
      <c r="F2252" s="37">
        <f>TAB_!E3081</f>
        <v>0</v>
      </c>
      <c r="G2252" s="167">
        <f>TAB_!F3081</f>
        <v>0</v>
      </c>
      <c r="H2252" s="163">
        <f>TAB_!G3081</f>
        <v>5.56</v>
      </c>
    </row>
    <row r="2253" spans="2:8">
      <c r="B2253" s="140" t="str">
        <f>TAB_!A3082</f>
        <v>Media Escala de 1 a 5</v>
      </c>
      <c r="C2253" s="123">
        <f>TAB_!B3082</f>
        <v>0</v>
      </c>
      <c r="D2253" s="36">
        <f>TAB_!C3082</f>
        <v>4.3</v>
      </c>
      <c r="E2253" s="36">
        <f>TAB_!D3082</f>
        <v>0</v>
      </c>
      <c r="F2253" s="36">
        <f>TAB_!E3082</f>
        <v>4.5</v>
      </c>
      <c r="G2253" s="169">
        <f>TAB_!F3082</f>
        <v>4.3</v>
      </c>
      <c r="H2253" s="165">
        <f>TAB_!G3082</f>
        <v>4.3</v>
      </c>
    </row>
    <row r="2254" spans="2:8" ht="15.75" thickBot="1">
      <c r="B2254" s="141" t="str">
        <f>TAB_!A3083</f>
        <v>Índice Escala de 1 a 100</v>
      </c>
      <c r="C2254" s="174">
        <f>TAB_!B3083</f>
        <v>0</v>
      </c>
      <c r="D2254" s="175">
        <f>TAB_!C3083</f>
        <v>81.8</v>
      </c>
      <c r="E2254" s="175">
        <f>TAB_!D3083</f>
        <v>0</v>
      </c>
      <c r="F2254" s="175">
        <f>TAB_!E3083</f>
        <v>87.5</v>
      </c>
      <c r="G2254" s="176">
        <f>TAB_!F3083</f>
        <v>83.3</v>
      </c>
      <c r="H2254" s="177">
        <f>TAB_!G3083</f>
        <v>83.3</v>
      </c>
    </row>
    <row r="2255" spans="2:8">
      <c r="B2255" s="124"/>
      <c r="C2255" s="33"/>
      <c r="D2255" s="33"/>
      <c r="E2255" s="33"/>
      <c r="F2255" s="33"/>
      <c r="G2255" s="33"/>
      <c r="H2255" s="33"/>
    </row>
    <row r="2256" spans="2:8">
      <c r="B2256" s="124"/>
      <c r="C2256" s="33"/>
      <c r="D2256" s="33"/>
      <c r="E2256" s="33"/>
      <c r="F2256" s="33"/>
      <c r="G2256" s="33"/>
      <c r="H2256" s="33"/>
    </row>
    <row r="2257" spans="2:8">
      <c r="B2257" s="124" t="str">
        <f>TAB_!A3086</f>
        <v>Considera que los mecanismos utilizados por las instancias directivas de la Universidad para la planeación, el seguimiento y la evaluación del que hacer y el desarrollo institucional:</v>
      </c>
      <c r="C2257" s="33"/>
      <c r="D2257" s="33"/>
      <c r="E2257" s="33"/>
      <c r="F2257" s="33"/>
      <c r="G2257" s="33"/>
      <c r="H2257" s="33"/>
    </row>
    <row r="2258" spans="2:8" ht="15.75" thickBot="1">
      <c r="B2258" s="124" t="str">
        <f>TAB_!A3087</f>
        <v>Son eficientes</v>
      </c>
      <c r="C2258" s="33"/>
      <c r="D2258" s="33"/>
      <c r="E2258" s="33"/>
      <c r="F2258" s="33"/>
      <c r="G2258" s="33"/>
      <c r="H2258" s="33"/>
    </row>
    <row r="2259" spans="2:8">
      <c r="B2259" s="139" t="str">
        <f>TAB_!A3094</f>
        <v>(1)Total Desacuerdo</v>
      </c>
      <c r="C2259" s="138">
        <f>TAB_!B3094</f>
        <v>0</v>
      </c>
      <c r="D2259" s="137">
        <f>TAB_!C3094</f>
        <v>0</v>
      </c>
      <c r="E2259" s="137">
        <f>TAB_!D3094</f>
        <v>0</v>
      </c>
      <c r="F2259" s="137">
        <f>TAB_!E3094</f>
        <v>0</v>
      </c>
      <c r="G2259" s="166">
        <f>TAB_!F3094</f>
        <v>0</v>
      </c>
      <c r="H2259" s="162">
        <f>TAB_!G3094</f>
        <v>0</v>
      </c>
    </row>
    <row r="2260" spans="2:8">
      <c r="B2260" s="125" t="str">
        <f>TAB_!A3095</f>
        <v>(2)Desacuerdo</v>
      </c>
      <c r="C2260" s="121">
        <f>TAB_!B3095</f>
        <v>0</v>
      </c>
      <c r="D2260" s="37">
        <f>TAB_!C3095</f>
        <v>9.09</v>
      </c>
      <c r="E2260" s="37">
        <f>TAB_!D3095</f>
        <v>0</v>
      </c>
      <c r="F2260" s="37">
        <f>TAB_!E3095</f>
        <v>0</v>
      </c>
      <c r="G2260" s="167">
        <f>TAB_!F3095</f>
        <v>0</v>
      </c>
      <c r="H2260" s="163">
        <f>TAB_!G3095</f>
        <v>5.56</v>
      </c>
    </row>
    <row r="2261" spans="2:8">
      <c r="B2261" s="125" t="str">
        <f>TAB_!A3096</f>
        <v>(3)Medianamente de acuerdo</v>
      </c>
      <c r="C2261" s="121">
        <f>TAB_!B3096</f>
        <v>0</v>
      </c>
      <c r="D2261" s="37">
        <f>TAB_!C3096</f>
        <v>0</v>
      </c>
      <c r="E2261" s="37">
        <f>TAB_!D3096</f>
        <v>0</v>
      </c>
      <c r="F2261" s="37">
        <f>TAB_!E3096</f>
        <v>50</v>
      </c>
      <c r="G2261" s="167">
        <f>TAB_!F3096</f>
        <v>33.33</v>
      </c>
      <c r="H2261" s="163">
        <f>TAB_!G3096</f>
        <v>16.670000000000002</v>
      </c>
    </row>
    <row r="2262" spans="2:8">
      <c r="B2262" s="125" t="str">
        <f>TAB_!A3097</f>
        <v>(4)Acuerdo</v>
      </c>
      <c r="C2262" s="121">
        <f>TAB_!B3097</f>
        <v>0</v>
      </c>
      <c r="D2262" s="37">
        <f>TAB_!C3097</f>
        <v>18.18</v>
      </c>
      <c r="E2262" s="37">
        <f>TAB_!D3097</f>
        <v>0</v>
      </c>
      <c r="F2262" s="37">
        <f>TAB_!E3097</f>
        <v>25</v>
      </c>
      <c r="G2262" s="167">
        <f>TAB_!F3097</f>
        <v>33.33</v>
      </c>
      <c r="H2262" s="163">
        <f>TAB_!G3097</f>
        <v>22.22</v>
      </c>
    </row>
    <row r="2263" spans="2:8">
      <c r="B2263" s="125" t="str">
        <f>TAB_!A3098</f>
        <v>(5)Total Acuerdo</v>
      </c>
      <c r="C2263" s="121">
        <f>TAB_!B3098</f>
        <v>0</v>
      </c>
      <c r="D2263" s="37">
        <f>TAB_!C3098</f>
        <v>63.64</v>
      </c>
      <c r="E2263" s="37">
        <f>TAB_!D3098</f>
        <v>0</v>
      </c>
      <c r="F2263" s="37">
        <f>TAB_!E3098</f>
        <v>25</v>
      </c>
      <c r="G2263" s="167">
        <f>TAB_!F3098</f>
        <v>33.33</v>
      </c>
      <c r="H2263" s="163">
        <f>TAB_!G3098</f>
        <v>50</v>
      </c>
    </row>
    <row r="2264" spans="2:8">
      <c r="B2264" s="125" t="str">
        <f>TAB_!A3099</f>
        <v>NS/NA</v>
      </c>
      <c r="C2264" s="121">
        <f>TAB_!B3099</f>
        <v>0</v>
      </c>
      <c r="D2264" s="37">
        <f>TAB_!C3099</f>
        <v>9.09</v>
      </c>
      <c r="E2264" s="37">
        <f>TAB_!D3099</f>
        <v>0</v>
      </c>
      <c r="F2264" s="37">
        <f>TAB_!E3099</f>
        <v>0</v>
      </c>
      <c r="G2264" s="167">
        <f>TAB_!F3099</f>
        <v>0</v>
      </c>
      <c r="H2264" s="163">
        <f>TAB_!G3099</f>
        <v>5.56</v>
      </c>
    </row>
    <row r="2265" spans="2:8">
      <c r="B2265" s="125" t="str">
        <f>TAB_!A3100</f>
        <v>Total</v>
      </c>
      <c r="C2265" s="121">
        <f>TAB_!B3100</f>
        <v>0</v>
      </c>
      <c r="D2265" s="37">
        <f>TAB_!C3100</f>
        <v>100</v>
      </c>
      <c r="E2265" s="37">
        <f>TAB_!D3100</f>
        <v>0</v>
      </c>
      <c r="F2265" s="37">
        <f>TAB_!E3100</f>
        <v>100</v>
      </c>
      <c r="G2265" s="167">
        <f>TAB_!F3100</f>
        <v>100</v>
      </c>
      <c r="H2265" s="163">
        <f>TAB_!G3100</f>
        <v>100</v>
      </c>
    </row>
    <row r="2266" spans="2:8">
      <c r="B2266" s="126" t="str">
        <f>TAB_!A3101</f>
        <v>Numero de entrevistados</v>
      </c>
      <c r="C2266" s="170">
        <f>TAB_!B3101</f>
        <v>0</v>
      </c>
      <c r="D2266" s="171">
        <f>TAB_!C3101</f>
        <v>11</v>
      </c>
      <c r="E2266" s="171">
        <f>TAB_!D3101</f>
        <v>0</v>
      </c>
      <c r="F2266" s="171">
        <f>TAB_!E3101</f>
        <v>4</v>
      </c>
      <c r="G2266" s="172">
        <f>TAB_!F3101</f>
        <v>3</v>
      </c>
      <c r="H2266" s="173">
        <f>TAB_!G3101</f>
        <v>18</v>
      </c>
    </row>
    <row r="2267" spans="2:8">
      <c r="B2267" s="140" t="str">
        <f>TAB_!A3102</f>
        <v>TOP TWO BOX</v>
      </c>
      <c r="C2267" s="122">
        <f>TAB_!B3102</f>
        <v>0</v>
      </c>
      <c r="D2267" s="35">
        <f>TAB_!C3102</f>
        <v>81.819999999999993</v>
      </c>
      <c r="E2267" s="35">
        <f>TAB_!D3102</f>
        <v>0</v>
      </c>
      <c r="F2267" s="35">
        <f>TAB_!E3102</f>
        <v>50</v>
      </c>
      <c r="G2267" s="168">
        <f>TAB_!F3102</f>
        <v>66.67</v>
      </c>
      <c r="H2267" s="164">
        <f>TAB_!G3102</f>
        <v>72.22</v>
      </c>
    </row>
    <row r="2268" spans="2:8">
      <c r="B2268" s="125" t="str">
        <f>TAB_!A3103</f>
        <v>BOTTOM TWO BOX</v>
      </c>
      <c r="C2268" s="121">
        <f>TAB_!B3103</f>
        <v>0</v>
      </c>
      <c r="D2268" s="37">
        <f>TAB_!C3103</f>
        <v>9.09</v>
      </c>
      <c r="E2268" s="37">
        <f>TAB_!D3103</f>
        <v>0</v>
      </c>
      <c r="F2268" s="37">
        <f>TAB_!E3103</f>
        <v>0</v>
      </c>
      <c r="G2268" s="167">
        <f>TAB_!F3103</f>
        <v>0</v>
      </c>
      <c r="H2268" s="163">
        <f>TAB_!G3103</f>
        <v>5.56</v>
      </c>
    </row>
    <row r="2269" spans="2:8">
      <c r="B2269" s="140" t="str">
        <f>TAB_!A3104</f>
        <v>Media Escala de 1 a 5</v>
      </c>
      <c r="C2269" s="123">
        <f>TAB_!B3104</f>
        <v>0</v>
      </c>
      <c r="D2269" s="36">
        <f>TAB_!C3104</f>
        <v>4.5</v>
      </c>
      <c r="E2269" s="36">
        <f>TAB_!D3104</f>
        <v>0</v>
      </c>
      <c r="F2269" s="36">
        <f>TAB_!E3104</f>
        <v>3.8</v>
      </c>
      <c r="G2269" s="169">
        <f>TAB_!F3104</f>
        <v>4</v>
      </c>
      <c r="H2269" s="165">
        <f>TAB_!G3104</f>
        <v>4.2</v>
      </c>
    </row>
    <row r="2270" spans="2:8" ht="15.75" thickBot="1">
      <c r="B2270" s="141" t="str">
        <f>TAB_!A3105</f>
        <v>Índice Escala de 1 a 100</v>
      </c>
      <c r="C2270" s="174">
        <f>TAB_!B3105</f>
        <v>0</v>
      </c>
      <c r="D2270" s="175">
        <f>TAB_!C3105</f>
        <v>87.5</v>
      </c>
      <c r="E2270" s="175">
        <f>TAB_!D3105</f>
        <v>0</v>
      </c>
      <c r="F2270" s="175">
        <f>TAB_!E3105</f>
        <v>68.8</v>
      </c>
      <c r="G2270" s="176">
        <f>TAB_!F3105</f>
        <v>75</v>
      </c>
      <c r="H2270" s="177">
        <f>TAB_!G3105</f>
        <v>80.900000000000006</v>
      </c>
    </row>
    <row r="2271" spans="2:8">
      <c r="B2271" s="124"/>
      <c r="C2271" s="33"/>
      <c r="D2271" s="33"/>
      <c r="E2271" s="33"/>
      <c r="F2271" s="33"/>
      <c r="G2271" s="33"/>
      <c r="H2271" s="33"/>
    </row>
    <row r="2272" spans="2:8">
      <c r="B2272" s="124"/>
      <c r="C2272" s="33"/>
      <c r="D2272" s="33"/>
      <c r="E2272" s="33"/>
      <c r="F2272" s="33"/>
      <c r="G2272" s="33"/>
      <c r="H2272" s="33"/>
    </row>
    <row r="2273" spans="2:8">
      <c r="B2273" s="124" t="str">
        <f>TAB_!A3108</f>
        <v>Considera que los mecanismos utilizados por las instancias directivas de la Universidad para la planeación, el seguimiento y la evaluación del que hacer y el desarrollo institucional:</v>
      </c>
      <c r="C2273" s="33"/>
      <c r="D2273" s="33"/>
      <c r="E2273" s="33"/>
      <c r="F2273" s="33"/>
      <c r="G2273" s="33"/>
      <c r="H2273" s="33"/>
    </row>
    <row r="2274" spans="2:8" ht="15.75" thickBot="1">
      <c r="B2274" s="124" t="str">
        <f>TAB_!A3109</f>
        <v>Son transparentes</v>
      </c>
      <c r="C2274" s="33"/>
      <c r="D2274" s="33"/>
      <c r="E2274" s="33"/>
      <c r="F2274" s="33"/>
      <c r="G2274" s="33"/>
      <c r="H2274" s="33"/>
    </row>
    <row r="2275" spans="2:8">
      <c r="B2275" s="139" t="str">
        <f>TAB_!A3116</f>
        <v>(1)Total Desacuerdo</v>
      </c>
      <c r="C2275" s="138">
        <f>TAB_!B3116</f>
        <v>0</v>
      </c>
      <c r="D2275" s="137">
        <f>TAB_!C3116</f>
        <v>0</v>
      </c>
      <c r="E2275" s="137">
        <f>TAB_!D3116</f>
        <v>0</v>
      </c>
      <c r="F2275" s="137">
        <f>TAB_!E3116</f>
        <v>0</v>
      </c>
      <c r="G2275" s="166">
        <f>TAB_!F3116</f>
        <v>0</v>
      </c>
      <c r="H2275" s="162">
        <f>TAB_!G3116</f>
        <v>0</v>
      </c>
    </row>
    <row r="2276" spans="2:8">
      <c r="B2276" s="125" t="str">
        <f>TAB_!A3117</f>
        <v>(2)Desacuerdo</v>
      </c>
      <c r="C2276" s="121">
        <f>TAB_!B3117</f>
        <v>0</v>
      </c>
      <c r="D2276" s="37">
        <f>TAB_!C3117</f>
        <v>9.09</v>
      </c>
      <c r="E2276" s="37">
        <f>TAB_!D3117</f>
        <v>0</v>
      </c>
      <c r="F2276" s="37">
        <f>TAB_!E3117</f>
        <v>0</v>
      </c>
      <c r="G2276" s="167">
        <f>TAB_!F3117</f>
        <v>0</v>
      </c>
      <c r="H2276" s="163">
        <f>TAB_!G3117</f>
        <v>5.56</v>
      </c>
    </row>
    <row r="2277" spans="2:8">
      <c r="B2277" s="125" t="str">
        <f>TAB_!A3118</f>
        <v>(3)Medianamente de acuerdo</v>
      </c>
      <c r="C2277" s="121">
        <f>TAB_!B3118</f>
        <v>0</v>
      </c>
      <c r="D2277" s="37">
        <f>TAB_!C3118</f>
        <v>0</v>
      </c>
      <c r="E2277" s="37">
        <f>TAB_!D3118</f>
        <v>0</v>
      </c>
      <c r="F2277" s="37">
        <f>TAB_!E3118</f>
        <v>0</v>
      </c>
      <c r="G2277" s="167">
        <f>TAB_!F3118</f>
        <v>0</v>
      </c>
      <c r="H2277" s="163">
        <f>TAB_!G3118</f>
        <v>0</v>
      </c>
    </row>
    <row r="2278" spans="2:8">
      <c r="B2278" s="125" t="str">
        <f>TAB_!A3119</f>
        <v>(4)Acuerdo</v>
      </c>
      <c r="C2278" s="121">
        <f>TAB_!B3119</f>
        <v>0</v>
      </c>
      <c r="D2278" s="37">
        <f>TAB_!C3119</f>
        <v>18.18</v>
      </c>
      <c r="E2278" s="37">
        <f>TAB_!D3119</f>
        <v>0</v>
      </c>
      <c r="F2278" s="37">
        <f>TAB_!E3119</f>
        <v>25</v>
      </c>
      <c r="G2278" s="167">
        <f>TAB_!F3119</f>
        <v>33.33</v>
      </c>
      <c r="H2278" s="163">
        <f>TAB_!G3119</f>
        <v>22.22</v>
      </c>
    </row>
    <row r="2279" spans="2:8">
      <c r="B2279" s="125" t="str">
        <f>TAB_!A3120</f>
        <v>(5)Total Acuerdo</v>
      </c>
      <c r="C2279" s="121">
        <f>TAB_!B3120</f>
        <v>0</v>
      </c>
      <c r="D2279" s="37">
        <f>TAB_!C3120</f>
        <v>63.64</v>
      </c>
      <c r="E2279" s="37">
        <f>TAB_!D3120</f>
        <v>0</v>
      </c>
      <c r="F2279" s="37">
        <f>TAB_!E3120</f>
        <v>75</v>
      </c>
      <c r="G2279" s="167">
        <f>TAB_!F3120</f>
        <v>66.67</v>
      </c>
      <c r="H2279" s="163">
        <f>TAB_!G3120</f>
        <v>66.67</v>
      </c>
    </row>
    <row r="2280" spans="2:8">
      <c r="B2280" s="125" t="str">
        <f>TAB_!A3121</f>
        <v>NS/NA</v>
      </c>
      <c r="C2280" s="121">
        <f>TAB_!B3121</f>
        <v>0</v>
      </c>
      <c r="D2280" s="37">
        <f>TAB_!C3121</f>
        <v>9.09</v>
      </c>
      <c r="E2280" s="37">
        <f>TAB_!D3121</f>
        <v>0</v>
      </c>
      <c r="F2280" s="37">
        <f>TAB_!E3121</f>
        <v>0</v>
      </c>
      <c r="G2280" s="167">
        <f>TAB_!F3121</f>
        <v>0</v>
      </c>
      <c r="H2280" s="163">
        <f>TAB_!G3121</f>
        <v>5.56</v>
      </c>
    </row>
    <row r="2281" spans="2:8">
      <c r="B2281" s="125" t="str">
        <f>TAB_!A3122</f>
        <v>Total</v>
      </c>
      <c r="C2281" s="121">
        <f>TAB_!B3122</f>
        <v>0</v>
      </c>
      <c r="D2281" s="37">
        <f>TAB_!C3122</f>
        <v>100</v>
      </c>
      <c r="E2281" s="37">
        <f>TAB_!D3122</f>
        <v>0</v>
      </c>
      <c r="F2281" s="37">
        <f>TAB_!E3122</f>
        <v>100</v>
      </c>
      <c r="G2281" s="167">
        <f>TAB_!F3122</f>
        <v>100</v>
      </c>
      <c r="H2281" s="163">
        <f>TAB_!G3122</f>
        <v>100</v>
      </c>
    </row>
    <row r="2282" spans="2:8">
      <c r="B2282" s="126" t="str">
        <f>TAB_!A3123</f>
        <v>Numero de entrevistados</v>
      </c>
      <c r="C2282" s="170">
        <f>TAB_!B3123</f>
        <v>0</v>
      </c>
      <c r="D2282" s="171">
        <f>TAB_!C3123</f>
        <v>11</v>
      </c>
      <c r="E2282" s="171">
        <f>TAB_!D3123</f>
        <v>0</v>
      </c>
      <c r="F2282" s="171">
        <f>TAB_!E3123</f>
        <v>4</v>
      </c>
      <c r="G2282" s="172">
        <f>TAB_!F3123</f>
        <v>3</v>
      </c>
      <c r="H2282" s="173">
        <f>TAB_!G3123</f>
        <v>18</v>
      </c>
    </row>
    <row r="2283" spans="2:8">
      <c r="B2283" s="140" t="str">
        <f>TAB_!A3124</f>
        <v>TOP TWO BOX</v>
      </c>
      <c r="C2283" s="122">
        <f>TAB_!B3124</f>
        <v>0</v>
      </c>
      <c r="D2283" s="35">
        <f>TAB_!C3124</f>
        <v>81.819999999999993</v>
      </c>
      <c r="E2283" s="35">
        <f>TAB_!D3124</f>
        <v>0</v>
      </c>
      <c r="F2283" s="35">
        <f>TAB_!E3124</f>
        <v>100</v>
      </c>
      <c r="G2283" s="168">
        <f>TAB_!F3124</f>
        <v>100</v>
      </c>
      <c r="H2283" s="164">
        <f>TAB_!G3124</f>
        <v>88.89</v>
      </c>
    </row>
    <row r="2284" spans="2:8">
      <c r="B2284" s="125" t="str">
        <f>TAB_!A3125</f>
        <v>BOTTOM TWO BOX</v>
      </c>
      <c r="C2284" s="121">
        <f>TAB_!B3125</f>
        <v>0</v>
      </c>
      <c r="D2284" s="37">
        <f>TAB_!C3125</f>
        <v>9.09</v>
      </c>
      <c r="E2284" s="37">
        <f>TAB_!D3125</f>
        <v>0</v>
      </c>
      <c r="F2284" s="37">
        <f>TAB_!E3125</f>
        <v>0</v>
      </c>
      <c r="G2284" s="167">
        <f>TAB_!F3125</f>
        <v>0</v>
      </c>
      <c r="H2284" s="163">
        <f>TAB_!G3125</f>
        <v>5.56</v>
      </c>
    </row>
    <row r="2285" spans="2:8">
      <c r="B2285" s="140" t="str">
        <f>TAB_!A3126</f>
        <v>Media Escala de 1 a 5</v>
      </c>
      <c r="C2285" s="123">
        <f>TAB_!B3126</f>
        <v>0</v>
      </c>
      <c r="D2285" s="36">
        <f>TAB_!C3126</f>
        <v>4.5</v>
      </c>
      <c r="E2285" s="36">
        <f>TAB_!D3126</f>
        <v>0</v>
      </c>
      <c r="F2285" s="36">
        <f>TAB_!E3126</f>
        <v>4.8</v>
      </c>
      <c r="G2285" s="169">
        <f>TAB_!F3126</f>
        <v>4.7</v>
      </c>
      <c r="H2285" s="165">
        <f>TAB_!G3126</f>
        <v>4.5999999999999996</v>
      </c>
    </row>
    <row r="2286" spans="2:8" ht="15.75" thickBot="1">
      <c r="B2286" s="141" t="str">
        <f>TAB_!A3127</f>
        <v>Índice Escala de 1 a 100</v>
      </c>
      <c r="C2286" s="174">
        <f>TAB_!B3127</f>
        <v>0</v>
      </c>
      <c r="D2286" s="175">
        <f>TAB_!C3127</f>
        <v>87.5</v>
      </c>
      <c r="E2286" s="175">
        <f>TAB_!D3127</f>
        <v>0</v>
      </c>
      <c r="F2286" s="175">
        <f>TAB_!E3127</f>
        <v>93.8</v>
      </c>
      <c r="G2286" s="176">
        <f>TAB_!F3127</f>
        <v>91.7</v>
      </c>
      <c r="H2286" s="177">
        <f>TAB_!G3127</f>
        <v>89.7</v>
      </c>
    </row>
    <row r="2287" spans="2:8">
      <c r="B2287" s="124"/>
      <c r="C2287" s="33"/>
      <c r="D2287" s="33"/>
      <c r="E2287" s="33"/>
      <c r="F2287" s="33"/>
      <c r="G2287" s="33"/>
      <c r="H2287" s="33"/>
    </row>
    <row r="2288" spans="2:8">
      <c r="B2288" s="124"/>
      <c r="C2288" s="33"/>
      <c r="D2288" s="33"/>
      <c r="E2288" s="33"/>
      <c r="F2288" s="33"/>
      <c r="G2288" s="33"/>
      <c r="H2288" s="33"/>
    </row>
    <row r="2289" spans="2:8">
      <c r="B2289" s="124" t="str">
        <f>TAB_!A3130</f>
        <v>Considera que los mecanismos utilizados por las instancias directivas de la Universidad para la planeación, el seguimiento y la evaluación del que hacer y el desarrollo institucional:</v>
      </c>
      <c r="C2289" s="33"/>
      <c r="D2289" s="33"/>
      <c r="E2289" s="33"/>
      <c r="F2289" s="33"/>
      <c r="G2289" s="33"/>
      <c r="H2289" s="33"/>
    </row>
    <row r="2290" spans="2:8" ht="15.75" thickBot="1">
      <c r="B2290" s="124" t="str">
        <f>TAB_!A3131</f>
        <v>Fomentan la autocrítica</v>
      </c>
      <c r="C2290" s="33"/>
      <c r="D2290" s="33"/>
      <c r="E2290" s="33"/>
      <c r="F2290" s="33"/>
      <c r="G2290" s="33"/>
      <c r="H2290" s="33"/>
    </row>
    <row r="2291" spans="2:8">
      <c r="B2291" s="139" t="str">
        <f>TAB_!A3138</f>
        <v>(1)Total Desacuerdo</v>
      </c>
      <c r="C2291" s="138">
        <f>TAB_!B3138</f>
        <v>0</v>
      </c>
      <c r="D2291" s="137">
        <f>TAB_!C3138</f>
        <v>0</v>
      </c>
      <c r="E2291" s="137">
        <f>TAB_!D3138</f>
        <v>0</v>
      </c>
      <c r="F2291" s="137">
        <f>TAB_!E3138</f>
        <v>0</v>
      </c>
      <c r="G2291" s="166">
        <f>TAB_!F3138</f>
        <v>0</v>
      </c>
      <c r="H2291" s="162">
        <f>TAB_!G3138</f>
        <v>0</v>
      </c>
    </row>
    <row r="2292" spans="2:8">
      <c r="B2292" s="125" t="str">
        <f>TAB_!A3139</f>
        <v>(2)Desacuerdo</v>
      </c>
      <c r="C2292" s="121">
        <f>TAB_!B3139</f>
        <v>0</v>
      </c>
      <c r="D2292" s="37">
        <f>TAB_!C3139</f>
        <v>9.09</v>
      </c>
      <c r="E2292" s="37">
        <f>TAB_!D3139</f>
        <v>0</v>
      </c>
      <c r="F2292" s="37">
        <f>TAB_!E3139</f>
        <v>0</v>
      </c>
      <c r="G2292" s="167">
        <f>TAB_!F3139</f>
        <v>0</v>
      </c>
      <c r="H2292" s="163">
        <f>TAB_!G3139</f>
        <v>5.56</v>
      </c>
    </row>
    <row r="2293" spans="2:8">
      <c r="B2293" s="125" t="str">
        <f>TAB_!A3140</f>
        <v>(3)Medianamente de acuerdo</v>
      </c>
      <c r="C2293" s="121">
        <f>TAB_!B3140</f>
        <v>0</v>
      </c>
      <c r="D2293" s="37">
        <f>TAB_!C3140</f>
        <v>9.09</v>
      </c>
      <c r="E2293" s="37">
        <f>TAB_!D3140</f>
        <v>0</v>
      </c>
      <c r="F2293" s="37">
        <f>TAB_!E3140</f>
        <v>50</v>
      </c>
      <c r="G2293" s="167">
        <f>TAB_!F3140</f>
        <v>0</v>
      </c>
      <c r="H2293" s="163">
        <f>TAB_!G3140</f>
        <v>16.670000000000002</v>
      </c>
    </row>
    <row r="2294" spans="2:8">
      <c r="B2294" s="125" t="str">
        <f>TAB_!A3141</f>
        <v>(4)Acuerdo</v>
      </c>
      <c r="C2294" s="121">
        <f>TAB_!B3141</f>
        <v>0</v>
      </c>
      <c r="D2294" s="37">
        <f>TAB_!C3141</f>
        <v>18.18</v>
      </c>
      <c r="E2294" s="37">
        <f>TAB_!D3141</f>
        <v>0</v>
      </c>
      <c r="F2294" s="37">
        <f>TAB_!E3141</f>
        <v>25</v>
      </c>
      <c r="G2294" s="167">
        <f>TAB_!F3141</f>
        <v>33.33</v>
      </c>
      <c r="H2294" s="163">
        <f>TAB_!G3141</f>
        <v>22.22</v>
      </c>
    </row>
    <row r="2295" spans="2:8">
      <c r="B2295" s="125" t="str">
        <f>TAB_!A3142</f>
        <v>(5)Total Acuerdo</v>
      </c>
      <c r="C2295" s="121">
        <f>TAB_!B3142</f>
        <v>0</v>
      </c>
      <c r="D2295" s="37">
        <f>TAB_!C3142</f>
        <v>54.55</v>
      </c>
      <c r="E2295" s="37">
        <f>TAB_!D3142</f>
        <v>0</v>
      </c>
      <c r="F2295" s="37">
        <f>TAB_!E3142</f>
        <v>25</v>
      </c>
      <c r="G2295" s="167">
        <f>TAB_!F3142</f>
        <v>66.67</v>
      </c>
      <c r="H2295" s="163">
        <f>TAB_!G3142</f>
        <v>50</v>
      </c>
    </row>
    <row r="2296" spans="2:8">
      <c r="B2296" s="125" t="str">
        <f>TAB_!A3143</f>
        <v>NS/NA</v>
      </c>
      <c r="C2296" s="121">
        <f>TAB_!B3143</f>
        <v>0</v>
      </c>
      <c r="D2296" s="37">
        <f>TAB_!C3143</f>
        <v>9.09</v>
      </c>
      <c r="E2296" s="37">
        <f>TAB_!D3143</f>
        <v>0</v>
      </c>
      <c r="F2296" s="37">
        <f>TAB_!E3143</f>
        <v>0</v>
      </c>
      <c r="G2296" s="167">
        <f>TAB_!F3143</f>
        <v>0</v>
      </c>
      <c r="H2296" s="163">
        <f>TAB_!G3143</f>
        <v>5.56</v>
      </c>
    </row>
    <row r="2297" spans="2:8">
      <c r="B2297" s="125" t="str">
        <f>TAB_!A3144</f>
        <v>Total</v>
      </c>
      <c r="C2297" s="121">
        <f>TAB_!B3144</f>
        <v>0</v>
      </c>
      <c r="D2297" s="37">
        <f>TAB_!C3144</f>
        <v>100</v>
      </c>
      <c r="E2297" s="37">
        <f>TAB_!D3144</f>
        <v>0</v>
      </c>
      <c r="F2297" s="37">
        <f>TAB_!E3144</f>
        <v>100</v>
      </c>
      <c r="G2297" s="167">
        <f>TAB_!F3144</f>
        <v>100</v>
      </c>
      <c r="H2297" s="163">
        <f>TAB_!G3144</f>
        <v>100</v>
      </c>
    </row>
    <row r="2298" spans="2:8">
      <c r="B2298" s="126" t="str">
        <f>TAB_!A3145</f>
        <v>Numero de entrevistados</v>
      </c>
      <c r="C2298" s="170">
        <f>TAB_!B3145</f>
        <v>0</v>
      </c>
      <c r="D2298" s="171">
        <f>TAB_!C3145</f>
        <v>11</v>
      </c>
      <c r="E2298" s="171">
        <f>TAB_!D3145</f>
        <v>0</v>
      </c>
      <c r="F2298" s="171">
        <f>TAB_!E3145</f>
        <v>4</v>
      </c>
      <c r="G2298" s="172">
        <f>TAB_!F3145</f>
        <v>3</v>
      </c>
      <c r="H2298" s="173">
        <f>TAB_!G3145</f>
        <v>18</v>
      </c>
    </row>
    <row r="2299" spans="2:8">
      <c r="B2299" s="140" t="str">
        <f>TAB_!A3146</f>
        <v>TOP TWO BOX</v>
      </c>
      <c r="C2299" s="122">
        <f>TAB_!B3146</f>
        <v>0</v>
      </c>
      <c r="D2299" s="35">
        <f>TAB_!C3146</f>
        <v>72.73</v>
      </c>
      <c r="E2299" s="35">
        <f>TAB_!D3146</f>
        <v>0</v>
      </c>
      <c r="F2299" s="35">
        <f>TAB_!E3146</f>
        <v>50</v>
      </c>
      <c r="G2299" s="168">
        <f>TAB_!F3146</f>
        <v>100</v>
      </c>
      <c r="H2299" s="164">
        <f>TAB_!G3146</f>
        <v>72.22</v>
      </c>
    </row>
    <row r="2300" spans="2:8">
      <c r="B2300" s="125" t="str">
        <f>TAB_!A3147</f>
        <v>BOTTOM TWO BOX</v>
      </c>
      <c r="C2300" s="121">
        <f>TAB_!B3147</f>
        <v>0</v>
      </c>
      <c r="D2300" s="37">
        <f>TAB_!C3147</f>
        <v>9.09</v>
      </c>
      <c r="E2300" s="37">
        <f>TAB_!D3147</f>
        <v>0</v>
      </c>
      <c r="F2300" s="37">
        <f>TAB_!E3147</f>
        <v>0</v>
      </c>
      <c r="G2300" s="167">
        <f>TAB_!F3147</f>
        <v>0</v>
      </c>
      <c r="H2300" s="163">
        <f>TAB_!G3147</f>
        <v>5.56</v>
      </c>
    </row>
    <row r="2301" spans="2:8">
      <c r="B2301" s="140" t="str">
        <f>TAB_!A3148</f>
        <v>Media Escala de 1 a 5</v>
      </c>
      <c r="C2301" s="123">
        <f>TAB_!B3148</f>
        <v>0</v>
      </c>
      <c r="D2301" s="36">
        <f>TAB_!C3148</f>
        <v>4.3</v>
      </c>
      <c r="E2301" s="36">
        <f>TAB_!D3148</f>
        <v>0</v>
      </c>
      <c r="F2301" s="36">
        <f>TAB_!E3148</f>
        <v>3.8</v>
      </c>
      <c r="G2301" s="169">
        <f>TAB_!F3148</f>
        <v>4.7</v>
      </c>
      <c r="H2301" s="165">
        <f>TAB_!G3148</f>
        <v>4.2</v>
      </c>
    </row>
    <row r="2302" spans="2:8" ht="15.75" thickBot="1">
      <c r="B2302" s="141" t="str">
        <f>TAB_!A3149</f>
        <v>Índice Escala de 1 a 100</v>
      </c>
      <c r="C2302" s="174">
        <f>TAB_!B3149</f>
        <v>0</v>
      </c>
      <c r="D2302" s="175">
        <f>TAB_!C3149</f>
        <v>82.5</v>
      </c>
      <c r="E2302" s="175">
        <f>TAB_!D3149</f>
        <v>0</v>
      </c>
      <c r="F2302" s="175">
        <f>TAB_!E3149</f>
        <v>68.8</v>
      </c>
      <c r="G2302" s="176">
        <f>TAB_!F3149</f>
        <v>91.7</v>
      </c>
      <c r="H2302" s="177">
        <f>TAB_!G3149</f>
        <v>80.900000000000006</v>
      </c>
    </row>
    <row r="2303" spans="2:8">
      <c r="B2303" s="124"/>
      <c r="C2303" s="33"/>
      <c r="D2303" s="33"/>
      <c r="E2303" s="33"/>
      <c r="F2303" s="33"/>
      <c r="G2303" s="33"/>
      <c r="H2303" s="33"/>
    </row>
    <row r="2304" spans="2:8">
      <c r="B2304" s="124"/>
      <c r="C2304" s="33"/>
      <c r="D2304" s="33"/>
      <c r="E2304" s="33"/>
      <c r="F2304" s="33"/>
      <c r="G2304" s="33"/>
      <c r="H2304" s="33"/>
    </row>
    <row r="2305" spans="2:8" ht="15.75" thickBot="1">
      <c r="B2305" s="124" t="str">
        <f>TAB_!A3152</f>
        <v>¿Considera que, para la representación democrática de estudiantes en órganos colegiales de dirección, los mecanismos de Convocatoria? Son bien comunicados</v>
      </c>
      <c r="C2305" s="33"/>
      <c r="D2305" s="33"/>
      <c r="E2305" s="33"/>
      <c r="F2305" s="33"/>
      <c r="G2305" s="33"/>
      <c r="H2305" s="33"/>
    </row>
    <row r="2306" spans="2:8">
      <c r="B2306" s="139" t="str">
        <f>TAB_!A3159</f>
        <v>(1)Total Desacuerdo</v>
      </c>
      <c r="C2306" s="138">
        <f>TAB_!B3159</f>
        <v>0</v>
      </c>
      <c r="D2306" s="137">
        <f>TAB_!C3159</f>
        <v>0</v>
      </c>
      <c r="E2306" s="137">
        <f>TAB_!D3159</f>
        <v>0</v>
      </c>
      <c r="F2306" s="137">
        <f>TAB_!E3159</f>
        <v>0</v>
      </c>
      <c r="G2306" s="166">
        <f>TAB_!F3159</f>
        <v>0</v>
      </c>
      <c r="H2306" s="162">
        <f>TAB_!G3159</f>
        <v>0</v>
      </c>
    </row>
    <row r="2307" spans="2:8">
      <c r="B2307" s="125" t="str">
        <f>TAB_!A3160</f>
        <v>(2)Desacuerdo</v>
      </c>
      <c r="C2307" s="121">
        <f>TAB_!B3160</f>
        <v>0</v>
      </c>
      <c r="D2307" s="37">
        <f>TAB_!C3160</f>
        <v>9.09</v>
      </c>
      <c r="E2307" s="37">
        <f>TAB_!D3160</f>
        <v>0</v>
      </c>
      <c r="F2307" s="37">
        <f>TAB_!E3160</f>
        <v>0</v>
      </c>
      <c r="G2307" s="167">
        <f>TAB_!F3160</f>
        <v>0</v>
      </c>
      <c r="H2307" s="163">
        <f>TAB_!G3160</f>
        <v>1.25</v>
      </c>
    </row>
    <row r="2308" spans="2:8">
      <c r="B2308" s="125" t="str">
        <f>TAB_!A3161</f>
        <v>(3)Medianamente de acuerdo</v>
      </c>
      <c r="C2308" s="121">
        <f>TAB_!B3161</f>
        <v>12.31</v>
      </c>
      <c r="D2308" s="37">
        <f>TAB_!C3161</f>
        <v>9.09</v>
      </c>
      <c r="E2308" s="37">
        <f>TAB_!D3161</f>
        <v>0</v>
      </c>
      <c r="F2308" s="37">
        <f>TAB_!E3161</f>
        <v>50</v>
      </c>
      <c r="G2308" s="167">
        <f>TAB_!F3161</f>
        <v>0</v>
      </c>
      <c r="H2308" s="163">
        <f>TAB_!G3161</f>
        <v>13.75</v>
      </c>
    </row>
    <row r="2309" spans="2:8">
      <c r="B2309" s="125" t="str">
        <f>TAB_!A3162</f>
        <v>(4)Acuerdo</v>
      </c>
      <c r="C2309" s="121">
        <f>TAB_!B3162</f>
        <v>30.77</v>
      </c>
      <c r="D2309" s="37">
        <f>TAB_!C3162</f>
        <v>9.09</v>
      </c>
      <c r="E2309" s="37">
        <f>TAB_!D3162</f>
        <v>0</v>
      </c>
      <c r="F2309" s="37">
        <f>TAB_!E3162</f>
        <v>0</v>
      </c>
      <c r="G2309" s="167">
        <f>TAB_!F3162</f>
        <v>0</v>
      </c>
      <c r="H2309" s="163">
        <f>TAB_!G3162</f>
        <v>26.25</v>
      </c>
    </row>
    <row r="2310" spans="2:8">
      <c r="B2310" s="125" t="str">
        <f>TAB_!A3163</f>
        <v>(5)Total Acuerdo</v>
      </c>
      <c r="C2310" s="121">
        <f>TAB_!B3163</f>
        <v>41.54</v>
      </c>
      <c r="D2310" s="37">
        <f>TAB_!C3163</f>
        <v>54.55</v>
      </c>
      <c r="E2310" s="37">
        <f>TAB_!D3163</f>
        <v>0</v>
      </c>
      <c r="F2310" s="37">
        <f>TAB_!E3163</f>
        <v>50</v>
      </c>
      <c r="G2310" s="167">
        <f>TAB_!F3163</f>
        <v>0</v>
      </c>
      <c r="H2310" s="163">
        <f>TAB_!G3163</f>
        <v>43.75</v>
      </c>
    </row>
    <row r="2311" spans="2:8">
      <c r="B2311" s="125" t="str">
        <f>TAB_!A3164</f>
        <v>NS/NA</v>
      </c>
      <c r="C2311" s="121">
        <f>TAB_!B3164</f>
        <v>15.38</v>
      </c>
      <c r="D2311" s="37">
        <f>TAB_!C3164</f>
        <v>18.18</v>
      </c>
      <c r="E2311" s="37">
        <f>TAB_!D3164</f>
        <v>0</v>
      </c>
      <c r="F2311" s="37">
        <f>TAB_!E3164</f>
        <v>0</v>
      </c>
      <c r="G2311" s="167">
        <f>TAB_!F3164</f>
        <v>0</v>
      </c>
      <c r="H2311" s="163">
        <f>TAB_!G3164</f>
        <v>15</v>
      </c>
    </row>
    <row r="2312" spans="2:8">
      <c r="B2312" s="125" t="str">
        <f>TAB_!A3165</f>
        <v>Total</v>
      </c>
      <c r="C2312" s="121">
        <f>TAB_!B3165</f>
        <v>100</v>
      </c>
      <c r="D2312" s="37">
        <f>TAB_!C3165</f>
        <v>100</v>
      </c>
      <c r="E2312" s="37">
        <f>TAB_!D3165</f>
        <v>0</v>
      </c>
      <c r="F2312" s="37">
        <f>TAB_!E3165</f>
        <v>100</v>
      </c>
      <c r="G2312" s="167">
        <f>TAB_!F3165</f>
        <v>0</v>
      </c>
      <c r="H2312" s="163">
        <f>TAB_!G3165</f>
        <v>100</v>
      </c>
    </row>
    <row r="2313" spans="2:8">
      <c r="B2313" s="126" t="str">
        <f>TAB_!A3166</f>
        <v>Numero de entrevistados</v>
      </c>
      <c r="C2313" s="170">
        <f>TAB_!B3166</f>
        <v>65</v>
      </c>
      <c r="D2313" s="171">
        <f>TAB_!C3166</f>
        <v>11</v>
      </c>
      <c r="E2313" s="171">
        <f>TAB_!D3166</f>
        <v>0</v>
      </c>
      <c r="F2313" s="171">
        <f>TAB_!E3166</f>
        <v>4</v>
      </c>
      <c r="G2313" s="172">
        <f>TAB_!F3166</f>
        <v>0</v>
      </c>
      <c r="H2313" s="173">
        <f>TAB_!G3166</f>
        <v>80</v>
      </c>
    </row>
    <row r="2314" spans="2:8">
      <c r="B2314" s="140" t="str">
        <f>TAB_!A3167</f>
        <v>TOP TWO BOX</v>
      </c>
      <c r="C2314" s="122">
        <f>TAB_!B3167</f>
        <v>72.31</v>
      </c>
      <c r="D2314" s="35">
        <f>TAB_!C3167</f>
        <v>63.64</v>
      </c>
      <c r="E2314" s="35">
        <f>TAB_!D3167</f>
        <v>0</v>
      </c>
      <c r="F2314" s="35">
        <f>TAB_!E3167</f>
        <v>50</v>
      </c>
      <c r="G2314" s="168">
        <f>TAB_!F3167</f>
        <v>0</v>
      </c>
      <c r="H2314" s="164">
        <f>TAB_!G3167</f>
        <v>70</v>
      </c>
    </row>
    <row r="2315" spans="2:8">
      <c r="B2315" s="125" t="str">
        <f>TAB_!A3168</f>
        <v>BOTTOM TWO BOX</v>
      </c>
      <c r="C2315" s="121">
        <f>TAB_!B3168</f>
        <v>0</v>
      </c>
      <c r="D2315" s="37">
        <f>TAB_!C3168</f>
        <v>9.09</v>
      </c>
      <c r="E2315" s="37">
        <f>TAB_!D3168</f>
        <v>0</v>
      </c>
      <c r="F2315" s="37">
        <f>TAB_!E3168</f>
        <v>0</v>
      </c>
      <c r="G2315" s="167">
        <f>TAB_!F3168</f>
        <v>0</v>
      </c>
      <c r="H2315" s="163">
        <f>TAB_!G3168</f>
        <v>1.25</v>
      </c>
    </row>
    <row r="2316" spans="2:8">
      <c r="B2316" s="140" t="str">
        <f>TAB_!A3169</f>
        <v>Media Escala de 1 a 5</v>
      </c>
      <c r="C2316" s="123">
        <f>TAB_!B3169</f>
        <v>4.3</v>
      </c>
      <c r="D2316" s="36">
        <f>TAB_!C3169</f>
        <v>4.3</v>
      </c>
      <c r="E2316" s="36">
        <f>TAB_!D3169</f>
        <v>0</v>
      </c>
      <c r="F2316" s="36">
        <f>TAB_!E3169</f>
        <v>4</v>
      </c>
      <c r="G2316" s="169">
        <f>TAB_!F3169</f>
        <v>0</v>
      </c>
      <c r="H2316" s="165">
        <f>TAB_!G3169</f>
        <v>4.3</v>
      </c>
    </row>
    <row r="2317" spans="2:8" ht="15.75" thickBot="1">
      <c r="B2317" s="141" t="str">
        <f>TAB_!A3170</f>
        <v>Índice Escala de 1 a 100</v>
      </c>
      <c r="C2317" s="174">
        <f>TAB_!B3170</f>
        <v>83.6</v>
      </c>
      <c r="D2317" s="175">
        <f>TAB_!C3170</f>
        <v>83.3</v>
      </c>
      <c r="E2317" s="175">
        <f>TAB_!D3170</f>
        <v>0</v>
      </c>
      <c r="F2317" s="175">
        <f>TAB_!E3170</f>
        <v>75</v>
      </c>
      <c r="G2317" s="176">
        <f>TAB_!F3170</f>
        <v>0</v>
      </c>
      <c r="H2317" s="177">
        <f>TAB_!G3170</f>
        <v>83.1</v>
      </c>
    </row>
    <row r="2318" spans="2:8">
      <c r="B2318" s="181" t="s">
        <v>176</v>
      </c>
      <c r="C2318" s="33"/>
      <c r="D2318" s="33"/>
      <c r="E2318" s="33"/>
      <c r="F2318" s="33"/>
      <c r="G2318" s="33"/>
      <c r="H2318" s="33"/>
    </row>
    <row r="2319" spans="2:8">
      <c r="B2319" s="124"/>
      <c r="C2319" s="33"/>
      <c r="D2319" s="33"/>
      <c r="E2319" s="33"/>
      <c r="F2319" s="33"/>
      <c r="G2319" s="33"/>
      <c r="H2319" s="33"/>
    </row>
    <row r="2320" spans="2:8" ht="15.75" thickBot="1">
      <c r="B2320" s="124" t="str">
        <f>TAB_!A3173</f>
        <v>¿Considera que, para la representación democrática de estudiantes en órganos colegiales de dirección, los mecanismos de Convocatoria? Son claros</v>
      </c>
      <c r="C2320" s="33"/>
      <c r="D2320" s="33"/>
      <c r="E2320" s="33"/>
      <c r="F2320" s="33"/>
      <c r="G2320" s="33"/>
      <c r="H2320" s="33"/>
    </row>
    <row r="2321" spans="2:8">
      <c r="B2321" s="139" t="str">
        <f>TAB_!A3180</f>
        <v>(1)Total Desacuerdo</v>
      </c>
      <c r="C2321" s="138">
        <f>TAB_!B3180</f>
        <v>0</v>
      </c>
      <c r="D2321" s="137">
        <f>TAB_!C3180</f>
        <v>0</v>
      </c>
      <c r="E2321" s="137">
        <f>TAB_!D3180</f>
        <v>0</v>
      </c>
      <c r="F2321" s="137">
        <f>TAB_!E3180</f>
        <v>0</v>
      </c>
      <c r="G2321" s="166">
        <f>TAB_!F3180</f>
        <v>0</v>
      </c>
      <c r="H2321" s="162">
        <f>TAB_!G3180</f>
        <v>0</v>
      </c>
    </row>
    <row r="2322" spans="2:8">
      <c r="B2322" s="125" t="str">
        <f>TAB_!A3181</f>
        <v>(2)Desacuerdo</v>
      </c>
      <c r="C2322" s="121">
        <f>TAB_!B3181</f>
        <v>0</v>
      </c>
      <c r="D2322" s="37">
        <f>TAB_!C3181</f>
        <v>9.09</v>
      </c>
      <c r="E2322" s="37">
        <f>TAB_!D3181</f>
        <v>0</v>
      </c>
      <c r="F2322" s="37">
        <f>TAB_!E3181</f>
        <v>0</v>
      </c>
      <c r="G2322" s="167">
        <f>TAB_!F3181</f>
        <v>0</v>
      </c>
      <c r="H2322" s="163">
        <f>TAB_!G3181</f>
        <v>1.25</v>
      </c>
    </row>
    <row r="2323" spans="2:8">
      <c r="B2323" s="125" t="str">
        <f>TAB_!A3182</f>
        <v>(3)Medianamente de acuerdo</v>
      </c>
      <c r="C2323" s="121">
        <f>TAB_!B3182</f>
        <v>10.77</v>
      </c>
      <c r="D2323" s="37">
        <f>TAB_!C3182</f>
        <v>9.09</v>
      </c>
      <c r="E2323" s="37">
        <f>TAB_!D3182</f>
        <v>0</v>
      </c>
      <c r="F2323" s="37">
        <f>TAB_!E3182</f>
        <v>50</v>
      </c>
      <c r="G2323" s="167">
        <f>TAB_!F3182</f>
        <v>0</v>
      </c>
      <c r="H2323" s="163">
        <f>TAB_!G3182</f>
        <v>12.5</v>
      </c>
    </row>
    <row r="2324" spans="2:8">
      <c r="B2324" s="125" t="str">
        <f>TAB_!A3183</f>
        <v>(4)Acuerdo</v>
      </c>
      <c r="C2324" s="121">
        <f>TAB_!B3183</f>
        <v>30.77</v>
      </c>
      <c r="D2324" s="37">
        <f>TAB_!C3183</f>
        <v>9.09</v>
      </c>
      <c r="E2324" s="37">
        <f>TAB_!D3183</f>
        <v>0</v>
      </c>
      <c r="F2324" s="37">
        <f>TAB_!E3183</f>
        <v>0</v>
      </c>
      <c r="G2324" s="167">
        <f>TAB_!F3183</f>
        <v>0</v>
      </c>
      <c r="H2324" s="163">
        <f>TAB_!G3183</f>
        <v>26.25</v>
      </c>
    </row>
    <row r="2325" spans="2:8">
      <c r="B2325" s="125" t="str">
        <f>TAB_!A3184</f>
        <v>(5)Total Acuerdo</v>
      </c>
      <c r="C2325" s="121">
        <f>TAB_!B3184</f>
        <v>41.54</v>
      </c>
      <c r="D2325" s="37">
        <f>TAB_!C3184</f>
        <v>54.55</v>
      </c>
      <c r="E2325" s="37">
        <f>TAB_!D3184</f>
        <v>0</v>
      </c>
      <c r="F2325" s="37">
        <f>TAB_!E3184</f>
        <v>50</v>
      </c>
      <c r="G2325" s="167">
        <f>TAB_!F3184</f>
        <v>0</v>
      </c>
      <c r="H2325" s="163">
        <f>TAB_!G3184</f>
        <v>43.75</v>
      </c>
    </row>
    <row r="2326" spans="2:8">
      <c r="B2326" s="125" t="str">
        <f>TAB_!A3185</f>
        <v>NS/NA</v>
      </c>
      <c r="C2326" s="121">
        <f>TAB_!B3185</f>
        <v>16.920000000000002</v>
      </c>
      <c r="D2326" s="37">
        <f>TAB_!C3185</f>
        <v>18.18</v>
      </c>
      <c r="E2326" s="37">
        <f>TAB_!D3185</f>
        <v>0</v>
      </c>
      <c r="F2326" s="37">
        <f>TAB_!E3185</f>
        <v>0</v>
      </c>
      <c r="G2326" s="167">
        <f>TAB_!F3185</f>
        <v>0</v>
      </c>
      <c r="H2326" s="163">
        <f>TAB_!G3185</f>
        <v>16.25</v>
      </c>
    </row>
    <row r="2327" spans="2:8">
      <c r="B2327" s="125" t="str">
        <f>TAB_!A3186</f>
        <v>Total</v>
      </c>
      <c r="C2327" s="121">
        <f>TAB_!B3186</f>
        <v>100</v>
      </c>
      <c r="D2327" s="37">
        <f>TAB_!C3186</f>
        <v>100</v>
      </c>
      <c r="E2327" s="37">
        <f>TAB_!D3186</f>
        <v>0</v>
      </c>
      <c r="F2327" s="37">
        <f>TAB_!E3186</f>
        <v>100</v>
      </c>
      <c r="G2327" s="167">
        <f>TAB_!F3186</f>
        <v>0</v>
      </c>
      <c r="H2327" s="163">
        <f>TAB_!G3186</f>
        <v>100</v>
      </c>
    </row>
    <row r="2328" spans="2:8">
      <c r="B2328" s="126" t="str">
        <f>TAB_!A3187</f>
        <v>Numero de entrevistados</v>
      </c>
      <c r="C2328" s="170">
        <f>TAB_!B3187</f>
        <v>65</v>
      </c>
      <c r="D2328" s="171">
        <f>TAB_!C3187</f>
        <v>11</v>
      </c>
      <c r="E2328" s="171">
        <f>TAB_!D3187</f>
        <v>0</v>
      </c>
      <c r="F2328" s="171">
        <f>TAB_!E3187</f>
        <v>4</v>
      </c>
      <c r="G2328" s="172">
        <f>TAB_!F3187</f>
        <v>0</v>
      </c>
      <c r="H2328" s="173">
        <f>TAB_!G3187</f>
        <v>80</v>
      </c>
    </row>
    <row r="2329" spans="2:8">
      <c r="B2329" s="140" t="str">
        <f>TAB_!A3188</f>
        <v>TOP TWO BOX</v>
      </c>
      <c r="C2329" s="122">
        <f>TAB_!B3188</f>
        <v>72.31</v>
      </c>
      <c r="D2329" s="35">
        <f>TAB_!C3188</f>
        <v>63.64</v>
      </c>
      <c r="E2329" s="35">
        <f>TAB_!D3188</f>
        <v>0</v>
      </c>
      <c r="F2329" s="35">
        <f>TAB_!E3188</f>
        <v>50</v>
      </c>
      <c r="G2329" s="168">
        <f>TAB_!F3188</f>
        <v>0</v>
      </c>
      <c r="H2329" s="164">
        <f>TAB_!G3188</f>
        <v>70</v>
      </c>
    </row>
    <row r="2330" spans="2:8">
      <c r="B2330" s="125" t="str">
        <f>TAB_!A3189</f>
        <v>BOTTOM TWO BOX</v>
      </c>
      <c r="C2330" s="121">
        <f>TAB_!B3189</f>
        <v>0</v>
      </c>
      <c r="D2330" s="37">
        <f>TAB_!C3189</f>
        <v>9.09</v>
      </c>
      <c r="E2330" s="37">
        <f>TAB_!D3189</f>
        <v>0</v>
      </c>
      <c r="F2330" s="37">
        <f>TAB_!E3189</f>
        <v>0</v>
      </c>
      <c r="G2330" s="167">
        <f>TAB_!F3189</f>
        <v>0</v>
      </c>
      <c r="H2330" s="163">
        <f>TAB_!G3189</f>
        <v>1.25</v>
      </c>
    </row>
    <row r="2331" spans="2:8">
      <c r="B2331" s="140" t="str">
        <f>TAB_!A3190</f>
        <v>Media Escala de 1 a 5</v>
      </c>
      <c r="C2331" s="123">
        <f>TAB_!B3190</f>
        <v>4.4000000000000004</v>
      </c>
      <c r="D2331" s="36">
        <f>TAB_!C3190</f>
        <v>4.3</v>
      </c>
      <c r="E2331" s="36">
        <f>TAB_!D3190</f>
        <v>0</v>
      </c>
      <c r="F2331" s="36">
        <f>TAB_!E3190</f>
        <v>4</v>
      </c>
      <c r="G2331" s="169">
        <f>TAB_!F3190</f>
        <v>0</v>
      </c>
      <c r="H2331" s="165">
        <f>TAB_!G3190</f>
        <v>4.3</v>
      </c>
    </row>
    <row r="2332" spans="2:8" ht="15.75" thickBot="1">
      <c r="B2332" s="141" t="str">
        <f>TAB_!A3191</f>
        <v>Índice Escala de 1 a 100</v>
      </c>
      <c r="C2332" s="174">
        <f>TAB_!B3191</f>
        <v>84.3</v>
      </c>
      <c r="D2332" s="175">
        <f>TAB_!C3191</f>
        <v>83.3</v>
      </c>
      <c r="E2332" s="175">
        <f>TAB_!D3191</f>
        <v>0</v>
      </c>
      <c r="F2332" s="175">
        <f>TAB_!E3191</f>
        <v>75</v>
      </c>
      <c r="G2332" s="176">
        <f>TAB_!F3191</f>
        <v>0</v>
      </c>
      <c r="H2332" s="177">
        <f>TAB_!G3191</f>
        <v>83.6</v>
      </c>
    </row>
    <row r="2333" spans="2:8">
      <c r="B2333" s="181" t="s">
        <v>176</v>
      </c>
      <c r="C2333" s="33"/>
      <c r="D2333" s="33"/>
      <c r="E2333" s="33"/>
      <c r="F2333" s="33"/>
      <c r="G2333" s="33"/>
      <c r="H2333" s="33"/>
    </row>
    <row r="2334" spans="2:8">
      <c r="B2334" s="124"/>
      <c r="C2334" s="33"/>
      <c r="D2334" s="33"/>
      <c r="E2334" s="33"/>
      <c r="F2334" s="33"/>
      <c r="G2334" s="33"/>
      <c r="H2334" s="33"/>
    </row>
    <row r="2335" spans="2:8">
      <c r="B2335" s="124" t="str">
        <f>TAB_!A3194</f>
        <v>¿Considera que, para la representación democrática de estudiantes en órganos colegiales de dirección, los mecanismos de Convocatoria?</v>
      </c>
      <c r="C2335" s="33"/>
      <c r="D2335" s="33"/>
      <c r="E2335" s="33"/>
      <c r="F2335" s="33"/>
      <c r="G2335" s="33"/>
      <c r="H2335" s="33"/>
    </row>
    <row r="2336" spans="2:8" ht="15.75" thickBot="1">
      <c r="B2336" s="124" t="str">
        <f>TAB_!A3195</f>
        <v>Son transparentes en su aplicación</v>
      </c>
      <c r="C2336" s="33"/>
      <c r="D2336" s="33"/>
      <c r="E2336" s="33"/>
      <c r="F2336" s="33"/>
      <c r="G2336" s="33"/>
      <c r="H2336" s="33"/>
    </row>
    <row r="2337" spans="2:8">
      <c r="B2337" s="139" t="str">
        <f>TAB_!A3202</f>
        <v>(1)Total Desacuerdo</v>
      </c>
      <c r="C2337" s="138">
        <f>TAB_!B3202</f>
        <v>0</v>
      </c>
      <c r="D2337" s="137">
        <f>TAB_!C3202</f>
        <v>0</v>
      </c>
      <c r="E2337" s="137">
        <f>TAB_!D3202</f>
        <v>0</v>
      </c>
      <c r="F2337" s="137">
        <f>TAB_!E3202</f>
        <v>0</v>
      </c>
      <c r="G2337" s="166">
        <f>TAB_!F3202</f>
        <v>0</v>
      </c>
      <c r="H2337" s="162">
        <f>TAB_!G3202</f>
        <v>0</v>
      </c>
    </row>
    <row r="2338" spans="2:8">
      <c r="B2338" s="125" t="str">
        <f>TAB_!A3203</f>
        <v>(2)Desacuerdo</v>
      </c>
      <c r="C2338" s="121">
        <f>TAB_!B3203</f>
        <v>0</v>
      </c>
      <c r="D2338" s="37">
        <f>TAB_!C3203</f>
        <v>9.09</v>
      </c>
      <c r="E2338" s="37">
        <f>TAB_!D3203</f>
        <v>0</v>
      </c>
      <c r="F2338" s="37">
        <f>TAB_!E3203</f>
        <v>0</v>
      </c>
      <c r="G2338" s="167">
        <f>TAB_!F3203</f>
        <v>0</v>
      </c>
      <c r="H2338" s="163">
        <f>TAB_!G3203</f>
        <v>1.25</v>
      </c>
    </row>
    <row r="2339" spans="2:8">
      <c r="B2339" s="125" t="str">
        <f>TAB_!A3204</f>
        <v>(3)Medianamente de acuerdo</v>
      </c>
      <c r="C2339" s="121">
        <f>TAB_!B3204</f>
        <v>7.69</v>
      </c>
      <c r="D2339" s="37">
        <f>TAB_!C3204</f>
        <v>9.09</v>
      </c>
      <c r="E2339" s="37">
        <f>TAB_!D3204</f>
        <v>0</v>
      </c>
      <c r="F2339" s="37">
        <f>TAB_!E3204</f>
        <v>50</v>
      </c>
      <c r="G2339" s="167">
        <f>TAB_!F3204</f>
        <v>0</v>
      </c>
      <c r="H2339" s="163">
        <f>TAB_!G3204</f>
        <v>10</v>
      </c>
    </row>
    <row r="2340" spans="2:8">
      <c r="B2340" s="125" t="str">
        <f>TAB_!A3205</f>
        <v>(4)Acuerdo</v>
      </c>
      <c r="C2340" s="121">
        <f>TAB_!B3205</f>
        <v>30.77</v>
      </c>
      <c r="D2340" s="37">
        <f>TAB_!C3205</f>
        <v>9.09</v>
      </c>
      <c r="E2340" s="37">
        <f>TAB_!D3205</f>
        <v>0</v>
      </c>
      <c r="F2340" s="37">
        <f>TAB_!E3205</f>
        <v>0</v>
      </c>
      <c r="G2340" s="167">
        <f>TAB_!F3205</f>
        <v>0</v>
      </c>
      <c r="H2340" s="163">
        <f>TAB_!G3205</f>
        <v>26.25</v>
      </c>
    </row>
    <row r="2341" spans="2:8">
      <c r="B2341" s="125" t="str">
        <f>TAB_!A3206</f>
        <v>(5)Total Acuerdo</v>
      </c>
      <c r="C2341" s="121">
        <f>TAB_!B3206</f>
        <v>44.62</v>
      </c>
      <c r="D2341" s="37">
        <f>TAB_!C3206</f>
        <v>54.55</v>
      </c>
      <c r="E2341" s="37">
        <f>TAB_!D3206</f>
        <v>0</v>
      </c>
      <c r="F2341" s="37">
        <f>TAB_!E3206</f>
        <v>50</v>
      </c>
      <c r="G2341" s="167">
        <f>TAB_!F3206</f>
        <v>0</v>
      </c>
      <c r="H2341" s="163">
        <f>TAB_!G3206</f>
        <v>46.25</v>
      </c>
    </row>
    <row r="2342" spans="2:8">
      <c r="B2342" s="125" t="str">
        <f>TAB_!A3207</f>
        <v>NS/NA</v>
      </c>
      <c r="C2342" s="121">
        <f>TAB_!B3207</f>
        <v>16.920000000000002</v>
      </c>
      <c r="D2342" s="37">
        <f>TAB_!C3207</f>
        <v>18.18</v>
      </c>
      <c r="E2342" s="37">
        <f>TAB_!D3207</f>
        <v>0</v>
      </c>
      <c r="F2342" s="37">
        <f>TAB_!E3207</f>
        <v>0</v>
      </c>
      <c r="G2342" s="167">
        <f>TAB_!F3207</f>
        <v>0</v>
      </c>
      <c r="H2342" s="163">
        <f>TAB_!G3207</f>
        <v>16.25</v>
      </c>
    </row>
    <row r="2343" spans="2:8">
      <c r="B2343" s="125" t="str">
        <f>TAB_!A3208</f>
        <v>Total</v>
      </c>
      <c r="C2343" s="121">
        <f>TAB_!B3208</f>
        <v>100</v>
      </c>
      <c r="D2343" s="37">
        <f>TAB_!C3208</f>
        <v>100</v>
      </c>
      <c r="E2343" s="37">
        <f>TAB_!D3208</f>
        <v>0</v>
      </c>
      <c r="F2343" s="37">
        <f>TAB_!E3208</f>
        <v>100</v>
      </c>
      <c r="G2343" s="167">
        <f>TAB_!F3208</f>
        <v>0</v>
      </c>
      <c r="H2343" s="163">
        <f>TAB_!G3208</f>
        <v>100</v>
      </c>
    </row>
    <row r="2344" spans="2:8">
      <c r="B2344" s="126" t="str">
        <f>TAB_!A3209</f>
        <v>Numero de entrevistados</v>
      </c>
      <c r="C2344" s="170">
        <f>TAB_!B3209</f>
        <v>65</v>
      </c>
      <c r="D2344" s="171">
        <f>TAB_!C3209</f>
        <v>11</v>
      </c>
      <c r="E2344" s="171">
        <f>TAB_!D3209</f>
        <v>0</v>
      </c>
      <c r="F2344" s="171">
        <f>TAB_!E3209</f>
        <v>4</v>
      </c>
      <c r="G2344" s="172">
        <f>TAB_!F3209</f>
        <v>0</v>
      </c>
      <c r="H2344" s="173">
        <f>TAB_!G3209</f>
        <v>80</v>
      </c>
    </row>
    <row r="2345" spans="2:8">
      <c r="B2345" s="140" t="str">
        <f>TAB_!A3210</f>
        <v>TOP TWO BOX</v>
      </c>
      <c r="C2345" s="122">
        <f>TAB_!B3210</f>
        <v>75.38</v>
      </c>
      <c r="D2345" s="35">
        <f>TAB_!C3210</f>
        <v>63.64</v>
      </c>
      <c r="E2345" s="35">
        <f>TAB_!D3210</f>
        <v>0</v>
      </c>
      <c r="F2345" s="35">
        <f>TAB_!E3210</f>
        <v>50</v>
      </c>
      <c r="G2345" s="168">
        <f>TAB_!F3210</f>
        <v>0</v>
      </c>
      <c r="H2345" s="164">
        <f>TAB_!G3210</f>
        <v>72.5</v>
      </c>
    </row>
    <row r="2346" spans="2:8">
      <c r="B2346" s="125" t="str">
        <f>TAB_!A3211</f>
        <v>BOTTOM TWO BOX</v>
      </c>
      <c r="C2346" s="121">
        <f>TAB_!B3211</f>
        <v>0</v>
      </c>
      <c r="D2346" s="37">
        <f>TAB_!C3211</f>
        <v>9.09</v>
      </c>
      <c r="E2346" s="37">
        <f>TAB_!D3211</f>
        <v>0</v>
      </c>
      <c r="F2346" s="37">
        <f>TAB_!E3211</f>
        <v>0</v>
      </c>
      <c r="G2346" s="167">
        <f>TAB_!F3211</f>
        <v>0</v>
      </c>
      <c r="H2346" s="163">
        <f>TAB_!G3211</f>
        <v>1.25</v>
      </c>
    </row>
    <row r="2347" spans="2:8">
      <c r="B2347" s="140" t="str">
        <f>TAB_!A3212</f>
        <v>Media Escala de 1 a 5</v>
      </c>
      <c r="C2347" s="123">
        <f>TAB_!B3212</f>
        <v>4.4000000000000004</v>
      </c>
      <c r="D2347" s="36">
        <f>TAB_!C3212</f>
        <v>4.3</v>
      </c>
      <c r="E2347" s="36">
        <f>TAB_!D3212</f>
        <v>0</v>
      </c>
      <c r="F2347" s="36">
        <f>TAB_!E3212</f>
        <v>4</v>
      </c>
      <c r="G2347" s="169">
        <f>TAB_!F3212</f>
        <v>0</v>
      </c>
      <c r="H2347" s="165">
        <f>TAB_!G3212</f>
        <v>4.4000000000000004</v>
      </c>
    </row>
    <row r="2348" spans="2:8" ht="15.75" thickBot="1">
      <c r="B2348" s="141" t="str">
        <f>TAB_!A3213</f>
        <v>Índice Escala de 1 a 100</v>
      </c>
      <c r="C2348" s="174">
        <f>TAB_!B3213</f>
        <v>86.1</v>
      </c>
      <c r="D2348" s="175">
        <f>TAB_!C3213</f>
        <v>83.3</v>
      </c>
      <c r="E2348" s="175">
        <f>TAB_!D3213</f>
        <v>0</v>
      </c>
      <c r="F2348" s="175">
        <f>TAB_!E3213</f>
        <v>75</v>
      </c>
      <c r="G2348" s="176">
        <f>TAB_!F3213</f>
        <v>0</v>
      </c>
      <c r="H2348" s="177">
        <f>TAB_!G3213</f>
        <v>85.1</v>
      </c>
    </row>
    <row r="2349" spans="2:8">
      <c r="B2349" s="181" t="s">
        <v>176</v>
      </c>
      <c r="C2349" s="33"/>
      <c r="D2349" s="33"/>
      <c r="E2349" s="33"/>
      <c r="F2349" s="33"/>
      <c r="G2349" s="33"/>
      <c r="H2349" s="33"/>
    </row>
    <row r="2350" spans="2:8">
      <c r="B2350" s="124"/>
      <c r="C2350" s="33"/>
      <c r="D2350" s="33"/>
      <c r="E2350" s="33"/>
      <c r="F2350" s="33"/>
      <c r="G2350" s="33"/>
      <c r="H2350" s="33"/>
    </row>
    <row r="2351" spans="2:8">
      <c r="B2351" s="124" t="str">
        <f>TAB_!A3216</f>
        <v>¿Considera que, para la representación democrática de estudiantes en órganos colegiales de dirección, los mecanismos de Convocatoria?</v>
      </c>
      <c r="C2351" s="33"/>
      <c r="D2351" s="33"/>
      <c r="E2351" s="33"/>
      <c r="F2351" s="33"/>
      <c r="G2351" s="33"/>
      <c r="H2351" s="33"/>
    </row>
    <row r="2352" spans="2:8" ht="15.75" thickBot="1">
      <c r="B2352" s="124" t="str">
        <f>TAB_!A3217</f>
        <v>Son de fácil acceso</v>
      </c>
      <c r="C2352" s="33"/>
      <c r="D2352" s="33"/>
      <c r="E2352" s="33"/>
      <c r="F2352" s="33"/>
      <c r="G2352" s="33"/>
      <c r="H2352" s="33"/>
    </row>
    <row r="2353" spans="2:8">
      <c r="B2353" s="139" t="str">
        <f>TAB_!A3224</f>
        <v>(1)Total Desacuerdo</v>
      </c>
      <c r="C2353" s="138">
        <f>TAB_!B3224</f>
        <v>0</v>
      </c>
      <c r="D2353" s="137">
        <f>TAB_!C3224</f>
        <v>0</v>
      </c>
      <c r="E2353" s="137">
        <f>TAB_!D3224</f>
        <v>0</v>
      </c>
      <c r="F2353" s="137">
        <f>TAB_!E3224</f>
        <v>0</v>
      </c>
      <c r="G2353" s="166">
        <f>TAB_!F3224</f>
        <v>0</v>
      </c>
      <c r="H2353" s="162">
        <f>TAB_!G3224</f>
        <v>0</v>
      </c>
    </row>
    <row r="2354" spans="2:8">
      <c r="B2354" s="125" t="str">
        <f>TAB_!A3225</f>
        <v>(2)Desacuerdo</v>
      </c>
      <c r="C2354" s="121">
        <f>TAB_!B3225</f>
        <v>0</v>
      </c>
      <c r="D2354" s="37">
        <f>TAB_!C3225</f>
        <v>9.09</v>
      </c>
      <c r="E2354" s="37">
        <f>TAB_!D3225</f>
        <v>0</v>
      </c>
      <c r="F2354" s="37">
        <f>TAB_!E3225</f>
        <v>0</v>
      </c>
      <c r="G2354" s="167">
        <f>TAB_!F3225</f>
        <v>0</v>
      </c>
      <c r="H2354" s="163">
        <f>TAB_!G3225</f>
        <v>1.25</v>
      </c>
    </row>
    <row r="2355" spans="2:8">
      <c r="B2355" s="125" t="str">
        <f>TAB_!A3226</f>
        <v>(3)Medianamente de acuerdo</v>
      </c>
      <c r="C2355" s="121">
        <f>TAB_!B3226</f>
        <v>9.23</v>
      </c>
      <c r="D2355" s="37">
        <f>TAB_!C3226</f>
        <v>9.09</v>
      </c>
      <c r="E2355" s="37">
        <f>TAB_!D3226</f>
        <v>0</v>
      </c>
      <c r="F2355" s="37">
        <f>TAB_!E3226</f>
        <v>50</v>
      </c>
      <c r="G2355" s="167">
        <f>TAB_!F3226</f>
        <v>0</v>
      </c>
      <c r="H2355" s="163">
        <f>TAB_!G3226</f>
        <v>11.25</v>
      </c>
    </row>
    <row r="2356" spans="2:8">
      <c r="B2356" s="125" t="str">
        <f>TAB_!A3227</f>
        <v>(4)Acuerdo</v>
      </c>
      <c r="C2356" s="121">
        <f>TAB_!B3227</f>
        <v>29.23</v>
      </c>
      <c r="D2356" s="37">
        <f>TAB_!C3227</f>
        <v>9.09</v>
      </c>
      <c r="E2356" s="37">
        <f>TAB_!D3227</f>
        <v>0</v>
      </c>
      <c r="F2356" s="37">
        <f>TAB_!E3227</f>
        <v>0</v>
      </c>
      <c r="G2356" s="167">
        <f>TAB_!F3227</f>
        <v>0</v>
      </c>
      <c r="H2356" s="163">
        <f>TAB_!G3227</f>
        <v>25</v>
      </c>
    </row>
    <row r="2357" spans="2:8">
      <c r="B2357" s="125" t="str">
        <f>TAB_!A3228</f>
        <v>(5)Total Acuerdo</v>
      </c>
      <c r="C2357" s="121">
        <f>TAB_!B3228</f>
        <v>44.62</v>
      </c>
      <c r="D2357" s="37">
        <f>TAB_!C3228</f>
        <v>54.55</v>
      </c>
      <c r="E2357" s="37">
        <f>TAB_!D3228</f>
        <v>0</v>
      </c>
      <c r="F2357" s="37">
        <f>TAB_!E3228</f>
        <v>50</v>
      </c>
      <c r="G2357" s="167">
        <f>TAB_!F3228</f>
        <v>0</v>
      </c>
      <c r="H2357" s="163">
        <f>TAB_!G3228</f>
        <v>46.25</v>
      </c>
    </row>
    <row r="2358" spans="2:8">
      <c r="B2358" s="125" t="str">
        <f>TAB_!A3229</f>
        <v>NS/NA</v>
      </c>
      <c r="C2358" s="121">
        <f>TAB_!B3229</f>
        <v>16.920000000000002</v>
      </c>
      <c r="D2358" s="37">
        <f>TAB_!C3229</f>
        <v>18.18</v>
      </c>
      <c r="E2358" s="37">
        <f>TAB_!D3229</f>
        <v>0</v>
      </c>
      <c r="F2358" s="37">
        <f>TAB_!E3229</f>
        <v>0</v>
      </c>
      <c r="G2358" s="167">
        <f>TAB_!F3229</f>
        <v>0</v>
      </c>
      <c r="H2358" s="163">
        <f>TAB_!G3229</f>
        <v>16.25</v>
      </c>
    </row>
    <row r="2359" spans="2:8">
      <c r="B2359" s="125" t="str">
        <f>TAB_!A3230</f>
        <v>Total</v>
      </c>
      <c r="C2359" s="121">
        <f>TAB_!B3230</f>
        <v>100</v>
      </c>
      <c r="D2359" s="37">
        <f>TAB_!C3230</f>
        <v>100</v>
      </c>
      <c r="E2359" s="37">
        <f>TAB_!D3230</f>
        <v>0</v>
      </c>
      <c r="F2359" s="37">
        <f>TAB_!E3230</f>
        <v>100</v>
      </c>
      <c r="G2359" s="167">
        <f>TAB_!F3230</f>
        <v>0</v>
      </c>
      <c r="H2359" s="163">
        <f>TAB_!G3230</f>
        <v>100</v>
      </c>
    </row>
    <row r="2360" spans="2:8">
      <c r="B2360" s="126" t="str">
        <f>TAB_!A3231</f>
        <v>Numero de entrevistados</v>
      </c>
      <c r="C2360" s="170">
        <f>TAB_!B3231</f>
        <v>65</v>
      </c>
      <c r="D2360" s="171">
        <f>TAB_!C3231</f>
        <v>11</v>
      </c>
      <c r="E2360" s="171">
        <f>TAB_!D3231</f>
        <v>0</v>
      </c>
      <c r="F2360" s="171">
        <f>TAB_!E3231</f>
        <v>4</v>
      </c>
      <c r="G2360" s="172">
        <f>TAB_!F3231</f>
        <v>0</v>
      </c>
      <c r="H2360" s="173">
        <f>TAB_!G3231</f>
        <v>80</v>
      </c>
    </row>
    <row r="2361" spans="2:8">
      <c r="B2361" s="140" t="str">
        <f>TAB_!A3232</f>
        <v>TOP TWO BOX</v>
      </c>
      <c r="C2361" s="122">
        <f>TAB_!B3232</f>
        <v>73.849999999999994</v>
      </c>
      <c r="D2361" s="35">
        <f>TAB_!C3232</f>
        <v>63.64</v>
      </c>
      <c r="E2361" s="35">
        <f>TAB_!D3232</f>
        <v>0</v>
      </c>
      <c r="F2361" s="35">
        <f>TAB_!E3232</f>
        <v>50</v>
      </c>
      <c r="G2361" s="168">
        <f>TAB_!F3232</f>
        <v>0</v>
      </c>
      <c r="H2361" s="164">
        <f>TAB_!G3232</f>
        <v>71.25</v>
      </c>
    </row>
    <row r="2362" spans="2:8">
      <c r="B2362" s="125" t="str">
        <f>TAB_!A3233</f>
        <v>BOTTOM TWO BOX</v>
      </c>
      <c r="C2362" s="121">
        <f>TAB_!B3233</f>
        <v>0</v>
      </c>
      <c r="D2362" s="37">
        <f>TAB_!C3233</f>
        <v>9.09</v>
      </c>
      <c r="E2362" s="37">
        <f>TAB_!D3233</f>
        <v>0</v>
      </c>
      <c r="F2362" s="37">
        <f>TAB_!E3233</f>
        <v>0</v>
      </c>
      <c r="G2362" s="167">
        <f>TAB_!F3233</f>
        <v>0</v>
      </c>
      <c r="H2362" s="163">
        <f>TAB_!G3233</f>
        <v>1.25</v>
      </c>
    </row>
    <row r="2363" spans="2:8">
      <c r="B2363" s="140" t="str">
        <f>TAB_!A3234</f>
        <v>Media Escala de 1 a 5</v>
      </c>
      <c r="C2363" s="123">
        <f>TAB_!B3234</f>
        <v>4.4000000000000004</v>
      </c>
      <c r="D2363" s="36">
        <f>TAB_!C3234</f>
        <v>4.3</v>
      </c>
      <c r="E2363" s="36">
        <f>TAB_!D3234</f>
        <v>0</v>
      </c>
      <c r="F2363" s="36">
        <f>TAB_!E3234</f>
        <v>4</v>
      </c>
      <c r="G2363" s="169">
        <f>TAB_!F3234</f>
        <v>0</v>
      </c>
      <c r="H2363" s="165">
        <f>TAB_!G3234</f>
        <v>4.4000000000000004</v>
      </c>
    </row>
    <row r="2364" spans="2:8" ht="15.75" thickBot="1">
      <c r="B2364" s="141" t="str">
        <f>TAB_!A3235</f>
        <v>Índice Escala de 1 a 100</v>
      </c>
      <c r="C2364" s="174">
        <f>TAB_!B3235</f>
        <v>85.6</v>
      </c>
      <c r="D2364" s="175">
        <f>TAB_!C3235</f>
        <v>83.3</v>
      </c>
      <c r="E2364" s="175">
        <f>TAB_!D3235</f>
        <v>0</v>
      </c>
      <c r="F2364" s="175">
        <f>TAB_!E3235</f>
        <v>75</v>
      </c>
      <c r="G2364" s="176">
        <f>TAB_!F3235</f>
        <v>0</v>
      </c>
      <c r="H2364" s="177">
        <f>TAB_!G3235</f>
        <v>84.7</v>
      </c>
    </row>
    <row r="2365" spans="2:8">
      <c r="B2365" s="181" t="s">
        <v>176</v>
      </c>
      <c r="C2365" s="33"/>
      <c r="D2365" s="33"/>
      <c r="E2365" s="33"/>
      <c r="F2365" s="33"/>
      <c r="G2365" s="33"/>
      <c r="H2365" s="33"/>
    </row>
    <row r="2366" spans="2:8">
      <c r="B2366" s="124"/>
      <c r="C2366" s="33"/>
      <c r="D2366" s="33"/>
      <c r="E2366" s="33"/>
      <c r="F2366" s="33"/>
      <c r="G2366" s="33"/>
      <c r="H2366" s="33"/>
    </row>
    <row r="2367" spans="2:8">
      <c r="B2367" s="124" t="str">
        <f>TAB_!A3238</f>
        <v>¿Considera que, para la representación democrática de estudiantes en órganos colegiales de dirección, los mecanismos de Selección?</v>
      </c>
      <c r="C2367" s="33"/>
      <c r="D2367" s="33"/>
      <c r="E2367" s="33"/>
      <c r="F2367" s="33"/>
      <c r="G2367" s="33"/>
      <c r="H2367" s="33"/>
    </row>
    <row r="2368" spans="2:8" ht="15.75" thickBot="1">
      <c r="B2368" s="124" t="str">
        <f>TAB_!A3239</f>
        <v>Son bien comunicados</v>
      </c>
      <c r="C2368" s="33"/>
      <c r="D2368" s="33"/>
      <c r="E2368" s="33"/>
      <c r="F2368" s="33"/>
      <c r="G2368" s="33"/>
      <c r="H2368" s="33"/>
    </row>
    <row r="2369" spans="2:8">
      <c r="B2369" s="139" t="str">
        <f>TAB_!A3246</f>
        <v>(1)Total Desacuerdo</v>
      </c>
      <c r="C2369" s="138">
        <f>TAB_!B3246</f>
        <v>0</v>
      </c>
      <c r="D2369" s="137">
        <f>TAB_!C3246</f>
        <v>0</v>
      </c>
      <c r="E2369" s="137">
        <f>TAB_!D3246</f>
        <v>0</v>
      </c>
      <c r="F2369" s="137">
        <f>TAB_!E3246</f>
        <v>0</v>
      </c>
      <c r="G2369" s="166">
        <f>TAB_!F3246</f>
        <v>0</v>
      </c>
      <c r="H2369" s="162">
        <f>TAB_!G3246</f>
        <v>0</v>
      </c>
    </row>
    <row r="2370" spans="2:8">
      <c r="B2370" s="125" t="str">
        <f>TAB_!A3247</f>
        <v>(2)Desacuerdo</v>
      </c>
      <c r="C2370" s="121">
        <f>TAB_!B3247</f>
        <v>0</v>
      </c>
      <c r="D2370" s="37">
        <f>TAB_!C3247</f>
        <v>9.09</v>
      </c>
      <c r="E2370" s="37">
        <f>TAB_!D3247</f>
        <v>0</v>
      </c>
      <c r="F2370" s="37">
        <f>TAB_!E3247</f>
        <v>0</v>
      </c>
      <c r="G2370" s="167">
        <f>TAB_!F3247</f>
        <v>0</v>
      </c>
      <c r="H2370" s="163">
        <f>TAB_!G3247</f>
        <v>1.25</v>
      </c>
    </row>
    <row r="2371" spans="2:8">
      <c r="B2371" s="125" t="str">
        <f>TAB_!A3248</f>
        <v>(3)Medianamente de acuerdo</v>
      </c>
      <c r="C2371" s="121">
        <f>TAB_!B3248</f>
        <v>9.23</v>
      </c>
      <c r="D2371" s="37">
        <f>TAB_!C3248</f>
        <v>9.09</v>
      </c>
      <c r="E2371" s="37">
        <f>TAB_!D3248</f>
        <v>0</v>
      </c>
      <c r="F2371" s="37">
        <f>TAB_!E3248</f>
        <v>50</v>
      </c>
      <c r="G2371" s="167">
        <f>TAB_!F3248</f>
        <v>0</v>
      </c>
      <c r="H2371" s="163">
        <f>TAB_!G3248</f>
        <v>11.25</v>
      </c>
    </row>
    <row r="2372" spans="2:8">
      <c r="B2372" s="125" t="str">
        <f>TAB_!A3249</f>
        <v>(4)Acuerdo</v>
      </c>
      <c r="C2372" s="121">
        <f>TAB_!B3249</f>
        <v>29.23</v>
      </c>
      <c r="D2372" s="37">
        <f>TAB_!C3249</f>
        <v>9.09</v>
      </c>
      <c r="E2372" s="37">
        <f>TAB_!D3249</f>
        <v>0</v>
      </c>
      <c r="F2372" s="37">
        <f>TAB_!E3249</f>
        <v>0</v>
      </c>
      <c r="G2372" s="167">
        <f>TAB_!F3249</f>
        <v>0</v>
      </c>
      <c r="H2372" s="163">
        <f>TAB_!G3249</f>
        <v>25</v>
      </c>
    </row>
    <row r="2373" spans="2:8">
      <c r="B2373" s="125" t="str">
        <f>TAB_!A3250</f>
        <v>(5)Total Acuerdo</v>
      </c>
      <c r="C2373" s="121">
        <f>TAB_!B3250</f>
        <v>46.15</v>
      </c>
      <c r="D2373" s="37">
        <f>TAB_!C3250</f>
        <v>54.55</v>
      </c>
      <c r="E2373" s="37">
        <f>TAB_!D3250</f>
        <v>0</v>
      </c>
      <c r="F2373" s="37">
        <f>TAB_!E3250</f>
        <v>50</v>
      </c>
      <c r="G2373" s="167">
        <f>TAB_!F3250</f>
        <v>0</v>
      </c>
      <c r="H2373" s="163">
        <f>TAB_!G3250</f>
        <v>47.5</v>
      </c>
    </row>
    <row r="2374" spans="2:8">
      <c r="B2374" s="125" t="str">
        <f>TAB_!A3251</f>
        <v>NS/NA</v>
      </c>
      <c r="C2374" s="121">
        <f>TAB_!B3251</f>
        <v>15.38</v>
      </c>
      <c r="D2374" s="37">
        <f>TAB_!C3251</f>
        <v>18.18</v>
      </c>
      <c r="E2374" s="37">
        <f>TAB_!D3251</f>
        <v>0</v>
      </c>
      <c r="F2374" s="37">
        <f>TAB_!E3251</f>
        <v>0</v>
      </c>
      <c r="G2374" s="167">
        <f>TAB_!F3251</f>
        <v>0</v>
      </c>
      <c r="H2374" s="163">
        <f>TAB_!G3251</f>
        <v>15</v>
      </c>
    </row>
    <row r="2375" spans="2:8">
      <c r="B2375" s="125" t="str">
        <f>TAB_!A3252</f>
        <v>Total</v>
      </c>
      <c r="C2375" s="121">
        <f>TAB_!B3252</f>
        <v>100</v>
      </c>
      <c r="D2375" s="37">
        <f>TAB_!C3252</f>
        <v>100</v>
      </c>
      <c r="E2375" s="37">
        <f>TAB_!D3252</f>
        <v>0</v>
      </c>
      <c r="F2375" s="37">
        <f>TAB_!E3252</f>
        <v>100</v>
      </c>
      <c r="G2375" s="167">
        <f>TAB_!F3252</f>
        <v>0</v>
      </c>
      <c r="H2375" s="163">
        <f>TAB_!G3252</f>
        <v>100</v>
      </c>
    </row>
    <row r="2376" spans="2:8">
      <c r="B2376" s="126" t="str">
        <f>TAB_!A3253</f>
        <v>Numero de entrevistados</v>
      </c>
      <c r="C2376" s="170">
        <f>TAB_!B3253</f>
        <v>65</v>
      </c>
      <c r="D2376" s="171">
        <f>TAB_!C3253</f>
        <v>11</v>
      </c>
      <c r="E2376" s="171">
        <f>TAB_!D3253</f>
        <v>0</v>
      </c>
      <c r="F2376" s="171">
        <f>TAB_!E3253</f>
        <v>4</v>
      </c>
      <c r="G2376" s="172">
        <f>TAB_!F3253</f>
        <v>0</v>
      </c>
      <c r="H2376" s="173">
        <f>TAB_!G3253</f>
        <v>80</v>
      </c>
    </row>
    <row r="2377" spans="2:8">
      <c r="B2377" s="140" t="str">
        <f>TAB_!A3254</f>
        <v>TOP TWO BOX</v>
      </c>
      <c r="C2377" s="122">
        <f>TAB_!B3254</f>
        <v>75.38</v>
      </c>
      <c r="D2377" s="35">
        <f>TAB_!C3254</f>
        <v>63.64</v>
      </c>
      <c r="E2377" s="35">
        <f>TAB_!D3254</f>
        <v>0</v>
      </c>
      <c r="F2377" s="35">
        <f>TAB_!E3254</f>
        <v>50</v>
      </c>
      <c r="G2377" s="168">
        <f>TAB_!F3254</f>
        <v>0</v>
      </c>
      <c r="H2377" s="164">
        <f>TAB_!G3254</f>
        <v>72.5</v>
      </c>
    </row>
    <row r="2378" spans="2:8">
      <c r="B2378" s="125" t="str">
        <f>TAB_!A3255</f>
        <v>BOTTOM TWO BOX</v>
      </c>
      <c r="C2378" s="121">
        <f>TAB_!B3255</f>
        <v>0</v>
      </c>
      <c r="D2378" s="37">
        <f>TAB_!C3255</f>
        <v>9.09</v>
      </c>
      <c r="E2378" s="37">
        <f>TAB_!D3255</f>
        <v>0</v>
      </c>
      <c r="F2378" s="37">
        <f>TAB_!E3255</f>
        <v>0</v>
      </c>
      <c r="G2378" s="167">
        <f>TAB_!F3255</f>
        <v>0</v>
      </c>
      <c r="H2378" s="163">
        <f>TAB_!G3255</f>
        <v>1.25</v>
      </c>
    </row>
    <row r="2379" spans="2:8">
      <c r="B2379" s="140" t="str">
        <f>TAB_!A3256</f>
        <v>Media Escala de 1 a 5</v>
      </c>
      <c r="C2379" s="123">
        <f>TAB_!B3256</f>
        <v>4.4000000000000004</v>
      </c>
      <c r="D2379" s="36">
        <f>TAB_!C3256</f>
        <v>4.3</v>
      </c>
      <c r="E2379" s="36">
        <f>TAB_!D3256</f>
        <v>0</v>
      </c>
      <c r="F2379" s="36">
        <f>TAB_!E3256</f>
        <v>4</v>
      </c>
      <c r="G2379" s="169">
        <f>TAB_!F3256</f>
        <v>0</v>
      </c>
      <c r="H2379" s="165">
        <f>TAB_!G3256</f>
        <v>4.4000000000000004</v>
      </c>
    </row>
    <row r="2380" spans="2:8" ht="15.75" thickBot="1">
      <c r="B2380" s="141" t="str">
        <f>TAB_!A3257</f>
        <v>Índice Escala de 1 a 100</v>
      </c>
      <c r="C2380" s="174">
        <f>TAB_!B3257</f>
        <v>85.9</v>
      </c>
      <c r="D2380" s="175">
        <f>TAB_!C3257</f>
        <v>83.3</v>
      </c>
      <c r="E2380" s="175">
        <f>TAB_!D3257</f>
        <v>0</v>
      </c>
      <c r="F2380" s="175">
        <f>TAB_!E3257</f>
        <v>75</v>
      </c>
      <c r="G2380" s="176">
        <f>TAB_!F3257</f>
        <v>0</v>
      </c>
      <c r="H2380" s="177">
        <f>TAB_!G3257</f>
        <v>84.9</v>
      </c>
    </row>
    <row r="2381" spans="2:8">
      <c r="B2381" s="181" t="s">
        <v>176</v>
      </c>
      <c r="C2381" s="33"/>
      <c r="D2381" s="33"/>
      <c r="E2381" s="33"/>
      <c r="F2381" s="33"/>
      <c r="G2381" s="33"/>
      <c r="H2381" s="33"/>
    </row>
    <row r="2382" spans="2:8">
      <c r="B2382" s="124"/>
      <c r="C2382" s="33"/>
      <c r="D2382" s="33"/>
      <c r="E2382" s="33"/>
      <c r="F2382" s="33"/>
      <c r="G2382" s="33"/>
      <c r="H2382" s="33"/>
    </row>
    <row r="2383" spans="2:8">
      <c r="B2383" s="124" t="str">
        <f>TAB_!A3260</f>
        <v>¿Considera que, para la representación democrática de estudiantes en órganos colegiales de dirección, los mecanismos de Selección?</v>
      </c>
      <c r="C2383" s="33"/>
      <c r="D2383" s="33"/>
      <c r="E2383" s="33"/>
      <c r="F2383" s="33"/>
      <c r="G2383" s="33"/>
      <c r="H2383" s="33"/>
    </row>
    <row r="2384" spans="2:8" ht="15.75" thickBot="1">
      <c r="B2384" s="124" t="str">
        <f>TAB_!A3261</f>
        <v>Son claros</v>
      </c>
      <c r="C2384" s="33"/>
      <c r="D2384" s="33"/>
      <c r="E2384" s="33"/>
      <c r="F2384" s="33"/>
      <c r="G2384" s="33"/>
      <c r="H2384" s="33"/>
    </row>
    <row r="2385" spans="2:8">
      <c r="B2385" s="139" t="str">
        <f>TAB_!A3268</f>
        <v>(1)Total Desacuerdo</v>
      </c>
      <c r="C2385" s="138">
        <f>TAB_!B3268</f>
        <v>0</v>
      </c>
      <c r="D2385" s="137">
        <f>TAB_!C3268</f>
        <v>0</v>
      </c>
      <c r="E2385" s="137">
        <f>TAB_!D3268</f>
        <v>0</v>
      </c>
      <c r="F2385" s="137">
        <f>TAB_!E3268</f>
        <v>0</v>
      </c>
      <c r="G2385" s="166">
        <f>TAB_!F3268</f>
        <v>0</v>
      </c>
      <c r="H2385" s="162">
        <f>TAB_!G3268</f>
        <v>0</v>
      </c>
    </row>
    <row r="2386" spans="2:8">
      <c r="B2386" s="125" t="str">
        <f>TAB_!A3269</f>
        <v>(2)Desacuerdo</v>
      </c>
      <c r="C2386" s="121">
        <f>TAB_!B3269</f>
        <v>0</v>
      </c>
      <c r="D2386" s="37">
        <f>TAB_!C3269</f>
        <v>9.09</v>
      </c>
      <c r="E2386" s="37">
        <f>TAB_!D3269</f>
        <v>0</v>
      </c>
      <c r="F2386" s="37">
        <f>TAB_!E3269</f>
        <v>0</v>
      </c>
      <c r="G2386" s="167">
        <f>TAB_!F3269</f>
        <v>0</v>
      </c>
      <c r="H2386" s="163">
        <f>TAB_!G3269</f>
        <v>1.25</v>
      </c>
    </row>
    <row r="2387" spans="2:8">
      <c r="B2387" s="125" t="str">
        <f>TAB_!A3270</f>
        <v>(3)Medianamente de acuerdo</v>
      </c>
      <c r="C2387" s="121">
        <f>TAB_!B3270</f>
        <v>7.69</v>
      </c>
      <c r="D2387" s="37">
        <f>TAB_!C3270</f>
        <v>9.09</v>
      </c>
      <c r="E2387" s="37">
        <f>TAB_!D3270</f>
        <v>0</v>
      </c>
      <c r="F2387" s="37">
        <f>TAB_!E3270</f>
        <v>50</v>
      </c>
      <c r="G2387" s="167">
        <f>TAB_!F3270</f>
        <v>0</v>
      </c>
      <c r="H2387" s="163">
        <f>TAB_!G3270</f>
        <v>10</v>
      </c>
    </row>
    <row r="2388" spans="2:8">
      <c r="B2388" s="125" t="str">
        <f>TAB_!A3271</f>
        <v>(4)Acuerdo</v>
      </c>
      <c r="C2388" s="121">
        <f>TAB_!B3271</f>
        <v>30.77</v>
      </c>
      <c r="D2388" s="37">
        <f>TAB_!C3271</f>
        <v>9.09</v>
      </c>
      <c r="E2388" s="37">
        <f>TAB_!D3271</f>
        <v>0</v>
      </c>
      <c r="F2388" s="37">
        <f>TAB_!E3271</f>
        <v>0</v>
      </c>
      <c r="G2388" s="167">
        <f>TAB_!F3271</f>
        <v>0</v>
      </c>
      <c r="H2388" s="163">
        <f>TAB_!G3271</f>
        <v>26.25</v>
      </c>
    </row>
    <row r="2389" spans="2:8">
      <c r="B2389" s="125" t="str">
        <f>TAB_!A3272</f>
        <v>(5)Total Acuerdo</v>
      </c>
      <c r="C2389" s="121">
        <f>TAB_!B3272</f>
        <v>46.15</v>
      </c>
      <c r="D2389" s="37">
        <f>TAB_!C3272</f>
        <v>54.55</v>
      </c>
      <c r="E2389" s="37">
        <f>TAB_!D3272</f>
        <v>0</v>
      </c>
      <c r="F2389" s="37">
        <f>TAB_!E3272</f>
        <v>50</v>
      </c>
      <c r="G2389" s="167">
        <f>TAB_!F3272</f>
        <v>0</v>
      </c>
      <c r="H2389" s="163">
        <f>TAB_!G3272</f>
        <v>47.5</v>
      </c>
    </row>
    <row r="2390" spans="2:8">
      <c r="B2390" s="125" t="str">
        <f>TAB_!A3273</f>
        <v>NS/NA</v>
      </c>
      <c r="C2390" s="121">
        <f>TAB_!B3273</f>
        <v>15.38</v>
      </c>
      <c r="D2390" s="37">
        <f>TAB_!C3273</f>
        <v>18.18</v>
      </c>
      <c r="E2390" s="37">
        <f>TAB_!D3273</f>
        <v>0</v>
      </c>
      <c r="F2390" s="37">
        <f>TAB_!E3273</f>
        <v>0</v>
      </c>
      <c r="G2390" s="167">
        <f>TAB_!F3273</f>
        <v>0</v>
      </c>
      <c r="H2390" s="163">
        <f>TAB_!G3273</f>
        <v>15</v>
      </c>
    </row>
    <row r="2391" spans="2:8">
      <c r="B2391" s="125" t="str">
        <f>TAB_!A3274</f>
        <v>Total</v>
      </c>
      <c r="C2391" s="121">
        <f>TAB_!B3274</f>
        <v>100</v>
      </c>
      <c r="D2391" s="37">
        <f>TAB_!C3274</f>
        <v>100</v>
      </c>
      <c r="E2391" s="37">
        <f>TAB_!D3274</f>
        <v>0</v>
      </c>
      <c r="F2391" s="37">
        <f>TAB_!E3274</f>
        <v>100</v>
      </c>
      <c r="G2391" s="167">
        <f>TAB_!F3274</f>
        <v>0</v>
      </c>
      <c r="H2391" s="163">
        <f>TAB_!G3274</f>
        <v>100</v>
      </c>
    </row>
    <row r="2392" spans="2:8">
      <c r="B2392" s="126" t="str">
        <f>TAB_!A3275</f>
        <v>Numero de entrevistados</v>
      </c>
      <c r="C2392" s="170">
        <f>TAB_!B3275</f>
        <v>65</v>
      </c>
      <c r="D2392" s="171">
        <f>TAB_!C3275</f>
        <v>11</v>
      </c>
      <c r="E2392" s="171">
        <f>TAB_!D3275</f>
        <v>0</v>
      </c>
      <c r="F2392" s="171">
        <f>TAB_!E3275</f>
        <v>4</v>
      </c>
      <c r="G2392" s="172">
        <f>TAB_!F3275</f>
        <v>0</v>
      </c>
      <c r="H2392" s="173">
        <f>TAB_!G3275</f>
        <v>80</v>
      </c>
    </row>
    <row r="2393" spans="2:8">
      <c r="B2393" s="140" t="str">
        <f>TAB_!A3276</f>
        <v>TOP TWO BOX</v>
      </c>
      <c r="C2393" s="122">
        <f>TAB_!B3276</f>
        <v>76.92</v>
      </c>
      <c r="D2393" s="35">
        <f>TAB_!C3276</f>
        <v>63.64</v>
      </c>
      <c r="E2393" s="35">
        <f>TAB_!D3276</f>
        <v>0</v>
      </c>
      <c r="F2393" s="35">
        <f>TAB_!E3276</f>
        <v>50</v>
      </c>
      <c r="G2393" s="168">
        <f>TAB_!F3276</f>
        <v>0</v>
      </c>
      <c r="H2393" s="164">
        <f>TAB_!G3276</f>
        <v>73.75</v>
      </c>
    </row>
    <row r="2394" spans="2:8">
      <c r="B2394" s="125" t="str">
        <f>TAB_!A3277</f>
        <v>BOTTOM TWO BOX</v>
      </c>
      <c r="C2394" s="121">
        <f>TAB_!B3277</f>
        <v>0</v>
      </c>
      <c r="D2394" s="37">
        <f>TAB_!C3277</f>
        <v>9.09</v>
      </c>
      <c r="E2394" s="37">
        <f>TAB_!D3277</f>
        <v>0</v>
      </c>
      <c r="F2394" s="37">
        <f>TAB_!E3277</f>
        <v>0</v>
      </c>
      <c r="G2394" s="167">
        <f>TAB_!F3277</f>
        <v>0</v>
      </c>
      <c r="H2394" s="163">
        <f>TAB_!G3277</f>
        <v>1.25</v>
      </c>
    </row>
    <row r="2395" spans="2:8">
      <c r="B2395" s="140" t="str">
        <f>TAB_!A3278</f>
        <v>Media Escala de 1 a 5</v>
      </c>
      <c r="C2395" s="123">
        <f>TAB_!B3278</f>
        <v>4.5</v>
      </c>
      <c r="D2395" s="36">
        <f>TAB_!C3278</f>
        <v>4.3</v>
      </c>
      <c r="E2395" s="36">
        <f>TAB_!D3278</f>
        <v>0</v>
      </c>
      <c r="F2395" s="36">
        <f>TAB_!E3278</f>
        <v>4</v>
      </c>
      <c r="G2395" s="169">
        <f>TAB_!F3278</f>
        <v>0</v>
      </c>
      <c r="H2395" s="165">
        <f>TAB_!G3278</f>
        <v>4.4000000000000004</v>
      </c>
    </row>
    <row r="2396" spans="2:8" ht="15.75" thickBot="1">
      <c r="B2396" s="141" t="str">
        <f>TAB_!A3279</f>
        <v>Índice Escala de 1 a 100</v>
      </c>
      <c r="C2396" s="174">
        <f>TAB_!B3279</f>
        <v>86.4</v>
      </c>
      <c r="D2396" s="175">
        <f>TAB_!C3279</f>
        <v>83.3</v>
      </c>
      <c r="E2396" s="175">
        <f>TAB_!D3279</f>
        <v>0</v>
      </c>
      <c r="F2396" s="175">
        <f>TAB_!E3279</f>
        <v>75</v>
      </c>
      <c r="G2396" s="176">
        <f>TAB_!F3279</f>
        <v>0</v>
      </c>
      <c r="H2396" s="177">
        <f>TAB_!G3279</f>
        <v>85.3</v>
      </c>
    </row>
    <row r="2397" spans="2:8">
      <c r="B2397" s="181" t="s">
        <v>176</v>
      </c>
      <c r="C2397" s="33"/>
      <c r="D2397" s="33"/>
      <c r="E2397" s="33"/>
      <c r="F2397" s="33"/>
      <c r="G2397" s="33"/>
      <c r="H2397" s="33"/>
    </row>
    <row r="2398" spans="2:8">
      <c r="B2398" s="124"/>
      <c r="C2398" s="33"/>
      <c r="D2398" s="33"/>
      <c r="E2398" s="33"/>
      <c r="F2398" s="33"/>
      <c r="G2398" s="33"/>
      <c r="H2398" s="33"/>
    </row>
    <row r="2399" spans="2:8">
      <c r="B2399" s="124" t="str">
        <f>TAB_!A3282</f>
        <v>¿Considera que, para la representación democrática de estudiantes en órganos colegiales de dirección, los mecanismos de Selección?</v>
      </c>
      <c r="C2399" s="33"/>
      <c r="D2399" s="33"/>
      <c r="E2399" s="33"/>
      <c r="F2399" s="33"/>
      <c r="G2399" s="33"/>
      <c r="H2399" s="33"/>
    </row>
    <row r="2400" spans="2:8" ht="15.75" thickBot="1">
      <c r="B2400" s="124" t="str">
        <f>TAB_!A3283</f>
        <v>Son transparentes en su aplicación</v>
      </c>
      <c r="C2400" s="33"/>
      <c r="D2400" s="33"/>
      <c r="E2400" s="33"/>
      <c r="F2400" s="33"/>
      <c r="G2400" s="33"/>
      <c r="H2400" s="33"/>
    </row>
    <row r="2401" spans="2:8">
      <c r="B2401" s="139" t="str">
        <f>TAB_!A3290</f>
        <v>(1)Total Desacuerdo</v>
      </c>
      <c r="C2401" s="138">
        <f>TAB_!B3290</f>
        <v>0</v>
      </c>
      <c r="D2401" s="137">
        <f>TAB_!C3290</f>
        <v>0</v>
      </c>
      <c r="E2401" s="137">
        <f>TAB_!D3290</f>
        <v>0</v>
      </c>
      <c r="F2401" s="137">
        <f>TAB_!E3290</f>
        <v>0</v>
      </c>
      <c r="G2401" s="166">
        <f>TAB_!F3290</f>
        <v>0</v>
      </c>
      <c r="H2401" s="162">
        <f>TAB_!G3290</f>
        <v>0</v>
      </c>
    </row>
    <row r="2402" spans="2:8">
      <c r="B2402" s="125" t="str">
        <f>TAB_!A3291</f>
        <v>(2)Desacuerdo</v>
      </c>
      <c r="C2402" s="121">
        <f>TAB_!B3291</f>
        <v>0</v>
      </c>
      <c r="D2402" s="37">
        <f>TAB_!C3291</f>
        <v>9.09</v>
      </c>
      <c r="E2402" s="37">
        <f>TAB_!D3291</f>
        <v>0</v>
      </c>
      <c r="F2402" s="37">
        <f>TAB_!E3291</f>
        <v>0</v>
      </c>
      <c r="G2402" s="167">
        <f>TAB_!F3291</f>
        <v>0</v>
      </c>
      <c r="H2402" s="163">
        <f>TAB_!G3291</f>
        <v>1.25</v>
      </c>
    </row>
    <row r="2403" spans="2:8">
      <c r="B2403" s="125" t="str">
        <f>TAB_!A3292</f>
        <v>(3)Medianamente de acuerdo</v>
      </c>
      <c r="C2403" s="121">
        <f>TAB_!B3292</f>
        <v>9.23</v>
      </c>
      <c r="D2403" s="37">
        <f>TAB_!C3292</f>
        <v>9.09</v>
      </c>
      <c r="E2403" s="37">
        <f>TAB_!D3292</f>
        <v>0</v>
      </c>
      <c r="F2403" s="37">
        <f>TAB_!E3292</f>
        <v>50</v>
      </c>
      <c r="G2403" s="167">
        <f>TAB_!F3292</f>
        <v>0</v>
      </c>
      <c r="H2403" s="163">
        <f>TAB_!G3292</f>
        <v>11.25</v>
      </c>
    </row>
    <row r="2404" spans="2:8">
      <c r="B2404" s="125" t="str">
        <f>TAB_!A3293</f>
        <v>(4)Acuerdo</v>
      </c>
      <c r="C2404" s="121">
        <f>TAB_!B3293</f>
        <v>29.23</v>
      </c>
      <c r="D2404" s="37">
        <f>TAB_!C3293</f>
        <v>9.09</v>
      </c>
      <c r="E2404" s="37">
        <f>TAB_!D3293</f>
        <v>0</v>
      </c>
      <c r="F2404" s="37">
        <f>TAB_!E3293</f>
        <v>0</v>
      </c>
      <c r="G2404" s="167">
        <f>TAB_!F3293</f>
        <v>0</v>
      </c>
      <c r="H2404" s="163">
        <f>TAB_!G3293</f>
        <v>25</v>
      </c>
    </row>
    <row r="2405" spans="2:8">
      <c r="B2405" s="125" t="str">
        <f>TAB_!A3294</f>
        <v>(5)Total Acuerdo</v>
      </c>
      <c r="C2405" s="121">
        <f>TAB_!B3294</f>
        <v>46.15</v>
      </c>
      <c r="D2405" s="37">
        <f>TAB_!C3294</f>
        <v>54.55</v>
      </c>
      <c r="E2405" s="37">
        <f>TAB_!D3294</f>
        <v>0</v>
      </c>
      <c r="F2405" s="37">
        <f>TAB_!E3294</f>
        <v>50</v>
      </c>
      <c r="G2405" s="167">
        <f>TAB_!F3294</f>
        <v>0</v>
      </c>
      <c r="H2405" s="163">
        <f>TAB_!G3294</f>
        <v>47.5</v>
      </c>
    </row>
    <row r="2406" spans="2:8">
      <c r="B2406" s="125" t="str">
        <f>TAB_!A3295</f>
        <v>NS/NA</v>
      </c>
      <c r="C2406" s="121">
        <f>TAB_!B3295</f>
        <v>15.38</v>
      </c>
      <c r="D2406" s="37">
        <f>TAB_!C3295</f>
        <v>18.18</v>
      </c>
      <c r="E2406" s="37">
        <f>TAB_!D3295</f>
        <v>0</v>
      </c>
      <c r="F2406" s="37">
        <f>TAB_!E3295</f>
        <v>0</v>
      </c>
      <c r="G2406" s="167">
        <f>TAB_!F3295</f>
        <v>0</v>
      </c>
      <c r="H2406" s="163">
        <f>TAB_!G3295</f>
        <v>15</v>
      </c>
    </row>
    <row r="2407" spans="2:8">
      <c r="B2407" s="125" t="str">
        <f>TAB_!A3296</f>
        <v>Total</v>
      </c>
      <c r="C2407" s="121">
        <f>TAB_!B3296</f>
        <v>100</v>
      </c>
      <c r="D2407" s="37">
        <f>TAB_!C3296</f>
        <v>100</v>
      </c>
      <c r="E2407" s="37">
        <f>TAB_!D3296</f>
        <v>0</v>
      </c>
      <c r="F2407" s="37">
        <f>TAB_!E3296</f>
        <v>100</v>
      </c>
      <c r="G2407" s="167">
        <f>TAB_!F3296</f>
        <v>0</v>
      </c>
      <c r="H2407" s="163">
        <f>TAB_!G3296</f>
        <v>100</v>
      </c>
    </row>
    <row r="2408" spans="2:8">
      <c r="B2408" s="126" t="str">
        <f>TAB_!A3297</f>
        <v>Numero de entrevistados</v>
      </c>
      <c r="C2408" s="170">
        <f>TAB_!B3297</f>
        <v>65</v>
      </c>
      <c r="D2408" s="171">
        <f>TAB_!C3297</f>
        <v>11</v>
      </c>
      <c r="E2408" s="171">
        <f>TAB_!D3297</f>
        <v>0</v>
      </c>
      <c r="F2408" s="171">
        <f>TAB_!E3297</f>
        <v>4</v>
      </c>
      <c r="G2408" s="172">
        <f>TAB_!F3297</f>
        <v>0</v>
      </c>
      <c r="H2408" s="173">
        <f>TAB_!G3297</f>
        <v>80</v>
      </c>
    </row>
    <row r="2409" spans="2:8">
      <c r="B2409" s="140" t="str">
        <f>TAB_!A3298</f>
        <v>TOP TWO BOX</v>
      </c>
      <c r="C2409" s="122">
        <f>TAB_!B3298</f>
        <v>75.38</v>
      </c>
      <c r="D2409" s="35">
        <f>TAB_!C3298</f>
        <v>63.64</v>
      </c>
      <c r="E2409" s="35">
        <f>TAB_!D3298</f>
        <v>0</v>
      </c>
      <c r="F2409" s="35">
        <f>TAB_!E3298</f>
        <v>50</v>
      </c>
      <c r="G2409" s="168">
        <f>TAB_!F3298</f>
        <v>0</v>
      </c>
      <c r="H2409" s="164">
        <f>TAB_!G3298</f>
        <v>72.5</v>
      </c>
    </row>
    <row r="2410" spans="2:8">
      <c r="B2410" s="125" t="str">
        <f>TAB_!A3299</f>
        <v>BOTTOM TWO BOX</v>
      </c>
      <c r="C2410" s="121">
        <f>TAB_!B3299</f>
        <v>0</v>
      </c>
      <c r="D2410" s="37">
        <f>TAB_!C3299</f>
        <v>9.09</v>
      </c>
      <c r="E2410" s="37">
        <f>TAB_!D3299</f>
        <v>0</v>
      </c>
      <c r="F2410" s="37">
        <f>TAB_!E3299</f>
        <v>0</v>
      </c>
      <c r="G2410" s="167">
        <f>TAB_!F3299</f>
        <v>0</v>
      </c>
      <c r="H2410" s="163">
        <f>TAB_!G3299</f>
        <v>1.25</v>
      </c>
    </row>
    <row r="2411" spans="2:8">
      <c r="B2411" s="140" t="str">
        <f>TAB_!A3300</f>
        <v>Media Escala de 1 a 5</v>
      </c>
      <c r="C2411" s="123">
        <f>TAB_!B3300</f>
        <v>4.4000000000000004</v>
      </c>
      <c r="D2411" s="36">
        <f>TAB_!C3300</f>
        <v>4.3</v>
      </c>
      <c r="E2411" s="36">
        <f>TAB_!D3300</f>
        <v>0</v>
      </c>
      <c r="F2411" s="36">
        <f>TAB_!E3300</f>
        <v>4</v>
      </c>
      <c r="G2411" s="169">
        <f>TAB_!F3300</f>
        <v>0</v>
      </c>
      <c r="H2411" s="165">
        <f>TAB_!G3300</f>
        <v>4.4000000000000004</v>
      </c>
    </row>
    <row r="2412" spans="2:8" ht="15.75" thickBot="1">
      <c r="B2412" s="141" t="str">
        <f>TAB_!A3301</f>
        <v>Índice Escala de 1 a 100</v>
      </c>
      <c r="C2412" s="174">
        <f>TAB_!B3301</f>
        <v>85.9</v>
      </c>
      <c r="D2412" s="175">
        <f>TAB_!C3301</f>
        <v>83.3</v>
      </c>
      <c r="E2412" s="175">
        <f>TAB_!D3301</f>
        <v>0</v>
      </c>
      <c r="F2412" s="175">
        <f>TAB_!E3301</f>
        <v>75</v>
      </c>
      <c r="G2412" s="176">
        <f>TAB_!F3301</f>
        <v>0</v>
      </c>
      <c r="H2412" s="177">
        <f>TAB_!G3301</f>
        <v>84.9</v>
      </c>
    </row>
    <row r="2413" spans="2:8">
      <c r="B2413" s="181" t="s">
        <v>176</v>
      </c>
      <c r="C2413" s="33"/>
      <c r="D2413" s="33"/>
      <c r="E2413" s="33"/>
      <c r="F2413" s="33"/>
      <c r="G2413" s="33"/>
      <c r="H2413" s="33"/>
    </row>
    <row r="2414" spans="2:8">
      <c r="B2414" s="124"/>
      <c r="C2414" s="33"/>
      <c r="D2414" s="33"/>
      <c r="E2414" s="33"/>
      <c r="F2414" s="33"/>
      <c r="G2414" s="33"/>
      <c r="H2414" s="33"/>
    </row>
    <row r="2415" spans="2:8">
      <c r="B2415" s="124" t="str">
        <f>TAB_!A3304</f>
        <v>¿Considera que, para la representación democrática de estudiantes en órganos colegiales de dirección, los mecanismos de Selección?</v>
      </c>
      <c r="C2415" s="33"/>
      <c r="D2415" s="33"/>
      <c r="E2415" s="33"/>
      <c r="F2415" s="33"/>
      <c r="G2415" s="33"/>
      <c r="H2415" s="33"/>
    </row>
    <row r="2416" spans="2:8" ht="15.75" thickBot="1">
      <c r="B2416" s="124" t="str">
        <f>TAB_!A3305</f>
        <v>Son de fácil acceso</v>
      </c>
      <c r="C2416" s="33"/>
      <c r="D2416" s="33"/>
      <c r="E2416" s="33"/>
      <c r="F2416" s="33"/>
      <c r="G2416" s="33"/>
      <c r="H2416" s="33"/>
    </row>
    <row r="2417" spans="2:8">
      <c r="B2417" s="139" t="str">
        <f>TAB_!A3312</f>
        <v>(1)Total Desacuerdo</v>
      </c>
      <c r="C2417" s="138">
        <f>TAB_!B3312</f>
        <v>0</v>
      </c>
      <c r="D2417" s="137">
        <f>TAB_!C3312</f>
        <v>0</v>
      </c>
      <c r="E2417" s="137">
        <f>TAB_!D3312</f>
        <v>0</v>
      </c>
      <c r="F2417" s="137">
        <f>TAB_!E3312</f>
        <v>0</v>
      </c>
      <c r="G2417" s="166">
        <f>TAB_!F3312</f>
        <v>0</v>
      </c>
      <c r="H2417" s="162">
        <f>TAB_!G3312</f>
        <v>0</v>
      </c>
    </row>
    <row r="2418" spans="2:8">
      <c r="B2418" s="125" t="str">
        <f>TAB_!A3313</f>
        <v>(2)Desacuerdo</v>
      </c>
      <c r="C2418" s="121">
        <f>TAB_!B3313</f>
        <v>0</v>
      </c>
      <c r="D2418" s="37">
        <f>TAB_!C3313</f>
        <v>9.09</v>
      </c>
      <c r="E2418" s="37">
        <f>TAB_!D3313</f>
        <v>0</v>
      </c>
      <c r="F2418" s="37">
        <f>TAB_!E3313</f>
        <v>0</v>
      </c>
      <c r="G2418" s="167">
        <f>TAB_!F3313</f>
        <v>0</v>
      </c>
      <c r="H2418" s="163">
        <f>TAB_!G3313</f>
        <v>1.25</v>
      </c>
    </row>
    <row r="2419" spans="2:8">
      <c r="B2419" s="125" t="str">
        <f>TAB_!A3314</f>
        <v>(3)Medianamente de acuerdo</v>
      </c>
      <c r="C2419" s="121">
        <f>TAB_!B3314</f>
        <v>9.23</v>
      </c>
      <c r="D2419" s="37">
        <f>TAB_!C3314</f>
        <v>9.09</v>
      </c>
      <c r="E2419" s="37">
        <f>TAB_!D3314</f>
        <v>0</v>
      </c>
      <c r="F2419" s="37">
        <f>TAB_!E3314</f>
        <v>50</v>
      </c>
      <c r="G2419" s="167">
        <f>TAB_!F3314</f>
        <v>0</v>
      </c>
      <c r="H2419" s="163">
        <f>TAB_!G3314</f>
        <v>11.25</v>
      </c>
    </row>
    <row r="2420" spans="2:8">
      <c r="B2420" s="125" t="str">
        <f>TAB_!A3315</f>
        <v>(4)Acuerdo</v>
      </c>
      <c r="C2420" s="121">
        <f>TAB_!B3315</f>
        <v>30.77</v>
      </c>
      <c r="D2420" s="37">
        <f>TAB_!C3315</f>
        <v>9.09</v>
      </c>
      <c r="E2420" s="37">
        <f>TAB_!D3315</f>
        <v>0</v>
      </c>
      <c r="F2420" s="37">
        <f>TAB_!E3315</f>
        <v>0</v>
      </c>
      <c r="G2420" s="167">
        <f>TAB_!F3315</f>
        <v>0</v>
      </c>
      <c r="H2420" s="163">
        <f>TAB_!G3315</f>
        <v>26.25</v>
      </c>
    </row>
    <row r="2421" spans="2:8">
      <c r="B2421" s="125" t="str">
        <f>TAB_!A3316</f>
        <v>(5)Total Acuerdo</v>
      </c>
      <c r="C2421" s="121">
        <f>TAB_!B3316</f>
        <v>43.08</v>
      </c>
      <c r="D2421" s="37">
        <f>TAB_!C3316</f>
        <v>54.55</v>
      </c>
      <c r="E2421" s="37">
        <f>TAB_!D3316</f>
        <v>0</v>
      </c>
      <c r="F2421" s="37">
        <f>TAB_!E3316</f>
        <v>50</v>
      </c>
      <c r="G2421" s="167">
        <f>TAB_!F3316</f>
        <v>0</v>
      </c>
      <c r="H2421" s="163">
        <f>TAB_!G3316</f>
        <v>45</v>
      </c>
    </row>
    <row r="2422" spans="2:8">
      <c r="B2422" s="125" t="str">
        <f>TAB_!A3317</f>
        <v>NS/NA</v>
      </c>
      <c r="C2422" s="121">
        <f>TAB_!B3317</f>
        <v>16.920000000000002</v>
      </c>
      <c r="D2422" s="37">
        <f>TAB_!C3317</f>
        <v>18.18</v>
      </c>
      <c r="E2422" s="37">
        <f>TAB_!D3317</f>
        <v>0</v>
      </c>
      <c r="F2422" s="37">
        <f>TAB_!E3317</f>
        <v>0</v>
      </c>
      <c r="G2422" s="167">
        <f>TAB_!F3317</f>
        <v>0</v>
      </c>
      <c r="H2422" s="163">
        <f>TAB_!G3317</f>
        <v>16.25</v>
      </c>
    </row>
    <row r="2423" spans="2:8">
      <c r="B2423" s="125" t="str">
        <f>TAB_!A3318</f>
        <v>Total</v>
      </c>
      <c r="C2423" s="121">
        <f>TAB_!B3318</f>
        <v>100</v>
      </c>
      <c r="D2423" s="37">
        <f>TAB_!C3318</f>
        <v>100</v>
      </c>
      <c r="E2423" s="37">
        <f>TAB_!D3318</f>
        <v>0</v>
      </c>
      <c r="F2423" s="37">
        <f>TAB_!E3318</f>
        <v>100</v>
      </c>
      <c r="G2423" s="167">
        <f>TAB_!F3318</f>
        <v>0</v>
      </c>
      <c r="H2423" s="163">
        <f>TAB_!G3318</f>
        <v>100</v>
      </c>
    </row>
    <row r="2424" spans="2:8">
      <c r="B2424" s="126" t="str">
        <f>TAB_!A3319</f>
        <v>Numero de entrevistados</v>
      </c>
      <c r="C2424" s="170">
        <f>TAB_!B3319</f>
        <v>65</v>
      </c>
      <c r="D2424" s="171">
        <f>TAB_!C3319</f>
        <v>11</v>
      </c>
      <c r="E2424" s="171">
        <f>TAB_!D3319</f>
        <v>0</v>
      </c>
      <c r="F2424" s="171">
        <f>TAB_!E3319</f>
        <v>4</v>
      </c>
      <c r="G2424" s="172">
        <f>TAB_!F3319</f>
        <v>0</v>
      </c>
      <c r="H2424" s="173">
        <f>TAB_!G3319</f>
        <v>80</v>
      </c>
    </row>
    <row r="2425" spans="2:8">
      <c r="B2425" s="140" t="str">
        <f>TAB_!A3320</f>
        <v>TOP TWO BOX</v>
      </c>
      <c r="C2425" s="122">
        <f>TAB_!B3320</f>
        <v>73.849999999999994</v>
      </c>
      <c r="D2425" s="35">
        <f>TAB_!C3320</f>
        <v>63.64</v>
      </c>
      <c r="E2425" s="35">
        <f>TAB_!D3320</f>
        <v>0</v>
      </c>
      <c r="F2425" s="35">
        <f>TAB_!E3320</f>
        <v>50</v>
      </c>
      <c r="G2425" s="168">
        <f>TAB_!F3320</f>
        <v>0</v>
      </c>
      <c r="H2425" s="164">
        <f>TAB_!G3320</f>
        <v>71.25</v>
      </c>
    </row>
    <row r="2426" spans="2:8">
      <c r="B2426" s="125" t="str">
        <f>TAB_!A3321</f>
        <v>BOTTOM TWO BOX</v>
      </c>
      <c r="C2426" s="121">
        <f>TAB_!B3321</f>
        <v>0</v>
      </c>
      <c r="D2426" s="37">
        <f>TAB_!C3321</f>
        <v>9.09</v>
      </c>
      <c r="E2426" s="37">
        <f>TAB_!D3321</f>
        <v>0</v>
      </c>
      <c r="F2426" s="37">
        <f>TAB_!E3321</f>
        <v>0</v>
      </c>
      <c r="G2426" s="167">
        <f>TAB_!F3321</f>
        <v>0</v>
      </c>
      <c r="H2426" s="163">
        <f>TAB_!G3321</f>
        <v>1.25</v>
      </c>
    </row>
    <row r="2427" spans="2:8">
      <c r="B2427" s="140" t="str">
        <f>TAB_!A3322</f>
        <v>Media Escala de 1 a 5</v>
      </c>
      <c r="C2427" s="123">
        <f>TAB_!B3322</f>
        <v>4.4000000000000004</v>
      </c>
      <c r="D2427" s="36">
        <f>TAB_!C3322</f>
        <v>4.3</v>
      </c>
      <c r="E2427" s="36">
        <f>TAB_!D3322</f>
        <v>0</v>
      </c>
      <c r="F2427" s="36">
        <f>TAB_!E3322</f>
        <v>4</v>
      </c>
      <c r="G2427" s="169">
        <f>TAB_!F3322</f>
        <v>0</v>
      </c>
      <c r="H2427" s="165">
        <f>TAB_!G3322</f>
        <v>4.4000000000000004</v>
      </c>
    </row>
    <row r="2428" spans="2:8" ht="15.75" thickBot="1">
      <c r="B2428" s="141" t="str">
        <f>TAB_!A3323</f>
        <v>Índice Escala de 1 a 100</v>
      </c>
      <c r="C2428" s="174">
        <f>TAB_!B3323</f>
        <v>85.2</v>
      </c>
      <c r="D2428" s="175">
        <f>TAB_!C3323</f>
        <v>83.3</v>
      </c>
      <c r="E2428" s="175">
        <f>TAB_!D3323</f>
        <v>0</v>
      </c>
      <c r="F2428" s="175">
        <f>TAB_!E3323</f>
        <v>75</v>
      </c>
      <c r="G2428" s="176">
        <f>TAB_!F3323</f>
        <v>0</v>
      </c>
      <c r="H2428" s="177">
        <f>TAB_!G3323</f>
        <v>84.3</v>
      </c>
    </row>
    <row r="2429" spans="2:8">
      <c r="B2429" s="181" t="s">
        <v>176</v>
      </c>
      <c r="C2429" s="33"/>
      <c r="D2429" s="33"/>
      <c r="E2429" s="33"/>
      <c r="F2429" s="33"/>
      <c r="G2429" s="33"/>
      <c r="H2429" s="33"/>
    </row>
    <row r="2430" spans="2:8">
      <c r="B2430" s="124"/>
      <c r="C2430" s="33"/>
      <c r="D2430" s="33"/>
      <c r="E2430" s="33"/>
      <c r="F2430" s="33"/>
      <c r="G2430" s="33"/>
      <c r="H2430" s="33"/>
    </row>
    <row r="2431" spans="2:8">
      <c r="B2431" s="124" t="str">
        <f>TAB_!A3326</f>
        <v>¿Considera que, para la representación democrática de estudiantes en órganos colegiales de dirección, los mecanismos de Participación?</v>
      </c>
      <c r="C2431" s="33"/>
      <c r="D2431" s="33"/>
      <c r="E2431" s="33"/>
      <c r="F2431" s="33"/>
      <c r="G2431" s="33"/>
      <c r="H2431" s="33"/>
    </row>
    <row r="2432" spans="2:8" ht="15.75" thickBot="1">
      <c r="B2432" s="124" t="str">
        <f>TAB_!A3327</f>
        <v>Son bien comunicados</v>
      </c>
      <c r="C2432" s="33"/>
      <c r="D2432" s="33"/>
      <c r="E2432" s="33"/>
      <c r="F2432" s="33"/>
      <c r="G2432" s="33"/>
      <c r="H2432" s="33"/>
    </row>
    <row r="2433" spans="2:8">
      <c r="B2433" s="139" t="str">
        <f>TAB_!A3334</f>
        <v>(1)Total Desacuerdo</v>
      </c>
      <c r="C2433" s="138">
        <f>TAB_!B3334</f>
        <v>0</v>
      </c>
      <c r="D2433" s="137">
        <f>TAB_!C3334</f>
        <v>0</v>
      </c>
      <c r="E2433" s="137">
        <f>TAB_!D3334</f>
        <v>0</v>
      </c>
      <c r="F2433" s="137">
        <f>TAB_!E3334</f>
        <v>0</v>
      </c>
      <c r="G2433" s="166">
        <f>TAB_!F3334</f>
        <v>0</v>
      </c>
      <c r="H2433" s="162">
        <f>TAB_!G3334</f>
        <v>0</v>
      </c>
    </row>
    <row r="2434" spans="2:8">
      <c r="B2434" s="125" t="str">
        <f>TAB_!A3335</f>
        <v>(2)Desacuerdo</v>
      </c>
      <c r="C2434" s="121">
        <f>TAB_!B3335</f>
        <v>0</v>
      </c>
      <c r="D2434" s="37">
        <f>TAB_!C3335</f>
        <v>9.09</v>
      </c>
      <c r="E2434" s="37">
        <f>TAB_!D3335</f>
        <v>0</v>
      </c>
      <c r="F2434" s="37">
        <f>TAB_!E3335</f>
        <v>0</v>
      </c>
      <c r="G2434" s="167">
        <f>TAB_!F3335</f>
        <v>0</v>
      </c>
      <c r="H2434" s="163">
        <f>TAB_!G3335</f>
        <v>1.25</v>
      </c>
    </row>
    <row r="2435" spans="2:8">
      <c r="B2435" s="125" t="str">
        <f>TAB_!A3336</f>
        <v>(3)Medianamente de acuerdo</v>
      </c>
      <c r="C2435" s="121">
        <f>TAB_!B3336</f>
        <v>10.77</v>
      </c>
      <c r="D2435" s="37">
        <f>TAB_!C3336</f>
        <v>18.18</v>
      </c>
      <c r="E2435" s="37">
        <f>TAB_!D3336</f>
        <v>0</v>
      </c>
      <c r="F2435" s="37">
        <f>TAB_!E3336</f>
        <v>50</v>
      </c>
      <c r="G2435" s="167">
        <f>TAB_!F3336</f>
        <v>0</v>
      </c>
      <c r="H2435" s="163">
        <f>TAB_!G3336</f>
        <v>13.75</v>
      </c>
    </row>
    <row r="2436" spans="2:8">
      <c r="B2436" s="125" t="str">
        <f>TAB_!A3337</f>
        <v>(4)Acuerdo</v>
      </c>
      <c r="C2436" s="121">
        <f>TAB_!B3337</f>
        <v>29.23</v>
      </c>
      <c r="D2436" s="37">
        <f>TAB_!C3337</f>
        <v>9.09</v>
      </c>
      <c r="E2436" s="37">
        <f>TAB_!D3337</f>
        <v>0</v>
      </c>
      <c r="F2436" s="37">
        <f>TAB_!E3337</f>
        <v>0</v>
      </c>
      <c r="G2436" s="167">
        <f>TAB_!F3337</f>
        <v>0</v>
      </c>
      <c r="H2436" s="163">
        <f>TAB_!G3337</f>
        <v>25</v>
      </c>
    </row>
    <row r="2437" spans="2:8">
      <c r="B2437" s="125" t="str">
        <f>TAB_!A3338</f>
        <v>(5)Total Acuerdo</v>
      </c>
      <c r="C2437" s="121">
        <f>TAB_!B3338</f>
        <v>43.08</v>
      </c>
      <c r="D2437" s="37">
        <f>TAB_!C3338</f>
        <v>45.45</v>
      </c>
      <c r="E2437" s="37">
        <f>TAB_!D3338</f>
        <v>0</v>
      </c>
      <c r="F2437" s="37">
        <f>TAB_!E3338</f>
        <v>50</v>
      </c>
      <c r="G2437" s="167">
        <f>TAB_!F3338</f>
        <v>0</v>
      </c>
      <c r="H2437" s="163">
        <f>TAB_!G3338</f>
        <v>43.75</v>
      </c>
    </row>
    <row r="2438" spans="2:8">
      <c r="B2438" s="125" t="str">
        <f>TAB_!A3339</f>
        <v>NS/NA</v>
      </c>
      <c r="C2438" s="121">
        <f>TAB_!B3339</f>
        <v>16.920000000000002</v>
      </c>
      <c r="D2438" s="37">
        <f>TAB_!C3339</f>
        <v>18.18</v>
      </c>
      <c r="E2438" s="37">
        <f>TAB_!D3339</f>
        <v>0</v>
      </c>
      <c r="F2438" s="37">
        <f>TAB_!E3339</f>
        <v>0</v>
      </c>
      <c r="G2438" s="167">
        <f>TAB_!F3339</f>
        <v>0</v>
      </c>
      <c r="H2438" s="163">
        <f>TAB_!G3339</f>
        <v>16.25</v>
      </c>
    </row>
    <row r="2439" spans="2:8">
      <c r="B2439" s="125" t="str">
        <f>TAB_!A3340</f>
        <v>Total</v>
      </c>
      <c r="C2439" s="121">
        <f>TAB_!B3340</f>
        <v>100</v>
      </c>
      <c r="D2439" s="37">
        <f>TAB_!C3340</f>
        <v>100</v>
      </c>
      <c r="E2439" s="37">
        <f>TAB_!D3340</f>
        <v>0</v>
      </c>
      <c r="F2439" s="37">
        <f>TAB_!E3340</f>
        <v>100</v>
      </c>
      <c r="G2439" s="167">
        <f>TAB_!F3340</f>
        <v>0</v>
      </c>
      <c r="H2439" s="163">
        <f>TAB_!G3340</f>
        <v>100</v>
      </c>
    </row>
    <row r="2440" spans="2:8">
      <c r="B2440" s="126" t="str">
        <f>TAB_!A3341</f>
        <v>Numero de entrevistados</v>
      </c>
      <c r="C2440" s="170">
        <f>TAB_!B3341</f>
        <v>65</v>
      </c>
      <c r="D2440" s="171">
        <f>TAB_!C3341</f>
        <v>11</v>
      </c>
      <c r="E2440" s="171">
        <f>TAB_!D3341</f>
        <v>0</v>
      </c>
      <c r="F2440" s="171">
        <f>TAB_!E3341</f>
        <v>4</v>
      </c>
      <c r="G2440" s="172">
        <f>TAB_!F3341</f>
        <v>0</v>
      </c>
      <c r="H2440" s="173">
        <f>TAB_!G3341</f>
        <v>80</v>
      </c>
    </row>
    <row r="2441" spans="2:8">
      <c r="B2441" s="140" t="str">
        <f>TAB_!A3342</f>
        <v>TOP TWO BOX</v>
      </c>
      <c r="C2441" s="122">
        <f>TAB_!B3342</f>
        <v>72.31</v>
      </c>
      <c r="D2441" s="35">
        <f>TAB_!C3342</f>
        <v>54.55</v>
      </c>
      <c r="E2441" s="35">
        <f>TAB_!D3342</f>
        <v>0</v>
      </c>
      <c r="F2441" s="35">
        <f>TAB_!E3342</f>
        <v>50</v>
      </c>
      <c r="G2441" s="168">
        <f>TAB_!F3342</f>
        <v>0</v>
      </c>
      <c r="H2441" s="164">
        <f>TAB_!G3342</f>
        <v>68.75</v>
      </c>
    </row>
    <row r="2442" spans="2:8">
      <c r="B2442" s="125" t="str">
        <f>TAB_!A3343</f>
        <v>BOTTOM TWO BOX</v>
      </c>
      <c r="C2442" s="121">
        <f>TAB_!B3343</f>
        <v>0</v>
      </c>
      <c r="D2442" s="37">
        <f>TAB_!C3343</f>
        <v>9.09</v>
      </c>
      <c r="E2442" s="37">
        <f>TAB_!D3343</f>
        <v>0</v>
      </c>
      <c r="F2442" s="37">
        <f>TAB_!E3343</f>
        <v>0</v>
      </c>
      <c r="G2442" s="167">
        <f>TAB_!F3343</f>
        <v>0</v>
      </c>
      <c r="H2442" s="163">
        <f>TAB_!G3343</f>
        <v>1.25</v>
      </c>
    </row>
    <row r="2443" spans="2:8">
      <c r="B2443" s="140" t="str">
        <f>TAB_!A3344</f>
        <v>Media Escala de 1 a 5</v>
      </c>
      <c r="C2443" s="123">
        <f>TAB_!B3344</f>
        <v>4.4000000000000004</v>
      </c>
      <c r="D2443" s="36">
        <f>TAB_!C3344</f>
        <v>4.0999999999999996</v>
      </c>
      <c r="E2443" s="36">
        <f>TAB_!D3344</f>
        <v>0</v>
      </c>
      <c r="F2443" s="36">
        <f>TAB_!E3344</f>
        <v>4</v>
      </c>
      <c r="G2443" s="169">
        <f>TAB_!F3344</f>
        <v>0</v>
      </c>
      <c r="H2443" s="165">
        <f>TAB_!G3344</f>
        <v>4.3</v>
      </c>
    </row>
    <row r="2444" spans="2:8" ht="15.75" thickBot="1">
      <c r="B2444" s="141" t="str">
        <f>TAB_!A3345</f>
        <v>Índice Escala de 1 a 100</v>
      </c>
      <c r="C2444" s="174">
        <f>TAB_!B3345</f>
        <v>84.7</v>
      </c>
      <c r="D2444" s="175">
        <f>TAB_!C3345</f>
        <v>77.8</v>
      </c>
      <c r="E2444" s="175">
        <f>TAB_!D3345</f>
        <v>0</v>
      </c>
      <c r="F2444" s="175">
        <f>TAB_!E3345</f>
        <v>75</v>
      </c>
      <c r="G2444" s="176">
        <f>TAB_!F3345</f>
        <v>0</v>
      </c>
      <c r="H2444" s="177">
        <f>TAB_!G3345</f>
        <v>83.2</v>
      </c>
    </row>
    <row r="2445" spans="2:8">
      <c r="B2445" s="181" t="s">
        <v>176</v>
      </c>
      <c r="C2445" s="33"/>
      <c r="D2445" s="33"/>
      <c r="E2445" s="33"/>
      <c r="F2445" s="33"/>
      <c r="G2445" s="33"/>
      <c r="H2445" s="33"/>
    </row>
    <row r="2446" spans="2:8">
      <c r="B2446" s="124"/>
      <c r="C2446" s="33"/>
      <c r="D2446" s="33"/>
      <c r="E2446" s="33"/>
      <c r="F2446" s="33"/>
      <c r="G2446" s="33"/>
      <c r="H2446" s="33"/>
    </row>
    <row r="2447" spans="2:8">
      <c r="B2447" s="124" t="str">
        <f>TAB_!A3348</f>
        <v>¿Considera que, para la representación democrática de estudiantes en órganos colegiales de dirección, los mecanismos de Participación?</v>
      </c>
      <c r="C2447" s="33"/>
      <c r="D2447" s="33"/>
      <c r="E2447" s="33"/>
      <c r="F2447" s="33"/>
      <c r="G2447" s="33"/>
      <c r="H2447" s="33"/>
    </row>
    <row r="2448" spans="2:8" ht="15.75" thickBot="1">
      <c r="B2448" s="124" t="str">
        <f>TAB_!A3349</f>
        <v>Son claros</v>
      </c>
      <c r="C2448" s="33"/>
      <c r="D2448" s="33"/>
      <c r="E2448" s="33"/>
      <c r="F2448" s="33"/>
      <c r="G2448" s="33"/>
      <c r="H2448" s="33"/>
    </row>
    <row r="2449" spans="2:8">
      <c r="B2449" s="139" t="str">
        <f>TAB_!A3356</f>
        <v>(1)Total Desacuerdo</v>
      </c>
      <c r="C2449" s="138">
        <f>TAB_!B3356</f>
        <v>0</v>
      </c>
      <c r="D2449" s="137">
        <f>TAB_!C3356</f>
        <v>0</v>
      </c>
      <c r="E2449" s="137">
        <f>TAB_!D3356</f>
        <v>0</v>
      </c>
      <c r="F2449" s="137">
        <f>TAB_!E3356</f>
        <v>0</v>
      </c>
      <c r="G2449" s="166">
        <f>TAB_!F3356</f>
        <v>0</v>
      </c>
      <c r="H2449" s="162">
        <f>TAB_!G3356</f>
        <v>0</v>
      </c>
    </row>
    <row r="2450" spans="2:8">
      <c r="B2450" s="125" t="str">
        <f>TAB_!A3357</f>
        <v>(2)Desacuerdo</v>
      </c>
      <c r="C2450" s="121">
        <f>TAB_!B3357</f>
        <v>0</v>
      </c>
      <c r="D2450" s="37">
        <f>TAB_!C3357</f>
        <v>9.09</v>
      </c>
      <c r="E2450" s="37">
        <f>TAB_!D3357</f>
        <v>0</v>
      </c>
      <c r="F2450" s="37">
        <f>TAB_!E3357</f>
        <v>0</v>
      </c>
      <c r="G2450" s="167">
        <f>TAB_!F3357</f>
        <v>0</v>
      </c>
      <c r="H2450" s="163">
        <f>TAB_!G3357</f>
        <v>1.25</v>
      </c>
    </row>
    <row r="2451" spans="2:8">
      <c r="B2451" s="125" t="str">
        <f>TAB_!A3358</f>
        <v>(3)Medianamente de acuerdo</v>
      </c>
      <c r="C2451" s="121">
        <f>TAB_!B3358</f>
        <v>9.23</v>
      </c>
      <c r="D2451" s="37">
        <f>TAB_!C3358</f>
        <v>18.18</v>
      </c>
      <c r="E2451" s="37">
        <f>TAB_!D3358</f>
        <v>0</v>
      </c>
      <c r="F2451" s="37">
        <f>TAB_!E3358</f>
        <v>50</v>
      </c>
      <c r="G2451" s="167">
        <f>TAB_!F3358</f>
        <v>0</v>
      </c>
      <c r="H2451" s="163">
        <f>TAB_!G3358</f>
        <v>12.5</v>
      </c>
    </row>
    <row r="2452" spans="2:8">
      <c r="B2452" s="125" t="str">
        <f>TAB_!A3359</f>
        <v>(4)Acuerdo</v>
      </c>
      <c r="C2452" s="121">
        <f>TAB_!B3359</f>
        <v>30.77</v>
      </c>
      <c r="D2452" s="37">
        <f>TAB_!C3359</f>
        <v>9.09</v>
      </c>
      <c r="E2452" s="37">
        <f>TAB_!D3359</f>
        <v>0</v>
      </c>
      <c r="F2452" s="37">
        <f>TAB_!E3359</f>
        <v>0</v>
      </c>
      <c r="G2452" s="167">
        <f>TAB_!F3359</f>
        <v>0</v>
      </c>
      <c r="H2452" s="163">
        <f>TAB_!G3359</f>
        <v>26.25</v>
      </c>
    </row>
    <row r="2453" spans="2:8">
      <c r="B2453" s="125" t="str">
        <f>TAB_!A3360</f>
        <v>(5)Total Acuerdo</v>
      </c>
      <c r="C2453" s="121">
        <f>TAB_!B3360</f>
        <v>43.08</v>
      </c>
      <c r="D2453" s="37">
        <f>TAB_!C3360</f>
        <v>45.45</v>
      </c>
      <c r="E2453" s="37">
        <f>TAB_!D3360</f>
        <v>0</v>
      </c>
      <c r="F2453" s="37">
        <f>TAB_!E3360</f>
        <v>50</v>
      </c>
      <c r="G2453" s="167">
        <f>TAB_!F3360</f>
        <v>0</v>
      </c>
      <c r="H2453" s="163">
        <f>TAB_!G3360</f>
        <v>43.75</v>
      </c>
    </row>
    <row r="2454" spans="2:8">
      <c r="B2454" s="125" t="str">
        <f>TAB_!A3361</f>
        <v>NS/NA</v>
      </c>
      <c r="C2454" s="121">
        <f>TAB_!B3361</f>
        <v>16.920000000000002</v>
      </c>
      <c r="D2454" s="37">
        <f>TAB_!C3361</f>
        <v>18.18</v>
      </c>
      <c r="E2454" s="37">
        <f>TAB_!D3361</f>
        <v>0</v>
      </c>
      <c r="F2454" s="37">
        <f>TAB_!E3361</f>
        <v>0</v>
      </c>
      <c r="G2454" s="167">
        <f>TAB_!F3361</f>
        <v>0</v>
      </c>
      <c r="H2454" s="163">
        <f>TAB_!G3361</f>
        <v>16.25</v>
      </c>
    </row>
    <row r="2455" spans="2:8">
      <c r="B2455" s="125" t="str">
        <f>TAB_!A3362</f>
        <v>Total</v>
      </c>
      <c r="C2455" s="121">
        <f>TAB_!B3362</f>
        <v>100</v>
      </c>
      <c r="D2455" s="37">
        <f>TAB_!C3362</f>
        <v>100</v>
      </c>
      <c r="E2455" s="37">
        <f>TAB_!D3362</f>
        <v>0</v>
      </c>
      <c r="F2455" s="37">
        <f>TAB_!E3362</f>
        <v>100</v>
      </c>
      <c r="G2455" s="167">
        <f>TAB_!F3362</f>
        <v>0</v>
      </c>
      <c r="H2455" s="163">
        <f>TAB_!G3362</f>
        <v>100</v>
      </c>
    </row>
    <row r="2456" spans="2:8">
      <c r="B2456" s="126" t="str">
        <f>TAB_!A3363</f>
        <v>Numero de entrevistados</v>
      </c>
      <c r="C2456" s="170">
        <f>TAB_!B3363</f>
        <v>65</v>
      </c>
      <c r="D2456" s="171">
        <f>TAB_!C3363</f>
        <v>11</v>
      </c>
      <c r="E2456" s="171">
        <f>TAB_!D3363</f>
        <v>0</v>
      </c>
      <c r="F2456" s="171">
        <f>TAB_!E3363</f>
        <v>4</v>
      </c>
      <c r="G2456" s="172">
        <f>TAB_!F3363</f>
        <v>0</v>
      </c>
      <c r="H2456" s="173">
        <f>TAB_!G3363</f>
        <v>80</v>
      </c>
    </row>
    <row r="2457" spans="2:8">
      <c r="B2457" s="140" t="str">
        <f>TAB_!A3364</f>
        <v>TOP TWO BOX</v>
      </c>
      <c r="C2457" s="122">
        <f>TAB_!B3364</f>
        <v>73.849999999999994</v>
      </c>
      <c r="D2457" s="35">
        <f>TAB_!C3364</f>
        <v>54.55</v>
      </c>
      <c r="E2457" s="35">
        <f>TAB_!D3364</f>
        <v>0</v>
      </c>
      <c r="F2457" s="35">
        <f>TAB_!E3364</f>
        <v>50</v>
      </c>
      <c r="G2457" s="168">
        <f>TAB_!F3364</f>
        <v>0</v>
      </c>
      <c r="H2457" s="164">
        <f>TAB_!G3364</f>
        <v>70</v>
      </c>
    </row>
    <row r="2458" spans="2:8">
      <c r="B2458" s="125" t="str">
        <f>TAB_!A3365</f>
        <v>BOTTOM TWO BOX</v>
      </c>
      <c r="C2458" s="121">
        <f>TAB_!B3365</f>
        <v>0</v>
      </c>
      <c r="D2458" s="37">
        <f>TAB_!C3365</f>
        <v>9.09</v>
      </c>
      <c r="E2458" s="37">
        <f>TAB_!D3365</f>
        <v>0</v>
      </c>
      <c r="F2458" s="37">
        <f>TAB_!E3365</f>
        <v>0</v>
      </c>
      <c r="G2458" s="167">
        <f>TAB_!F3365</f>
        <v>0</v>
      </c>
      <c r="H2458" s="163">
        <f>TAB_!G3365</f>
        <v>1.25</v>
      </c>
    </row>
    <row r="2459" spans="2:8">
      <c r="B2459" s="140" t="str">
        <f>TAB_!A3366</f>
        <v>Media Escala de 1 a 5</v>
      </c>
      <c r="C2459" s="123">
        <f>TAB_!B3366</f>
        <v>4.4000000000000004</v>
      </c>
      <c r="D2459" s="36">
        <f>TAB_!C3366</f>
        <v>4.0999999999999996</v>
      </c>
      <c r="E2459" s="36">
        <f>TAB_!D3366</f>
        <v>0</v>
      </c>
      <c r="F2459" s="36">
        <f>TAB_!E3366</f>
        <v>4</v>
      </c>
      <c r="G2459" s="169">
        <f>TAB_!F3366</f>
        <v>0</v>
      </c>
      <c r="H2459" s="165">
        <f>TAB_!G3366</f>
        <v>4.3</v>
      </c>
    </row>
    <row r="2460" spans="2:8" ht="15.75" thickBot="1">
      <c r="B2460" s="141" t="str">
        <f>TAB_!A3367</f>
        <v>Índice Escala de 1 a 100</v>
      </c>
      <c r="C2460" s="174">
        <f>TAB_!B3367</f>
        <v>85.2</v>
      </c>
      <c r="D2460" s="175">
        <f>TAB_!C3367</f>
        <v>77.8</v>
      </c>
      <c r="E2460" s="175">
        <f>TAB_!D3367</f>
        <v>0</v>
      </c>
      <c r="F2460" s="175">
        <f>TAB_!E3367</f>
        <v>75</v>
      </c>
      <c r="G2460" s="176">
        <f>TAB_!F3367</f>
        <v>0</v>
      </c>
      <c r="H2460" s="177">
        <f>TAB_!G3367</f>
        <v>83.6</v>
      </c>
    </row>
    <row r="2461" spans="2:8">
      <c r="B2461" s="181" t="s">
        <v>176</v>
      </c>
      <c r="C2461" s="33"/>
      <c r="D2461" s="33"/>
      <c r="E2461" s="33"/>
      <c r="F2461" s="33"/>
      <c r="G2461" s="33"/>
      <c r="H2461" s="33"/>
    </row>
    <row r="2462" spans="2:8">
      <c r="B2462" s="124"/>
      <c r="C2462" s="33"/>
      <c r="D2462" s="33"/>
      <c r="E2462" s="33"/>
      <c r="F2462" s="33"/>
      <c r="G2462" s="33"/>
      <c r="H2462" s="33"/>
    </row>
    <row r="2463" spans="2:8">
      <c r="B2463" s="124" t="str">
        <f>TAB_!A3370</f>
        <v>¿Considera que, para la representación democrática de estudiantes en órganos colegiales de dirección, los mecanismos de Participación?</v>
      </c>
      <c r="C2463" s="33"/>
      <c r="D2463" s="33"/>
      <c r="E2463" s="33"/>
      <c r="F2463" s="33"/>
      <c r="G2463" s="33"/>
      <c r="H2463" s="33"/>
    </row>
    <row r="2464" spans="2:8" ht="15.75" thickBot="1">
      <c r="B2464" s="124" t="str">
        <f>TAB_!A3371</f>
        <v>Son transparentes en su aplicación</v>
      </c>
      <c r="C2464" s="33"/>
      <c r="D2464" s="33"/>
      <c r="E2464" s="33"/>
      <c r="F2464" s="33"/>
      <c r="G2464" s="33"/>
      <c r="H2464" s="33"/>
    </row>
    <row r="2465" spans="2:8">
      <c r="B2465" s="139" t="str">
        <f>TAB_!A3378</f>
        <v>(1)Total Desacuerdo</v>
      </c>
      <c r="C2465" s="138">
        <f>TAB_!B3378</f>
        <v>0</v>
      </c>
      <c r="D2465" s="137">
        <f>TAB_!C3378</f>
        <v>0</v>
      </c>
      <c r="E2465" s="137">
        <f>TAB_!D3378</f>
        <v>0</v>
      </c>
      <c r="F2465" s="137">
        <f>TAB_!E3378</f>
        <v>0</v>
      </c>
      <c r="G2465" s="166">
        <f>TAB_!F3378</f>
        <v>0</v>
      </c>
      <c r="H2465" s="162">
        <f>TAB_!G3378</f>
        <v>0</v>
      </c>
    </row>
    <row r="2466" spans="2:8">
      <c r="B2466" s="125" t="str">
        <f>TAB_!A3379</f>
        <v>(2)Desacuerdo</v>
      </c>
      <c r="C2466" s="121">
        <f>TAB_!B3379</f>
        <v>0</v>
      </c>
      <c r="D2466" s="37">
        <f>TAB_!C3379</f>
        <v>9.09</v>
      </c>
      <c r="E2466" s="37">
        <f>TAB_!D3379</f>
        <v>0</v>
      </c>
      <c r="F2466" s="37">
        <f>TAB_!E3379</f>
        <v>0</v>
      </c>
      <c r="G2466" s="167">
        <f>TAB_!F3379</f>
        <v>0</v>
      </c>
      <c r="H2466" s="163">
        <f>TAB_!G3379</f>
        <v>1.25</v>
      </c>
    </row>
    <row r="2467" spans="2:8">
      <c r="B2467" s="125" t="str">
        <f>TAB_!A3380</f>
        <v>(3)Medianamente de acuerdo</v>
      </c>
      <c r="C2467" s="121">
        <f>TAB_!B3380</f>
        <v>9.23</v>
      </c>
      <c r="D2467" s="37">
        <f>TAB_!C3380</f>
        <v>18.18</v>
      </c>
      <c r="E2467" s="37">
        <f>TAB_!D3380</f>
        <v>0</v>
      </c>
      <c r="F2467" s="37">
        <f>TAB_!E3380</f>
        <v>50</v>
      </c>
      <c r="G2467" s="167">
        <f>TAB_!F3380</f>
        <v>0</v>
      </c>
      <c r="H2467" s="163">
        <f>TAB_!G3380</f>
        <v>12.5</v>
      </c>
    </row>
    <row r="2468" spans="2:8">
      <c r="B2468" s="125" t="str">
        <f>TAB_!A3381</f>
        <v>(4)Acuerdo</v>
      </c>
      <c r="C2468" s="121">
        <f>TAB_!B3381</f>
        <v>29.23</v>
      </c>
      <c r="D2468" s="37">
        <f>TAB_!C3381</f>
        <v>9.09</v>
      </c>
      <c r="E2468" s="37">
        <f>TAB_!D3381</f>
        <v>0</v>
      </c>
      <c r="F2468" s="37">
        <f>TAB_!E3381</f>
        <v>0</v>
      </c>
      <c r="G2468" s="167">
        <f>TAB_!F3381</f>
        <v>0</v>
      </c>
      <c r="H2468" s="163">
        <f>TAB_!G3381</f>
        <v>25</v>
      </c>
    </row>
    <row r="2469" spans="2:8">
      <c r="B2469" s="125" t="str">
        <f>TAB_!A3382</f>
        <v>(5)Total Acuerdo</v>
      </c>
      <c r="C2469" s="121">
        <f>TAB_!B3382</f>
        <v>44.62</v>
      </c>
      <c r="D2469" s="37">
        <f>TAB_!C3382</f>
        <v>45.45</v>
      </c>
      <c r="E2469" s="37">
        <f>TAB_!D3382</f>
        <v>0</v>
      </c>
      <c r="F2469" s="37">
        <f>TAB_!E3382</f>
        <v>50</v>
      </c>
      <c r="G2469" s="167">
        <f>TAB_!F3382</f>
        <v>0</v>
      </c>
      <c r="H2469" s="163">
        <f>TAB_!G3382</f>
        <v>45</v>
      </c>
    </row>
    <row r="2470" spans="2:8">
      <c r="B2470" s="125" t="str">
        <f>TAB_!A3383</f>
        <v>NS/NA</v>
      </c>
      <c r="C2470" s="121">
        <f>TAB_!B3383</f>
        <v>16.920000000000002</v>
      </c>
      <c r="D2470" s="37">
        <f>TAB_!C3383</f>
        <v>18.18</v>
      </c>
      <c r="E2470" s="37">
        <f>TAB_!D3383</f>
        <v>0</v>
      </c>
      <c r="F2470" s="37">
        <f>TAB_!E3383</f>
        <v>0</v>
      </c>
      <c r="G2470" s="167">
        <f>TAB_!F3383</f>
        <v>0</v>
      </c>
      <c r="H2470" s="163">
        <f>TAB_!G3383</f>
        <v>16.25</v>
      </c>
    </row>
    <row r="2471" spans="2:8">
      <c r="B2471" s="125" t="str">
        <f>TAB_!A3384</f>
        <v>Total</v>
      </c>
      <c r="C2471" s="121">
        <f>TAB_!B3384</f>
        <v>100</v>
      </c>
      <c r="D2471" s="37">
        <f>TAB_!C3384</f>
        <v>100</v>
      </c>
      <c r="E2471" s="37">
        <f>TAB_!D3384</f>
        <v>0</v>
      </c>
      <c r="F2471" s="37">
        <f>TAB_!E3384</f>
        <v>100</v>
      </c>
      <c r="G2471" s="167">
        <f>TAB_!F3384</f>
        <v>0</v>
      </c>
      <c r="H2471" s="163">
        <f>TAB_!G3384</f>
        <v>100</v>
      </c>
    </row>
    <row r="2472" spans="2:8">
      <c r="B2472" s="126" t="str">
        <f>TAB_!A3385</f>
        <v>Numero de entrevistados</v>
      </c>
      <c r="C2472" s="170">
        <f>TAB_!B3385</f>
        <v>65</v>
      </c>
      <c r="D2472" s="171">
        <f>TAB_!C3385</f>
        <v>11</v>
      </c>
      <c r="E2472" s="171">
        <f>TAB_!D3385</f>
        <v>0</v>
      </c>
      <c r="F2472" s="171">
        <f>TAB_!E3385</f>
        <v>4</v>
      </c>
      <c r="G2472" s="172">
        <f>TAB_!F3385</f>
        <v>0</v>
      </c>
      <c r="H2472" s="173">
        <f>TAB_!G3385</f>
        <v>80</v>
      </c>
    </row>
    <row r="2473" spans="2:8">
      <c r="B2473" s="140" t="str">
        <f>TAB_!A3386</f>
        <v>TOP TWO BOX</v>
      </c>
      <c r="C2473" s="122">
        <f>TAB_!B3386</f>
        <v>73.849999999999994</v>
      </c>
      <c r="D2473" s="35">
        <f>TAB_!C3386</f>
        <v>54.55</v>
      </c>
      <c r="E2473" s="35">
        <f>TAB_!D3386</f>
        <v>0</v>
      </c>
      <c r="F2473" s="35">
        <f>TAB_!E3386</f>
        <v>50</v>
      </c>
      <c r="G2473" s="168">
        <f>TAB_!F3386</f>
        <v>0</v>
      </c>
      <c r="H2473" s="164">
        <f>TAB_!G3386</f>
        <v>70</v>
      </c>
    </row>
    <row r="2474" spans="2:8">
      <c r="B2474" s="125" t="str">
        <f>TAB_!A3387</f>
        <v>BOTTOM TWO BOX</v>
      </c>
      <c r="C2474" s="121">
        <f>TAB_!B3387</f>
        <v>0</v>
      </c>
      <c r="D2474" s="37">
        <f>TAB_!C3387</f>
        <v>9.09</v>
      </c>
      <c r="E2474" s="37">
        <f>TAB_!D3387</f>
        <v>0</v>
      </c>
      <c r="F2474" s="37">
        <f>TAB_!E3387</f>
        <v>0</v>
      </c>
      <c r="G2474" s="167">
        <f>TAB_!F3387</f>
        <v>0</v>
      </c>
      <c r="H2474" s="163">
        <f>TAB_!G3387</f>
        <v>1.25</v>
      </c>
    </row>
    <row r="2475" spans="2:8">
      <c r="B2475" s="140" t="str">
        <f>TAB_!A3388</f>
        <v>Media Escala de 1 a 5</v>
      </c>
      <c r="C2475" s="123">
        <f>TAB_!B3388</f>
        <v>4.4000000000000004</v>
      </c>
      <c r="D2475" s="36">
        <f>TAB_!C3388</f>
        <v>4.0999999999999996</v>
      </c>
      <c r="E2475" s="36">
        <f>TAB_!D3388</f>
        <v>0</v>
      </c>
      <c r="F2475" s="36">
        <f>TAB_!E3388</f>
        <v>4</v>
      </c>
      <c r="G2475" s="169">
        <f>TAB_!F3388</f>
        <v>0</v>
      </c>
      <c r="H2475" s="165">
        <f>TAB_!G3388</f>
        <v>4.4000000000000004</v>
      </c>
    </row>
    <row r="2476" spans="2:8" ht="15.75" thickBot="1">
      <c r="B2476" s="141" t="str">
        <f>TAB_!A3389</f>
        <v>Índice Escala de 1 a 100</v>
      </c>
      <c r="C2476" s="174">
        <f>TAB_!B3389</f>
        <v>85.6</v>
      </c>
      <c r="D2476" s="175">
        <f>TAB_!C3389</f>
        <v>77.8</v>
      </c>
      <c r="E2476" s="175">
        <f>TAB_!D3389</f>
        <v>0</v>
      </c>
      <c r="F2476" s="175">
        <f>TAB_!E3389</f>
        <v>75</v>
      </c>
      <c r="G2476" s="176">
        <f>TAB_!F3389</f>
        <v>0</v>
      </c>
      <c r="H2476" s="177">
        <f>TAB_!G3389</f>
        <v>84</v>
      </c>
    </row>
    <row r="2477" spans="2:8">
      <c r="B2477" s="181" t="s">
        <v>176</v>
      </c>
      <c r="C2477" s="33"/>
      <c r="D2477" s="33"/>
      <c r="E2477" s="33"/>
      <c r="F2477" s="33"/>
      <c r="G2477" s="33"/>
      <c r="H2477" s="33"/>
    </row>
    <row r="2478" spans="2:8">
      <c r="B2478" s="124"/>
      <c r="C2478" s="33"/>
      <c r="D2478" s="33"/>
      <c r="E2478" s="33"/>
      <c r="F2478" s="33"/>
      <c r="G2478" s="33"/>
      <c r="H2478" s="33"/>
    </row>
    <row r="2479" spans="2:8">
      <c r="B2479" s="124" t="str">
        <f>TAB_!A3392</f>
        <v>¿Considera que, para la representación democrática de estudiantes en órganos colegiales de dirección, los mecanismos de Participación?</v>
      </c>
      <c r="C2479" s="33"/>
      <c r="D2479" s="33"/>
      <c r="E2479" s="33"/>
      <c r="F2479" s="33"/>
      <c r="G2479" s="33"/>
      <c r="H2479" s="33"/>
    </row>
    <row r="2480" spans="2:8" ht="15.75" thickBot="1">
      <c r="B2480" s="124" t="str">
        <f>TAB_!A3393</f>
        <v>Son de fácil acceso</v>
      </c>
      <c r="C2480" s="33"/>
      <c r="D2480" s="33"/>
      <c r="E2480" s="33"/>
      <c r="F2480" s="33"/>
      <c r="G2480" s="33"/>
      <c r="H2480" s="33"/>
    </row>
    <row r="2481" spans="2:8">
      <c r="B2481" s="139" t="str">
        <f>TAB_!A3400</f>
        <v>(1)Total Desacuerdo</v>
      </c>
      <c r="C2481" s="138">
        <f>TAB_!B3400</f>
        <v>0</v>
      </c>
      <c r="D2481" s="137">
        <f>TAB_!C3400</f>
        <v>0</v>
      </c>
      <c r="E2481" s="137">
        <f>TAB_!D3400</f>
        <v>0</v>
      </c>
      <c r="F2481" s="137">
        <f>TAB_!E3400</f>
        <v>0</v>
      </c>
      <c r="G2481" s="166">
        <f>TAB_!F3400</f>
        <v>0</v>
      </c>
      <c r="H2481" s="162">
        <f>TAB_!G3400</f>
        <v>0</v>
      </c>
    </row>
    <row r="2482" spans="2:8">
      <c r="B2482" s="125" t="str">
        <f>TAB_!A3401</f>
        <v>(2)Desacuerdo</v>
      </c>
      <c r="C2482" s="121">
        <f>TAB_!B3401</f>
        <v>0</v>
      </c>
      <c r="D2482" s="37">
        <f>TAB_!C3401</f>
        <v>9.09</v>
      </c>
      <c r="E2482" s="37">
        <f>TAB_!D3401</f>
        <v>0</v>
      </c>
      <c r="F2482" s="37">
        <f>TAB_!E3401</f>
        <v>0</v>
      </c>
      <c r="G2482" s="167">
        <f>TAB_!F3401</f>
        <v>0</v>
      </c>
      <c r="H2482" s="163">
        <f>TAB_!G3401</f>
        <v>1.25</v>
      </c>
    </row>
    <row r="2483" spans="2:8">
      <c r="B2483" s="125" t="str">
        <f>TAB_!A3402</f>
        <v>(3)Medianamente de acuerdo</v>
      </c>
      <c r="C2483" s="121">
        <f>TAB_!B3402</f>
        <v>9.23</v>
      </c>
      <c r="D2483" s="37">
        <f>TAB_!C3402</f>
        <v>9.09</v>
      </c>
      <c r="E2483" s="37">
        <f>TAB_!D3402</f>
        <v>0</v>
      </c>
      <c r="F2483" s="37">
        <f>TAB_!E3402</f>
        <v>50</v>
      </c>
      <c r="G2483" s="167">
        <f>TAB_!F3402</f>
        <v>0</v>
      </c>
      <c r="H2483" s="163">
        <f>TAB_!G3402</f>
        <v>11.25</v>
      </c>
    </row>
    <row r="2484" spans="2:8">
      <c r="B2484" s="125" t="str">
        <f>TAB_!A3403</f>
        <v>(4)Acuerdo</v>
      </c>
      <c r="C2484" s="121">
        <f>TAB_!B3403</f>
        <v>30.77</v>
      </c>
      <c r="D2484" s="37">
        <f>TAB_!C3403</f>
        <v>18.18</v>
      </c>
      <c r="E2484" s="37">
        <f>TAB_!D3403</f>
        <v>0</v>
      </c>
      <c r="F2484" s="37">
        <f>TAB_!E3403</f>
        <v>0</v>
      </c>
      <c r="G2484" s="167">
        <f>TAB_!F3403</f>
        <v>0</v>
      </c>
      <c r="H2484" s="163">
        <f>TAB_!G3403</f>
        <v>27.5</v>
      </c>
    </row>
    <row r="2485" spans="2:8">
      <c r="B2485" s="125" t="str">
        <f>TAB_!A3404</f>
        <v>(5)Total Acuerdo</v>
      </c>
      <c r="C2485" s="121">
        <f>TAB_!B3404</f>
        <v>43.08</v>
      </c>
      <c r="D2485" s="37">
        <f>TAB_!C3404</f>
        <v>45.45</v>
      </c>
      <c r="E2485" s="37">
        <f>TAB_!D3404</f>
        <v>0</v>
      </c>
      <c r="F2485" s="37">
        <f>TAB_!E3404</f>
        <v>50</v>
      </c>
      <c r="G2485" s="167">
        <f>TAB_!F3404</f>
        <v>0</v>
      </c>
      <c r="H2485" s="163">
        <f>TAB_!G3404</f>
        <v>43.75</v>
      </c>
    </row>
    <row r="2486" spans="2:8">
      <c r="B2486" s="125" t="str">
        <f>TAB_!A3405</f>
        <v>NS/NA</v>
      </c>
      <c r="C2486" s="121">
        <f>TAB_!B3405</f>
        <v>16.920000000000002</v>
      </c>
      <c r="D2486" s="37">
        <f>TAB_!C3405</f>
        <v>18.18</v>
      </c>
      <c r="E2486" s="37">
        <f>TAB_!D3405</f>
        <v>0</v>
      </c>
      <c r="F2486" s="37">
        <f>TAB_!E3405</f>
        <v>0</v>
      </c>
      <c r="G2486" s="167">
        <f>TAB_!F3405</f>
        <v>0</v>
      </c>
      <c r="H2486" s="163">
        <f>TAB_!G3405</f>
        <v>16.25</v>
      </c>
    </row>
    <row r="2487" spans="2:8">
      <c r="B2487" s="125" t="str">
        <f>TAB_!A3406</f>
        <v>Total</v>
      </c>
      <c r="C2487" s="121">
        <f>TAB_!B3406</f>
        <v>100</v>
      </c>
      <c r="D2487" s="37">
        <f>TAB_!C3406</f>
        <v>100</v>
      </c>
      <c r="E2487" s="37">
        <f>TAB_!D3406</f>
        <v>0</v>
      </c>
      <c r="F2487" s="37">
        <f>TAB_!E3406</f>
        <v>100</v>
      </c>
      <c r="G2487" s="167">
        <f>TAB_!F3406</f>
        <v>0</v>
      </c>
      <c r="H2487" s="163">
        <f>TAB_!G3406</f>
        <v>100</v>
      </c>
    </row>
    <row r="2488" spans="2:8">
      <c r="B2488" s="126" t="str">
        <f>TAB_!A3407</f>
        <v>Numero de entrevistados</v>
      </c>
      <c r="C2488" s="170">
        <f>TAB_!B3407</f>
        <v>65</v>
      </c>
      <c r="D2488" s="171">
        <f>TAB_!C3407</f>
        <v>11</v>
      </c>
      <c r="E2488" s="171">
        <f>TAB_!D3407</f>
        <v>0</v>
      </c>
      <c r="F2488" s="171">
        <f>TAB_!E3407</f>
        <v>4</v>
      </c>
      <c r="G2488" s="172">
        <f>TAB_!F3407</f>
        <v>0</v>
      </c>
      <c r="H2488" s="173">
        <f>TAB_!G3407</f>
        <v>80</v>
      </c>
    </row>
    <row r="2489" spans="2:8">
      <c r="B2489" s="140" t="str">
        <f>TAB_!A3408</f>
        <v>TOP TWO BOX</v>
      </c>
      <c r="C2489" s="122">
        <f>TAB_!B3408</f>
        <v>73.849999999999994</v>
      </c>
      <c r="D2489" s="35">
        <f>TAB_!C3408</f>
        <v>63.64</v>
      </c>
      <c r="E2489" s="35">
        <f>TAB_!D3408</f>
        <v>0</v>
      </c>
      <c r="F2489" s="35">
        <f>TAB_!E3408</f>
        <v>50</v>
      </c>
      <c r="G2489" s="168">
        <f>TAB_!F3408</f>
        <v>0</v>
      </c>
      <c r="H2489" s="164">
        <f>TAB_!G3408</f>
        <v>71.25</v>
      </c>
    </row>
    <row r="2490" spans="2:8">
      <c r="B2490" s="125" t="str">
        <f>TAB_!A3409</f>
        <v>BOTTOM TWO BOX</v>
      </c>
      <c r="C2490" s="121">
        <f>TAB_!B3409</f>
        <v>0</v>
      </c>
      <c r="D2490" s="37">
        <f>TAB_!C3409</f>
        <v>9.09</v>
      </c>
      <c r="E2490" s="37">
        <f>TAB_!D3409</f>
        <v>0</v>
      </c>
      <c r="F2490" s="37">
        <f>TAB_!E3409</f>
        <v>0</v>
      </c>
      <c r="G2490" s="167">
        <f>TAB_!F3409</f>
        <v>0</v>
      </c>
      <c r="H2490" s="163">
        <f>TAB_!G3409</f>
        <v>1.25</v>
      </c>
    </row>
    <row r="2491" spans="2:8">
      <c r="B2491" s="140" t="str">
        <f>TAB_!A3410</f>
        <v>Media Escala de 1 a 5</v>
      </c>
      <c r="C2491" s="123">
        <f>TAB_!B3410</f>
        <v>4.4000000000000004</v>
      </c>
      <c r="D2491" s="36">
        <f>TAB_!C3410</f>
        <v>4.2</v>
      </c>
      <c r="E2491" s="36">
        <f>TAB_!D3410</f>
        <v>0</v>
      </c>
      <c r="F2491" s="36">
        <f>TAB_!E3410</f>
        <v>4</v>
      </c>
      <c r="G2491" s="169">
        <f>TAB_!F3410</f>
        <v>0</v>
      </c>
      <c r="H2491" s="165">
        <f>TAB_!G3410</f>
        <v>4.4000000000000004</v>
      </c>
    </row>
    <row r="2492" spans="2:8" ht="15.75" thickBot="1">
      <c r="B2492" s="141" t="str">
        <f>TAB_!A3411</f>
        <v>Índice Escala de 1 a 100</v>
      </c>
      <c r="C2492" s="174">
        <f>TAB_!B3411</f>
        <v>85.2</v>
      </c>
      <c r="D2492" s="175">
        <f>TAB_!C3411</f>
        <v>80.599999999999994</v>
      </c>
      <c r="E2492" s="175">
        <f>TAB_!D3411</f>
        <v>0</v>
      </c>
      <c r="F2492" s="175">
        <f>TAB_!E3411</f>
        <v>75</v>
      </c>
      <c r="G2492" s="176">
        <f>TAB_!F3411</f>
        <v>0</v>
      </c>
      <c r="H2492" s="177">
        <f>TAB_!G3411</f>
        <v>84</v>
      </c>
    </row>
    <row r="2493" spans="2:8">
      <c r="B2493" s="181" t="s">
        <v>176</v>
      </c>
      <c r="C2493" s="33"/>
      <c r="D2493" s="33"/>
      <c r="E2493" s="33"/>
      <c r="F2493" s="33"/>
      <c r="G2493" s="33"/>
      <c r="H2493" s="33"/>
    </row>
    <row r="2494" spans="2:8">
      <c r="B2494" s="124"/>
      <c r="C2494" s="33"/>
      <c r="D2494" s="33"/>
      <c r="E2494" s="33"/>
      <c r="F2494" s="33"/>
      <c r="G2494" s="33"/>
      <c r="H2494" s="33"/>
    </row>
    <row r="2495" spans="2:8">
      <c r="B2495" s="124" t="str">
        <f>TAB_!A3414</f>
        <v>¿Considera que la participación de los estudiantes representantes en los órganos colegiales de dirección ha tenido un impacto</v>
      </c>
      <c r="C2495" s="33"/>
      <c r="D2495" s="33"/>
      <c r="E2495" s="33"/>
      <c r="F2495" s="33"/>
      <c r="G2495" s="33"/>
      <c r="H2495" s="33"/>
    </row>
    <row r="2496" spans="2:8" ht="15.75" thickBot="1">
      <c r="B2496" s="124" t="str">
        <f>TAB_!A3415</f>
        <v>positivo en el desarrollo de la institución?</v>
      </c>
      <c r="C2496" s="33"/>
      <c r="D2496" s="33"/>
      <c r="E2496" s="33"/>
      <c r="F2496" s="33"/>
      <c r="G2496" s="33"/>
      <c r="H2496" s="33"/>
    </row>
    <row r="2497" spans="2:8">
      <c r="B2497" s="139" t="str">
        <f>TAB_!A3422</f>
        <v>(1)Total Desacuerdo</v>
      </c>
      <c r="C2497" s="138">
        <f>TAB_!B3422</f>
        <v>0</v>
      </c>
      <c r="D2497" s="137">
        <f>TAB_!C3422</f>
        <v>0</v>
      </c>
      <c r="E2497" s="137">
        <f>TAB_!D3422</f>
        <v>0</v>
      </c>
      <c r="F2497" s="137">
        <f>TAB_!E3422</f>
        <v>0</v>
      </c>
      <c r="G2497" s="166">
        <f>TAB_!F3422</f>
        <v>0</v>
      </c>
      <c r="H2497" s="162">
        <f>TAB_!G3422</f>
        <v>0</v>
      </c>
    </row>
    <row r="2498" spans="2:8">
      <c r="B2498" s="125" t="str">
        <f>TAB_!A3423</f>
        <v>(2)Desacuerdo</v>
      </c>
      <c r="C2498" s="121">
        <f>TAB_!B3423</f>
        <v>0</v>
      </c>
      <c r="D2498" s="37">
        <f>TAB_!C3423</f>
        <v>0</v>
      </c>
      <c r="E2498" s="37">
        <f>TAB_!D3423</f>
        <v>0</v>
      </c>
      <c r="F2498" s="37">
        <f>TAB_!E3423</f>
        <v>0</v>
      </c>
      <c r="G2498" s="167">
        <f>TAB_!F3423</f>
        <v>0</v>
      </c>
      <c r="H2498" s="163">
        <f>TAB_!G3423</f>
        <v>0</v>
      </c>
    </row>
    <row r="2499" spans="2:8">
      <c r="B2499" s="125" t="str">
        <f>TAB_!A3424</f>
        <v>(3)Medianamente de acuerdo</v>
      </c>
      <c r="C2499" s="121">
        <f>TAB_!B3424</f>
        <v>12.31</v>
      </c>
      <c r="D2499" s="37">
        <f>TAB_!C3424</f>
        <v>9.09</v>
      </c>
      <c r="E2499" s="37">
        <f>TAB_!D3424</f>
        <v>0</v>
      </c>
      <c r="F2499" s="37">
        <f>TAB_!E3424</f>
        <v>25</v>
      </c>
      <c r="G2499" s="167">
        <f>TAB_!F3424</f>
        <v>0</v>
      </c>
      <c r="H2499" s="163">
        <f>TAB_!G3424</f>
        <v>12.5</v>
      </c>
    </row>
    <row r="2500" spans="2:8">
      <c r="B2500" s="125" t="str">
        <f>TAB_!A3425</f>
        <v>(4)Acuerdo</v>
      </c>
      <c r="C2500" s="121">
        <f>TAB_!B3425</f>
        <v>24.62</v>
      </c>
      <c r="D2500" s="37">
        <f>TAB_!C3425</f>
        <v>18.18</v>
      </c>
      <c r="E2500" s="37">
        <f>TAB_!D3425</f>
        <v>0</v>
      </c>
      <c r="F2500" s="37">
        <f>TAB_!E3425</f>
        <v>0</v>
      </c>
      <c r="G2500" s="167">
        <f>TAB_!F3425</f>
        <v>0</v>
      </c>
      <c r="H2500" s="163">
        <f>TAB_!G3425</f>
        <v>22.5</v>
      </c>
    </row>
    <row r="2501" spans="2:8">
      <c r="B2501" s="125" t="str">
        <f>TAB_!A3426</f>
        <v>(5)Total Acuerdo</v>
      </c>
      <c r="C2501" s="121">
        <f>TAB_!B3426</f>
        <v>43.08</v>
      </c>
      <c r="D2501" s="37">
        <f>TAB_!C3426</f>
        <v>54.55</v>
      </c>
      <c r="E2501" s="37">
        <f>TAB_!D3426</f>
        <v>0</v>
      </c>
      <c r="F2501" s="37">
        <f>TAB_!E3426</f>
        <v>75</v>
      </c>
      <c r="G2501" s="167">
        <f>TAB_!F3426</f>
        <v>0</v>
      </c>
      <c r="H2501" s="163">
        <f>TAB_!G3426</f>
        <v>46.25</v>
      </c>
    </row>
    <row r="2502" spans="2:8">
      <c r="B2502" s="125" t="str">
        <f>TAB_!A3427</f>
        <v>NS/NA</v>
      </c>
      <c r="C2502" s="121">
        <f>TAB_!B3427</f>
        <v>20</v>
      </c>
      <c r="D2502" s="37">
        <f>TAB_!C3427</f>
        <v>18.18</v>
      </c>
      <c r="E2502" s="37">
        <f>TAB_!D3427</f>
        <v>0</v>
      </c>
      <c r="F2502" s="37">
        <f>TAB_!E3427</f>
        <v>0</v>
      </c>
      <c r="G2502" s="167">
        <f>TAB_!F3427</f>
        <v>0</v>
      </c>
      <c r="H2502" s="163">
        <f>TAB_!G3427</f>
        <v>18.75</v>
      </c>
    </row>
    <row r="2503" spans="2:8">
      <c r="B2503" s="125" t="str">
        <f>TAB_!A3428</f>
        <v>Total</v>
      </c>
      <c r="C2503" s="121">
        <f>TAB_!B3428</f>
        <v>100</v>
      </c>
      <c r="D2503" s="37">
        <f>TAB_!C3428</f>
        <v>100</v>
      </c>
      <c r="E2503" s="37">
        <f>TAB_!D3428</f>
        <v>0</v>
      </c>
      <c r="F2503" s="37">
        <f>TAB_!E3428</f>
        <v>100</v>
      </c>
      <c r="G2503" s="167">
        <f>TAB_!F3428</f>
        <v>0</v>
      </c>
      <c r="H2503" s="163">
        <f>TAB_!G3428</f>
        <v>100</v>
      </c>
    </row>
    <row r="2504" spans="2:8">
      <c r="B2504" s="126" t="str">
        <f>TAB_!A3429</f>
        <v>Numero de entrevistados</v>
      </c>
      <c r="C2504" s="170">
        <f>TAB_!B3429</f>
        <v>65</v>
      </c>
      <c r="D2504" s="171">
        <f>TAB_!C3429</f>
        <v>11</v>
      </c>
      <c r="E2504" s="171">
        <f>TAB_!D3429</f>
        <v>0</v>
      </c>
      <c r="F2504" s="171">
        <f>TAB_!E3429</f>
        <v>4</v>
      </c>
      <c r="G2504" s="172">
        <f>TAB_!F3429</f>
        <v>0</v>
      </c>
      <c r="H2504" s="173">
        <f>TAB_!G3429</f>
        <v>80</v>
      </c>
    </row>
    <row r="2505" spans="2:8">
      <c r="B2505" s="140" t="str">
        <f>TAB_!A3430</f>
        <v>TOP TWO BOX</v>
      </c>
      <c r="C2505" s="122">
        <f>TAB_!B3430</f>
        <v>67.69</v>
      </c>
      <c r="D2505" s="35">
        <f>TAB_!C3430</f>
        <v>72.73</v>
      </c>
      <c r="E2505" s="35">
        <f>TAB_!D3430</f>
        <v>0</v>
      </c>
      <c r="F2505" s="35">
        <f>TAB_!E3430</f>
        <v>75</v>
      </c>
      <c r="G2505" s="168">
        <f>TAB_!F3430</f>
        <v>0</v>
      </c>
      <c r="H2505" s="164">
        <f>TAB_!G3430</f>
        <v>68.75</v>
      </c>
    </row>
    <row r="2506" spans="2:8">
      <c r="B2506" s="125" t="str">
        <f>TAB_!A3431</f>
        <v>BOTTOM TWO BOX</v>
      </c>
      <c r="C2506" s="121">
        <f>TAB_!B3431</f>
        <v>0</v>
      </c>
      <c r="D2506" s="37">
        <f>TAB_!C3431</f>
        <v>0</v>
      </c>
      <c r="E2506" s="37">
        <f>TAB_!D3431</f>
        <v>0</v>
      </c>
      <c r="F2506" s="37">
        <f>TAB_!E3431</f>
        <v>0</v>
      </c>
      <c r="G2506" s="167">
        <f>TAB_!F3431</f>
        <v>0</v>
      </c>
      <c r="H2506" s="163">
        <f>TAB_!G3431</f>
        <v>0</v>
      </c>
    </row>
    <row r="2507" spans="2:8">
      <c r="B2507" s="140" t="str">
        <f>TAB_!A3432</f>
        <v>Media Escala de 1 a 5</v>
      </c>
      <c r="C2507" s="123">
        <f>TAB_!B3432</f>
        <v>4.4000000000000004</v>
      </c>
      <c r="D2507" s="36">
        <f>TAB_!C3432</f>
        <v>4.5999999999999996</v>
      </c>
      <c r="E2507" s="36">
        <f>TAB_!D3432</f>
        <v>0</v>
      </c>
      <c r="F2507" s="36">
        <f>TAB_!E3432</f>
        <v>4.5</v>
      </c>
      <c r="G2507" s="169">
        <f>TAB_!F3432</f>
        <v>0</v>
      </c>
      <c r="H2507" s="165">
        <f>TAB_!G3432</f>
        <v>4.4000000000000004</v>
      </c>
    </row>
    <row r="2508" spans="2:8" ht="15.75" thickBot="1">
      <c r="B2508" s="141" t="str">
        <f>TAB_!A3433</f>
        <v>Índice Escala de 1 a 100</v>
      </c>
      <c r="C2508" s="174">
        <f>TAB_!B3433</f>
        <v>84.6</v>
      </c>
      <c r="D2508" s="175">
        <f>TAB_!C3433</f>
        <v>88.9</v>
      </c>
      <c r="E2508" s="175">
        <f>TAB_!D3433</f>
        <v>0</v>
      </c>
      <c r="F2508" s="175">
        <f>TAB_!E3433</f>
        <v>87.5</v>
      </c>
      <c r="G2508" s="176">
        <f>TAB_!F3433</f>
        <v>0</v>
      </c>
      <c r="H2508" s="177">
        <f>TAB_!G3433</f>
        <v>85.4</v>
      </c>
    </row>
    <row r="2509" spans="2:8">
      <c r="B2509" s="181" t="s">
        <v>176</v>
      </c>
      <c r="C2509" s="33"/>
      <c r="D2509" s="33"/>
      <c r="E2509" s="33"/>
      <c r="F2509" s="33"/>
      <c r="G2509" s="33"/>
      <c r="H2509" s="33"/>
    </row>
    <row r="2510" spans="2:8">
      <c r="B2510" s="124"/>
      <c r="C2510" s="33"/>
      <c r="D2510" s="33"/>
      <c r="E2510" s="33"/>
      <c r="F2510" s="33"/>
      <c r="G2510" s="33"/>
      <c r="H2510" s="33"/>
    </row>
    <row r="2511" spans="2:8">
      <c r="B2511" s="124" t="str">
        <f>TAB_!A3436</f>
        <v>¿Considera que la participación de los estudiantes representantes en los órganos colegiales de dirección ha tenido un impacto</v>
      </c>
      <c r="C2511" s="33"/>
      <c r="D2511" s="33"/>
      <c r="E2511" s="33"/>
      <c r="F2511" s="33"/>
      <c r="G2511" s="33"/>
      <c r="H2511" s="33"/>
    </row>
    <row r="2512" spans="2:8" ht="15.75" thickBot="1">
      <c r="B2512" s="124" t="str">
        <f>TAB_!A3437</f>
        <v>positivo en el desarrollo de la unidad académica?</v>
      </c>
      <c r="C2512" s="33"/>
      <c r="D2512" s="33"/>
      <c r="E2512" s="33"/>
      <c r="F2512" s="33"/>
      <c r="G2512" s="33"/>
      <c r="H2512" s="33"/>
    </row>
    <row r="2513" spans="2:8">
      <c r="B2513" s="139" t="str">
        <f>TAB_!A3444</f>
        <v>(1)Total Desacuerdo</v>
      </c>
      <c r="C2513" s="138">
        <f>TAB_!B3444</f>
        <v>0</v>
      </c>
      <c r="D2513" s="137">
        <f>TAB_!C3444</f>
        <v>0</v>
      </c>
      <c r="E2513" s="137">
        <f>TAB_!D3444</f>
        <v>0</v>
      </c>
      <c r="F2513" s="137">
        <f>TAB_!E3444</f>
        <v>0</v>
      </c>
      <c r="G2513" s="166">
        <f>TAB_!F3444</f>
        <v>0</v>
      </c>
      <c r="H2513" s="162">
        <f>TAB_!G3444</f>
        <v>0</v>
      </c>
    </row>
    <row r="2514" spans="2:8">
      <c r="B2514" s="125" t="str">
        <f>TAB_!A3445</f>
        <v>(2)Desacuerdo</v>
      </c>
      <c r="C2514" s="121">
        <f>TAB_!B3445</f>
        <v>0</v>
      </c>
      <c r="D2514" s="37">
        <f>TAB_!C3445</f>
        <v>9.09</v>
      </c>
      <c r="E2514" s="37">
        <f>TAB_!D3445</f>
        <v>0</v>
      </c>
      <c r="F2514" s="37">
        <f>TAB_!E3445</f>
        <v>25</v>
      </c>
      <c r="G2514" s="167">
        <f>TAB_!F3445</f>
        <v>0</v>
      </c>
      <c r="H2514" s="163">
        <f>TAB_!G3445</f>
        <v>2.5</v>
      </c>
    </row>
    <row r="2515" spans="2:8">
      <c r="B2515" s="125" t="str">
        <f>TAB_!A3446</f>
        <v>(3)Medianamente de acuerdo</v>
      </c>
      <c r="C2515" s="121">
        <f>TAB_!B3446</f>
        <v>12.31</v>
      </c>
      <c r="D2515" s="37">
        <f>TAB_!C3446</f>
        <v>9.09</v>
      </c>
      <c r="E2515" s="37">
        <f>TAB_!D3446</f>
        <v>0</v>
      </c>
      <c r="F2515" s="37">
        <f>TAB_!E3446</f>
        <v>25</v>
      </c>
      <c r="G2515" s="167">
        <f>TAB_!F3446</f>
        <v>0</v>
      </c>
      <c r="H2515" s="163">
        <f>TAB_!G3446</f>
        <v>12.5</v>
      </c>
    </row>
    <row r="2516" spans="2:8">
      <c r="B2516" s="125" t="str">
        <f>TAB_!A3447</f>
        <v>(4)Acuerdo</v>
      </c>
      <c r="C2516" s="121">
        <f>TAB_!B3447</f>
        <v>21.54</v>
      </c>
      <c r="D2516" s="37">
        <f>TAB_!C3447</f>
        <v>9.09</v>
      </c>
      <c r="E2516" s="37">
        <f>TAB_!D3447</f>
        <v>0</v>
      </c>
      <c r="F2516" s="37">
        <f>TAB_!E3447</f>
        <v>0</v>
      </c>
      <c r="G2516" s="167">
        <f>TAB_!F3447</f>
        <v>0</v>
      </c>
      <c r="H2516" s="163">
        <f>TAB_!G3447</f>
        <v>18.75</v>
      </c>
    </row>
    <row r="2517" spans="2:8">
      <c r="B2517" s="125" t="str">
        <f>TAB_!A3448</f>
        <v>(5)Total Acuerdo</v>
      </c>
      <c r="C2517" s="121">
        <f>TAB_!B3448</f>
        <v>44.62</v>
      </c>
      <c r="D2517" s="37">
        <f>TAB_!C3448</f>
        <v>54.55</v>
      </c>
      <c r="E2517" s="37">
        <f>TAB_!D3448</f>
        <v>0</v>
      </c>
      <c r="F2517" s="37">
        <f>TAB_!E3448</f>
        <v>50</v>
      </c>
      <c r="G2517" s="167">
        <f>TAB_!F3448</f>
        <v>0</v>
      </c>
      <c r="H2517" s="163">
        <f>TAB_!G3448</f>
        <v>46.25</v>
      </c>
    </row>
    <row r="2518" spans="2:8">
      <c r="B2518" s="125" t="str">
        <f>TAB_!A3449</f>
        <v>NS/NA</v>
      </c>
      <c r="C2518" s="121">
        <f>TAB_!B3449</f>
        <v>21.54</v>
      </c>
      <c r="D2518" s="37">
        <f>TAB_!C3449</f>
        <v>18.18</v>
      </c>
      <c r="E2518" s="37">
        <f>TAB_!D3449</f>
        <v>0</v>
      </c>
      <c r="F2518" s="37">
        <f>TAB_!E3449</f>
        <v>0</v>
      </c>
      <c r="G2518" s="167">
        <f>TAB_!F3449</f>
        <v>0</v>
      </c>
      <c r="H2518" s="163">
        <f>TAB_!G3449</f>
        <v>20</v>
      </c>
    </row>
    <row r="2519" spans="2:8">
      <c r="B2519" s="125" t="str">
        <f>TAB_!A3450</f>
        <v>Total</v>
      </c>
      <c r="C2519" s="121">
        <f>TAB_!B3450</f>
        <v>100</v>
      </c>
      <c r="D2519" s="37">
        <f>TAB_!C3450</f>
        <v>100</v>
      </c>
      <c r="E2519" s="37">
        <f>TAB_!D3450</f>
        <v>0</v>
      </c>
      <c r="F2519" s="37">
        <f>TAB_!E3450</f>
        <v>100</v>
      </c>
      <c r="G2519" s="167">
        <f>TAB_!F3450</f>
        <v>0</v>
      </c>
      <c r="H2519" s="163">
        <f>TAB_!G3450</f>
        <v>100</v>
      </c>
    </row>
    <row r="2520" spans="2:8">
      <c r="B2520" s="126" t="str">
        <f>TAB_!A3451</f>
        <v>Numero de entrevistados</v>
      </c>
      <c r="C2520" s="170">
        <f>TAB_!B3451</f>
        <v>65</v>
      </c>
      <c r="D2520" s="171">
        <f>TAB_!C3451</f>
        <v>11</v>
      </c>
      <c r="E2520" s="171">
        <f>TAB_!D3451</f>
        <v>0</v>
      </c>
      <c r="F2520" s="171">
        <f>TAB_!E3451</f>
        <v>4</v>
      </c>
      <c r="G2520" s="172">
        <f>TAB_!F3451</f>
        <v>0</v>
      </c>
      <c r="H2520" s="173">
        <f>TAB_!G3451</f>
        <v>80</v>
      </c>
    </row>
    <row r="2521" spans="2:8">
      <c r="B2521" s="140" t="str">
        <f>TAB_!A3452</f>
        <v>TOP TWO BOX</v>
      </c>
      <c r="C2521" s="122">
        <f>TAB_!B3452</f>
        <v>66.150000000000006</v>
      </c>
      <c r="D2521" s="35">
        <f>TAB_!C3452</f>
        <v>63.64</v>
      </c>
      <c r="E2521" s="35">
        <f>TAB_!D3452</f>
        <v>0</v>
      </c>
      <c r="F2521" s="35">
        <f>TAB_!E3452</f>
        <v>50</v>
      </c>
      <c r="G2521" s="168">
        <f>TAB_!F3452</f>
        <v>0</v>
      </c>
      <c r="H2521" s="164">
        <f>TAB_!G3452</f>
        <v>65</v>
      </c>
    </row>
    <row r="2522" spans="2:8">
      <c r="B2522" s="125" t="str">
        <f>TAB_!A3453</f>
        <v>BOTTOM TWO BOX</v>
      </c>
      <c r="C2522" s="121">
        <f>TAB_!B3453</f>
        <v>0</v>
      </c>
      <c r="D2522" s="37">
        <f>TAB_!C3453</f>
        <v>9.09</v>
      </c>
      <c r="E2522" s="37">
        <f>TAB_!D3453</f>
        <v>0</v>
      </c>
      <c r="F2522" s="37">
        <f>TAB_!E3453</f>
        <v>25</v>
      </c>
      <c r="G2522" s="167">
        <f>TAB_!F3453</f>
        <v>0</v>
      </c>
      <c r="H2522" s="163">
        <f>TAB_!G3453</f>
        <v>2.5</v>
      </c>
    </row>
    <row r="2523" spans="2:8">
      <c r="B2523" s="140" t="str">
        <f>TAB_!A3454</f>
        <v>Media Escala de 1 a 5</v>
      </c>
      <c r="C2523" s="123">
        <f>TAB_!B3454</f>
        <v>4.4000000000000004</v>
      </c>
      <c r="D2523" s="36">
        <f>TAB_!C3454</f>
        <v>4.3</v>
      </c>
      <c r="E2523" s="36">
        <f>TAB_!D3454</f>
        <v>0</v>
      </c>
      <c r="F2523" s="36">
        <f>TAB_!E3454</f>
        <v>3.8</v>
      </c>
      <c r="G2523" s="169">
        <f>TAB_!F3454</f>
        <v>0</v>
      </c>
      <c r="H2523" s="165">
        <f>TAB_!G3454</f>
        <v>4.4000000000000004</v>
      </c>
    </row>
    <row r="2524" spans="2:8" ht="15.75" thickBot="1">
      <c r="B2524" s="141" t="str">
        <f>TAB_!A3455</f>
        <v>Índice Escala de 1 a 100</v>
      </c>
      <c r="C2524" s="174">
        <f>TAB_!B3455</f>
        <v>85.3</v>
      </c>
      <c r="D2524" s="175">
        <f>TAB_!C3455</f>
        <v>83.3</v>
      </c>
      <c r="E2524" s="175">
        <f>TAB_!D3455</f>
        <v>0</v>
      </c>
      <c r="F2524" s="175">
        <f>TAB_!E3455</f>
        <v>68.8</v>
      </c>
      <c r="G2524" s="176">
        <f>TAB_!F3455</f>
        <v>0</v>
      </c>
      <c r="H2524" s="177">
        <f>TAB_!G3455</f>
        <v>84</v>
      </c>
    </row>
    <row r="2525" spans="2:8">
      <c r="B2525" s="181" t="s">
        <v>176</v>
      </c>
      <c r="C2525" s="33"/>
      <c r="D2525" s="33"/>
      <c r="E2525" s="33"/>
      <c r="F2525" s="33"/>
      <c r="G2525" s="33"/>
      <c r="H2525" s="33"/>
    </row>
    <row r="2526" spans="2:8">
      <c r="B2526" s="124"/>
      <c r="C2526" s="33"/>
      <c r="D2526" s="33"/>
      <c r="E2526" s="33"/>
      <c r="F2526" s="33"/>
      <c r="G2526" s="33"/>
      <c r="H2526" s="33"/>
    </row>
    <row r="2527" spans="2:8">
      <c r="B2527" s="124" t="str">
        <f>TAB_!A3458</f>
        <v>¿Considera que la participación de los estudiantes representantes en los órganos colegiales de dirección ha tenido un impacto</v>
      </c>
      <c r="C2527" s="33"/>
      <c r="D2527" s="33"/>
      <c r="E2527" s="33"/>
      <c r="F2527" s="33"/>
      <c r="G2527" s="33"/>
      <c r="H2527" s="33"/>
    </row>
    <row r="2528" spans="2:8" ht="15.75" thickBot="1">
      <c r="B2528" s="124" t="str">
        <f>TAB_!A3459</f>
        <v>positivo en el desarrollo de el programa?</v>
      </c>
      <c r="C2528" s="33"/>
      <c r="D2528" s="33"/>
      <c r="E2528" s="33"/>
      <c r="F2528" s="33"/>
      <c r="G2528" s="33"/>
      <c r="H2528" s="33"/>
    </row>
    <row r="2529" spans="2:8">
      <c r="B2529" s="139" t="str">
        <f>TAB_!A3466</f>
        <v>(1)Total Desacuerdo</v>
      </c>
      <c r="C2529" s="138">
        <f>TAB_!B3466</f>
        <v>0</v>
      </c>
      <c r="D2529" s="137">
        <f>TAB_!C3466</f>
        <v>0</v>
      </c>
      <c r="E2529" s="137">
        <f>TAB_!D3466</f>
        <v>0</v>
      </c>
      <c r="F2529" s="137">
        <f>TAB_!E3466</f>
        <v>0</v>
      </c>
      <c r="G2529" s="166">
        <f>TAB_!F3466</f>
        <v>0</v>
      </c>
      <c r="H2529" s="162">
        <f>TAB_!G3466</f>
        <v>0</v>
      </c>
    </row>
    <row r="2530" spans="2:8">
      <c r="B2530" s="125" t="str">
        <f>TAB_!A3467</f>
        <v>(2)Desacuerdo</v>
      </c>
      <c r="C2530" s="121">
        <f>TAB_!B3467</f>
        <v>0</v>
      </c>
      <c r="D2530" s="37">
        <f>TAB_!C3467</f>
        <v>9.09</v>
      </c>
      <c r="E2530" s="37">
        <f>TAB_!D3467</f>
        <v>0</v>
      </c>
      <c r="F2530" s="37">
        <f>TAB_!E3467</f>
        <v>25</v>
      </c>
      <c r="G2530" s="167">
        <f>TAB_!F3467</f>
        <v>0</v>
      </c>
      <c r="H2530" s="163">
        <f>TAB_!G3467</f>
        <v>2.5</v>
      </c>
    </row>
    <row r="2531" spans="2:8">
      <c r="B2531" s="125" t="str">
        <f>TAB_!A3468</f>
        <v>(3)Medianamente de acuerdo</v>
      </c>
      <c r="C2531" s="121">
        <f>TAB_!B3468</f>
        <v>10.77</v>
      </c>
      <c r="D2531" s="37">
        <f>TAB_!C3468</f>
        <v>9.09</v>
      </c>
      <c r="E2531" s="37">
        <f>TAB_!D3468</f>
        <v>0</v>
      </c>
      <c r="F2531" s="37">
        <f>TAB_!E3468</f>
        <v>25</v>
      </c>
      <c r="G2531" s="167">
        <f>TAB_!F3468</f>
        <v>0</v>
      </c>
      <c r="H2531" s="163">
        <f>TAB_!G3468</f>
        <v>11.25</v>
      </c>
    </row>
    <row r="2532" spans="2:8">
      <c r="B2532" s="125" t="str">
        <f>TAB_!A3469</f>
        <v>(4)Acuerdo</v>
      </c>
      <c r="C2532" s="121">
        <f>TAB_!B3469</f>
        <v>26.15</v>
      </c>
      <c r="D2532" s="37">
        <f>TAB_!C3469</f>
        <v>9.09</v>
      </c>
      <c r="E2532" s="37">
        <f>TAB_!D3469</f>
        <v>0</v>
      </c>
      <c r="F2532" s="37">
        <f>TAB_!E3469</f>
        <v>0</v>
      </c>
      <c r="G2532" s="167">
        <f>TAB_!F3469</f>
        <v>0</v>
      </c>
      <c r="H2532" s="163">
        <f>TAB_!G3469</f>
        <v>22.5</v>
      </c>
    </row>
    <row r="2533" spans="2:8">
      <c r="B2533" s="125" t="str">
        <f>TAB_!A3470</f>
        <v>(5)Total Acuerdo</v>
      </c>
      <c r="C2533" s="121">
        <f>TAB_!B3470</f>
        <v>43.08</v>
      </c>
      <c r="D2533" s="37">
        <f>TAB_!C3470</f>
        <v>54.55</v>
      </c>
      <c r="E2533" s="37">
        <f>TAB_!D3470</f>
        <v>0</v>
      </c>
      <c r="F2533" s="37">
        <f>TAB_!E3470</f>
        <v>50</v>
      </c>
      <c r="G2533" s="167">
        <f>TAB_!F3470</f>
        <v>0</v>
      </c>
      <c r="H2533" s="163">
        <f>TAB_!G3470</f>
        <v>45</v>
      </c>
    </row>
    <row r="2534" spans="2:8">
      <c r="B2534" s="125" t="str">
        <f>TAB_!A3471</f>
        <v>NS/NA</v>
      </c>
      <c r="C2534" s="121">
        <f>TAB_!B3471</f>
        <v>20</v>
      </c>
      <c r="D2534" s="37">
        <f>TAB_!C3471</f>
        <v>18.18</v>
      </c>
      <c r="E2534" s="37">
        <f>TAB_!D3471</f>
        <v>0</v>
      </c>
      <c r="F2534" s="37">
        <f>TAB_!E3471</f>
        <v>0</v>
      </c>
      <c r="G2534" s="167">
        <f>TAB_!F3471</f>
        <v>0</v>
      </c>
      <c r="H2534" s="163">
        <f>TAB_!G3471</f>
        <v>18.75</v>
      </c>
    </row>
    <row r="2535" spans="2:8">
      <c r="B2535" s="125" t="str">
        <f>TAB_!A3472</f>
        <v>Total</v>
      </c>
      <c r="C2535" s="121">
        <f>TAB_!B3472</f>
        <v>100</v>
      </c>
      <c r="D2535" s="37">
        <f>TAB_!C3472</f>
        <v>100</v>
      </c>
      <c r="E2535" s="37">
        <f>TAB_!D3472</f>
        <v>0</v>
      </c>
      <c r="F2535" s="37">
        <f>TAB_!E3472</f>
        <v>100</v>
      </c>
      <c r="G2535" s="167">
        <f>TAB_!F3472</f>
        <v>0</v>
      </c>
      <c r="H2535" s="163">
        <f>TAB_!G3472</f>
        <v>100</v>
      </c>
    </row>
    <row r="2536" spans="2:8">
      <c r="B2536" s="126" t="str">
        <f>TAB_!A3473</f>
        <v>Numero de entrevistados</v>
      </c>
      <c r="C2536" s="170">
        <f>TAB_!B3473</f>
        <v>65</v>
      </c>
      <c r="D2536" s="171">
        <f>TAB_!C3473</f>
        <v>11</v>
      </c>
      <c r="E2536" s="171">
        <f>TAB_!D3473</f>
        <v>0</v>
      </c>
      <c r="F2536" s="171">
        <f>TAB_!E3473</f>
        <v>4</v>
      </c>
      <c r="G2536" s="172">
        <f>TAB_!F3473</f>
        <v>0</v>
      </c>
      <c r="H2536" s="173">
        <f>TAB_!G3473</f>
        <v>80</v>
      </c>
    </row>
    <row r="2537" spans="2:8">
      <c r="B2537" s="140" t="str">
        <f>TAB_!A3474</f>
        <v>TOP TWO BOX</v>
      </c>
      <c r="C2537" s="122">
        <f>TAB_!B3474</f>
        <v>69.23</v>
      </c>
      <c r="D2537" s="35">
        <f>TAB_!C3474</f>
        <v>63.64</v>
      </c>
      <c r="E2537" s="35">
        <f>TAB_!D3474</f>
        <v>0</v>
      </c>
      <c r="F2537" s="35">
        <f>TAB_!E3474</f>
        <v>50</v>
      </c>
      <c r="G2537" s="168">
        <f>TAB_!F3474</f>
        <v>0</v>
      </c>
      <c r="H2537" s="164">
        <f>TAB_!G3474</f>
        <v>67.5</v>
      </c>
    </row>
    <row r="2538" spans="2:8">
      <c r="B2538" s="125" t="str">
        <f>TAB_!A3475</f>
        <v>BOTTOM TWO BOX</v>
      </c>
      <c r="C2538" s="121">
        <f>TAB_!B3475</f>
        <v>0</v>
      </c>
      <c r="D2538" s="37">
        <f>TAB_!C3475</f>
        <v>9.09</v>
      </c>
      <c r="E2538" s="37">
        <f>TAB_!D3475</f>
        <v>0</v>
      </c>
      <c r="F2538" s="37">
        <f>TAB_!E3475</f>
        <v>25</v>
      </c>
      <c r="G2538" s="167">
        <f>TAB_!F3475</f>
        <v>0</v>
      </c>
      <c r="H2538" s="163">
        <f>TAB_!G3475</f>
        <v>2.5</v>
      </c>
    </row>
    <row r="2539" spans="2:8">
      <c r="B2539" s="140" t="str">
        <f>TAB_!A3476</f>
        <v>Media Escala de 1 a 5</v>
      </c>
      <c r="C2539" s="123">
        <f>TAB_!B3476</f>
        <v>4.4000000000000004</v>
      </c>
      <c r="D2539" s="36">
        <f>TAB_!C3476</f>
        <v>4.3</v>
      </c>
      <c r="E2539" s="36">
        <f>TAB_!D3476</f>
        <v>0</v>
      </c>
      <c r="F2539" s="36">
        <f>TAB_!E3476</f>
        <v>3.8</v>
      </c>
      <c r="G2539" s="169">
        <f>TAB_!F3476</f>
        <v>0</v>
      </c>
      <c r="H2539" s="165">
        <f>TAB_!G3476</f>
        <v>4.4000000000000004</v>
      </c>
    </row>
    <row r="2540" spans="2:8" ht="15.75" thickBot="1">
      <c r="B2540" s="141" t="str">
        <f>TAB_!A3477</f>
        <v>Índice Escala de 1 a 100</v>
      </c>
      <c r="C2540" s="174">
        <f>TAB_!B3477</f>
        <v>85.1</v>
      </c>
      <c r="D2540" s="175">
        <f>TAB_!C3477</f>
        <v>83.3</v>
      </c>
      <c r="E2540" s="175">
        <f>TAB_!D3477</f>
        <v>0</v>
      </c>
      <c r="F2540" s="175">
        <f>TAB_!E3477</f>
        <v>68.8</v>
      </c>
      <c r="G2540" s="176">
        <f>TAB_!F3477</f>
        <v>0</v>
      </c>
      <c r="H2540" s="177">
        <f>TAB_!G3477</f>
        <v>83.8</v>
      </c>
    </row>
    <row r="2541" spans="2:8">
      <c r="B2541" s="181" t="s">
        <v>176</v>
      </c>
      <c r="C2541" s="33"/>
      <c r="D2541" s="33"/>
      <c r="E2541" s="33"/>
      <c r="F2541" s="33"/>
      <c r="G2541" s="33"/>
      <c r="H2541" s="33"/>
    </row>
    <row r="2542" spans="2:8">
      <c r="B2542" s="124"/>
      <c r="C2542" s="33"/>
      <c r="D2542" s="33"/>
      <c r="E2542" s="33"/>
      <c r="F2542" s="33"/>
      <c r="G2542" s="33"/>
      <c r="H2542" s="33"/>
    </row>
    <row r="2543" spans="2:8" ht="15.75" thickBot="1">
      <c r="B2543" s="124" t="str">
        <f>TAB_!A3480</f>
        <v>¿Considera que las políticas y estrategias implementadas por la Institución para la Gestión de la calidad? Son Efectivas</v>
      </c>
      <c r="C2543" s="33"/>
      <c r="D2543" s="33"/>
      <c r="E2543" s="33"/>
      <c r="F2543" s="33"/>
      <c r="G2543" s="33"/>
      <c r="H2543" s="33"/>
    </row>
    <row r="2544" spans="2:8">
      <c r="B2544" s="139" t="str">
        <f>TAB_!A3487</f>
        <v>(1)Total Desacuerdo</v>
      </c>
      <c r="C2544" s="138">
        <f>TAB_!B3487</f>
        <v>0</v>
      </c>
      <c r="D2544" s="137">
        <f>TAB_!C3487</f>
        <v>0</v>
      </c>
      <c r="E2544" s="137">
        <f>TAB_!D3487</f>
        <v>0</v>
      </c>
      <c r="F2544" s="137">
        <f>TAB_!E3487</f>
        <v>0</v>
      </c>
      <c r="G2544" s="166">
        <f>TAB_!F3487</f>
        <v>0</v>
      </c>
      <c r="H2544" s="162">
        <f>TAB_!G3487</f>
        <v>0</v>
      </c>
    </row>
    <row r="2545" spans="2:8">
      <c r="B2545" s="125" t="str">
        <f>TAB_!A3488</f>
        <v>(2)Desacuerdo</v>
      </c>
      <c r="C2545" s="121">
        <f>TAB_!B3488</f>
        <v>0</v>
      </c>
      <c r="D2545" s="37">
        <f>TAB_!C3488</f>
        <v>0</v>
      </c>
      <c r="E2545" s="37">
        <f>TAB_!D3488</f>
        <v>0</v>
      </c>
      <c r="F2545" s="37">
        <f>TAB_!E3488</f>
        <v>0</v>
      </c>
      <c r="G2545" s="167">
        <f>TAB_!F3488</f>
        <v>0</v>
      </c>
      <c r="H2545" s="163">
        <f>TAB_!G3488</f>
        <v>0</v>
      </c>
    </row>
    <row r="2546" spans="2:8">
      <c r="B2546" s="125" t="str">
        <f>TAB_!A3489</f>
        <v>(3)Medianamente de acuerdo</v>
      </c>
      <c r="C2546" s="121">
        <f>TAB_!B3489</f>
        <v>3.08</v>
      </c>
      <c r="D2546" s="37">
        <f>TAB_!C3489</f>
        <v>9.09</v>
      </c>
      <c r="E2546" s="37">
        <f>TAB_!D3489</f>
        <v>0</v>
      </c>
      <c r="F2546" s="37">
        <f>TAB_!E3489</f>
        <v>0</v>
      </c>
      <c r="G2546" s="167">
        <f>TAB_!F3489</f>
        <v>0</v>
      </c>
      <c r="H2546" s="163">
        <f>TAB_!G3489</f>
        <v>3.61</v>
      </c>
    </row>
    <row r="2547" spans="2:8">
      <c r="B2547" s="125" t="str">
        <f>TAB_!A3490</f>
        <v>(4)Acuerdo</v>
      </c>
      <c r="C2547" s="121">
        <f>TAB_!B3490</f>
        <v>32.31</v>
      </c>
      <c r="D2547" s="37">
        <f>TAB_!C3490</f>
        <v>27.27</v>
      </c>
      <c r="E2547" s="37">
        <f>TAB_!D3490</f>
        <v>0</v>
      </c>
      <c r="F2547" s="37">
        <f>TAB_!E3490</f>
        <v>0</v>
      </c>
      <c r="G2547" s="167">
        <f>TAB_!F3490</f>
        <v>66.67</v>
      </c>
      <c r="H2547" s="163">
        <f>TAB_!G3490</f>
        <v>31.33</v>
      </c>
    </row>
    <row r="2548" spans="2:8">
      <c r="B2548" s="125" t="str">
        <f>TAB_!A3491</f>
        <v>(5)Total Acuerdo</v>
      </c>
      <c r="C2548" s="121">
        <f>TAB_!B3491</f>
        <v>63.08</v>
      </c>
      <c r="D2548" s="37">
        <f>TAB_!C3491</f>
        <v>54.55</v>
      </c>
      <c r="E2548" s="37">
        <f>TAB_!D3491</f>
        <v>0</v>
      </c>
      <c r="F2548" s="37">
        <f>TAB_!E3491</f>
        <v>100</v>
      </c>
      <c r="G2548" s="167">
        <f>TAB_!F3491</f>
        <v>33.33</v>
      </c>
      <c r="H2548" s="163">
        <f>TAB_!G3491</f>
        <v>62.65</v>
      </c>
    </row>
    <row r="2549" spans="2:8">
      <c r="B2549" s="125" t="str">
        <f>TAB_!A3492</f>
        <v>NS/NA</v>
      </c>
      <c r="C2549" s="121">
        <f>TAB_!B3492</f>
        <v>1.54</v>
      </c>
      <c r="D2549" s="37">
        <f>TAB_!C3492</f>
        <v>9.09</v>
      </c>
      <c r="E2549" s="37">
        <f>TAB_!D3492</f>
        <v>0</v>
      </c>
      <c r="F2549" s="37">
        <f>TAB_!E3492</f>
        <v>0</v>
      </c>
      <c r="G2549" s="167">
        <f>TAB_!F3492</f>
        <v>0</v>
      </c>
      <c r="H2549" s="163">
        <f>TAB_!G3492</f>
        <v>2.41</v>
      </c>
    </row>
    <row r="2550" spans="2:8">
      <c r="B2550" s="125" t="str">
        <f>TAB_!A3493</f>
        <v>Total</v>
      </c>
      <c r="C2550" s="121">
        <f>TAB_!B3493</f>
        <v>100</v>
      </c>
      <c r="D2550" s="37">
        <f>TAB_!C3493</f>
        <v>100</v>
      </c>
      <c r="E2550" s="37">
        <f>TAB_!D3493</f>
        <v>0</v>
      </c>
      <c r="F2550" s="37">
        <f>TAB_!E3493</f>
        <v>100</v>
      </c>
      <c r="G2550" s="167">
        <f>TAB_!F3493</f>
        <v>100</v>
      </c>
      <c r="H2550" s="163">
        <f>TAB_!G3493</f>
        <v>100</v>
      </c>
    </row>
    <row r="2551" spans="2:8">
      <c r="B2551" s="126" t="str">
        <f>TAB_!A3494</f>
        <v>Numero de entrevistados</v>
      </c>
      <c r="C2551" s="170">
        <f>TAB_!B3494</f>
        <v>65</v>
      </c>
      <c r="D2551" s="171">
        <f>TAB_!C3494</f>
        <v>11</v>
      </c>
      <c r="E2551" s="171">
        <f>TAB_!D3494</f>
        <v>0</v>
      </c>
      <c r="F2551" s="171">
        <f>TAB_!E3494</f>
        <v>4</v>
      </c>
      <c r="G2551" s="172">
        <f>TAB_!F3494</f>
        <v>3</v>
      </c>
      <c r="H2551" s="173">
        <f>TAB_!G3494</f>
        <v>83</v>
      </c>
    </row>
    <row r="2552" spans="2:8">
      <c r="B2552" s="140" t="str">
        <f>TAB_!A3495</f>
        <v>TOP TWO BOX</v>
      </c>
      <c r="C2552" s="122">
        <f>TAB_!B3495</f>
        <v>95.38</v>
      </c>
      <c r="D2552" s="35">
        <f>TAB_!C3495</f>
        <v>81.819999999999993</v>
      </c>
      <c r="E2552" s="35">
        <f>TAB_!D3495</f>
        <v>0</v>
      </c>
      <c r="F2552" s="35">
        <f>TAB_!E3495</f>
        <v>100</v>
      </c>
      <c r="G2552" s="168">
        <f>TAB_!F3495</f>
        <v>100</v>
      </c>
      <c r="H2552" s="164">
        <f>TAB_!G3495</f>
        <v>93.98</v>
      </c>
    </row>
    <row r="2553" spans="2:8">
      <c r="B2553" s="125" t="str">
        <f>TAB_!A3496</f>
        <v>BOTTOM TWO BOX</v>
      </c>
      <c r="C2553" s="121">
        <f>TAB_!B3496</f>
        <v>0</v>
      </c>
      <c r="D2553" s="37">
        <f>TAB_!C3496</f>
        <v>0</v>
      </c>
      <c r="E2553" s="37">
        <f>TAB_!D3496</f>
        <v>0</v>
      </c>
      <c r="F2553" s="37">
        <f>TAB_!E3496</f>
        <v>0</v>
      </c>
      <c r="G2553" s="167">
        <f>TAB_!F3496</f>
        <v>0</v>
      </c>
      <c r="H2553" s="163">
        <f>TAB_!G3496</f>
        <v>0</v>
      </c>
    </row>
    <row r="2554" spans="2:8">
      <c r="B2554" s="140" t="str">
        <f>TAB_!A3497</f>
        <v>Media Escala de 1 a 5</v>
      </c>
      <c r="C2554" s="123">
        <f>TAB_!B3497</f>
        <v>4.5999999999999996</v>
      </c>
      <c r="D2554" s="36">
        <f>TAB_!C3497</f>
        <v>4.5</v>
      </c>
      <c r="E2554" s="36">
        <f>TAB_!D3497</f>
        <v>0</v>
      </c>
      <c r="F2554" s="36">
        <f>TAB_!E3497</f>
        <v>5</v>
      </c>
      <c r="G2554" s="169">
        <f>TAB_!F3497</f>
        <v>4.3</v>
      </c>
      <c r="H2554" s="165">
        <f>TAB_!G3497</f>
        <v>4.5999999999999996</v>
      </c>
    </row>
    <row r="2555" spans="2:8" ht="15.75" thickBot="1">
      <c r="B2555" s="141" t="str">
        <f>TAB_!A3498</f>
        <v>Índice Escala de 1 a 100</v>
      </c>
      <c r="C2555" s="174">
        <f>TAB_!B3498</f>
        <v>90.2</v>
      </c>
      <c r="D2555" s="175">
        <f>TAB_!C3498</f>
        <v>87.5</v>
      </c>
      <c r="E2555" s="175">
        <f>TAB_!D3498</f>
        <v>0</v>
      </c>
      <c r="F2555" s="175">
        <f>TAB_!E3498</f>
        <v>100</v>
      </c>
      <c r="G2555" s="176">
        <f>TAB_!F3498</f>
        <v>83.3</v>
      </c>
      <c r="H2555" s="177">
        <f>TAB_!G3498</f>
        <v>90.1</v>
      </c>
    </row>
    <row r="2556" spans="2:8">
      <c r="B2556" s="124"/>
      <c r="C2556" s="33"/>
      <c r="D2556" s="33"/>
      <c r="E2556" s="33"/>
      <c r="F2556" s="33"/>
      <c r="G2556" s="33"/>
      <c r="H2556" s="33"/>
    </row>
    <row r="2557" spans="2:8">
      <c r="B2557" s="124"/>
      <c r="C2557" s="33"/>
      <c r="D2557" s="33"/>
      <c r="E2557" s="33"/>
      <c r="F2557" s="33"/>
      <c r="G2557" s="33"/>
      <c r="H2557" s="33"/>
    </row>
    <row r="2558" spans="2:8" ht="15.75" thickBot="1">
      <c r="B2558" s="124" t="str">
        <f>TAB_!A3501</f>
        <v>¿Considera que las políticas y estrategias implementadas por la Institución para la Gestión de la calidad? Son Bien comunicadas</v>
      </c>
      <c r="C2558" s="33"/>
      <c r="D2558" s="33"/>
      <c r="E2558" s="33"/>
      <c r="F2558" s="33"/>
      <c r="G2558" s="33"/>
      <c r="H2558" s="33"/>
    </row>
    <row r="2559" spans="2:8">
      <c r="B2559" s="139" t="str">
        <f>TAB_!A3508</f>
        <v>(1)Total Desacuerdo</v>
      </c>
      <c r="C2559" s="138">
        <f>TAB_!B3508</f>
        <v>0</v>
      </c>
      <c r="D2559" s="137">
        <f>TAB_!C3508</f>
        <v>0</v>
      </c>
      <c r="E2559" s="137">
        <f>TAB_!D3508</f>
        <v>0</v>
      </c>
      <c r="F2559" s="137">
        <f>TAB_!E3508</f>
        <v>0</v>
      </c>
      <c r="G2559" s="166">
        <f>TAB_!F3508</f>
        <v>0</v>
      </c>
      <c r="H2559" s="162">
        <f>TAB_!G3508</f>
        <v>0</v>
      </c>
    </row>
    <row r="2560" spans="2:8">
      <c r="B2560" s="125" t="str">
        <f>TAB_!A3509</f>
        <v>(2)Desacuerdo</v>
      </c>
      <c r="C2560" s="121">
        <f>TAB_!B3509</f>
        <v>1.54</v>
      </c>
      <c r="D2560" s="37">
        <f>TAB_!C3509</f>
        <v>0</v>
      </c>
      <c r="E2560" s="37">
        <f>TAB_!D3509</f>
        <v>0</v>
      </c>
      <c r="F2560" s="37">
        <f>TAB_!E3509</f>
        <v>0</v>
      </c>
      <c r="G2560" s="167">
        <f>TAB_!F3509</f>
        <v>0</v>
      </c>
      <c r="H2560" s="163">
        <f>TAB_!G3509</f>
        <v>1.2</v>
      </c>
    </row>
    <row r="2561" spans="2:8">
      <c r="B2561" s="125" t="str">
        <f>TAB_!A3510</f>
        <v>(3)Medianamente de acuerdo</v>
      </c>
      <c r="C2561" s="121">
        <f>TAB_!B3510</f>
        <v>0</v>
      </c>
      <c r="D2561" s="37">
        <f>TAB_!C3510</f>
        <v>9.09</v>
      </c>
      <c r="E2561" s="37">
        <f>TAB_!D3510</f>
        <v>0</v>
      </c>
      <c r="F2561" s="37">
        <f>TAB_!E3510</f>
        <v>25</v>
      </c>
      <c r="G2561" s="167">
        <f>TAB_!F3510</f>
        <v>33.33</v>
      </c>
      <c r="H2561" s="163">
        <f>TAB_!G3510</f>
        <v>3.61</v>
      </c>
    </row>
    <row r="2562" spans="2:8">
      <c r="B2562" s="125" t="str">
        <f>TAB_!A3511</f>
        <v>(4)Acuerdo</v>
      </c>
      <c r="C2562" s="121">
        <f>TAB_!B3511</f>
        <v>38.46</v>
      </c>
      <c r="D2562" s="37">
        <f>TAB_!C3511</f>
        <v>27.27</v>
      </c>
      <c r="E2562" s="37">
        <f>TAB_!D3511</f>
        <v>0</v>
      </c>
      <c r="F2562" s="37">
        <f>TAB_!E3511</f>
        <v>50</v>
      </c>
      <c r="G2562" s="167">
        <f>TAB_!F3511</f>
        <v>33.33</v>
      </c>
      <c r="H2562" s="163">
        <f>TAB_!G3511</f>
        <v>37.35</v>
      </c>
    </row>
    <row r="2563" spans="2:8">
      <c r="B2563" s="125" t="str">
        <f>TAB_!A3512</f>
        <v>(5)Total Acuerdo</v>
      </c>
      <c r="C2563" s="121">
        <f>TAB_!B3512</f>
        <v>58.46</v>
      </c>
      <c r="D2563" s="37">
        <f>TAB_!C3512</f>
        <v>54.55</v>
      </c>
      <c r="E2563" s="37">
        <f>TAB_!D3512</f>
        <v>0</v>
      </c>
      <c r="F2563" s="37">
        <f>TAB_!E3512</f>
        <v>25</v>
      </c>
      <c r="G2563" s="167">
        <f>TAB_!F3512</f>
        <v>33.33</v>
      </c>
      <c r="H2563" s="163">
        <f>TAB_!G3512</f>
        <v>55.42</v>
      </c>
    </row>
    <row r="2564" spans="2:8">
      <c r="B2564" s="125" t="str">
        <f>TAB_!A3513</f>
        <v>NS/NA</v>
      </c>
      <c r="C2564" s="121">
        <f>TAB_!B3513</f>
        <v>1.54</v>
      </c>
      <c r="D2564" s="37">
        <f>TAB_!C3513</f>
        <v>9.09</v>
      </c>
      <c r="E2564" s="37">
        <f>TAB_!D3513</f>
        <v>0</v>
      </c>
      <c r="F2564" s="37">
        <f>TAB_!E3513</f>
        <v>0</v>
      </c>
      <c r="G2564" s="167">
        <f>TAB_!F3513</f>
        <v>0</v>
      </c>
      <c r="H2564" s="163">
        <f>TAB_!G3513</f>
        <v>2.41</v>
      </c>
    </row>
    <row r="2565" spans="2:8">
      <c r="B2565" s="125" t="str">
        <f>TAB_!A3514</f>
        <v>Total</v>
      </c>
      <c r="C2565" s="121">
        <f>TAB_!B3514</f>
        <v>100</v>
      </c>
      <c r="D2565" s="37">
        <f>TAB_!C3514</f>
        <v>100</v>
      </c>
      <c r="E2565" s="37">
        <f>TAB_!D3514</f>
        <v>0</v>
      </c>
      <c r="F2565" s="37">
        <f>TAB_!E3514</f>
        <v>100</v>
      </c>
      <c r="G2565" s="167">
        <f>TAB_!F3514</f>
        <v>100</v>
      </c>
      <c r="H2565" s="163">
        <f>TAB_!G3514</f>
        <v>100</v>
      </c>
    </row>
    <row r="2566" spans="2:8">
      <c r="B2566" s="126" t="str">
        <f>TAB_!A3515</f>
        <v>Numero de entrevistados</v>
      </c>
      <c r="C2566" s="170">
        <f>TAB_!B3515</f>
        <v>65</v>
      </c>
      <c r="D2566" s="171">
        <f>TAB_!C3515</f>
        <v>11</v>
      </c>
      <c r="E2566" s="171">
        <f>TAB_!D3515</f>
        <v>0</v>
      </c>
      <c r="F2566" s="171">
        <f>TAB_!E3515</f>
        <v>4</v>
      </c>
      <c r="G2566" s="172">
        <f>TAB_!F3515</f>
        <v>3</v>
      </c>
      <c r="H2566" s="173">
        <f>TAB_!G3515</f>
        <v>83</v>
      </c>
    </row>
    <row r="2567" spans="2:8">
      <c r="B2567" s="140" t="str">
        <f>TAB_!A3516</f>
        <v>TOP TWO BOX</v>
      </c>
      <c r="C2567" s="122">
        <f>TAB_!B3516</f>
        <v>96.92</v>
      </c>
      <c r="D2567" s="35">
        <f>TAB_!C3516</f>
        <v>81.819999999999993</v>
      </c>
      <c r="E2567" s="35">
        <f>TAB_!D3516</f>
        <v>0</v>
      </c>
      <c r="F2567" s="35">
        <f>TAB_!E3516</f>
        <v>75</v>
      </c>
      <c r="G2567" s="168">
        <f>TAB_!F3516</f>
        <v>66.67</v>
      </c>
      <c r="H2567" s="164">
        <f>TAB_!G3516</f>
        <v>92.77</v>
      </c>
    </row>
    <row r="2568" spans="2:8">
      <c r="B2568" s="125" t="str">
        <f>TAB_!A3517</f>
        <v>BOTTOM TWO BOX</v>
      </c>
      <c r="C2568" s="121">
        <f>TAB_!B3517</f>
        <v>1.54</v>
      </c>
      <c r="D2568" s="37">
        <f>TAB_!C3517</f>
        <v>0</v>
      </c>
      <c r="E2568" s="37">
        <f>TAB_!D3517</f>
        <v>0</v>
      </c>
      <c r="F2568" s="37">
        <f>TAB_!E3517</f>
        <v>0</v>
      </c>
      <c r="G2568" s="167">
        <f>TAB_!F3517</f>
        <v>0</v>
      </c>
      <c r="H2568" s="163">
        <f>TAB_!G3517</f>
        <v>1.2</v>
      </c>
    </row>
    <row r="2569" spans="2:8">
      <c r="B2569" s="140" t="str">
        <f>TAB_!A3518</f>
        <v>Media Escala de 1 a 5</v>
      </c>
      <c r="C2569" s="123">
        <f>TAB_!B3518</f>
        <v>4.5999999999999996</v>
      </c>
      <c r="D2569" s="36">
        <f>TAB_!C3518</f>
        <v>4.5</v>
      </c>
      <c r="E2569" s="36">
        <f>TAB_!D3518</f>
        <v>0</v>
      </c>
      <c r="F2569" s="36">
        <f>TAB_!E3518</f>
        <v>4</v>
      </c>
      <c r="G2569" s="169">
        <f>TAB_!F3518</f>
        <v>4</v>
      </c>
      <c r="H2569" s="165">
        <f>TAB_!G3518</f>
        <v>4.5</v>
      </c>
    </row>
    <row r="2570" spans="2:8" ht="15.75" thickBot="1">
      <c r="B2570" s="141" t="str">
        <f>TAB_!A3519</f>
        <v>Índice Escala de 1 a 100</v>
      </c>
      <c r="C2570" s="174">
        <f>TAB_!B3519</f>
        <v>89.1</v>
      </c>
      <c r="D2570" s="175">
        <f>TAB_!C3519</f>
        <v>87.5</v>
      </c>
      <c r="E2570" s="175">
        <f>TAB_!D3519</f>
        <v>0</v>
      </c>
      <c r="F2570" s="175">
        <f>TAB_!E3519</f>
        <v>75</v>
      </c>
      <c r="G2570" s="176">
        <f>TAB_!F3519</f>
        <v>75</v>
      </c>
      <c r="H2570" s="177">
        <f>TAB_!G3519</f>
        <v>87.7</v>
      </c>
    </row>
    <row r="2571" spans="2:8">
      <c r="B2571" s="124"/>
      <c r="C2571" s="33"/>
      <c r="D2571" s="33"/>
      <c r="E2571" s="33"/>
      <c r="F2571" s="33"/>
      <c r="G2571" s="33"/>
      <c r="H2571" s="33"/>
    </row>
    <row r="2572" spans="2:8">
      <c r="B2572" s="124"/>
      <c r="C2572" s="33"/>
      <c r="D2572" s="33"/>
      <c r="E2572" s="33"/>
      <c r="F2572" s="33"/>
      <c r="G2572" s="33"/>
      <c r="H2572" s="33"/>
    </row>
    <row r="2573" spans="2:8">
      <c r="B2573" s="124" t="str">
        <f>TAB_!A3522</f>
        <v>¿Considera que las políticas y estrategias implementadas por la Institución para la Autoevaluación (institucional y de programas)?</v>
      </c>
      <c r="C2573" s="33"/>
      <c r="D2573" s="33"/>
      <c r="E2573" s="33"/>
      <c r="F2573" s="33"/>
      <c r="G2573" s="33"/>
      <c r="H2573" s="33"/>
    </row>
    <row r="2574" spans="2:8" ht="15.75" thickBot="1">
      <c r="B2574" s="124" t="str">
        <f>TAB_!A3523</f>
        <v>Son Efectivas</v>
      </c>
      <c r="C2574" s="33"/>
      <c r="D2574" s="33"/>
      <c r="E2574" s="33"/>
      <c r="F2574" s="33"/>
      <c r="G2574" s="33"/>
      <c r="H2574" s="33"/>
    </row>
    <row r="2575" spans="2:8">
      <c r="B2575" s="139" t="str">
        <f>TAB_!A3530</f>
        <v>(1)Total Desacuerdo</v>
      </c>
      <c r="C2575" s="138">
        <f>TAB_!B3530</f>
        <v>0</v>
      </c>
      <c r="D2575" s="137">
        <f>TAB_!C3530</f>
        <v>0</v>
      </c>
      <c r="E2575" s="137">
        <f>TAB_!D3530</f>
        <v>0</v>
      </c>
      <c r="F2575" s="137">
        <f>TAB_!E3530</f>
        <v>0</v>
      </c>
      <c r="G2575" s="166">
        <f>TAB_!F3530</f>
        <v>0</v>
      </c>
      <c r="H2575" s="162">
        <f>TAB_!G3530</f>
        <v>0</v>
      </c>
    </row>
    <row r="2576" spans="2:8">
      <c r="B2576" s="125" t="str">
        <f>TAB_!A3531</f>
        <v>(2)Desacuerdo</v>
      </c>
      <c r="C2576" s="121">
        <f>TAB_!B3531</f>
        <v>0</v>
      </c>
      <c r="D2576" s="37">
        <f>TAB_!C3531</f>
        <v>0</v>
      </c>
      <c r="E2576" s="37">
        <f>TAB_!D3531</f>
        <v>0</v>
      </c>
      <c r="F2576" s="37">
        <f>TAB_!E3531</f>
        <v>0</v>
      </c>
      <c r="G2576" s="167">
        <f>TAB_!F3531</f>
        <v>0</v>
      </c>
      <c r="H2576" s="163">
        <f>TAB_!G3531</f>
        <v>0</v>
      </c>
    </row>
    <row r="2577" spans="2:8">
      <c r="B2577" s="125" t="str">
        <f>TAB_!A3532</f>
        <v>(3)Medianamente de acuerdo</v>
      </c>
      <c r="C2577" s="121">
        <f>TAB_!B3532</f>
        <v>1.54</v>
      </c>
      <c r="D2577" s="37">
        <f>TAB_!C3532</f>
        <v>9.09</v>
      </c>
      <c r="E2577" s="37">
        <f>TAB_!D3532</f>
        <v>0</v>
      </c>
      <c r="F2577" s="37">
        <f>TAB_!E3532</f>
        <v>0</v>
      </c>
      <c r="G2577" s="167">
        <f>TAB_!F3532</f>
        <v>33.33</v>
      </c>
      <c r="H2577" s="163">
        <f>TAB_!G3532</f>
        <v>3.61</v>
      </c>
    </row>
    <row r="2578" spans="2:8">
      <c r="B2578" s="125" t="str">
        <f>TAB_!A3533</f>
        <v>(4)Acuerdo</v>
      </c>
      <c r="C2578" s="121">
        <f>TAB_!B3533</f>
        <v>38.46</v>
      </c>
      <c r="D2578" s="37">
        <f>TAB_!C3533</f>
        <v>36.36</v>
      </c>
      <c r="E2578" s="37">
        <f>TAB_!D3533</f>
        <v>0</v>
      </c>
      <c r="F2578" s="37">
        <f>TAB_!E3533</f>
        <v>25</v>
      </c>
      <c r="G2578" s="167">
        <f>TAB_!F3533</f>
        <v>33.33</v>
      </c>
      <c r="H2578" s="163">
        <f>TAB_!G3533</f>
        <v>37.35</v>
      </c>
    </row>
    <row r="2579" spans="2:8">
      <c r="B2579" s="125" t="str">
        <f>TAB_!A3534</f>
        <v>(5)Total Acuerdo</v>
      </c>
      <c r="C2579" s="121">
        <f>TAB_!B3534</f>
        <v>58.46</v>
      </c>
      <c r="D2579" s="37">
        <f>TAB_!C3534</f>
        <v>45.45</v>
      </c>
      <c r="E2579" s="37">
        <f>TAB_!D3534</f>
        <v>0</v>
      </c>
      <c r="F2579" s="37">
        <f>TAB_!E3534</f>
        <v>75</v>
      </c>
      <c r="G2579" s="167">
        <f>TAB_!F3534</f>
        <v>33.33</v>
      </c>
      <c r="H2579" s="163">
        <f>TAB_!G3534</f>
        <v>56.63</v>
      </c>
    </row>
    <row r="2580" spans="2:8">
      <c r="B2580" s="125" t="str">
        <f>TAB_!A3535</f>
        <v>NS/NA</v>
      </c>
      <c r="C2580" s="121">
        <f>TAB_!B3535</f>
        <v>1.54</v>
      </c>
      <c r="D2580" s="37">
        <f>TAB_!C3535</f>
        <v>9.09</v>
      </c>
      <c r="E2580" s="37">
        <f>TAB_!D3535</f>
        <v>0</v>
      </c>
      <c r="F2580" s="37">
        <f>TAB_!E3535</f>
        <v>0</v>
      </c>
      <c r="G2580" s="167">
        <f>TAB_!F3535</f>
        <v>0</v>
      </c>
      <c r="H2580" s="163">
        <f>TAB_!G3535</f>
        <v>2.41</v>
      </c>
    </row>
    <row r="2581" spans="2:8">
      <c r="B2581" s="125" t="str">
        <f>TAB_!A3536</f>
        <v>Total</v>
      </c>
      <c r="C2581" s="121">
        <f>TAB_!B3536</f>
        <v>100</v>
      </c>
      <c r="D2581" s="37">
        <f>TAB_!C3536</f>
        <v>100</v>
      </c>
      <c r="E2581" s="37">
        <f>TAB_!D3536</f>
        <v>0</v>
      </c>
      <c r="F2581" s="37">
        <f>TAB_!E3536</f>
        <v>100</v>
      </c>
      <c r="G2581" s="167">
        <f>TAB_!F3536</f>
        <v>100</v>
      </c>
      <c r="H2581" s="163">
        <f>TAB_!G3536</f>
        <v>100</v>
      </c>
    </row>
    <row r="2582" spans="2:8">
      <c r="B2582" s="126" t="str">
        <f>TAB_!A3537</f>
        <v>Numero de entrevistados</v>
      </c>
      <c r="C2582" s="170">
        <f>TAB_!B3537</f>
        <v>65</v>
      </c>
      <c r="D2582" s="171">
        <f>TAB_!C3537</f>
        <v>11</v>
      </c>
      <c r="E2582" s="171">
        <f>TAB_!D3537</f>
        <v>0</v>
      </c>
      <c r="F2582" s="171">
        <f>TAB_!E3537</f>
        <v>4</v>
      </c>
      <c r="G2582" s="172">
        <f>TAB_!F3537</f>
        <v>3</v>
      </c>
      <c r="H2582" s="173">
        <f>TAB_!G3537</f>
        <v>83</v>
      </c>
    </row>
    <row r="2583" spans="2:8">
      <c r="B2583" s="140" t="str">
        <f>TAB_!A3538</f>
        <v>TOP TWO BOX</v>
      </c>
      <c r="C2583" s="122">
        <f>TAB_!B3538</f>
        <v>96.92</v>
      </c>
      <c r="D2583" s="35">
        <f>TAB_!C3538</f>
        <v>81.819999999999993</v>
      </c>
      <c r="E2583" s="35">
        <f>TAB_!D3538</f>
        <v>0</v>
      </c>
      <c r="F2583" s="35">
        <f>TAB_!E3538</f>
        <v>100</v>
      </c>
      <c r="G2583" s="168">
        <f>TAB_!F3538</f>
        <v>66.67</v>
      </c>
      <c r="H2583" s="164">
        <f>TAB_!G3538</f>
        <v>93.98</v>
      </c>
    </row>
    <row r="2584" spans="2:8">
      <c r="B2584" s="125" t="str">
        <f>TAB_!A3539</f>
        <v>BOTTOM TWO BOX</v>
      </c>
      <c r="C2584" s="121">
        <f>TAB_!B3539</f>
        <v>0</v>
      </c>
      <c r="D2584" s="37">
        <f>TAB_!C3539</f>
        <v>0</v>
      </c>
      <c r="E2584" s="37">
        <f>TAB_!D3539</f>
        <v>0</v>
      </c>
      <c r="F2584" s="37">
        <f>TAB_!E3539</f>
        <v>0</v>
      </c>
      <c r="G2584" s="167">
        <f>TAB_!F3539</f>
        <v>0</v>
      </c>
      <c r="H2584" s="163">
        <f>TAB_!G3539</f>
        <v>0</v>
      </c>
    </row>
    <row r="2585" spans="2:8">
      <c r="B2585" s="140" t="str">
        <f>TAB_!A3540</f>
        <v>Media Escala de 1 a 5</v>
      </c>
      <c r="C2585" s="123">
        <f>TAB_!B3540</f>
        <v>4.5999999999999996</v>
      </c>
      <c r="D2585" s="36">
        <f>TAB_!C3540</f>
        <v>4.4000000000000004</v>
      </c>
      <c r="E2585" s="36">
        <f>TAB_!D3540</f>
        <v>0</v>
      </c>
      <c r="F2585" s="36">
        <f>TAB_!E3540</f>
        <v>4.8</v>
      </c>
      <c r="G2585" s="169">
        <f>TAB_!F3540</f>
        <v>4</v>
      </c>
      <c r="H2585" s="165">
        <f>TAB_!G3540</f>
        <v>4.5</v>
      </c>
    </row>
    <row r="2586" spans="2:8" ht="15.75" thickBot="1">
      <c r="B2586" s="141" t="str">
        <f>TAB_!A3541</f>
        <v>Índice Escala de 1 a 100</v>
      </c>
      <c r="C2586" s="174">
        <f>TAB_!B3541</f>
        <v>89.5</v>
      </c>
      <c r="D2586" s="175">
        <f>TAB_!C3541</f>
        <v>85</v>
      </c>
      <c r="E2586" s="175">
        <f>TAB_!D3541</f>
        <v>0</v>
      </c>
      <c r="F2586" s="175">
        <f>TAB_!E3541</f>
        <v>93.8</v>
      </c>
      <c r="G2586" s="176">
        <f>TAB_!F3541</f>
        <v>75</v>
      </c>
      <c r="H2586" s="177">
        <f>TAB_!G3541</f>
        <v>88.6</v>
      </c>
    </row>
    <row r="2587" spans="2:8">
      <c r="B2587" s="124"/>
      <c r="C2587" s="33"/>
      <c r="D2587" s="33"/>
      <c r="E2587" s="33"/>
      <c r="F2587" s="33"/>
      <c r="G2587" s="33"/>
      <c r="H2587" s="33"/>
    </row>
    <row r="2588" spans="2:8">
      <c r="B2588" s="124"/>
      <c r="C2588" s="33"/>
      <c r="D2588" s="33"/>
      <c r="E2588" s="33"/>
      <c r="F2588" s="33"/>
      <c r="G2588" s="33"/>
      <c r="H2588" s="33"/>
    </row>
    <row r="2589" spans="2:8">
      <c r="B2589" s="124" t="str">
        <f>TAB_!A3544</f>
        <v>¿Considera que las políticas y estrategias implementadas por la Institución para la Autoevaluación (institucional y de programas)?</v>
      </c>
      <c r="C2589" s="33"/>
      <c r="D2589" s="33"/>
      <c r="E2589" s="33"/>
      <c r="F2589" s="33"/>
      <c r="G2589" s="33"/>
      <c r="H2589" s="33"/>
    </row>
    <row r="2590" spans="2:8" ht="15.75" thickBot="1">
      <c r="B2590" s="124" t="str">
        <f>TAB_!A3545</f>
        <v>Son Bien comunicadas</v>
      </c>
      <c r="C2590" s="33"/>
      <c r="D2590" s="33"/>
      <c r="E2590" s="33"/>
      <c r="F2590" s="33"/>
      <c r="G2590" s="33"/>
      <c r="H2590" s="33"/>
    </row>
    <row r="2591" spans="2:8">
      <c r="B2591" s="139" t="str">
        <f>TAB_!A3552</f>
        <v>(1)Total Desacuerdo</v>
      </c>
      <c r="C2591" s="138">
        <f>TAB_!B3552</f>
        <v>0</v>
      </c>
      <c r="D2591" s="137">
        <f>TAB_!C3552</f>
        <v>0</v>
      </c>
      <c r="E2591" s="137">
        <f>TAB_!D3552</f>
        <v>0</v>
      </c>
      <c r="F2591" s="137">
        <f>TAB_!E3552</f>
        <v>0</v>
      </c>
      <c r="G2591" s="166">
        <f>TAB_!F3552</f>
        <v>0</v>
      </c>
      <c r="H2591" s="162">
        <f>TAB_!G3552</f>
        <v>0</v>
      </c>
    </row>
    <row r="2592" spans="2:8">
      <c r="B2592" s="125" t="str">
        <f>TAB_!A3553</f>
        <v>(2)Desacuerdo</v>
      </c>
      <c r="C2592" s="121">
        <f>TAB_!B3553</f>
        <v>0</v>
      </c>
      <c r="D2592" s="37">
        <f>TAB_!C3553</f>
        <v>0</v>
      </c>
      <c r="E2592" s="37">
        <f>TAB_!D3553</f>
        <v>0</v>
      </c>
      <c r="F2592" s="37">
        <f>TAB_!E3553</f>
        <v>0</v>
      </c>
      <c r="G2592" s="167">
        <f>TAB_!F3553</f>
        <v>33.33</v>
      </c>
      <c r="H2592" s="163">
        <f>TAB_!G3553</f>
        <v>1.2</v>
      </c>
    </row>
    <row r="2593" spans="2:8">
      <c r="B2593" s="125" t="str">
        <f>TAB_!A3554</f>
        <v>(3)Medianamente de acuerdo</v>
      </c>
      <c r="C2593" s="121">
        <f>TAB_!B3554</f>
        <v>1.54</v>
      </c>
      <c r="D2593" s="37">
        <f>TAB_!C3554</f>
        <v>9.09</v>
      </c>
      <c r="E2593" s="37">
        <f>TAB_!D3554</f>
        <v>0</v>
      </c>
      <c r="F2593" s="37">
        <f>TAB_!E3554</f>
        <v>25</v>
      </c>
      <c r="G2593" s="167">
        <f>TAB_!F3554</f>
        <v>0</v>
      </c>
      <c r="H2593" s="163">
        <f>TAB_!G3554</f>
        <v>3.61</v>
      </c>
    </row>
    <row r="2594" spans="2:8">
      <c r="B2594" s="125" t="str">
        <f>TAB_!A3555</f>
        <v>(4)Acuerdo</v>
      </c>
      <c r="C2594" s="121">
        <f>TAB_!B3555</f>
        <v>32.31</v>
      </c>
      <c r="D2594" s="37">
        <f>TAB_!C3555</f>
        <v>27.27</v>
      </c>
      <c r="E2594" s="37">
        <f>TAB_!D3555</f>
        <v>0</v>
      </c>
      <c r="F2594" s="37">
        <f>TAB_!E3555</f>
        <v>25</v>
      </c>
      <c r="G2594" s="167">
        <f>TAB_!F3555</f>
        <v>33.33</v>
      </c>
      <c r="H2594" s="163">
        <f>TAB_!G3555</f>
        <v>31.33</v>
      </c>
    </row>
    <row r="2595" spans="2:8">
      <c r="B2595" s="125" t="str">
        <f>TAB_!A3556</f>
        <v>(5)Total Acuerdo</v>
      </c>
      <c r="C2595" s="121">
        <f>TAB_!B3556</f>
        <v>64.62</v>
      </c>
      <c r="D2595" s="37">
        <f>TAB_!C3556</f>
        <v>54.55</v>
      </c>
      <c r="E2595" s="37">
        <f>TAB_!D3556</f>
        <v>0</v>
      </c>
      <c r="F2595" s="37">
        <f>TAB_!E3556</f>
        <v>50</v>
      </c>
      <c r="G2595" s="167">
        <f>TAB_!F3556</f>
        <v>33.33</v>
      </c>
      <c r="H2595" s="163">
        <f>TAB_!G3556</f>
        <v>61.45</v>
      </c>
    </row>
    <row r="2596" spans="2:8">
      <c r="B2596" s="125" t="str">
        <f>TAB_!A3557</f>
        <v>NS/NA</v>
      </c>
      <c r="C2596" s="121">
        <f>TAB_!B3557</f>
        <v>1.54</v>
      </c>
      <c r="D2596" s="37">
        <f>TAB_!C3557</f>
        <v>9.09</v>
      </c>
      <c r="E2596" s="37">
        <f>TAB_!D3557</f>
        <v>0</v>
      </c>
      <c r="F2596" s="37">
        <f>TAB_!E3557</f>
        <v>0</v>
      </c>
      <c r="G2596" s="167">
        <f>TAB_!F3557</f>
        <v>0</v>
      </c>
      <c r="H2596" s="163">
        <f>TAB_!G3557</f>
        <v>2.41</v>
      </c>
    </row>
    <row r="2597" spans="2:8">
      <c r="B2597" s="125" t="str">
        <f>TAB_!A3558</f>
        <v>Total</v>
      </c>
      <c r="C2597" s="121">
        <f>TAB_!B3558</f>
        <v>100</v>
      </c>
      <c r="D2597" s="37">
        <f>TAB_!C3558</f>
        <v>100</v>
      </c>
      <c r="E2597" s="37">
        <f>TAB_!D3558</f>
        <v>0</v>
      </c>
      <c r="F2597" s="37">
        <f>TAB_!E3558</f>
        <v>100</v>
      </c>
      <c r="G2597" s="167">
        <f>TAB_!F3558</f>
        <v>100</v>
      </c>
      <c r="H2597" s="163">
        <f>TAB_!G3558</f>
        <v>100</v>
      </c>
    </row>
    <row r="2598" spans="2:8">
      <c r="B2598" s="126" t="str">
        <f>TAB_!A3559</f>
        <v>Numero de entrevistados</v>
      </c>
      <c r="C2598" s="170">
        <f>TAB_!B3559</f>
        <v>65</v>
      </c>
      <c r="D2598" s="171">
        <f>TAB_!C3559</f>
        <v>11</v>
      </c>
      <c r="E2598" s="171">
        <f>TAB_!D3559</f>
        <v>0</v>
      </c>
      <c r="F2598" s="171">
        <f>TAB_!E3559</f>
        <v>4</v>
      </c>
      <c r="G2598" s="172">
        <f>TAB_!F3559</f>
        <v>3</v>
      </c>
      <c r="H2598" s="173">
        <f>TAB_!G3559</f>
        <v>83</v>
      </c>
    </row>
    <row r="2599" spans="2:8">
      <c r="B2599" s="140" t="str">
        <f>TAB_!A3560</f>
        <v>TOP TWO BOX</v>
      </c>
      <c r="C2599" s="122">
        <f>TAB_!B3560</f>
        <v>96.92</v>
      </c>
      <c r="D2599" s="35">
        <f>TAB_!C3560</f>
        <v>81.819999999999993</v>
      </c>
      <c r="E2599" s="35">
        <f>TAB_!D3560</f>
        <v>0</v>
      </c>
      <c r="F2599" s="35">
        <f>TAB_!E3560</f>
        <v>75</v>
      </c>
      <c r="G2599" s="168">
        <f>TAB_!F3560</f>
        <v>66.67</v>
      </c>
      <c r="H2599" s="164">
        <f>TAB_!G3560</f>
        <v>92.77</v>
      </c>
    </row>
    <row r="2600" spans="2:8">
      <c r="B2600" s="125" t="str">
        <f>TAB_!A3561</f>
        <v>BOTTOM TWO BOX</v>
      </c>
      <c r="C2600" s="121">
        <f>TAB_!B3561</f>
        <v>0</v>
      </c>
      <c r="D2600" s="37">
        <f>TAB_!C3561</f>
        <v>0</v>
      </c>
      <c r="E2600" s="37">
        <f>TAB_!D3561</f>
        <v>0</v>
      </c>
      <c r="F2600" s="37">
        <f>TAB_!E3561</f>
        <v>0</v>
      </c>
      <c r="G2600" s="167">
        <f>TAB_!F3561</f>
        <v>33.33</v>
      </c>
      <c r="H2600" s="163">
        <f>TAB_!G3561</f>
        <v>1.2</v>
      </c>
    </row>
    <row r="2601" spans="2:8">
      <c r="B2601" s="140" t="str">
        <f>TAB_!A3562</f>
        <v>Media Escala de 1 a 5</v>
      </c>
      <c r="C2601" s="123">
        <f>TAB_!B3562</f>
        <v>4.5999999999999996</v>
      </c>
      <c r="D2601" s="36">
        <f>TAB_!C3562</f>
        <v>4.5</v>
      </c>
      <c r="E2601" s="36">
        <f>TAB_!D3562</f>
        <v>0</v>
      </c>
      <c r="F2601" s="36">
        <f>TAB_!E3562</f>
        <v>4.3</v>
      </c>
      <c r="G2601" s="169">
        <f>TAB_!F3562</f>
        <v>3.7</v>
      </c>
      <c r="H2601" s="165">
        <f>TAB_!G3562</f>
        <v>4.5999999999999996</v>
      </c>
    </row>
    <row r="2602" spans="2:8" ht="15.75" thickBot="1">
      <c r="B2602" s="141" t="str">
        <f>TAB_!A3563</f>
        <v>Índice Escala de 1 a 100</v>
      </c>
      <c r="C2602" s="174">
        <f>TAB_!B3563</f>
        <v>91</v>
      </c>
      <c r="D2602" s="175">
        <f>TAB_!C3563</f>
        <v>87.5</v>
      </c>
      <c r="E2602" s="175">
        <f>TAB_!D3563</f>
        <v>0</v>
      </c>
      <c r="F2602" s="175">
        <f>TAB_!E3563</f>
        <v>81.3</v>
      </c>
      <c r="G2602" s="176">
        <f>TAB_!F3563</f>
        <v>66.7</v>
      </c>
      <c r="H2602" s="177">
        <f>TAB_!G3563</f>
        <v>89.2</v>
      </c>
    </row>
    <row r="2603" spans="2:8">
      <c r="B2603" s="124"/>
      <c r="C2603" s="33"/>
      <c r="D2603" s="33"/>
      <c r="E2603" s="33"/>
      <c r="F2603" s="33"/>
      <c r="G2603" s="33"/>
      <c r="H2603" s="33"/>
    </row>
    <row r="2604" spans="2:8">
      <c r="B2604" s="124"/>
      <c r="C2604" s="33"/>
      <c r="D2604" s="33"/>
      <c r="E2604" s="33"/>
      <c r="F2604" s="33"/>
      <c r="G2604" s="33"/>
      <c r="H2604" s="33"/>
    </row>
    <row r="2605" spans="2:8" ht="15.75" thickBot="1">
      <c r="B2605" s="124" t="str">
        <f>TAB_!A3566</f>
        <v>¿Considera que las políticas y estrategias implementadas por la Institución para la Planeación instituciona? Son Efectivas</v>
      </c>
      <c r="C2605" s="33"/>
      <c r="D2605" s="33"/>
      <c r="E2605" s="33"/>
      <c r="F2605" s="33"/>
      <c r="G2605" s="33"/>
      <c r="H2605" s="33"/>
    </row>
    <row r="2606" spans="2:8">
      <c r="B2606" s="139" t="str">
        <f>TAB_!A3573</f>
        <v>(1)Total Desacuerdo</v>
      </c>
      <c r="C2606" s="138">
        <f>TAB_!B3573</f>
        <v>0</v>
      </c>
      <c r="D2606" s="137">
        <f>TAB_!C3573</f>
        <v>0</v>
      </c>
      <c r="E2606" s="137">
        <f>TAB_!D3573</f>
        <v>0</v>
      </c>
      <c r="F2606" s="137">
        <f>TAB_!E3573</f>
        <v>0</v>
      </c>
      <c r="G2606" s="166">
        <f>TAB_!F3573</f>
        <v>0</v>
      </c>
      <c r="H2606" s="162">
        <f>TAB_!G3573</f>
        <v>0</v>
      </c>
    </row>
    <row r="2607" spans="2:8">
      <c r="B2607" s="125" t="str">
        <f>TAB_!A3574</f>
        <v>(2)Desacuerdo</v>
      </c>
      <c r="C2607" s="121">
        <f>TAB_!B3574</f>
        <v>0</v>
      </c>
      <c r="D2607" s="37">
        <f>TAB_!C3574</f>
        <v>0</v>
      </c>
      <c r="E2607" s="37">
        <f>TAB_!D3574</f>
        <v>0</v>
      </c>
      <c r="F2607" s="37">
        <f>TAB_!E3574</f>
        <v>0</v>
      </c>
      <c r="G2607" s="167">
        <f>TAB_!F3574</f>
        <v>0</v>
      </c>
      <c r="H2607" s="163">
        <f>TAB_!G3574</f>
        <v>0</v>
      </c>
    </row>
    <row r="2608" spans="2:8">
      <c r="B2608" s="125" t="str">
        <f>TAB_!A3575</f>
        <v>(3)Medianamente de acuerdo</v>
      </c>
      <c r="C2608" s="121">
        <f>TAB_!B3575</f>
        <v>3.08</v>
      </c>
      <c r="D2608" s="37">
        <f>TAB_!C3575</f>
        <v>9.09</v>
      </c>
      <c r="E2608" s="37">
        <f>TAB_!D3575</f>
        <v>0</v>
      </c>
      <c r="F2608" s="37">
        <f>TAB_!E3575</f>
        <v>0</v>
      </c>
      <c r="G2608" s="167">
        <f>TAB_!F3575</f>
        <v>0</v>
      </c>
      <c r="H2608" s="163">
        <f>TAB_!G3575</f>
        <v>3.61</v>
      </c>
    </row>
    <row r="2609" spans="2:8">
      <c r="B2609" s="125" t="str">
        <f>TAB_!A3576</f>
        <v>(4)Acuerdo</v>
      </c>
      <c r="C2609" s="121">
        <f>TAB_!B3576</f>
        <v>29.23</v>
      </c>
      <c r="D2609" s="37">
        <f>TAB_!C3576</f>
        <v>36.36</v>
      </c>
      <c r="E2609" s="37">
        <f>TAB_!D3576</f>
        <v>0</v>
      </c>
      <c r="F2609" s="37">
        <f>TAB_!E3576</f>
        <v>25</v>
      </c>
      <c r="G2609" s="167">
        <f>TAB_!F3576</f>
        <v>66.67</v>
      </c>
      <c r="H2609" s="163">
        <f>TAB_!G3576</f>
        <v>31.33</v>
      </c>
    </row>
    <row r="2610" spans="2:8">
      <c r="B2610" s="125" t="str">
        <f>TAB_!A3577</f>
        <v>(5)Total Acuerdo</v>
      </c>
      <c r="C2610" s="121">
        <f>TAB_!B3577</f>
        <v>61.54</v>
      </c>
      <c r="D2610" s="37">
        <f>TAB_!C3577</f>
        <v>45.45</v>
      </c>
      <c r="E2610" s="37">
        <f>TAB_!D3577</f>
        <v>0</v>
      </c>
      <c r="F2610" s="37">
        <f>TAB_!E3577</f>
        <v>75</v>
      </c>
      <c r="G2610" s="167">
        <f>TAB_!F3577</f>
        <v>33.33</v>
      </c>
      <c r="H2610" s="163">
        <f>TAB_!G3577</f>
        <v>59.04</v>
      </c>
    </row>
    <row r="2611" spans="2:8">
      <c r="B2611" s="125" t="str">
        <f>TAB_!A3578</f>
        <v>NS/NA</v>
      </c>
      <c r="C2611" s="121">
        <f>TAB_!B3578</f>
        <v>6.15</v>
      </c>
      <c r="D2611" s="37">
        <f>TAB_!C3578</f>
        <v>9.09</v>
      </c>
      <c r="E2611" s="37">
        <f>TAB_!D3578</f>
        <v>0</v>
      </c>
      <c r="F2611" s="37">
        <f>TAB_!E3578</f>
        <v>0</v>
      </c>
      <c r="G2611" s="167">
        <f>TAB_!F3578</f>
        <v>0</v>
      </c>
      <c r="H2611" s="163">
        <f>TAB_!G3578</f>
        <v>6.02</v>
      </c>
    </row>
    <row r="2612" spans="2:8">
      <c r="B2612" s="125" t="str">
        <f>TAB_!A3579</f>
        <v>Total</v>
      </c>
      <c r="C2612" s="121">
        <f>TAB_!B3579</f>
        <v>100</v>
      </c>
      <c r="D2612" s="37">
        <f>TAB_!C3579</f>
        <v>100</v>
      </c>
      <c r="E2612" s="37">
        <f>TAB_!D3579</f>
        <v>0</v>
      </c>
      <c r="F2612" s="37">
        <f>TAB_!E3579</f>
        <v>100</v>
      </c>
      <c r="G2612" s="167">
        <f>TAB_!F3579</f>
        <v>100</v>
      </c>
      <c r="H2612" s="163">
        <f>TAB_!G3579</f>
        <v>100</v>
      </c>
    </row>
    <row r="2613" spans="2:8">
      <c r="B2613" s="126" t="str">
        <f>TAB_!A3580</f>
        <v>Numero de entrevistados</v>
      </c>
      <c r="C2613" s="170">
        <f>TAB_!B3580</f>
        <v>65</v>
      </c>
      <c r="D2613" s="171">
        <f>TAB_!C3580</f>
        <v>11</v>
      </c>
      <c r="E2613" s="171">
        <f>TAB_!D3580</f>
        <v>0</v>
      </c>
      <c r="F2613" s="171">
        <f>TAB_!E3580</f>
        <v>4</v>
      </c>
      <c r="G2613" s="172">
        <f>TAB_!F3580</f>
        <v>3</v>
      </c>
      <c r="H2613" s="173">
        <f>TAB_!G3580</f>
        <v>83</v>
      </c>
    </row>
    <row r="2614" spans="2:8">
      <c r="B2614" s="140" t="str">
        <f>TAB_!A3581</f>
        <v>TOP TWO BOX</v>
      </c>
      <c r="C2614" s="122">
        <f>TAB_!B3581</f>
        <v>90.77</v>
      </c>
      <c r="D2614" s="35">
        <f>TAB_!C3581</f>
        <v>81.819999999999993</v>
      </c>
      <c r="E2614" s="35">
        <f>TAB_!D3581</f>
        <v>0</v>
      </c>
      <c r="F2614" s="35">
        <f>TAB_!E3581</f>
        <v>100</v>
      </c>
      <c r="G2614" s="168">
        <f>TAB_!F3581</f>
        <v>100</v>
      </c>
      <c r="H2614" s="164">
        <f>TAB_!G3581</f>
        <v>90.36</v>
      </c>
    </row>
    <row r="2615" spans="2:8">
      <c r="B2615" s="125" t="str">
        <f>TAB_!A3582</f>
        <v>BOTTOM TWO BOX</v>
      </c>
      <c r="C2615" s="121">
        <f>TAB_!B3582</f>
        <v>0</v>
      </c>
      <c r="D2615" s="37">
        <f>TAB_!C3582</f>
        <v>0</v>
      </c>
      <c r="E2615" s="37">
        <f>TAB_!D3582</f>
        <v>0</v>
      </c>
      <c r="F2615" s="37">
        <f>TAB_!E3582</f>
        <v>0</v>
      </c>
      <c r="G2615" s="167">
        <f>TAB_!F3582</f>
        <v>0</v>
      </c>
      <c r="H2615" s="163">
        <f>TAB_!G3582</f>
        <v>0</v>
      </c>
    </row>
    <row r="2616" spans="2:8">
      <c r="B2616" s="140" t="str">
        <f>TAB_!A3583</f>
        <v>Media Escala de 1 a 5</v>
      </c>
      <c r="C2616" s="123">
        <f>TAB_!B3583</f>
        <v>4.5999999999999996</v>
      </c>
      <c r="D2616" s="36">
        <f>TAB_!C3583</f>
        <v>4.4000000000000004</v>
      </c>
      <c r="E2616" s="36">
        <f>TAB_!D3583</f>
        <v>0</v>
      </c>
      <c r="F2616" s="36">
        <f>TAB_!E3583</f>
        <v>4.8</v>
      </c>
      <c r="G2616" s="169">
        <f>TAB_!F3583</f>
        <v>4.3</v>
      </c>
      <c r="H2616" s="165">
        <f>TAB_!G3583</f>
        <v>4.5999999999999996</v>
      </c>
    </row>
    <row r="2617" spans="2:8" ht="15.75" thickBot="1">
      <c r="B2617" s="141" t="str">
        <f>TAB_!A3584</f>
        <v>Índice Escala de 1 a 100</v>
      </c>
      <c r="C2617" s="174">
        <f>TAB_!B3584</f>
        <v>90.6</v>
      </c>
      <c r="D2617" s="175">
        <f>TAB_!C3584</f>
        <v>85</v>
      </c>
      <c r="E2617" s="175">
        <f>TAB_!D3584</f>
        <v>0</v>
      </c>
      <c r="F2617" s="175">
        <f>TAB_!E3584</f>
        <v>93.8</v>
      </c>
      <c r="G2617" s="176">
        <f>TAB_!F3584</f>
        <v>83.3</v>
      </c>
      <c r="H2617" s="177">
        <f>TAB_!G3584</f>
        <v>89.7</v>
      </c>
    </row>
    <row r="2618" spans="2:8">
      <c r="B2618" s="124"/>
      <c r="C2618" s="33"/>
      <c r="D2618" s="33"/>
      <c r="E2618" s="33"/>
      <c r="F2618" s="33"/>
      <c r="G2618" s="33"/>
      <c r="H2618" s="33"/>
    </row>
    <row r="2619" spans="2:8">
      <c r="B2619" s="124"/>
      <c r="C2619" s="33"/>
      <c r="D2619" s="33"/>
      <c r="E2619" s="33"/>
      <c r="F2619" s="33"/>
      <c r="G2619" s="33"/>
      <c r="H2619" s="33"/>
    </row>
    <row r="2620" spans="2:8" ht="15.75" thickBot="1">
      <c r="B2620" s="124" t="str">
        <f>TAB_!A3587</f>
        <v>¿Considera que las políticas y estrategias implementadas por la Institución para la Planeación instituciona? Son Bien comunicadas</v>
      </c>
      <c r="C2620" s="33"/>
      <c r="D2620" s="33"/>
      <c r="E2620" s="33"/>
      <c r="F2620" s="33"/>
      <c r="G2620" s="33"/>
      <c r="H2620" s="33"/>
    </row>
    <row r="2621" spans="2:8">
      <c r="B2621" s="139" t="str">
        <f>TAB_!A3594</f>
        <v>(1)Total Desacuerdo</v>
      </c>
      <c r="C2621" s="138">
        <f>TAB_!B3594</f>
        <v>0</v>
      </c>
      <c r="D2621" s="137">
        <f>TAB_!C3594</f>
        <v>0</v>
      </c>
      <c r="E2621" s="137">
        <f>TAB_!D3594</f>
        <v>0</v>
      </c>
      <c r="F2621" s="137">
        <f>TAB_!E3594</f>
        <v>0</v>
      </c>
      <c r="G2621" s="166">
        <f>TAB_!F3594</f>
        <v>0</v>
      </c>
      <c r="H2621" s="162">
        <f>TAB_!G3594</f>
        <v>0</v>
      </c>
    </row>
    <row r="2622" spans="2:8">
      <c r="B2622" s="125" t="str">
        <f>TAB_!A3595</f>
        <v>(2)Desacuerdo</v>
      </c>
      <c r="C2622" s="121">
        <f>TAB_!B3595</f>
        <v>0</v>
      </c>
      <c r="D2622" s="37">
        <f>TAB_!C3595</f>
        <v>0</v>
      </c>
      <c r="E2622" s="37">
        <f>TAB_!D3595</f>
        <v>0</v>
      </c>
      <c r="F2622" s="37">
        <f>TAB_!E3595</f>
        <v>0</v>
      </c>
      <c r="G2622" s="167">
        <f>TAB_!F3595</f>
        <v>0</v>
      </c>
      <c r="H2622" s="163">
        <f>TAB_!G3595</f>
        <v>0</v>
      </c>
    </row>
    <row r="2623" spans="2:8">
      <c r="B2623" s="125" t="str">
        <f>TAB_!A3596</f>
        <v>(3)Medianamente de acuerdo</v>
      </c>
      <c r="C2623" s="121">
        <f>TAB_!B3596</f>
        <v>6.15</v>
      </c>
      <c r="D2623" s="37">
        <f>TAB_!C3596</f>
        <v>9.09</v>
      </c>
      <c r="E2623" s="37">
        <f>TAB_!D3596</f>
        <v>0</v>
      </c>
      <c r="F2623" s="37">
        <f>TAB_!E3596</f>
        <v>0</v>
      </c>
      <c r="G2623" s="167">
        <f>TAB_!F3596</f>
        <v>33.33</v>
      </c>
      <c r="H2623" s="163">
        <f>TAB_!G3596</f>
        <v>7.23</v>
      </c>
    </row>
    <row r="2624" spans="2:8">
      <c r="B2624" s="125" t="str">
        <f>TAB_!A3597</f>
        <v>(4)Acuerdo</v>
      </c>
      <c r="C2624" s="121">
        <f>TAB_!B3597</f>
        <v>26.15</v>
      </c>
      <c r="D2624" s="37">
        <f>TAB_!C3597</f>
        <v>36.36</v>
      </c>
      <c r="E2624" s="37">
        <f>TAB_!D3597</f>
        <v>0</v>
      </c>
      <c r="F2624" s="37">
        <f>TAB_!E3597</f>
        <v>50</v>
      </c>
      <c r="G2624" s="167">
        <f>TAB_!F3597</f>
        <v>33.33</v>
      </c>
      <c r="H2624" s="163">
        <f>TAB_!G3597</f>
        <v>28.92</v>
      </c>
    </row>
    <row r="2625" spans="2:8">
      <c r="B2625" s="125" t="str">
        <f>TAB_!A3598</f>
        <v>(5)Total Acuerdo</v>
      </c>
      <c r="C2625" s="121">
        <f>TAB_!B3598</f>
        <v>61.54</v>
      </c>
      <c r="D2625" s="37">
        <f>TAB_!C3598</f>
        <v>45.45</v>
      </c>
      <c r="E2625" s="37">
        <f>TAB_!D3598</f>
        <v>0</v>
      </c>
      <c r="F2625" s="37">
        <f>TAB_!E3598</f>
        <v>50</v>
      </c>
      <c r="G2625" s="167">
        <f>TAB_!F3598</f>
        <v>33.33</v>
      </c>
      <c r="H2625" s="163">
        <f>TAB_!G3598</f>
        <v>57.83</v>
      </c>
    </row>
    <row r="2626" spans="2:8">
      <c r="B2626" s="125" t="str">
        <f>TAB_!A3599</f>
        <v>NS/NA</v>
      </c>
      <c r="C2626" s="121">
        <f>TAB_!B3599</f>
        <v>6.15</v>
      </c>
      <c r="D2626" s="37">
        <f>TAB_!C3599</f>
        <v>9.09</v>
      </c>
      <c r="E2626" s="37">
        <f>TAB_!D3599</f>
        <v>0</v>
      </c>
      <c r="F2626" s="37">
        <f>TAB_!E3599</f>
        <v>0</v>
      </c>
      <c r="G2626" s="167">
        <f>TAB_!F3599</f>
        <v>0</v>
      </c>
      <c r="H2626" s="163">
        <f>TAB_!G3599</f>
        <v>6.02</v>
      </c>
    </row>
    <row r="2627" spans="2:8">
      <c r="B2627" s="125" t="str">
        <f>TAB_!A3600</f>
        <v>Total</v>
      </c>
      <c r="C2627" s="121">
        <f>TAB_!B3600</f>
        <v>100</v>
      </c>
      <c r="D2627" s="37">
        <f>TAB_!C3600</f>
        <v>100</v>
      </c>
      <c r="E2627" s="37">
        <f>TAB_!D3600</f>
        <v>0</v>
      </c>
      <c r="F2627" s="37">
        <f>TAB_!E3600</f>
        <v>100</v>
      </c>
      <c r="G2627" s="167">
        <f>TAB_!F3600</f>
        <v>100</v>
      </c>
      <c r="H2627" s="163">
        <f>TAB_!G3600</f>
        <v>100</v>
      </c>
    </row>
    <row r="2628" spans="2:8">
      <c r="B2628" s="126" t="str">
        <f>TAB_!A3601</f>
        <v>Numero de entrevistados</v>
      </c>
      <c r="C2628" s="170">
        <f>TAB_!B3601</f>
        <v>65</v>
      </c>
      <c r="D2628" s="171">
        <f>TAB_!C3601</f>
        <v>11</v>
      </c>
      <c r="E2628" s="171">
        <f>TAB_!D3601</f>
        <v>0</v>
      </c>
      <c r="F2628" s="171">
        <f>TAB_!E3601</f>
        <v>4</v>
      </c>
      <c r="G2628" s="172">
        <f>TAB_!F3601</f>
        <v>3</v>
      </c>
      <c r="H2628" s="173">
        <f>TAB_!G3601</f>
        <v>83</v>
      </c>
    </row>
    <row r="2629" spans="2:8">
      <c r="B2629" s="140" t="str">
        <f>TAB_!A3602</f>
        <v>TOP TWO BOX</v>
      </c>
      <c r="C2629" s="122">
        <f>TAB_!B3602</f>
        <v>87.69</v>
      </c>
      <c r="D2629" s="35">
        <f>TAB_!C3602</f>
        <v>81.819999999999993</v>
      </c>
      <c r="E2629" s="35">
        <f>TAB_!D3602</f>
        <v>0</v>
      </c>
      <c r="F2629" s="35">
        <f>TAB_!E3602</f>
        <v>100</v>
      </c>
      <c r="G2629" s="168">
        <f>TAB_!F3602</f>
        <v>66.67</v>
      </c>
      <c r="H2629" s="164">
        <f>TAB_!G3602</f>
        <v>86.75</v>
      </c>
    </row>
    <row r="2630" spans="2:8">
      <c r="B2630" s="125" t="str">
        <f>TAB_!A3603</f>
        <v>BOTTOM TWO BOX</v>
      </c>
      <c r="C2630" s="121">
        <f>TAB_!B3603</f>
        <v>0</v>
      </c>
      <c r="D2630" s="37">
        <f>TAB_!C3603</f>
        <v>0</v>
      </c>
      <c r="E2630" s="37">
        <f>TAB_!D3603</f>
        <v>0</v>
      </c>
      <c r="F2630" s="37">
        <f>TAB_!E3603</f>
        <v>0</v>
      </c>
      <c r="G2630" s="167">
        <f>TAB_!F3603</f>
        <v>0</v>
      </c>
      <c r="H2630" s="163">
        <f>TAB_!G3603</f>
        <v>0</v>
      </c>
    </row>
    <row r="2631" spans="2:8">
      <c r="B2631" s="140" t="str">
        <f>TAB_!A3604</f>
        <v>Media Escala de 1 a 5</v>
      </c>
      <c r="C2631" s="123">
        <f>TAB_!B3604</f>
        <v>4.5999999999999996</v>
      </c>
      <c r="D2631" s="36">
        <f>TAB_!C3604</f>
        <v>4.4000000000000004</v>
      </c>
      <c r="E2631" s="36">
        <f>TAB_!D3604</f>
        <v>0</v>
      </c>
      <c r="F2631" s="36">
        <f>TAB_!E3604</f>
        <v>4.5</v>
      </c>
      <c r="G2631" s="169">
        <f>TAB_!F3604</f>
        <v>4</v>
      </c>
      <c r="H2631" s="165">
        <f>TAB_!G3604</f>
        <v>4.5</v>
      </c>
    </row>
    <row r="2632" spans="2:8" ht="15.75" thickBot="1">
      <c r="B2632" s="141" t="str">
        <f>TAB_!A3605</f>
        <v>Índice Escala de 1 a 100</v>
      </c>
      <c r="C2632" s="174">
        <f>TAB_!B3605</f>
        <v>89.8</v>
      </c>
      <c r="D2632" s="175">
        <f>TAB_!C3605</f>
        <v>85</v>
      </c>
      <c r="E2632" s="175">
        <f>TAB_!D3605</f>
        <v>0</v>
      </c>
      <c r="F2632" s="175">
        <f>TAB_!E3605</f>
        <v>87.5</v>
      </c>
      <c r="G2632" s="176">
        <f>TAB_!F3605</f>
        <v>75</v>
      </c>
      <c r="H2632" s="177">
        <f>TAB_!G3605</f>
        <v>88.5</v>
      </c>
    </row>
    <row r="2633" spans="2:8">
      <c r="B2633" s="124"/>
      <c r="C2633" s="33"/>
      <c r="D2633" s="33"/>
      <c r="E2633" s="33"/>
      <c r="F2633" s="33"/>
      <c r="G2633" s="33"/>
      <c r="H2633" s="33"/>
    </row>
    <row r="2634" spans="2:8">
      <c r="B2634" s="124"/>
      <c r="C2634" s="33"/>
      <c r="D2634" s="33"/>
      <c r="E2634" s="33"/>
      <c r="F2634" s="33"/>
      <c r="G2634" s="33"/>
      <c r="H2634" s="33"/>
    </row>
    <row r="2635" spans="2:8" ht="15.75" thickBot="1">
      <c r="B2635" s="124" t="str">
        <f>TAB_!A3608</f>
        <v>¿Considera que las políticas y estrategias implementadas por la Institución para la Gestión del mejoramiento continuo? Son Efectivas</v>
      </c>
      <c r="C2635" s="33"/>
      <c r="D2635" s="33"/>
      <c r="E2635" s="33"/>
      <c r="F2635" s="33"/>
      <c r="G2635" s="33"/>
      <c r="H2635" s="33"/>
    </row>
    <row r="2636" spans="2:8">
      <c r="B2636" s="139" t="str">
        <f>TAB_!A3615</f>
        <v>(1)Total Desacuerdo</v>
      </c>
      <c r="C2636" s="138">
        <f>TAB_!B3615</f>
        <v>0</v>
      </c>
      <c r="D2636" s="137">
        <f>TAB_!C3615</f>
        <v>0</v>
      </c>
      <c r="E2636" s="137">
        <f>TAB_!D3615</f>
        <v>0</v>
      </c>
      <c r="F2636" s="137">
        <f>TAB_!E3615</f>
        <v>0</v>
      </c>
      <c r="G2636" s="166">
        <f>TAB_!F3615</f>
        <v>0</v>
      </c>
      <c r="H2636" s="162">
        <f>TAB_!G3615</f>
        <v>0</v>
      </c>
    </row>
    <row r="2637" spans="2:8">
      <c r="B2637" s="125" t="str">
        <f>TAB_!A3616</f>
        <v>(2)Desacuerdo</v>
      </c>
      <c r="C2637" s="121">
        <f>TAB_!B3616</f>
        <v>0</v>
      </c>
      <c r="D2637" s="37">
        <f>TAB_!C3616</f>
        <v>0</v>
      </c>
      <c r="E2637" s="37">
        <f>TAB_!D3616</f>
        <v>0</v>
      </c>
      <c r="F2637" s="37">
        <f>TAB_!E3616</f>
        <v>0</v>
      </c>
      <c r="G2637" s="167">
        <f>TAB_!F3616</f>
        <v>0</v>
      </c>
      <c r="H2637" s="163">
        <f>TAB_!G3616</f>
        <v>0</v>
      </c>
    </row>
    <row r="2638" spans="2:8">
      <c r="B2638" s="125" t="str">
        <f>TAB_!A3617</f>
        <v>(3)Medianamente de acuerdo</v>
      </c>
      <c r="C2638" s="121">
        <f>TAB_!B3617</f>
        <v>6.15</v>
      </c>
      <c r="D2638" s="37">
        <f>TAB_!C3617</f>
        <v>18.18</v>
      </c>
      <c r="E2638" s="37">
        <f>TAB_!D3617</f>
        <v>0</v>
      </c>
      <c r="F2638" s="37">
        <f>TAB_!E3617</f>
        <v>0</v>
      </c>
      <c r="G2638" s="167">
        <f>TAB_!F3617</f>
        <v>0</v>
      </c>
      <c r="H2638" s="163">
        <f>TAB_!G3617</f>
        <v>7.23</v>
      </c>
    </row>
    <row r="2639" spans="2:8">
      <c r="B2639" s="125" t="str">
        <f>TAB_!A3618</f>
        <v>(4)Acuerdo</v>
      </c>
      <c r="C2639" s="121">
        <f>TAB_!B3618</f>
        <v>24.62</v>
      </c>
      <c r="D2639" s="37">
        <f>TAB_!C3618</f>
        <v>27.27</v>
      </c>
      <c r="E2639" s="37">
        <f>TAB_!D3618</f>
        <v>0</v>
      </c>
      <c r="F2639" s="37">
        <f>TAB_!E3618</f>
        <v>25</v>
      </c>
      <c r="G2639" s="167">
        <f>TAB_!F3618</f>
        <v>66.67</v>
      </c>
      <c r="H2639" s="163">
        <f>TAB_!G3618</f>
        <v>26.51</v>
      </c>
    </row>
    <row r="2640" spans="2:8">
      <c r="B2640" s="125" t="str">
        <f>TAB_!A3619</f>
        <v>(5)Total Acuerdo</v>
      </c>
      <c r="C2640" s="121">
        <f>TAB_!B3619</f>
        <v>63.08</v>
      </c>
      <c r="D2640" s="37">
        <f>TAB_!C3619</f>
        <v>45.45</v>
      </c>
      <c r="E2640" s="37">
        <f>TAB_!D3619</f>
        <v>0</v>
      </c>
      <c r="F2640" s="37">
        <f>TAB_!E3619</f>
        <v>75</v>
      </c>
      <c r="G2640" s="167">
        <f>TAB_!F3619</f>
        <v>33.33</v>
      </c>
      <c r="H2640" s="163">
        <f>TAB_!G3619</f>
        <v>60.24</v>
      </c>
    </row>
    <row r="2641" spans="2:8">
      <c r="B2641" s="125" t="str">
        <f>TAB_!A3620</f>
        <v>NS/NA</v>
      </c>
      <c r="C2641" s="121">
        <f>TAB_!B3620</f>
        <v>6.15</v>
      </c>
      <c r="D2641" s="37">
        <f>TAB_!C3620</f>
        <v>9.09</v>
      </c>
      <c r="E2641" s="37">
        <f>TAB_!D3620</f>
        <v>0</v>
      </c>
      <c r="F2641" s="37">
        <f>TAB_!E3620</f>
        <v>0</v>
      </c>
      <c r="G2641" s="167">
        <f>TAB_!F3620</f>
        <v>0</v>
      </c>
      <c r="H2641" s="163">
        <f>TAB_!G3620</f>
        <v>6.02</v>
      </c>
    </row>
    <row r="2642" spans="2:8">
      <c r="B2642" s="125" t="str">
        <f>TAB_!A3621</f>
        <v>Total</v>
      </c>
      <c r="C2642" s="121">
        <f>TAB_!B3621</f>
        <v>100</v>
      </c>
      <c r="D2642" s="37">
        <f>TAB_!C3621</f>
        <v>100</v>
      </c>
      <c r="E2642" s="37">
        <f>TAB_!D3621</f>
        <v>0</v>
      </c>
      <c r="F2642" s="37">
        <f>TAB_!E3621</f>
        <v>100</v>
      </c>
      <c r="G2642" s="167">
        <f>TAB_!F3621</f>
        <v>100</v>
      </c>
      <c r="H2642" s="163">
        <f>TAB_!G3621</f>
        <v>100</v>
      </c>
    </row>
    <row r="2643" spans="2:8">
      <c r="B2643" s="126" t="str">
        <f>TAB_!A3622</f>
        <v>Numero de entrevistados</v>
      </c>
      <c r="C2643" s="170">
        <f>TAB_!B3622</f>
        <v>65</v>
      </c>
      <c r="D2643" s="171">
        <f>TAB_!C3622</f>
        <v>11</v>
      </c>
      <c r="E2643" s="171">
        <f>TAB_!D3622</f>
        <v>0</v>
      </c>
      <c r="F2643" s="171">
        <f>TAB_!E3622</f>
        <v>4</v>
      </c>
      <c r="G2643" s="172">
        <f>TAB_!F3622</f>
        <v>3</v>
      </c>
      <c r="H2643" s="173">
        <f>TAB_!G3622</f>
        <v>83</v>
      </c>
    </row>
    <row r="2644" spans="2:8">
      <c r="B2644" s="140" t="str">
        <f>TAB_!A3623</f>
        <v>TOP TWO BOX</v>
      </c>
      <c r="C2644" s="122">
        <f>TAB_!B3623</f>
        <v>87.69</v>
      </c>
      <c r="D2644" s="35">
        <f>TAB_!C3623</f>
        <v>72.73</v>
      </c>
      <c r="E2644" s="35">
        <f>TAB_!D3623</f>
        <v>0</v>
      </c>
      <c r="F2644" s="35">
        <f>TAB_!E3623</f>
        <v>100</v>
      </c>
      <c r="G2644" s="168">
        <f>TAB_!F3623</f>
        <v>100</v>
      </c>
      <c r="H2644" s="164">
        <f>TAB_!G3623</f>
        <v>86.75</v>
      </c>
    </row>
    <row r="2645" spans="2:8">
      <c r="B2645" s="125" t="str">
        <f>TAB_!A3624</f>
        <v>BOTTOM TWO BOX</v>
      </c>
      <c r="C2645" s="121">
        <f>TAB_!B3624</f>
        <v>0</v>
      </c>
      <c r="D2645" s="37">
        <f>TAB_!C3624</f>
        <v>0</v>
      </c>
      <c r="E2645" s="37">
        <f>TAB_!D3624</f>
        <v>0</v>
      </c>
      <c r="F2645" s="37">
        <f>TAB_!E3624</f>
        <v>0</v>
      </c>
      <c r="G2645" s="167">
        <f>TAB_!F3624</f>
        <v>0</v>
      </c>
      <c r="H2645" s="163">
        <f>TAB_!G3624</f>
        <v>0</v>
      </c>
    </row>
    <row r="2646" spans="2:8">
      <c r="B2646" s="140" t="str">
        <f>TAB_!A3625</f>
        <v>Media Escala de 1 a 5</v>
      </c>
      <c r="C2646" s="123">
        <f>TAB_!B3625</f>
        <v>4.5999999999999996</v>
      </c>
      <c r="D2646" s="36">
        <f>TAB_!C3625</f>
        <v>4.3</v>
      </c>
      <c r="E2646" s="36">
        <f>TAB_!D3625</f>
        <v>0</v>
      </c>
      <c r="F2646" s="36">
        <f>TAB_!E3625</f>
        <v>4.8</v>
      </c>
      <c r="G2646" s="169">
        <f>TAB_!F3625</f>
        <v>4.3</v>
      </c>
      <c r="H2646" s="165">
        <f>TAB_!G3625</f>
        <v>4.5999999999999996</v>
      </c>
    </row>
    <row r="2647" spans="2:8" ht="15.75" thickBot="1">
      <c r="B2647" s="141" t="str">
        <f>TAB_!A3626</f>
        <v>Índice Escala de 1 a 100</v>
      </c>
      <c r="C2647" s="174">
        <f>TAB_!B3626</f>
        <v>90.2</v>
      </c>
      <c r="D2647" s="175">
        <f>TAB_!C3626</f>
        <v>82.5</v>
      </c>
      <c r="E2647" s="175">
        <f>TAB_!D3626</f>
        <v>0</v>
      </c>
      <c r="F2647" s="175">
        <f>TAB_!E3626</f>
        <v>93.8</v>
      </c>
      <c r="G2647" s="176">
        <f>TAB_!F3626</f>
        <v>83.3</v>
      </c>
      <c r="H2647" s="177">
        <f>TAB_!G3626</f>
        <v>89.1</v>
      </c>
    </row>
    <row r="2648" spans="2:8">
      <c r="B2648" s="124"/>
      <c r="C2648" s="33"/>
      <c r="D2648" s="33"/>
      <c r="E2648" s="33"/>
      <c r="F2648" s="33"/>
      <c r="G2648" s="33"/>
      <c r="H2648" s="33"/>
    </row>
    <row r="2649" spans="2:8">
      <c r="B2649" s="124"/>
      <c r="C2649" s="33"/>
      <c r="D2649" s="33"/>
      <c r="E2649" s="33"/>
      <c r="F2649" s="33"/>
      <c r="G2649" s="33"/>
      <c r="H2649" s="33"/>
    </row>
    <row r="2650" spans="2:8" ht="15.75" thickBot="1">
      <c r="B2650" s="124" t="str">
        <f>TAB_!A3629</f>
        <v>¿Considera que las políticas y estrategias implementadas por la Institución para la Gestión del mejoramiento continuo? Son Bien comunicadas</v>
      </c>
      <c r="C2650" s="33"/>
      <c r="D2650" s="33"/>
      <c r="E2650" s="33"/>
      <c r="F2650" s="33"/>
      <c r="G2650" s="33"/>
      <c r="H2650" s="33"/>
    </row>
    <row r="2651" spans="2:8">
      <c r="B2651" s="139" t="str">
        <f>TAB_!A3636</f>
        <v>(1)Total Desacuerdo</v>
      </c>
      <c r="C2651" s="138">
        <f>TAB_!B3636</f>
        <v>0</v>
      </c>
      <c r="D2651" s="137">
        <f>TAB_!C3636</f>
        <v>0</v>
      </c>
      <c r="E2651" s="137">
        <f>TAB_!D3636</f>
        <v>0</v>
      </c>
      <c r="F2651" s="137">
        <f>TAB_!E3636</f>
        <v>0</v>
      </c>
      <c r="G2651" s="166">
        <f>TAB_!F3636</f>
        <v>0</v>
      </c>
      <c r="H2651" s="162">
        <f>TAB_!G3636</f>
        <v>0</v>
      </c>
    </row>
    <row r="2652" spans="2:8">
      <c r="B2652" s="125" t="str">
        <f>TAB_!A3637</f>
        <v>(2)Desacuerdo</v>
      </c>
      <c r="C2652" s="121">
        <f>TAB_!B3637</f>
        <v>0</v>
      </c>
      <c r="D2652" s="37">
        <f>TAB_!C3637</f>
        <v>0</v>
      </c>
      <c r="E2652" s="37">
        <f>TAB_!D3637</f>
        <v>0</v>
      </c>
      <c r="F2652" s="37">
        <f>TAB_!E3637</f>
        <v>0</v>
      </c>
      <c r="G2652" s="167">
        <f>TAB_!F3637</f>
        <v>0</v>
      </c>
      <c r="H2652" s="163">
        <f>TAB_!G3637</f>
        <v>0</v>
      </c>
    </row>
    <row r="2653" spans="2:8">
      <c r="B2653" s="125" t="str">
        <f>TAB_!A3638</f>
        <v>(3)Medianamente de acuerdo</v>
      </c>
      <c r="C2653" s="121">
        <f>TAB_!B3638</f>
        <v>4.62</v>
      </c>
      <c r="D2653" s="37">
        <f>TAB_!C3638</f>
        <v>18.18</v>
      </c>
      <c r="E2653" s="37">
        <f>TAB_!D3638</f>
        <v>0</v>
      </c>
      <c r="F2653" s="37">
        <f>TAB_!E3638</f>
        <v>0</v>
      </c>
      <c r="G2653" s="167">
        <f>TAB_!F3638</f>
        <v>0</v>
      </c>
      <c r="H2653" s="163">
        <f>TAB_!G3638</f>
        <v>6.02</v>
      </c>
    </row>
    <row r="2654" spans="2:8">
      <c r="B2654" s="125" t="str">
        <f>TAB_!A3639</f>
        <v>(4)Acuerdo</v>
      </c>
      <c r="C2654" s="121">
        <f>TAB_!B3639</f>
        <v>27.69</v>
      </c>
      <c r="D2654" s="37">
        <f>TAB_!C3639</f>
        <v>27.27</v>
      </c>
      <c r="E2654" s="37">
        <f>TAB_!D3639</f>
        <v>0</v>
      </c>
      <c r="F2654" s="37">
        <f>TAB_!E3639</f>
        <v>50</v>
      </c>
      <c r="G2654" s="167">
        <f>TAB_!F3639</f>
        <v>66.67</v>
      </c>
      <c r="H2654" s="163">
        <f>TAB_!G3639</f>
        <v>30.12</v>
      </c>
    </row>
    <row r="2655" spans="2:8">
      <c r="B2655" s="125" t="str">
        <f>TAB_!A3640</f>
        <v>(5)Total Acuerdo</v>
      </c>
      <c r="C2655" s="121">
        <f>TAB_!B3640</f>
        <v>61.54</v>
      </c>
      <c r="D2655" s="37">
        <f>TAB_!C3640</f>
        <v>45.45</v>
      </c>
      <c r="E2655" s="37">
        <f>TAB_!D3640</f>
        <v>0</v>
      </c>
      <c r="F2655" s="37">
        <f>TAB_!E3640</f>
        <v>50</v>
      </c>
      <c r="G2655" s="167">
        <f>TAB_!F3640</f>
        <v>33.33</v>
      </c>
      <c r="H2655" s="163">
        <f>TAB_!G3640</f>
        <v>57.83</v>
      </c>
    </row>
    <row r="2656" spans="2:8">
      <c r="B2656" s="125" t="str">
        <f>TAB_!A3641</f>
        <v>NS/NA</v>
      </c>
      <c r="C2656" s="121">
        <f>TAB_!B3641</f>
        <v>6.15</v>
      </c>
      <c r="D2656" s="37">
        <f>TAB_!C3641</f>
        <v>9.09</v>
      </c>
      <c r="E2656" s="37">
        <f>TAB_!D3641</f>
        <v>0</v>
      </c>
      <c r="F2656" s="37">
        <f>TAB_!E3641</f>
        <v>0</v>
      </c>
      <c r="G2656" s="167">
        <f>TAB_!F3641</f>
        <v>0</v>
      </c>
      <c r="H2656" s="163">
        <f>TAB_!G3641</f>
        <v>6.02</v>
      </c>
    </row>
    <row r="2657" spans="2:8">
      <c r="B2657" s="125" t="str">
        <f>TAB_!A3642</f>
        <v>Total</v>
      </c>
      <c r="C2657" s="121">
        <f>TAB_!B3642</f>
        <v>100</v>
      </c>
      <c r="D2657" s="37">
        <f>TAB_!C3642</f>
        <v>100</v>
      </c>
      <c r="E2657" s="37">
        <f>TAB_!D3642</f>
        <v>0</v>
      </c>
      <c r="F2657" s="37">
        <f>TAB_!E3642</f>
        <v>100</v>
      </c>
      <c r="G2657" s="167">
        <f>TAB_!F3642</f>
        <v>100</v>
      </c>
      <c r="H2657" s="163">
        <f>TAB_!G3642</f>
        <v>100</v>
      </c>
    </row>
    <row r="2658" spans="2:8">
      <c r="B2658" s="126" t="str">
        <f>TAB_!A3643</f>
        <v>Numero de entrevistados</v>
      </c>
      <c r="C2658" s="170">
        <f>TAB_!B3643</f>
        <v>65</v>
      </c>
      <c r="D2658" s="171">
        <f>TAB_!C3643</f>
        <v>11</v>
      </c>
      <c r="E2658" s="171">
        <f>TAB_!D3643</f>
        <v>0</v>
      </c>
      <c r="F2658" s="171">
        <f>TAB_!E3643</f>
        <v>4</v>
      </c>
      <c r="G2658" s="172">
        <f>TAB_!F3643</f>
        <v>3</v>
      </c>
      <c r="H2658" s="173">
        <f>TAB_!G3643</f>
        <v>83</v>
      </c>
    </row>
    <row r="2659" spans="2:8">
      <c r="B2659" s="140" t="str">
        <f>TAB_!A3644</f>
        <v>TOP TWO BOX</v>
      </c>
      <c r="C2659" s="122">
        <f>TAB_!B3644</f>
        <v>89.23</v>
      </c>
      <c r="D2659" s="35">
        <f>TAB_!C3644</f>
        <v>72.73</v>
      </c>
      <c r="E2659" s="35">
        <f>TAB_!D3644</f>
        <v>0</v>
      </c>
      <c r="F2659" s="35">
        <f>TAB_!E3644</f>
        <v>100</v>
      </c>
      <c r="G2659" s="168">
        <f>TAB_!F3644</f>
        <v>100</v>
      </c>
      <c r="H2659" s="164">
        <f>TAB_!G3644</f>
        <v>87.95</v>
      </c>
    </row>
    <row r="2660" spans="2:8">
      <c r="B2660" s="125" t="str">
        <f>TAB_!A3645</f>
        <v>BOTTOM TWO BOX</v>
      </c>
      <c r="C2660" s="121">
        <f>TAB_!B3645</f>
        <v>0</v>
      </c>
      <c r="D2660" s="37">
        <f>TAB_!C3645</f>
        <v>0</v>
      </c>
      <c r="E2660" s="37">
        <f>TAB_!D3645</f>
        <v>0</v>
      </c>
      <c r="F2660" s="37">
        <f>TAB_!E3645</f>
        <v>0</v>
      </c>
      <c r="G2660" s="167">
        <f>TAB_!F3645</f>
        <v>0</v>
      </c>
      <c r="H2660" s="163">
        <f>TAB_!G3645</f>
        <v>0</v>
      </c>
    </row>
    <row r="2661" spans="2:8">
      <c r="B2661" s="140" t="str">
        <f>TAB_!A3646</f>
        <v>Media Escala de 1 a 5</v>
      </c>
      <c r="C2661" s="123">
        <f>TAB_!B3646</f>
        <v>4.5999999999999996</v>
      </c>
      <c r="D2661" s="36">
        <f>TAB_!C3646</f>
        <v>4.3</v>
      </c>
      <c r="E2661" s="36">
        <f>TAB_!D3646</f>
        <v>0</v>
      </c>
      <c r="F2661" s="36">
        <f>TAB_!E3646</f>
        <v>4.5</v>
      </c>
      <c r="G2661" s="169">
        <f>TAB_!F3646</f>
        <v>4.3</v>
      </c>
      <c r="H2661" s="165">
        <f>TAB_!G3646</f>
        <v>4.5999999999999996</v>
      </c>
    </row>
    <row r="2662" spans="2:8" ht="15.75" thickBot="1">
      <c r="B2662" s="141" t="str">
        <f>TAB_!A3647</f>
        <v>Índice Escala de 1 a 100</v>
      </c>
      <c r="C2662" s="174">
        <f>TAB_!B3647</f>
        <v>90.2</v>
      </c>
      <c r="D2662" s="175">
        <f>TAB_!C3647</f>
        <v>82.5</v>
      </c>
      <c r="E2662" s="175">
        <f>TAB_!D3647</f>
        <v>0</v>
      </c>
      <c r="F2662" s="175">
        <f>TAB_!E3647</f>
        <v>87.5</v>
      </c>
      <c r="G2662" s="176">
        <f>TAB_!F3647</f>
        <v>83.3</v>
      </c>
      <c r="H2662" s="177">
        <f>TAB_!G3647</f>
        <v>88.8</v>
      </c>
    </row>
    <row r="2663" spans="2:8">
      <c r="B2663" s="124"/>
      <c r="C2663" s="33"/>
      <c r="D2663" s="33"/>
      <c r="E2663" s="33"/>
      <c r="F2663" s="33"/>
      <c r="G2663" s="33"/>
      <c r="H2663" s="33"/>
    </row>
    <row r="2664" spans="2:8">
      <c r="B2664" s="124"/>
      <c r="C2664" s="33"/>
      <c r="D2664" s="33"/>
      <c r="E2664" s="33"/>
      <c r="F2664" s="33"/>
      <c r="G2664" s="33"/>
      <c r="H2664" s="33"/>
    </row>
    <row r="2665" spans="2:8">
      <c r="B2665" s="124" t="str">
        <f>TAB_!A3650</f>
        <v>¿Considera que las políticas y estrategias implementadas por la Institución para:...? La designación de personas en cargos de dirección Son:</v>
      </c>
      <c r="C2665" s="33"/>
      <c r="D2665" s="33"/>
      <c r="E2665" s="33"/>
      <c r="F2665" s="33"/>
      <c r="G2665" s="33"/>
      <c r="H2665" s="33"/>
    </row>
    <row r="2666" spans="2:8" ht="15.75" thickBot="1">
      <c r="B2666" s="124" t="str">
        <f>TAB_!A3651</f>
        <v>Efectivas</v>
      </c>
      <c r="C2666" s="33"/>
      <c r="D2666" s="33"/>
      <c r="E2666" s="33"/>
      <c r="F2666" s="33"/>
      <c r="G2666" s="33"/>
      <c r="H2666" s="33"/>
    </row>
    <row r="2667" spans="2:8">
      <c r="B2667" s="139" t="str">
        <f>TAB_!A3658</f>
        <v>(1)Total Desacuerdo</v>
      </c>
      <c r="C2667" s="138">
        <f>TAB_!B3658</f>
        <v>0</v>
      </c>
      <c r="D2667" s="137">
        <f>TAB_!C3658</f>
        <v>0</v>
      </c>
      <c r="E2667" s="137">
        <f>TAB_!D3658</f>
        <v>0</v>
      </c>
      <c r="F2667" s="137">
        <f>TAB_!E3658</f>
        <v>0</v>
      </c>
      <c r="G2667" s="166">
        <f>TAB_!F3658</f>
        <v>0</v>
      </c>
      <c r="H2667" s="162">
        <f>TAB_!G3658</f>
        <v>0</v>
      </c>
    </row>
    <row r="2668" spans="2:8">
      <c r="B2668" s="125" t="str">
        <f>TAB_!A3659</f>
        <v>(2)Desacuerdo</v>
      </c>
      <c r="C2668" s="121">
        <f>TAB_!B3659</f>
        <v>0</v>
      </c>
      <c r="D2668" s="37">
        <f>TAB_!C3659</f>
        <v>0</v>
      </c>
      <c r="E2668" s="37">
        <f>TAB_!D3659</f>
        <v>0</v>
      </c>
      <c r="F2668" s="37">
        <f>TAB_!E3659</f>
        <v>25</v>
      </c>
      <c r="G2668" s="167">
        <f>TAB_!F3659</f>
        <v>0</v>
      </c>
      <c r="H2668" s="163">
        <f>TAB_!G3659</f>
        <v>14.29</v>
      </c>
    </row>
    <row r="2669" spans="2:8">
      <c r="B2669" s="125" t="str">
        <f>TAB_!A3660</f>
        <v>(3)Medianamente de acuerdo</v>
      </c>
      <c r="C2669" s="121">
        <f>TAB_!B3660</f>
        <v>0</v>
      </c>
      <c r="D2669" s="37">
        <f>TAB_!C3660</f>
        <v>0</v>
      </c>
      <c r="E2669" s="37">
        <f>TAB_!D3660</f>
        <v>0</v>
      </c>
      <c r="F2669" s="37">
        <f>TAB_!E3660</f>
        <v>50</v>
      </c>
      <c r="G2669" s="167">
        <f>TAB_!F3660</f>
        <v>0</v>
      </c>
      <c r="H2669" s="163">
        <f>TAB_!G3660</f>
        <v>28.57</v>
      </c>
    </row>
    <row r="2670" spans="2:8">
      <c r="B2670" s="125" t="str">
        <f>TAB_!A3661</f>
        <v>(4)Acuerdo</v>
      </c>
      <c r="C2670" s="121">
        <f>TAB_!B3661</f>
        <v>0</v>
      </c>
      <c r="D2670" s="37">
        <f>TAB_!C3661</f>
        <v>0</v>
      </c>
      <c r="E2670" s="37">
        <f>TAB_!D3661</f>
        <v>0</v>
      </c>
      <c r="F2670" s="37">
        <f>TAB_!E3661</f>
        <v>0</v>
      </c>
      <c r="G2670" s="167">
        <f>TAB_!F3661</f>
        <v>100</v>
      </c>
      <c r="H2670" s="163">
        <f>TAB_!G3661</f>
        <v>42.86</v>
      </c>
    </row>
    <row r="2671" spans="2:8">
      <c r="B2671" s="125" t="str">
        <f>TAB_!A3662</f>
        <v>(5)Total Acuerdo</v>
      </c>
      <c r="C2671" s="121">
        <f>TAB_!B3662</f>
        <v>0</v>
      </c>
      <c r="D2671" s="37">
        <f>TAB_!C3662</f>
        <v>0</v>
      </c>
      <c r="E2671" s="37">
        <f>TAB_!D3662</f>
        <v>0</v>
      </c>
      <c r="F2671" s="37">
        <f>TAB_!E3662</f>
        <v>25</v>
      </c>
      <c r="G2671" s="167">
        <f>TAB_!F3662</f>
        <v>0</v>
      </c>
      <c r="H2671" s="163">
        <f>TAB_!G3662</f>
        <v>14.29</v>
      </c>
    </row>
    <row r="2672" spans="2:8">
      <c r="B2672" s="125" t="str">
        <f>TAB_!A3663</f>
        <v>NS/NA</v>
      </c>
      <c r="C2672" s="121">
        <f>TAB_!B3663</f>
        <v>0</v>
      </c>
      <c r="D2672" s="37">
        <f>TAB_!C3663</f>
        <v>0</v>
      </c>
      <c r="E2672" s="37">
        <f>TAB_!D3663</f>
        <v>0</v>
      </c>
      <c r="F2672" s="37">
        <f>TAB_!E3663</f>
        <v>0</v>
      </c>
      <c r="G2672" s="167">
        <f>TAB_!F3663</f>
        <v>0</v>
      </c>
      <c r="H2672" s="163">
        <f>TAB_!G3663</f>
        <v>0</v>
      </c>
    </row>
    <row r="2673" spans="2:8">
      <c r="B2673" s="125" t="str">
        <f>TAB_!A3664</f>
        <v>Total</v>
      </c>
      <c r="C2673" s="121">
        <f>TAB_!B3664</f>
        <v>0</v>
      </c>
      <c r="D2673" s="37">
        <f>TAB_!C3664</f>
        <v>0</v>
      </c>
      <c r="E2673" s="37">
        <f>TAB_!D3664</f>
        <v>0</v>
      </c>
      <c r="F2673" s="37">
        <f>TAB_!E3664</f>
        <v>100</v>
      </c>
      <c r="G2673" s="167">
        <f>TAB_!F3664</f>
        <v>100</v>
      </c>
      <c r="H2673" s="163">
        <f>TAB_!G3664</f>
        <v>100</v>
      </c>
    </row>
    <row r="2674" spans="2:8">
      <c r="B2674" s="126" t="str">
        <f>TAB_!A3665</f>
        <v>Numero de entrevistados</v>
      </c>
      <c r="C2674" s="170">
        <f>TAB_!B3665</f>
        <v>0</v>
      </c>
      <c r="D2674" s="171">
        <f>TAB_!C3665</f>
        <v>0</v>
      </c>
      <c r="E2674" s="171">
        <f>TAB_!D3665</f>
        <v>0</v>
      </c>
      <c r="F2674" s="171">
        <f>TAB_!E3665</f>
        <v>4</v>
      </c>
      <c r="G2674" s="172">
        <f>TAB_!F3665</f>
        <v>3</v>
      </c>
      <c r="H2674" s="173">
        <f>TAB_!G3665</f>
        <v>7</v>
      </c>
    </row>
    <row r="2675" spans="2:8">
      <c r="B2675" s="140" t="str">
        <f>TAB_!A3666</f>
        <v>TOP TWO BOX</v>
      </c>
      <c r="C2675" s="122">
        <f>TAB_!B3666</f>
        <v>0</v>
      </c>
      <c r="D2675" s="35">
        <f>TAB_!C3666</f>
        <v>0</v>
      </c>
      <c r="E2675" s="35">
        <f>TAB_!D3666</f>
        <v>0</v>
      </c>
      <c r="F2675" s="35">
        <f>TAB_!E3666</f>
        <v>25</v>
      </c>
      <c r="G2675" s="168">
        <f>TAB_!F3666</f>
        <v>100</v>
      </c>
      <c r="H2675" s="164">
        <f>TAB_!G3666</f>
        <v>57.14</v>
      </c>
    </row>
    <row r="2676" spans="2:8">
      <c r="B2676" s="125" t="str">
        <f>TAB_!A3667</f>
        <v>BOTTOM TWO BOX</v>
      </c>
      <c r="C2676" s="121">
        <f>TAB_!B3667</f>
        <v>0</v>
      </c>
      <c r="D2676" s="37">
        <f>TAB_!C3667</f>
        <v>0</v>
      </c>
      <c r="E2676" s="37">
        <f>TAB_!D3667</f>
        <v>0</v>
      </c>
      <c r="F2676" s="37">
        <f>TAB_!E3667</f>
        <v>25</v>
      </c>
      <c r="G2676" s="167">
        <f>TAB_!F3667</f>
        <v>0</v>
      </c>
      <c r="H2676" s="163">
        <f>TAB_!G3667</f>
        <v>14.29</v>
      </c>
    </row>
    <row r="2677" spans="2:8">
      <c r="B2677" s="140" t="str">
        <f>TAB_!A3668</f>
        <v>Media Escala de 1 a 5</v>
      </c>
      <c r="C2677" s="123">
        <f>TAB_!B3668</f>
        <v>0</v>
      </c>
      <c r="D2677" s="36">
        <f>TAB_!C3668</f>
        <v>0</v>
      </c>
      <c r="E2677" s="36">
        <f>TAB_!D3668</f>
        <v>0</v>
      </c>
      <c r="F2677" s="36">
        <f>TAB_!E3668</f>
        <v>3.3</v>
      </c>
      <c r="G2677" s="169">
        <f>TAB_!F3668</f>
        <v>4</v>
      </c>
      <c r="H2677" s="165">
        <f>TAB_!G3668</f>
        <v>3.6</v>
      </c>
    </row>
    <row r="2678" spans="2:8" ht="15.75" thickBot="1">
      <c r="B2678" s="141" t="str">
        <f>TAB_!A3669</f>
        <v>Índice Escala de 1 a 100</v>
      </c>
      <c r="C2678" s="174">
        <f>TAB_!B3669</f>
        <v>0</v>
      </c>
      <c r="D2678" s="175">
        <f>TAB_!C3669</f>
        <v>0</v>
      </c>
      <c r="E2678" s="175">
        <f>TAB_!D3669</f>
        <v>0</v>
      </c>
      <c r="F2678" s="175">
        <f>TAB_!E3669</f>
        <v>56.3</v>
      </c>
      <c r="G2678" s="176">
        <f>TAB_!F3669</f>
        <v>75</v>
      </c>
      <c r="H2678" s="177">
        <f>TAB_!G3669</f>
        <v>64.3</v>
      </c>
    </row>
    <row r="2679" spans="2:8">
      <c r="B2679" s="181" t="s">
        <v>176</v>
      </c>
      <c r="C2679" s="33"/>
      <c r="D2679" s="33"/>
      <c r="E2679" s="33"/>
      <c r="F2679" s="33"/>
      <c r="G2679" s="33"/>
      <c r="H2679" s="33"/>
    </row>
    <row r="2680" spans="2:8">
      <c r="B2680" s="124"/>
      <c r="C2680" s="33"/>
      <c r="D2680" s="33"/>
      <c r="E2680" s="33"/>
      <c r="F2680" s="33"/>
      <c r="G2680" s="33"/>
      <c r="H2680" s="33"/>
    </row>
    <row r="2681" spans="2:8">
      <c r="B2681" s="124" t="str">
        <f>TAB_!A3672</f>
        <v>¿Considera que las políticas y estrategias implementadas por la Institución para:...? La designación de personas en cargos de dirección Son:</v>
      </c>
      <c r="C2681" s="33"/>
      <c r="D2681" s="33"/>
      <c r="E2681" s="33"/>
      <c r="F2681" s="33"/>
      <c r="G2681" s="33"/>
      <c r="H2681" s="33"/>
    </row>
    <row r="2682" spans="2:8" ht="15.75" thickBot="1">
      <c r="B2682" s="124" t="str">
        <f>TAB_!A3673</f>
        <v>Transparentes</v>
      </c>
      <c r="C2682" s="33"/>
      <c r="D2682" s="33"/>
      <c r="E2682" s="33"/>
      <c r="F2682" s="33"/>
      <c r="G2682" s="33"/>
      <c r="H2682" s="33"/>
    </row>
    <row r="2683" spans="2:8">
      <c r="B2683" s="139" t="str">
        <f>TAB_!A3680</f>
        <v>(1)Total Desacuerdo</v>
      </c>
      <c r="C2683" s="138">
        <f>TAB_!B3680</f>
        <v>0</v>
      </c>
      <c r="D2683" s="137">
        <f>TAB_!C3680</f>
        <v>0</v>
      </c>
      <c r="E2683" s="137">
        <f>TAB_!D3680</f>
        <v>0</v>
      </c>
      <c r="F2683" s="137">
        <f>TAB_!E3680</f>
        <v>0</v>
      </c>
      <c r="G2683" s="166">
        <f>TAB_!F3680</f>
        <v>0</v>
      </c>
      <c r="H2683" s="162">
        <f>TAB_!G3680</f>
        <v>0</v>
      </c>
    </row>
    <row r="2684" spans="2:8">
      <c r="B2684" s="125" t="str">
        <f>TAB_!A3681</f>
        <v>(2)Desacuerdo</v>
      </c>
      <c r="C2684" s="121">
        <f>TAB_!B3681</f>
        <v>0</v>
      </c>
      <c r="D2684" s="37">
        <f>TAB_!C3681</f>
        <v>0</v>
      </c>
      <c r="E2684" s="37">
        <f>TAB_!D3681</f>
        <v>0</v>
      </c>
      <c r="F2684" s="37">
        <f>TAB_!E3681</f>
        <v>25</v>
      </c>
      <c r="G2684" s="167">
        <f>TAB_!F3681</f>
        <v>0</v>
      </c>
      <c r="H2684" s="163">
        <f>TAB_!G3681</f>
        <v>14.29</v>
      </c>
    </row>
    <row r="2685" spans="2:8">
      <c r="B2685" s="125" t="str">
        <f>TAB_!A3682</f>
        <v>(3)Medianamente de acuerdo</v>
      </c>
      <c r="C2685" s="121">
        <f>TAB_!B3682</f>
        <v>0</v>
      </c>
      <c r="D2685" s="37">
        <f>TAB_!C3682</f>
        <v>0</v>
      </c>
      <c r="E2685" s="37">
        <f>TAB_!D3682</f>
        <v>0</v>
      </c>
      <c r="F2685" s="37">
        <f>TAB_!E3682</f>
        <v>0</v>
      </c>
      <c r="G2685" s="167">
        <f>TAB_!F3682</f>
        <v>0</v>
      </c>
      <c r="H2685" s="163">
        <f>TAB_!G3682</f>
        <v>0</v>
      </c>
    </row>
    <row r="2686" spans="2:8">
      <c r="B2686" s="125" t="str">
        <f>TAB_!A3683</f>
        <v>(4)Acuerdo</v>
      </c>
      <c r="C2686" s="121">
        <f>TAB_!B3683</f>
        <v>0</v>
      </c>
      <c r="D2686" s="37">
        <f>TAB_!C3683</f>
        <v>0</v>
      </c>
      <c r="E2686" s="37">
        <f>TAB_!D3683</f>
        <v>0</v>
      </c>
      <c r="F2686" s="37">
        <f>TAB_!E3683</f>
        <v>25</v>
      </c>
      <c r="G2686" s="167">
        <f>TAB_!F3683</f>
        <v>66.67</v>
      </c>
      <c r="H2686" s="163">
        <f>TAB_!G3683</f>
        <v>42.86</v>
      </c>
    </row>
    <row r="2687" spans="2:8">
      <c r="B2687" s="125" t="str">
        <f>TAB_!A3684</f>
        <v>(5)Total Acuerdo</v>
      </c>
      <c r="C2687" s="121">
        <f>TAB_!B3684</f>
        <v>0</v>
      </c>
      <c r="D2687" s="37">
        <f>TAB_!C3684</f>
        <v>0</v>
      </c>
      <c r="E2687" s="37">
        <f>TAB_!D3684</f>
        <v>0</v>
      </c>
      <c r="F2687" s="37">
        <f>TAB_!E3684</f>
        <v>50</v>
      </c>
      <c r="G2687" s="167">
        <f>TAB_!F3684</f>
        <v>33.33</v>
      </c>
      <c r="H2687" s="163">
        <f>TAB_!G3684</f>
        <v>42.86</v>
      </c>
    </row>
    <row r="2688" spans="2:8">
      <c r="B2688" s="125" t="str">
        <f>TAB_!A3685</f>
        <v>NS/NA</v>
      </c>
      <c r="C2688" s="121">
        <f>TAB_!B3685</f>
        <v>0</v>
      </c>
      <c r="D2688" s="37">
        <f>TAB_!C3685</f>
        <v>0</v>
      </c>
      <c r="E2688" s="37">
        <f>TAB_!D3685</f>
        <v>0</v>
      </c>
      <c r="F2688" s="37">
        <f>TAB_!E3685</f>
        <v>0</v>
      </c>
      <c r="G2688" s="167">
        <f>TAB_!F3685</f>
        <v>0</v>
      </c>
      <c r="H2688" s="163">
        <f>TAB_!G3685</f>
        <v>0</v>
      </c>
    </row>
    <row r="2689" spans="2:8">
      <c r="B2689" s="125" t="str">
        <f>TAB_!A3686</f>
        <v>Total</v>
      </c>
      <c r="C2689" s="121">
        <f>TAB_!B3686</f>
        <v>0</v>
      </c>
      <c r="D2689" s="37">
        <f>TAB_!C3686</f>
        <v>0</v>
      </c>
      <c r="E2689" s="37">
        <f>TAB_!D3686</f>
        <v>0</v>
      </c>
      <c r="F2689" s="37">
        <f>TAB_!E3686</f>
        <v>100</v>
      </c>
      <c r="G2689" s="167">
        <f>TAB_!F3686</f>
        <v>100</v>
      </c>
      <c r="H2689" s="163">
        <f>TAB_!G3686</f>
        <v>100</v>
      </c>
    </row>
    <row r="2690" spans="2:8">
      <c r="B2690" s="126" t="str">
        <f>TAB_!A3687</f>
        <v>Numero de entrevistados</v>
      </c>
      <c r="C2690" s="170">
        <f>TAB_!B3687</f>
        <v>0</v>
      </c>
      <c r="D2690" s="171">
        <f>TAB_!C3687</f>
        <v>0</v>
      </c>
      <c r="E2690" s="171">
        <f>TAB_!D3687</f>
        <v>0</v>
      </c>
      <c r="F2690" s="171">
        <f>TAB_!E3687</f>
        <v>4</v>
      </c>
      <c r="G2690" s="172">
        <f>TAB_!F3687</f>
        <v>3</v>
      </c>
      <c r="H2690" s="173">
        <f>TAB_!G3687</f>
        <v>7</v>
      </c>
    </row>
    <row r="2691" spans="2:8">
      <c r="B2691" s="140" t="str">
        <f>TAB_!A3688</f>
        <v>TOP TWO BOX</v>
      </c>
      <c r="C2691" s="122">
        <f>TAB_!B3688</f>
        <v>0</v>
      </c>
      <c r="D2691" s="35">
        <f>TAB_!C3688</f>
        <v>0</v>
      </c>
      <c r="E2691" s="35">
        <f>TAB_!D3688</f>
        <v>0</v>
      </c>
      <c r="F2691" s="35">
        <f>TAB_!E3688</f>
        <v>75</v>
      </c>
      <c r="G2691" s="168">
        <f>TAB_!F3688</f>
        <v>100</v>
      </c>
      <c r="H2691" s="164">
        <f>TAB_!G3688</f>
        <v>85.71</v>
      </c>
    </row>
    <row r="2692" spans="2:8">
      <c r="B2692" s="125" t="str">
        <f>TAB_!A3689</f>
        <v>BOTTOM TWO BOX</v>
      </c>
      <c r="C2692" s="121">
        <f>TAB_!B3689</f>
        <v>0</v>
      </c>
      <c r="D2692" s="37">
        <f>TAB_!C3689</f>
        <v>0</v>
      </c>
      <c r="E2692" s="37">
        <f>TAB_!D3689</f>
        <v>0</v>
      </c>
      <c r="F2692" s="37">
        <f>TAB_!E3689</f>
        <v>25</v>
      </c>
      <c r="G2692" s="167">
        <f>TAB_!F3689</f>
        <v>0</v>
      </c>
      <c r="H2692" s="163">
        <f>TAB_!G3689</f>
        <v>14.29</v>
      </c>
    </row>
    <row r="2693" spans="2:8">
      <c r="B2693" s="140" t="str">
        <f>TAB_!A3690</f>
        <v>Media Escala de 1 a 5</v>
      </c>
      <c r="C2693" s="123">
        <f>TAB_!B3690</f>
        <v>0</v>
      </c>
      <c r="D2693" s="36">
        <f>TAB_!C3690</f>
        <v>0</v>
      </c>
      <c r="E2693" s="36">
        <f>TAB_!D3690</f>
        <v>0</v>
      </c>
      <c r="F2693" s="36">
        <f>TAB_!E3690</f>
        <v>4</v>
      </c>
      <c r="G2693" s="169">
        <f>TAB_!F3690</f>
        <v>4.3</v>
      </c>
      <c r="H2693" s="165">
        <f>TAB_!G3690</f>
        <v>4.0999999999999996</v>
      </c>
    </row>
    <row r="2694" spans="2:8" ht="15.75" thickBot="1">
      <c r="B2694" s="141" t="str">
        <f>TAB_!A3691</f>
        <v>Índice Escala de 1 a 100</v>
      </c>
      <c r="C2694" s="174">
        <f>TAB_!B3691</f>
        <v>0</v>
      </c>
      <c r="D2694" s="175">
        <f>TAB_!C3691</f>
        <v>0</v>
      </c>
      <c r="E2694" s="175">
        <f>TAB_!D3691</f>
        <v>0</v>
      </c>
      <c r="F2694" s="175">
        <f>TAB_!E3691</f>
        <v>75</v>
      </c>
      <c r="G2694" s="176">
        <f>TAB_!F3691</f>
        <v>83.3</v>
      </c>
      <c r="H2694" s="177">
        <f>TAB_!G3691</f>
        <v>78.599999999999994</v>
      </c>
    </row>
    <row r="2695" spans="2:8">
      <c r="B2695" s="181" t="s">
        <v>176</v>
      </c>
      <c r="C2695" s="33"/>
      <c r="D2695" s="33"/>
      <c r="E2695" s="33"/>
      <c r="F2695" s="33"/>
      <c r="G2695" s="33"/>
      <c r="H2695" s="33"/>
    </row>
    <row r="2696" spans="2:8">
      <c r="B2696" s="124"/>
      <c r="C2696" s="33"/>
      <c r="D2696" s="33"/>
      <c r="E2696" s="33"/>
      <c r="F2696" s="33"/>
      <c r="G2696" s="33"/>
      <c r="H2696" s="33"/>
    </row>
    <row r="2697" spans="2:8">
      <c r="B2697" s="124" t="str">
        <f>TAB_!A3694</f>
        <v>La designación de personas en cargos académicos o administrativos Son:</v>
      </c>
      <c r="C2697" s="33"/>
      <c r="D2697" s="33"/>
      <c r="E2697" s="33"/>
      <c r="F2697" s="33"/>
      <c r="G2697" s="33"/>
      <c r="H2697" s="33"/>
    </row>
    <row r="2698" spans="2:8" ht="15.75" thickBot="1">
      <c r="B2698" s="124" t="str">
        <f>TAB_!A3695</f>
        <v>Efectivas</v>
      </c>
      <c r="C2698" s="33"/>
      <c r="D2698" s="33"/>
      <c r="E2698" s="33"/>
      <c r="F2698" s="33"/>
      <c r="G2698" s="33"/>
      <c r="H2698" s="33"/>
    </row>
    <row r="2699" spans="2:8">
      <c r="B2699" s="139" t="str">
        <f>TAB_!A3702</f>
        <v>(1)Total Desacuerdo</v>
      </c>
      <c r="C2699" s="138">
        <f>TAB_!B3702</f>
        <v>0</v>
      </c>
      <c r="D2699" s="137">
        <f>TAB_!C3702</f>
        <v>0</v>
      </c>
      <c r="E2699" s="137">
        <f>TAB_!D3702</f>
        <v>0</v>
      </c>
      <c r="F2699" s="137">
        <f>TAB_!E3702</f>
        <v>0</v>
      </c>
      <c r="G2699" s="166">
        <f>TAB_!F3702</f>
        <v>0</v>
      </c>
      <c r="H2699" s="162">
        <f>TAB_!G3702</f>
        <v>0</v>
      </c>
    </row>
    <row r="2700" spans="2:8">
      <c r="B2700" s="125" t="str">
        <f>TAB_!A3703</f>
        <v>(2)Desacuerdo</v>
      </c>
      <c r="C2700" s="121">
        <f>TAB_!B3703</f>
        <v>0</v>
      </c>
      <c r="D2700" s="37">
        <f>TAB_!C3703</f>
        <v>0</v>
      </c>
      <c r="E2700" s="37">
        <f>TAB_!D3703</f>
        <v>0</v>
      </c>
      <c r="F2700" s="37">
        <f>TAB_!E3703</f>
        <v>0</v>
      </c>
      <c r="G2700" s="167">
        <f>TAB_!F3703</f>
        <v>0</v>
      </c>
      <c r="H2700" s="163">
        <f>TAB_!G3703</f>
        <v>0</v>
      </c>
    </row>
    <row r="2701" spans="2:8">
      <c r="B2701" s="125" t="str">
        <f>TAB_!A3704</f>
        <v>(3)Medianamente de acuerdo</v>
      </c>
      <c r="C2701" s="121">
        <f>TAB_!B3704</f>
        <v>0</v>
      </c>
      <c r="D2701" s="37">
        <f>TAB_!C3704</f>
        <v>0</v>
      </c>
      <c r="E2701" s="37">
        <f>TAB_!D3704</f>
        <v>0</v>
      </c>
      <c r="F2701" s="37">
        <f>TAB_!E3704</f>
        <v>0</v>
      </c>
      <c r="G2701" s="167">
        <f>TAB_!F3704</f>
        <v>0</v>
      </c>
      <c r="H2701" s="163">
        <f>TAB_!G3704</f>
        <v>0</v>
      </c>
    </row>
    <row r="2702" spans="2:8">
      <c r="B2702" s="125" t="str">
        <f>TAB_!A3705</f>
        <v>(4)Acuerdo</v>
      </c>
      <c r="C2702" s="121">
        <f>TAB_!B3705</f>
        <v>0</v>
      </c>
      <c r="D2702" s="37">
        <f>TAB_!C3705</f>
        <v>0</v>
      </c>
      <c r="E2702" s="37">
        <f>TAB_!D3705</f>
        <v>0</v>
      </c>
      <c r="F2702" s="37">
        <f>TAB_!E3705</f>
        <v>50</v>
      </c>
      <c r="G2702" s="167">
        <f>TAB_!F3705</f>
        <v>100</v>
      </c>
      <c r="H2702" s="163">
        <f>TAB_!G3705</f>
        <v>71.430000000000007</v>
      </c>
    </row>
    <row r="2703" spans="2:8">
      <c r="B2703" s="125" t="str">
        <f>TAB_!A3706</f>
        <v>(5)Total Acuerdo</v>
      </c>
      <c r="C2703" s="121">
        <f>TAB_!B3706</f>
        <v>0</v>
      </c>
      <c r="D2703" s="37">
        <f>TAB_!C3706</f>
        <v>0</v>
      </c>
      <c r="E2703" s="37">
        <f>TAB_!D3706</f>
        <v>0</v>
      </c>
      <c r="F2703" s="37">
        <f>TAB_!E3706</f>
        <v>50</v>
      </c>
      <c r="G2703" s="167">
        <f>TAB_!F3706</f>
        <v>0</v>
      </c>
      <c r="H2703" s="163">
        <f>TAB_!G3706</f>
        <v>28.57</v>
      </c>
    </row>
    <row r="2704" spans="2:8">
      <c r="B2704" s="125" t="str">
        <f>TAB_!A3707</f>
        <v>NS/NA</v>
      </c>
      <c r="C2704" s="121">
        <f>TAB_!B3707</f>
        <v>0</v>
      </c>
      <c r="D2704" s="37">
        <f>TAB_!C3707</f>
        <v>0</v>
      </c>
      <c r="E2704" s="37">
        <f>TAB_!D3707</f>
        <v>0</v>
      </c>
      <c r="F2704" s="37">
        <f>TAB_!E3707</f>
        <v>0</v>
      </c>
      <c r="G2704" s="167">
        <f>TAB_!F3707</f>
        <v>0</v>
      </c>
      <c r="H2704" s="163">
        <f>TAB_!G3707</f>
        <v>0</v>
      </c>
    </row>
    <row r="2705" spans="2:8">
      <c r="B2705" s="125" t="str">
        <f>TAB_!A3708</f>
        <v>Total</v>
      </c>
      <c r="C2705" s="121">
        <f>TAB_!B3708</f>
        <v>0</v>
      </c>
      <c r="D2705" s="37">
        <f>TAB_!C3708</f>
        <v>0</v>
      </c>
      <c r="E2705" s="37">
        <f>TAB_!D3708</f>
        <v>0</v>
      </c>
      <c r="F2705" s="37">
        <f>TAB_!E3708</f>
        <v>100</v>
      </c>
      <c r="G2705" s="167">
        <f>TAB_!F3708</f>
        <v>100</v>
      </c>
      <c r="H2705" s="163">
        <f>TAB_!G3708</f>
        <v>100</v>
      </c>
    </row>
    <row r="2706" spans="2:8">
      <c r="B2706" s="126" t="str">
        <f>TAB_!A3709</f>
        <v>Numero de entrevistados</v>
      </c>
      <c r="C2706" s="170">
        <f>TAB_!B3709</f>
        <v>0</v>
      </c>
      <c r="D2706" s="171">
        <f>TAB_!C3709</f>
        <v>0</v>
      </c>
      <c r="E2706" s="171">
        <f>TAB_!D3709</f>
        <v>0</v>
      </c>
      <c r="F2706" s="171">
        <f>TAB_!E3709</f>
        <v>4</v>
      </c>
      <c r="G2706" s="172">
        <f>TAB_!F3709</f>
        <v>3</v>
      </c>
      <c r="H2706" s="173">
        <f>TAB_!G3709</f>
        <v>7</v>
      </c>
    </row>
    <row r="2707" spans="2:8">
      <c r="B2707" s="140" t="str">
        <f>TAB_!A3710</f>
        <v>TOP TWO BOX</v>
      </c>
      <c r="C2707" s="122">
        <f>TAB_!B3710</f>
        <v>0</v>
      </c>
      <c r="D2707" s="35">
        <f>TAB_!C3710</f>
        <v>0</v>
      </c>
      <c r="E2707" s="35">
        <f>TAB_!D3710</f>
        <v>0</v>
      </c>
      <c r="F2707" s="35">
        <f>TAB_!E3710</f>
        <v>100</v>
      </c>
      <c r="G2707" s="168">
        <f>TAB_!F3710</f>
        <v>100</v>
      </c>
      <c r="H2707" s="164">
        <f>TAB_!G3710</f>
        <v>100</v>
      </c>
    </row>
    <row r="2708" spans="2:8">
      <c r="B2708" s="125" t="str">
        <f>TAB_!A3711</f>
        <v>BOTTOM TWO BOX</v>
      </c>
      <c r="C2708" s="121">
        <f>TAB_!B3711</f>
        <v>0</v>
      </c>
      <c r="D2708" s="37">
        <f>TAB_!C3711</f>
        <v>0</v>
      </c>
      <c r="E2708" s="37">
        <f>TAB_!D3711</f>
        <v>0</v>
      </c>
      <c r="F2708" s="37">
        <f>TAB_!E3711</f>
        <v>0</v>
      </c>
      <c r="G2708" s="167">
        <f>TAB_!F3711</f>
        <v>0</v>
      </c>
      <c r="H2708" s="163">
        <f>TAB_!G3711</f>
        <v>0</v>
      </c>
    </row>
    <row r="2709" spans="2:8">
      <c r="B2709" s="140" t="str">
        <f>TAB_!A3712</f>
        <v>Media Escala de 1 a 5</v>
      </c>
      <c r="C2709" s="123">
        <f>TAB_!B3712</f>
        <v>0</v>
      </c>
      <c r="D2709" s="36">
        <f>TAB_!C3712</f>
        <v>0</v>
      </c>
      <c r="E2709" s="36">
        <f>TAB_!D3712</f>
        <v>0</v>
      </c>
      <c r="F2709" s="36">
        <f>TAB_!E3712</f>
        <v>4.5</v>
      </c>
      <c r="G2709" s="169">
        <f>TAB_!F3712</f>
        <v>4</v>
      </c>
      <c r="H2709" s="165">
        <f>TAB_!G3712</f>
        <v>4.3</v>
      </c>
    </row>
    <row r="2710" spans="2:8" ht="15.75" thickBot="1">
      <c r="B2710" s="141" t="str">
        <f>TAB_!A3713</f>
        <v>Índice Escala de 1 a 100</v>
      </c>
      <c r="C2710" s="174">
        <f>TAB_!B3713</f>
        <v>0</v>
      </c>
      <c r="D2710" s="175">
        <f>TAB_!C3713</f>
        <v>0</v>
      </c>
      <c r="E2710" s="175">
        <f>TAB_!D3713</f>
        <v>0</v>
      </c>
      <c r="F2710" s="175">
        <f>TAB_!E3713</f>
        <v>87.5</v>
      </c>
      <c r="G2710" s="176">
        <f>TAB_!F3713</f>
        <v>75</v>
      </c>
      <c r="H2710" s="177">
        <f>TAB_!G3713</f>
        <v>82.1</v>
      </c>
    </row>
    <row r="2711" spans="2:8">
      <c r="B2711" s="181" t="s">
        <v>176</v>
      </c>
      <c r="C2711" s="33"/>
      <c r="D2711" s="33"/>
      <c r="E2711" s="33"/>
      <c r="F2711" s="33"/>
      <c r="G2711" s="33"/>
      <c r="H2711" s="33"/>
    </row>
    <row r="2712" spans="2:8">
      <c r="B2712" s="124"/>
      <c r="C2712" s="33"/>
      <c r="D2712" s="33"/>
      <c r="E2712" s="33"/>
      <c r="F2712" s="33"/>
      <c r="G2712" s="33"/>
      <c r="H2712" s="33"/>
    </row>
    <row r="2713" spans="2:8">
      <c r="B2713" s="124" t="str">
        <f>TAB_!A3716</f>
        <v>La designación de personas en cargos académicos o administrativos Son:</v>
      </c>
      <c r="C2713" s="33"/>
      <c r="D2713" s="33"/>
      <c r="E2713" s="33"/>
      <c r="F2713" s="33"/>
      <c r="G2713" s="33"/>
      <c r="H2713" s="33"/>
    </row>
    <row r="2714" spans="2:8" ht="15.75" thickBot="1">
      <c r="B2714" s="124" t="str">
        <f>TAB_!A3717</f>
        <v>Transparentes</v>
      </c>
      <c r="C2714" s="33"/>
      <c r="D2714" s="33"/>
      <c r="E2714" s="33"/>
      <c r="F2714" s="33"/>
      <c r="G2714" s="33"/>
      <c r="H2714" s="33"/>
    </row>
    <row r="2715" spans="2:8">
      <c r="B2715" s="139" t="str">
        <f>TAB_!A3724</f>
        <v>(1)Total Desacuerdo</v>
      </c>
      <c r="C2715" s="138">
        <f>TAB_!B3724</f>
        <v>0</v>
      </c>
      <c r="D2715" s="137">
        <f>TAB_!C3724</f>
        <v>0</v>
      </c>
      <c r="E2715" s="137">
        <f>TAB_!D3724</f>
        <v>0</v>
      </c>
      <c r="F2715" s="137">
        <f>TAB_!E3724</f>
        <v>0</v>
      </c>
      <c r="G2715" s="166">
        <f>TAB_!F3724</f>
        <v>0</v>
      </c>
      <c r="H2715" s="162">
        <f>TAB_!G3724</f>
        <v>0</v>
      </c>
    </row>
    <row r="2716" spans="2:8">
      <c r="B2716" s="125" t="str">
        <f>TAB_!A3725</f>
        <v>(2)Desacuerdo</v>
      </c>
      <c r="C2716" s="121">
        <f>TAB_!B3725</f>
        <v>0</v>
      </c>
      <c r="D2716" s="37">
        <f>TAB_!C3725</f>
        <v>0</v>
      </c>
      <c r="E2716" s="37">
        <f>TAB_!D3725</f>
        <v>0</v>
      </c>
      <c r="F2716" s="37">
        <f>TAB_!E3725</f>
        <v>0</v>
      </c>
      <c r="G2716" s="167">
        <f>TAB_!F3725</f>
        <v>0</v>
      </c>
      <c r="H2716" s="163">
        <f>TAB_!G3725</f>
        <v>0</v>
      </c>
    </row>
    <row r="2717" spans="2:8">
      <c r="B2717" s="125" t="str">
        <f>TAB_!A3726</f>
        <v>(3)Medianamente de acuerdo</v>
      </c>
      <c r="C2717" s="121">
        <f>TAB_!B3726</f>
        <v>0</v>
      </c>
      <c r="D2717" s="37">
        <f>TAB_!C3726</f>
        <v>0</v>
      </c>
      <c r="E2717" s="37">
        <f>TAB_!D3726</f>
        <v>0</v>
      </c>
      <c r="F2717" s="37">
        <f>TAB_!E3726</f>
        <v>0</v>
      </c>
      <c r="G2717" s="167">
        <f>TAB_!F3726</f>
        <v>0</v>
      </c>
      <c r="H2717" s="163">
        <f>TAB_!G3726</f>
        <v>0</v>
      </c>
    </row>
    <row r="2718" spans="2:8">
      <c r="B2718" s="125" t="str">
        <f>TAB_!A3727</f>
        <v>(4)Acuerdo</v>
      </c>
      <c r="C2718" s="121">
        <f>TAB_!B3727</f>
        <v>0</v>
      </c>
      <c r="D2718" s="37">
        <f>TAB_!C3727</f>
        <v>0</v>
      </c>
      <c r="E2718" s="37">
        <f>TAB_!D3727</f>
        <v>0</v>
      </c>
      <c r="F2718" s="37">
        <f>TAB_!E3727</f>
        <v>25</v>
      </c>
      <c r="G2718" s="167">
        <f>TAB_!F3727</f>
        <v>66.67</v>
      </c>
      <c r="H2718" s="163">
        <f>TAB_!G3727</f>
        <v>42.86</v>
      </c>
    </row>
    <row r="2719" spans="2:8">
      <c r="B2719" s="125" t="str">
        <f>TAB_!A3728</f>
        <v>(5)Total Acuerdo</v>
      </c>
      <c r="C2719" s="121">
        <f>TAB_!B3728</f>
        <v>0</v>
      </c>
      <c r="D2719" s="37">
        <f>TAB_!C3728</f>
        <v>0</v>
      </c>
      <c r="E2719" s="37">
        <f>TAB_!D3728</f>
        <v>0</v>
      </c>
      <c r="F2719" s="37">
        <f>TAB_!E3728</f>
        <v>75</v>
      </c>
      <c r="G2719" s="167">
        <f>TAB_!F3728</f>
        <v>33.33</v>
      </c>
      <c r="H2719" s="163">
        <f>TAB_!G3728</f>
        <v>57.14</v>
      </c>
    </row>
    <row r="2720" spans="2:8">
      <c r="B2720" s="125" t="str">
        <f>TAB_!A3729</f>
        <v>NS/NA</v>
      </c>
      <c r="C2720" s="121">
        <f>TAB_!B3729</f>
        <v>0</v>
      </c>
      <c r="D2720" s="37">
        <f>TAB_!C3729</f>
        <v>0</v>
      </c>
      <c r="E2720" s="37">
        <f>TAB_!D3729</f>
        <v>0</v>
      </c>
      <c r="F2720" s="37">
        <f>TAB_!E3729</f>
        <v>0</v>
      </c>
      <c r="G2720" s="167">
        <f>TAB_!F3729</f>
        <v>0</v>
      </c>
      <c r="H2720" s="163">
        <f>TAB_!G3729</f>
        <v>0</v>
      </c>
    </row>
    <row r="2721" spans="2:8">
      <c r="B2721" s="125" t="str">
        <f>TAB_!A3730</f>
        <v>Total</v>
      </c>
      <c r="C2721" s="121">
        <f>TAB_!B3730</f>
        <v>0</v>
      </c>
      <c r="D2721" s="37">
        <f>TAB_!C3730</f>
        <v>0</v>
      </c>
      <c r="E2721" s="37">
        <f>TAB_!D3730</f>
        <v>0</v>
      </c>
      <c r="F2721" s="37">
        <f>TAB_!E3730</f>
        <v>100</v>
      </c>
      <c r="G2721" s="167">
        <f>TAB_!F3730</f>
        <v>100</v>
      </c>
      <c r="H2721" s="163">
        <f>TAB_!G3730</f>
        <v>100</v>
      </c>
    </row>
    <row r="2722" spans="2:8">
      <c r="B2722" s="126" t="str">
        <f>TAB_!A3731</f>
        <v>Numero de entrevistados</v>
      </c>
      <c r="C2722" s="170">
        <f>TAB_!B3731</f>
        <v>0</v>
      </c>
      <c r="D2722" s="171">
        <f>TAB_!C3731</f>
        <v>0</v>
      </c>
      <c r="E2722" s="171">
        <f>TAB_!D3731</f>
        <v>0</v>
      </c>
      <c r="F2722" s="171">
        <f>TAB_!E3731</f>
        <v>4</v>
      </c>
      <c r="G2722" s="172">
        <f>TAB_!F3731</f>
        <v>3</v>
      </c>
      <c r="H2722" s="173">
        <f>TAB_!G3731</f>
        <v>7</v>
      </c>
    </row>
    <row r="2723" spans="2:8">
      <c r="B2723" s="140" t="str">
        <f>TAB_!A3732</f>
        <v>TOP TWO BOX</v>
      </c>
      <c r="C2723" s="122">
        <f>TAB_!B3732</f>
        <v>0</v>
      </c>
      <c r="D2723" s="35">
        <f>TAB_!C3732</f>
        <v>0</v>
      </c>
      <c r="E2723" s="35">
        <f>TAB_!D3732</f>
        <v>0</v>
      </c>
      <c r="F2723" s="35">
        <f>TAB_!E3732</f>
        <v>100</v>
      </c>
      <c r="G2723" s="168">
        <f>TAB_!F3732</f>
        <v>100</v>
      </c>
      <c r="H2723" s="164">
        <f>TAB_!G3732</f>
        <v>100</v>
      </c>
    </row>
    <row r="2724" spans="2:8">
      <c r="B2724" s="125" t="str">
        <f>TAB_!A3733</f>
        <v>BOTTOM TWO BOX</v>
      </c>
      <c r="C2724" s="121">
        <f>TAB_!B3733</f>
        <v>0</v>
      </c>
      <c r="D2724" s="37">
        <f>TAB_!C3733</f>
        <v>0</v>
      </c>
      <c r="E2724" s="37">
        <f>TAB_!D3733</f>
        <v>0</v>
      </c>
      <c r="F2724" s="37">
        <f>TAB_!E3733</f>
        <v>0</v>
      </c>
      <c r="G2724" s="167">
        <f>TAB_!F3733</f>
        <v>0</v>
      </c>
      <c r="H2724" s="163">
        <f>TAB_!G3733</f>
        <v>0</v>
      </c>
    </row>
    <row r="2725" spans="2:8">
      <c r="B2725" s="140" t="str">
        <f>TAB_!A3734</f>
        <v>Media Escala de 1 a 5</v>
      </c>
      <c r="C2725" s="123">
        <f>TAB_!B3734</f>
        <v>0</v>
      </c>
      <c r="D2725" s="36">
        <f>TAB_!C3734</f>
        <v>0</v>
      </c>
      <c r="E2725" s="36">
        <f>TAB_!D3734</f>
        <v>0</v>
      </c>
      <c r="F2725" s="36">
        <f>TAB_!E3734</f>
        <v>4.8</v>
      </c>
      <c r="G2725" s="169">
        <f>TAB_!F3734</f>
        <v>4.3</v>
      </c>
      <c r="H2725" s="165">
        <f>TAB_!G3734</f>
        <v>4.5999999999999996</v>
      </c>
    </row>
    <row r="2726" spans="2:8" ht="15.75" thickBot="1">
      <c r="B2726" s="141" t="str">
        <f>TAB_!A3735</f>
        <v>Índice Escala de 1 a 100</v>
      </c>
      <c r="C2726" s="174">
        <f>TAB_!B3735</f>
        <v>0</v>
      </c>
      <c r="D2726" s="175">
        <f>TAB_!C3735</f>
        <v>0</v>
      </c>
      <c r="E2726" s="175">
        <f>TAB_!D3735</f>
        <v>0</v>
      </c>
      <c r="F2726" s="175">
        <f>TAB_!E3735</f>
        <v>93.8</v>
      </c>
      <c r="G2726" s="176">
        <f>TAB_!F3735</f>
        <v>83.3</v>
      </c>
      <c r="H2726" s="177">
        <f>TAB_!G3735</f>
        <v>89.3</v>
      </c>
    </row>
    <row r="2727" spans="2:8">
      <c r="B2727" s="181" t="s">
        <v>176</v>
      </c>
      <c r="C2727" s="33"/>
      <c r="D2727" s="33"/>
      <c r="E2727" s="33"/>
      <c r="F2727" s="33"/>
      <c r="G2727" s="33"/>
      <c r="H2727" s="33"/>
    </row>
    <row r="2728" spans="2:8">
      <c r="B2728" s="124"/>
      <c r="C2728" s="33"/>
      <c r="D2728" s="33"/>
      <c r="E2728" s="33"/>
      <c r="F2728" s="33"/>
      <c r="G2728" s="33"/>
      <c r="H2728" s="33"/>
    </row>
    <row r="2729" spans="2:8">
      <c r="B2729" s="124" t="str">
        <f>TAB_!A3738</f>
        <v>La asignación de responsabilidades y funciones Son:</v>
      </c>
      <c r="C2729" s="33"/>
      <c r="D2729" s="33"/>
      <c r="E2729" s="33"/>
      <c r="F2729" s="33"/>
      <c r="G2729" s="33"/>
      <c r="H2729" s="33"/>
    </row>
    <row r="2730" spans="2:8" ht="15.75" thickBot="1">
      <c r="B2730" s="124" t="str">
        <f>TAB_!A3739</f>
        <v>Efectivas</v>
      </c>
      <c r="C2730" s="33"/>
      <c r="D2730" s="33"/>
      <c r="E2730" s="33"/>
      <c r="F2730" s="33"/>
      <c r="G2730" s="33"/>
      <c r="H2730" s="33"/>
    </row>
    <row r="2731" spans="2:8">
      <c r="B2731" s="139" t="str">
        <f>TAB_!A3746</f>
        <v>(1)Total Desacuerdo</v>
      </c>
      <c r="C2731" s="138">
        <f>TAB_!B3746</f>
        <v>0</v>
      </c>
      <c r="D2731" s="137">
        <f>TAB_!C3746</f>
        <v>0</v>
      </c>
      <c r="E2731" s="137">
        <f>TAB_!D3746</f>
        <v>0</v>
      </c>
      <c r="F2731" s="137">
        <f>TAB_!E3746</f>
        <v>0</v>
      </c>
      <c r="G2731" s="166">
        <f>TAB_!F3746</f>
        <v>0</v>
      </c>
      <c r="H2731" s="162">
        <f>TAB_!G3746</f>
        <v>0</v>
      </c>
    </row>
    <row r="2732" spans="2:8">
      <c r="B2732" s="125" t="str">
        <f>TAB_!A3747</f>
        <v>(2)Desacuerdo</v>
      </c>
      <c r="C2732" s="121">
        <f>TAB_!B3747</f>
        <v>0</v>
      </c>
      <c r="D2732" s="37">
        <f>TAB_!C3747</f>
        <v>0</v>
      </c>
      <c r="E2732" s="37">
        <f>TAB_!D3747</f>
        <v>0</v>
      </c>
      <c r="F2732" s="37">
        <f>TAB_!E3747</f>
        <v>0</v>
      </c>
      <c r="G2732" s="167">
        <f>TAB_!F3747</f>
        <v>0</v>
      </c>
      <c r="H2732" s="163">
        <f>TAB_!G3747</f>
        <v>0</v>
      </c>
    </row>
    <row r="2733" spans="2:8">
      <c r="B2733" s="125" t="str">
        <f>TAB_!A3748</f>
        <v>(3)Medianamente de acuerdo</v>
      </c>
      <c r="C2733" s="121">
        <f>TAB_!B3748</f>
        <v>0</v>
      </c>
      <c r="D2733" s="37">
        <f>TAB_!C3748</f>
        <v>0</v>
      </c>
      <c r="E2733" s="37">
        <f>TAB_!D3748</f>
        <v>0</v>
      </c>
      <c r="F2733" s="37">
        <f>TAB_!E3748</f>
        <v>25</v>
      </c>
      <c r="G2733" s="167">
        <f>TAB_!F3748</f>
        <v>0</v>
      </c>
      <c r="H2733" s="163">
        <f>TAB_!G3748</f>
        <v>14.29</v>
      </c>
    </row>
    <row r="2734" spans="2:8">
      <c r="B2734" s="125" t="str">
        <f>TAB_!A3749</f>
        <v>(4)Acuerdo</v>
      </c>
      <c r="C2734" s="121">
        <f>TAB_!B3749</f>
        <v>0</v>
      </c>
      <c r="D2734" s="37">
        <f>TAB_!C3749</f>
        <v>0</v>
      </c>
      <c r="E2734" s="37">
        <f>TAB_!D3749</f>
        <v>0</v>
      </c>
      <c r="F2734" s="37">
        <f>TAB_!E3749</f>
        <v>25</v>
      </c>
      <c r="G2734" s="167">
        <f>TAB_!F3749</f>
        <v>100</v>
      </c>
      <c r="H2734" s="163">
        <f>TAB_!G3749</f>
        <v>57.14</v>
      </c>
    </row>
    <row r="2735" spans="2:8">
      <c r="B2735" s="125" t="str">
        <f>TAB_!A3750</f>
        <v>(5)Total Acuerdo</v>
      </c>
      <c r="C2735" s="121">
        <f>TAB_!B3750</f>
        <v>0</v>
      </c>
      <c r="D2735" s="37">
        <f>TAB_!C3750</f>
        <v>0</v>
      </c>
      <c r="E2735" s="37">
        <f>TAB_!D3750</f>
        <v>0</v>
      </c>
      <c r="F2735" s="37">
        <f>TAB_!E3750</f>
        <v>50</v>
      </c>
      <c r="G2735" s="167">
        <f>TAB_!F3750</f>
        <v>0</v>
      </c>
      <c r="H2735" s="163">
        <f>TAB_!G3750</f>
        <v>28.57</v>
      </c>
    </row>
    <row r="2736" spans="2:8">
      <c r="B2736" s="125" t="str">
        <f>TAB_!A3751</f>
        <v>NS/NA</v>
      </c>
      <c r="C2736" s="121">
        <f>TAB_!B3751</f>
        <v>0</v>
      </c>
      <c r="D2736" s="37">
        <f>TAB_!C3751</f>
        <v>0</v>
      </c>
      <c r="E2736" s="37">
        <f>TAB_!D3751</f>
        <v>0</v>
      </c>
      <c r="F2736" s="37">
        <f>TAB_!E3751</f>
        <v>0</v>
      </c>
      <c r="G2736" s="167">
        <f>TAB_!F3751</f>
        <v>0</v>
      </c>
      <c r="H2736" s="163">
        <f>TAB_!G3751</f>
        <v>0</v>
      </c>
    </row>
    <row r="2737" spans="2:8">
      <c r="B2737" s="125" t="str">
        <f>TAB_!A3752</f>
        <v>Total</v>
      </c>
      <c r="C2737" s="121">
        <f>TAB_!B3752</f>
        <v>0</v>
      </c>
      <c r="D2737" s="37">
        <f>TAB_!C3752</f>
        <v>0</v>
      </c>
      <c r="E2737" s="37">
        <f>TAB_!D3752</f>
        <v>0</v>
      </c>
      <c r="F2737" s="37">
        <f>TAB_!E3752</f>
        <v>100</v>
      </c>
      <c r="G2737" s="167">
        <f>TAB_!F3752</f>
        <v>100</v>
      </c>
      <c r="H2737" s="163">
        <f>TAB_!G3752</f>
        <v>100</v>
      </c>
    </row>
    <row r="2738" spans="2:8">
      <c r="B2738" s="126" t="str">
        <f>TAB_!A3753</f>
        <v>Numero de entrevistados</v>
      </c>
      <c r="C2738" s="170">
        <f>TAB_!B3753</f>
        <v>0</v>
      </c>
      <c r="D2738" s="171">
        <f>TAB_!C3753</f>
        <v>0</v>
      </c>
      <c r="E2738" s="171">
        <f>TAB_!D3753</f>
        <v>0</v>
      </c>
      <c r="F2738" s="171">
        <f>TAB_!E3753</f>
        <v>4</v>
      </c>
      <c r="G2738" s="172">
        <f>TAB_!F3753</f>
        <v>3</v>
      </c>
      <c r="H2738" s="173">
        <f>TAB_!G3753</f>
        <v>7</v>
      </c>
    </row>
    <row r="2739" spans="2:8">
      <c r="B2739" s="140" t="str">
        <f>TAB_!A3754</f>
        <v>TOP TWO BOX</v>
      </c>
      <c r="C2739" s="122">
        <f>TAB_!B3754</f>
        <v>0</v>
      </c>
      <c r="D2739" s="35">
        <f>TAB_!C3754</f>
        <v>0</v>
      </c>
      <c r="E2739" s="35">
        <f>TAB_!D3754</f>
        <v>0</v>
      </c>
      <c r="F2739" s="35">
        <f>TAB_!E3754</f>
        <v>75</v>
      </c>
      <c r="G2739" s="168">
        <f>TAB_!F3754</f>
        <v>100</v>
      </c>
      <c r="H2739" s="164">
        <f>TAB_!G3754</f>
        <v>85.71</v>
      </c>
    </row>
    <row r="2740" spans="2:8">
      <c r="B2740" s="125" t="str">
        <f>TAB_!A3755</f>
        <v>BOTTOM TWO BOX</v>
      </c>
      <c r="C2740" s="121">
        <f>TAB_!B3755</f>
        <v>0</v>
      </c>
      <c r="D2740" s="37">
        <f>TAB_!C3755</f>
        <v>0</v>
      </c>
      <c r="E2740" s="37">
        <f>TAB_!D3755</f>
        <v>0</v>
      </c>
      <c r="F2740" s="37">
        <f>TAB_!E3755</f>
        <v>0</v>
      </c>
      <c r="G2740" s="167">
        <f>TAB_!F3755</f>
        <v>0</v>
      </c>
      <c r="H2740" s="163">
        <f>TAB_!G3755</f>
        <v>0</v>
      </c>
    </row>
    <row r="2741" spans="2:8">
      <c r="B2741" s="140" t="str">
        <f>TAB_!A3756</f>
        <v>Media Escala de 1 a 5</v>
      </c>
      <c r="C2741" s="123">
        <f>TAB_!B3756</f>
        <v>0</v>
      </c>
      <c r="D2741" s="36">
        <f>TAB_!C3756</f>
        <v>0</v>
      </c>
      <c r="E2741" s="36">
        <f>TAB_!D3756</f>
        <v>0</v>
      </c>
      <c r="F2741" s="36">
        <f>TAB_!E3756</f>
        <v>4.3</v>
      </c>
      <c r="G2741" s="169">
        <f>TAB_!F3756</f>
        <v>4</v>
      </c>
      <c r="H2741" s="165">
        <f>TAB_!G3756</f>
        <v>4.0999999999999996</v>
      </c>
    </row>
    <row r="2742" spans="2:8" ht="15.75" thickBot="1">
      <c r="B2742" s="141" t="str">
        <f>TAB_!A3757</f>
        <v>Índice Escala de 1 a 100</v>
      </c>
      <c r="C2742" s="174">
        <f>TAB_!B3757</f>
        <v>0</v>
      </c>
      <c r="D2742" s="175">
        <f>TAB_!C3757</f>
        <v>0</v>
      </c>
      <c r="E2742" s="175">
        <f>TAB_!D3757</f>
        <v>0</v>
      </c>
      <c r="F2742" s="175">
        <f>TAB_!E3757</f>
        <v>81.3</v>
      </c>
      <c r="G2742" s="176">
        <f>TAB_!F3757</f>
        <v>75</v>
      </c>
      <c r="H2742" s="177">
        <f>TAB_!G3757</f>
        <v>78.599999999999994</v>
      </c>
    </row>
    <row r="2743" spans="2:8">
      <c r="B2743" s="181" t="s">
        <v>176</v>
      </c>
      <c r="C2743" s="33"/>
      <c r="D2743" s="33"/>
      <c r="E2743" s="33"/>
      <c r="F2743" s="33"/>
      <c r="G2743" s="33"/>
      <c r="H2743" s="33"/>
    </row>
    <row r="2744" spans="2:8">
      <c r="B2744" s="124"/>
      <c r="C2744" s="33"/>
      <c r="D2744" s="33"/>
      <c r="E2744" s="33"/>
      <c r="F2744" s="33"/>
      <c r="G2744" s="33"/>
      <c r="H2744" s="33"/>
    </row>
    <row r="2745" spans="2:8">
      <c r="B2745" s="124" t="str">
        <f>TAB_!A3760</f>
        <v>La asignación de responsabilidades y funciones Son:</v>
      </c>
      <c r="C2745" s="33"/>
      <c r="D2745" s="33"/>
      <c r="E2745" s="33"/>
      <c r="F2745" s="33"/>
      <c r="G2745" s="33"/>
      <c r="H2745" s="33"/>
    </row>
    <row r="2746" spans="2:8" ht="15.75" thickBot="1">
      <c r="B2746" s="124" t="str">
        <f>TAB_!A3761</f>
        <v>Transparentes</v>
      </c>
      <c r="C2746" s="33"/>
      <c r="D2746" s="33"/>
      <c r="E2746" s="33"/>
      <c r="F2746" s="33"/>
      <c r="G2746" s="33"/>
      <c r="H2746" s="33"/>
    </row>
    <row r="2747" spans="2:8">
      <c r="B2747" s="139" t="str">
        <f>TAB_!A3768</f>
        <v>(1)Total Desacuerdo</v>
      </c>
      <c r="C2747" s="138">
        <f>TAB_!B3768</f>
        <v>0</v>
      </c>
      <c r="D2747" s="137">
        <f>TAB_!C3768</f>
        <v>0</v>
      </c>
      <c r="E2747" s="137">
        <f>TAB_!D3768</f>
        <v>0</v>
      </c>
      <c r="F2747" s="137">
        <f>TAB_!E3768</f>
        <v>0</v>
      </c>
      <c r="G2747" s="166">
        <f>TAB_!F3768</f>
        <v>0</v>
      </c>
      <c r="H2747" s="162">
        <f>TAB_!G3768</f>
        <v>0</v>
      </c>
    </row>
    <row r="2748" spans="2:8">
      <c r="B2748" s="125" t="str">
        <f>TAB_!A3769</f>
        <v>(2)Desacuerdo</v>
      </c>
      <c r="C2748" s="121">
        <f>TAB_!B3769</f>
        <v>0</v>
      </c>
      <c r="D2748" s="37">
        <f>TAB_!C3769</f>
        <v>0</v>
      </c>
      <c r="E2748" s="37">
        <f>TAB_!D3769</f>
        <v>0</v>
      </c>
      <c r="F2748" s="37">
        <f>TAB_!E3769</f>
        <v>0</v>
      </c>
      <c r="G2748" s="167">
        <f>TAB_!F3769</f>
        <v>0</v>
      </c>
      <c r="H2748" s="163">
        <f>TAB_!G3769</f>
        <v>0</v>
      </c>
    </row>
    <row r="2749" spans="2:8">
      <c r="B2749" s="125" t="str">
        <f>TAB_!A3770</f>
        <v>(3)Medianamente de acuerdo</v>
      </c>
      <c r="C2749" s="121">
        <f>TAB_!B3770</f>
        <v>0</v>
      </c>
      <c r="D2749" s="37">
        <f>TAB_!C3770</f>
        <v>0</v>
      </c>
      <c r="E2749" s="37">
        <f>TAB_!D3770</f>
        <v>0</v>
      </c>
      <c r="F2749" s="37">
        <f>TAB_!E3770</f>
        <v>0</v>
      </c>
      <c r="G2749" s="167">
        <f>TAB_!F3770</f>
        <v>0</v>
      </c>
      <c r="H2749" s="163">
        <f>TAB_!G3770</f>
        <v>0</v>
      </c>
    </row>
    <row r="2750" spans="2:8">
      <c r="B2750" s="125" t="str">
        <f>TAB_!A3771</f>
        <v>(4)Acuerdo</v>
      </c>
      <c r="C2750" s="121">
        <f>TAB_!B3771</f>
        <v>0</v>
      </c>
      <c r="D2750" s="37">
        <f>TAB_!C3771</f>
        <v>0</v>
      </c>
      <c r="E2750" s="37">
        <f>TAB_!D3771</f>
        <v>0</v>
      </c>
      <c r="F2750" s="37">
        <f>TAB_!E3771</f>
        <v>25</v>
      </c>
      <c r="G2750" s="167">
        <f>TAB_!F3771</f>
        <v>66.67</v>
      </c>
      <c r="H2750" s="163">
        <f>TAB_!G3771</f>
        <v>42.86</v>
      </c>
    </row>
    <row r="2751" spans="2:8">
      <c r="B2751" s="125" t="str">
        <f>TAB_!A3772</f>
        <v>(5)Total Acuerdo</v>
      </c>
      <c r="C2751" s="121">
        <f>TAB_!B3772</f>
        <v>0</v>
      </c>
      <c r="D2751" s="37">
        <f>TAB_!C3772</f>
        <v>0</v>
      </c>
      <c r="E2751" s="37">
        <f>TAB_!D3772</f>
        <v>0</v>
      </c>
      <c r="F2751" s="37">
        <f>TAB_!E3772</f>
        <v>75</v>
      </c>
      <c r="G2751" s="167">
        <f>TAB_!F3772</f>
        <v>33.33</v>
      </c>
      <c r="H2751" s="163">
        <f>TAB_!G3772</f>
        <v>57.14</v>
      </c>
    </row>
    <row r="2752" spans="2:8">
      <c r="B2752" s="125" t="str">
        <f>TAB_!A3773</f>
        <v>NS/NA</v>
      </c>
      <c r="C2752" s="121">
        <f>TAB_!B3773</f>
        <v>0</v>
      </c>
      <c r="D2752" s="37">
        <f>TAB_!C3773</f>
        <v>0</v>
      </c>
      <c r="E2752" s="37">
        <f>TAB_!D3773</f>
        <v>0</v>
      </c>
      <c r="F2752" s="37">
        <f>TAB_!E3773</f>
        <v>0</v>
      </c>
      <c r="G2752" s="167">
        <f>TAB_!F3773</f>
        <v>0</v>
      </c>
      <c r="H2752" s="163">
        <f>TAB_!G3773</f>
        <v>0</v>
      </c>
    </row>
    <row r="2753" spans="2:8">
      <c r="B2753" s="125" t="str">
        <f>TAB_!A3774</f>
        <v>Total</v>
      </c>
      <c r="C2753" s="121">
        <f>TAB_!B3774</f>
        <v>0</v>
      </c>
      <c r="D2753" s="37">
        <f>TAB_!C3774</f>
        <v>0</v>
      </c>
      <c r="E2753" s="37">
        <f>TAB_!D3774</f>
        <v>0</v>
      </c>
      <c r="F2753" s="37">
        <f>TAB_!E3774</f>
        <v>100</v>
      </c>
      <c r="G2753" s="167">
        <f>TAB_!F3774</f>
        <v>100</v>
      </c>
      <c r="H2753" s="163">
        <f>TAB_!G3774</f>
        <v>100</v>
      </c>
    </row>
    <row r="2754" spans="2:8">
      <c r="B2754" s="126" t="str">
        <f>TAB_!A3775</f>
        <v>Numero de entrevistados</v>
      </c>
      <c r="C2754" s="170">
        <f>TAB_!B3775</f>
        <v>0</v>
      </c>
      <c r="D2754" s="171">
        <f>TAB_!C3775</f>
        <v>0</v>
      </c>
      <c r="E2754" s="171">
        <f>TAB_!D3775</f>
        <v>0</v>
      </c>
      <c r="F2754" s="171">
        <f>TAB_!E3775</f>
        <v>4</v>
      </c>
      <c r="G2754" s="172">
        <f>TAB_!F3775</f>
        <v>3</v>
      </c>
      <c r="H2754" s="173">
        <f>TAB_!G3775</f>
        <v>7</v>
      </c>
    </row>
    <row r="2755" spans="2:8">
      <c r="B2755" s="140" t="str">
        <f>TAB_!A3776</f>
        <v>TOP TWO BOX</v>
      </c>
      <c r="C2755" s="122">
        <f>TAB_!B3776</f>
        <v>0</v>
      </c>
      <c r="D2755" s="35">
        <f>TAB_!C3776</f>
        <v>0</v>
      </c>
      <c r="E2755" s="35">
        <f>TAB_!D3776</f>
        <v>0</v>
      </c>
      <c r="F2755" s="35">
        <f>TAB_!E3776</f>
        <v>100</v>
      </c>
      <c r="G2755" s="168">
        <f>TAB_!F3776</f>
        <v>100</v>
      </c>
      <c r="H2755" s="164">
        <f>TAB_!G3776</f>
        <v>100</v>
      </c>
    </row>
    <row r="2756" spans="2:8">
      <c r="B2756" s="125" t="str">
        <f>TAB_!A3777</f>
        <v>BOTTOM TWO BOX</v>
      </c>
      <c r="C2756" s="121">
        <f>TAB_!B3777</f>
        <v>0</v>
      </c>
      <c r="D2756" s="37">
        <f>TAB_!C3777</f>
        <v>0</v>
      </c>
      <c r="E2756" s="37">
        <f>TAB_!D3777</f>
        <v>0</v>
      </c>
      <c r="F2756" s="37">
        <f>TAB_!E3777</f>
        <v>0</v>
      </c>
      <c r="G2756" s="167">
        <f>TAB_!F3777</f>
        <v>0</v>
      </c>
      <c r="H2756" s="163">
        <f>TAB_!G3777</f>
        <v>0</v>
      </c>
    </row>
    <row r="2757" spans="2:8">
      <c r="B2757" s="140" t="str">
        <f>TAB_!A3778</f>
        <v>Media Escala de 1 a 5</v>
      </c>
      <c r="C2757" s="123">
        <f>TAB_!B3778</f>
        <v>0</v>
      </c>
      <c r="D2757" s="36">
        <f>TAB_!C3778</f>
        <v>0</v>
      </c>
      <c r="E2757" s="36">
        <f>TAB_!D3778</f>
        <v>0</v>
      </c>
      <c r="F2757" s="36">
        <f>TAB_!E3778</f>
        <v>4.8</v>
      </c>
      <c r="G2757" s="169">
        <f>TAB_!F3778</f>
        <v>4.3</v>
      </c>
      <c r="H2757" s="165">
        <f>TAB_!G3778</f>
        <v>4.5999999999999996</v>
      </c>
    </row>
    <row r="2758" spans="2:8" ht="15.75" thickBot="1">
      <c r="B2758" s="141" t="str">
        <f>TAB_!A3779</f>
        <v>Índice Escala de 1 a 100</v>
      </c>
      <c r="C2758" s="174">
        <f>TAB_!B3779</f>
        <v>0</v>
      </c>
      <c r="D2758" s="175">
        <f>TAB_!C3779</f>
        <v>0</v>
      </c>
      <c r="E2758" s="175">
        <f>TAB_!D3779</f>
        <v>0</v>
      </c>
      <c r="F2758" s="175">
        <f>TAB_!E3779</f>
        <v>93.8</v>
      </c>
      <c r="G2758" s="176">
        <f>TAB_!F3779</f>
        <v>83.3</v>
      </c>
      <c r="H2758" s="177">
        <f>TAB_!G3779</f>
        <v>89.3</v>
      </c>
    </row>
    <row r="2759" spans="2:8">
      <c r="B2759" s="181" t="s">
        <v>176</v>
      </c>
      <c r="C2759" s="33"/>
      <c r="D2759" s="33"/>
      <c r="E2759" s="33"/>
      <c r="F2759" s="33"/>
      <c r="G2759" s="33"/>
      <c r="H2759" s="33"/>
    </row>
    <row r="2760" spans="2:8">
      <c r="B2760" s="124"/>
      <c r="C2760" s="33"/>
      <c r="D2760" s="33"/>
      <c r="E2760" s="33"/>
      <c r="F2760" s="33"/>
      <c r="G2760" s="33"/>
      <c r="H2760" s="33"/>
    </row>
    <row r="2761" spans="2:8">
      <c r="B2761" s="124" t="str">
        <f>TAB_!A3782</f>
        <v>El desarrollo de la carrera profesional Son:</v>
      </c>
      <c r="C2761" s="33"/>
      <c r="D2761" s="33"/>
      <c r="E2761" s="33"/>
      <c r="F2761" s="33"/>
      <c r="G2761" s="33"/>
      <c r="H2761" s="33"/>
    </row>
    <row r="2762" spans="2:8" ht="15.75" thickBot="1">
      <c r="B2762" s="124" t="str">
        <f>TAB_!A3783</f>
        <v>Efectivas</v>
      </c>
      <c r="C2762" s="33"/>
      <c r="D2762" s="33"/>
      <c r="E2762" s="33"/>
      <c r="F2762" s="33"/>
      <c r="G2762" s="33"/>
      <c r="H2762" s="33"/>
    </row>
    <row r="2763" spans="2:8">
      <c r="B2763" s="139" t="str">
        <f>TAB_!A3790</f>
        <v>(1)Total Desacuerdo</v>
      </c>
      <c r="C2763" s="138">
        <f>TAB_!B3790</f>
        <v>0</v>
      </c>
      <c r="D2763" s="137">
        <f>TAB_!C3790</f>
        <v>0</v>
      </c>
      <c r="E2763" s="137">
        <f>TAB_!D3790</f>
        <v>0</v>
      </c>
      <c r="F2763" s="137">
        <f>TAB_!E3790</f>
        <v>0</v>
      </c>
      <c r="G2763" s="166">
        <f>TAB_!F3790</f>
        <v>33.33</v>
      </c>
      <c r="H2763" s="162">
        <f>TAB_!G3790</f>
        <v>14.29</v>
      </c>
    </row>
    <row r="2764" spans="2:8">
      <c r="B2764" s="125" t="str">
        <f>TAB_!A3791</f>
        <v>(2)Desacuerdo</v>
      </c>
      <c r="C2764" s="121">
        <f>TAB_!B3791</f>
        <v>0</v>
      </c>
      <c r="D2764" s="37">
        <f>TAB_!C3791</f>
        <v>0</v>
      </c>
      <c r="E2764" s="37">
        <f>TAB_!D3791</f>
        <v>0</v>
      </c>
      <c r="F2764" s="37">
        <f>TAB_!E3791</f>
        <v>0</v>
      </c>
      <c r="G2764" s="167">
        <f>TAB_!F3791</f>
        <v>0</v>
      </c>
      <c r="H2764" s="163">
        <f>TAB_!G3791</f>
        <v>0</v>
      </c>
    </row>
    <row r="2765" spans="2:8">
      <c r="B2765" s="125" t="str">
        <f>TAB_!A3792</f>
        <v>(3)Medianamente de acuerdo</v>
      </c>
      <c r="C2765" s="121">
        <f>TAB_!B3792</f>
        <v>0</v>
      </c>
      <c r="D2765" s="37">
        <f>TAB_!C3792</f>
        <v>0</v>
      </c>
      <c r="E2765" s="37">
        <f>TAB_!D3792</f>
        <v>0</v>
      </c>
      <c r="F2765" s="37">
        <f>TAB_!E3792</f>
        <v>50</v>
      </c>
      <c r="G2765" s="167">
        <f>TAB_!F3792</f>
        <v>33.33</v>
      </c>
      <c r="H2765" s="163">
        <f>TAB_!G3792</f>
        <v>42.86</v>
      </c>
    </row>
    <row r="2766" spans="2:8">
      <c r="B2766" s="125" t="str">
        <f>TAB_!A3793</f>
        <v>(4)Acuerdo</v>
      </c>
      <c r="C2766" s="121">
        <f>TAB_!B3793</f>
        <v>0</v>
      </c>
      <c r="D2766" s="37">
        <f>TAB_!C3793</f>
        <v>0</v>
      </c>
      <c r="E2766" s="37">
        <f>TAB_!D3793</f>
        <v>0</v>
      </c>
      <c r="F2766" s="37">
        <f>TAB_!E3793</f>
        <v>0</v>
      </c>
      <c r="G2766" s="167">
        <f>TAB_!F3793</f>
        <v>33.33</v>
      </c>
      <c r="H2766" s="163">
        <f>TAB_!G3793</f>
        <v>14.29</v>
      </c>
    </row>
    <row r="2767" spans="2:8">
      <c r="B2767" s="125" t="str">
        <f>TAB_!A3794</f>
        <v>(5)Total Acuerdo</v>
      </c>
      <c r="C2767" s="121">
        <f>TAB_!B3794</f>
        <v>0</v>
      </c>
      <c r="D2767" s="37">
        <f>TAB_!C3794</f>
        <v>0</v>
      </c>
      <c r="E2767" s="37">
        <f>TAB_!D3794</f>
        <v>0</v>
      </c>
      <c r="F2767" s="37">
        <f>TAB_!E3794</f>
        <v>50</v>
      </c>
      <c r="G2767" s="167">
        <f>TAB_!F3794</f>
        <v>0</v>
      </c>
      <c r="H2767" s="163">
        <f>TAB_!G3794</f>
        <v>28.57</v>
      </c>
    </row>
    <row r="2768" spans="2:8">
      <c r="B2768" s="125" t="str">
        <f>TAB_!A3795</f>
        <v>NS/NA</v>
      </c>
      <c r="C2768" s="121">
        <f>TAB_!B3795</f>
        <v>0</v>
      </c>
      <c r="D2768" s="37">
        <f>TAB_!C3795</f>
        <v>0</v>
      </c>
      <c r="E2768" s="37">
        <f>TAB_!D3795</f>
        <v>0</v>
      </c>
      <c r="F2768" s="37">
        <f>TAB_!E3795</f>
        <v>0</v>
      </c>
      <c r="G2768" s="167">
        <f>TAB_!F3795</f>
        <v>0</v>
      </c>
      <c r="H2768" s="163">
        <f>TAB_!G3795</f>
        <v>0</v>
      </c>
    </row>
    <row r="2769" spans="2:8">
      <c r="B2769" s="125" t="str">
        <f>TAB_!A3796</f>
        <v>Total</v>
      </c>
      <c r="C2769" s="121">
        <f>TAB_!B3796</f>
        <v>0</v>
      </c>
      <c r="D2769" s="37">
        <f>TAB_!C3796</f>
        <v>0</v>
      </c>
      <c r="E2769" s="37">
        <f>TAB_!D3796</f>
        <v>0</v>
      </c>
      <c r="F2769" s="37">
        <f>TAB_!E3796</f>
        <v>100</v>
      </c>
      <c r="G2769" s="167">
        <f>TAB_!F3796</f>
        <v>100</v>
      </c>
      <c r="H2769" s="163">
        <f>TAB_!G3796</f>
        <v>100</v>
      </c>
    </row>
    <row r="2770" spans="2:8">
      <c r="B2770" s="126" t="str">
        <f>TAB_!A3797</f>
        <v>Numero de entrevistados</v>
      </c>
      <c r="C2770" s="170">
        <f>TAB_!B3797</f>
        <v>0</v>
      </c>
      <c r="D2770" s="171">
        <f>TAB_!C3797</f>
        <v>0</v>
      </c>
      <c r="E2770" s="171">
        <f>TAB_!D3797</f>
        <v>0</v>
      </c>
      <c r="F2770" s="171">
        <f>TAB_!E3797</f>
        <v>4</v>
      </c>
      <c r="G2770" s="172">
        <f>TAB_!F3797</f>
        <v>3</v>
      </c>
      <c r="H2770" s="173">
        <f>TAB_!G3797</f>
        <v>7</v>
      </c>
    </row>
    <row r="2771" spans="2:8">
      <c r="B2771" s="140" t="str">
        <f>TAB_!A3798</f>
        <v>TOP TWO BOX</v>
      </c>
      <c r="C2771" s="122">
        <f>TAB_!B3798</f>
        <v>0</v>
      </c>
      <c r="D2771" s="35">
        <f>TAB_!C3798</f>
        <v>0</v>
      </c>
      <c r="E2771" s="35">
        <f>TAB_!D3798</f>
        <v>0</v>
      </c>
      <c r="F2771" s="35">
        <f>TAB_!E3798</f>
        <v>50</v>
      </c>
      <c r="G2771" s="168">
        <f>TAB_!F3798</f>
        <v>33.33</v>
      </c>
      <c r="H2771" s="164">
        <f>TAB_!G3798</f>
        <v>42.86</v>
      </c>
    </row>
    <row r="2772" spans="2:8">
      <c r="B2772" s="125" t="str">
        <f>TAB_!A3799</f>
        <v>BOTTOM TWO BOX</v>
      </c>
      <c r="C2772" s="121">
        <f>TAB_!B3799</f>
        <v>0</v>
      </c>
      <c r="D2772" s="37">
        <f>TAB_!C3799</f>
        <v>0</v>
      </c>
      <c r="E2772" s="37">
        <f>TAB_!D3799</f>
        <v>0</v>
      </c>
      <c r="F2772" s="37">
        <f>TAB_!E3799</f>
        <v>0</v>
      </c>
      <c r="G2772" s="167">
        <f>TAB_!F3799</f>
        <v>33.33</v>
      </c>
      <c r="H2772" s="163">
        <f>TAB_!G3799</f>
        <v>14.29</v>
      </c>
    </row>
    <row r="2773" spans="2:8">
      <c r="B2773" s="140" t="str">
        <f>TAB_!A3800</f>
        <v>Media Escala de 1 a 5</v>
      </c>
      <c r="C2773" s="123">
        <f>TAB_!B3800</f>
        <v>0</v>
      </c>
      <c r="D2773" s="36">
        <f>TAB_!C3800</f>
        <v>0</v>
      </c>
      <c r="E2773" s="36">
        <f>TAB_!D3800</f>
        <v>0</v>
      </c>
      <c r="F2773" s="36">
        <f>TAB_!E3800</f>
        <v>4</v>
      </c>
      <c r="G2773" s="169">
        <f>TAB_!F3800</f>
        <v>2.7</v>
      </c>
      <c r="H2773" s="165">
        <f>TAB_!G3800</f>
        <v>3.4</v>
      </c>
    </row>
    <row r="2774" spans="2:8" ht="15.75" thickBot="1">
      <c r="B2774" s="141" t="str">
        <f>TAB_!A3801</f>
        <v>Índice Escala de 1 a 100</v>
      </c>
      <c r="C2774" s="174">
        <f>TAB_!B3801</f>
        <v>0</v>
      </c>
      <c r="D2774" s="175">
        <f>TAB_!C3801</f>
        <v>0</v>
      </c>
      <c r="E2774" s="175">
        <f>TAB_!D3801</f>
        <v>0</v>
      </c>
      <c r="F2774" s="175">
        <f>TAB_!E3801</f>
        <v>75</v>
      </c>
      <c r="G2774" s="176">
        <f>TAB_!F3801</f>
        <v>41.7</v>
      </c>
      <c r="H2774" s="177">
        <f>TAB_!G3801</f>
        <v>60.7</v>
      </c>
    </row>
    <row r="2775" spans="2:8">
      <c r="B2775" s="181" t="s">
        <v>176</v>
      </c>
      <c r="C2775" s="33"/>
      <c r="D2775" s="33"/>
      <c r="E2775" s="33"/>
      <c r="F2775" s="33"/>
      <c r="G2775" s="33"/>
      <c r="H2775" s="33"/>
    </row>
    <row r="2776" spans="2:8">
      <c r="B2776" s="124"/>
      <c r="C2776" s="33"/>
      <c r="D2776" s="33"/>
      <c r="E2776" s="33"/>
      <c r="F2776" s="33"/>
      <c r="G2776" s="33"/>
      <c r="H2776" s="33"/>
    </row>
    <row r="2777" spans="2:8">
      <c r="B2777" s="124" t="str">
        <f>TAB_!A3804</f>
        <v>El desarrollo de la carrera profesional Son:</v>
      </c>
      <c r="C2777" s="33"/>
      <c r="D2777" s="33"/>
      <c r="E2777" s="33"/>
      <c r="F2777" s="33"/>
      <c r="G2777" s="33"/>
      <c r="H2777" s="33"/>
    </row>
    <row r="2778" spans="2:8" ht="15.75" thickBot="1">
      <c r="B2778" s="124" t="str">
        <f>TAB_!A3805</f>
        <v>Transparentes</v>
      </c>
      <c r="C2778" s="33"/>
      <c r="D2778" s="33"/>
      <c r="E2778" s="33"/>
      <c r="F2778" s="33"/>
      <c r="G2778" s="33"/>
      <c r="H2778" s="33"/>
    </row>
    <row r="2779" spans="2:8">
      <c r="B2779" s="139" t="str">
        <f>TAB_!A3812</f>
        <v>(1)Total Desacuerdo</v>
      </c>
      <c r="C2779" s="138">
        <f>TAB_!B3812</f>
        <v>0</v>
      </c>
      <c r="D2779" s="137">
        <f>TAB_!C3812</f>
        <v>0</v>
      </c>
      <c r="E2779" s="137">
        <f>TAB_!D3812</f>
        <v>0</v>
      </c>
      <c r="F2779" s="137">
        <f>TAB_!E3812</f>
        <v>0</v>
      </c>
      <c r="G2779" s="166">
        <f>TAB_!F3812</f>
        <v>33.33</v>
      </c>
      <c r="H2779" s="162">
        <f>TAB_!G3812</f>
        <v>14.29</v>
      </c>
    </row>
    <row r="2780" spans="2:8">
      <c r="B2780" s="125" t="str">
        <f>TAB_!A3813</f>
        <v>(2)Desacuerdo</v>
      </c>
      <c r="C2780" s="121">
        <f>TAB_!B3813</f>
        <v>0</v>
      </c>
      <c r="D2780" s="37">
        <f>TAB_!C3813</f>
        <v>0</v>
      </c>
      <c r="E2780" s="37">
        <f>TAB_!D3813</f>
        <v>0</v>
      </c>
      <c r="F2780" s="37">
        <f>TAB_!E3813</f>
        <v>0</v>
      </c>
      <c r="G2780" s="167">
        <f>TAB_!F3813</f>
        <v>0</v>
      </c>
      <c r="H2780" s="163">
        <f>TAB_!G3813</f>
        <v>0</v>
      </c>
    </row>
    <row r="2781" spans="2:8">
      <c r="B2781" s="125" t="str">
        <f>TAB_!A3814</f>
        <v>(3)Medianamente de acuerdo</v>
      </c>
      <c r="C2781" s="121">
        <f>TAB_!B3814</f>
        <v>0</v>
      </c>
      <c r="D2781" s="37">
        <f>TAB_!C3814</f>
        <v>0</v>
      </c>
      <c r="E2781" s="37">
        <f>TAB_!D3814</f>
        <v>0</v>
      </c>
      <c r="F2781" s="37">
        <f>TAB_!E3814</f>
        <v>25</v>
      </c>
      <c r="G2781" s="167">
        <f>TAB_!F3814</f>
        <v>0</v>
      </c>
      <c r="H2781" s="163">
        <f>TAB_!G3814</f>
        <v>14.29</v>
      </c>
    </row>
    <row r="2782" spans="2:8">
      <c r="B2782" s="125" t="str">
        <f>TAB_!A3815</f>
        <v>(4)Acuerdo</v>
      </c>
      <c r="C2782" s="121">
        <f>TAB_!B3815</f>
        <v>0</v>
      </c>
      <c r="D2782" s="37">
        <f>TAB_!C3815</f>
        <v>0</v>
      </c>
      <c r="E2782" s="37">
        <f>TAB_!D3815</f>
        <v>0</v>
      </c>
      <c r="F2782" s="37">
        <f>TAB_!E3815</f>
        <v>25</v>
      </c>
      <c r="G2782" s="167">
        <f>TAB_!F3815</f>
        <v>33.33</v>
      </c>
      <c r="H2782" s="163">
        <f>TAB_!G3815</f>
        <v>28.57</v>
      </c>
    </row>
    <row r="2783" spans="2:8">
      <c r="B2783" s="125" t="str">
        <f>TAB_!A3816</f>
        <v>(5)Total Acuerdo</v>
      </c>
      <c r="C2783" s="121">
        <f>TAB_!B3816</f>
        <v>0</v>
      </c>
      <c r="D2783" s="37">
        <f>TAB_!C3816</f>
        <v>0</v>
      </c>
      <c r="E2783" s="37">
        <f>TAB_!D3816</f>
        <v>0</v>
      </c>
      <c r="F2783" s="37">
        <f>TAB_!E3816</f>
        <v>50</v>
      </c>
      <c r="G2783" s="167">
        <f>TAB_!F3816</f>
        <v>33.33</v>
      </c>
      <c r="H2783" s="163">
        <f>TAB_!G3816</f>
        <v>42.86</v>
      </c>
    </row>
    <row r="2784" spans="2:8">
      <c r="B2784" s="125" t="str">
        <f>TAB_!A3817</f>
        <v>NS/NA</v>
      </c>
      <c r="C2784" s="121">
        <f>TAB_!B3817</f>
        <v>0</v>
      </c>
      <c r="D2784" s="37">
        <f>TAB_!C3817</f>
        <v>0</v>
      </c>
      <c r="E2784" s="37">
        <f>TAB_!D3817</f>
        <v>0</v>
      </c>
      <c r="F2784" s="37">
        <f>TAB_!E3817</f>
        <v>0</v>
      </c>
      <c r="G2784" s="167">
        <f>TAB_!F3817</f>
        <v>0</v>
      </c>
      <c r="H2784" s="163">
        <f>TAB_!G3817</f>
        <v>0</v>
      </c>
    </row>
    <row r="2785" spans="2:8">
      <c r="B2785" s="125" t="str">
        <f>TAB_!A3818</f>
        <v>Total</v>
      </c>
      <c r="C2785" s="121">
        <f>TAB_!B3818</f>
        <v>0</v>
      </c>
      <c r="D2785" s="37">
        <f>TAB_!C3818</f>
        <v>0</v>
      </c>
      <c r="E2785" s="37">
        <f>TAB_!D3818</f>
        <v>0</v>
      </c>
      <c r="F2785" s="37">
        <f>TAB_!E3818</f>
        <v>100</v>
      </c>
      <c r="G2785" s="167">
        <f>TAB_!F3818</f>
        <v>100</v>
      </c>
      <c r="H2785" s="163">
        <f>TAB_!G3818</f>
        <v>100</v>
      </c>
    </row>
    <row r="2786" spans="2:8">
      <c r="B2786" s="126" t="str">
        <f>TAB_!A3819</f>
        <v>Numero de entrevistados</v>
      </c>
      <c r="C2786" s="170">
        <f>TAB_!B3819</f>
        <v>0</v>
      </c>
      <c r="D2786" s="171">
        <f>TAB_!C3819</f>
        <v>0</v>
      </c>
      <c r="E2786" s="171">
        <f>TAB_!D3819</f>
        <v>0</v>
      </c>
      <c r="F2786" s="171">
        <f>TAB_!E3819</f>
        <v>4</v>
      </c>
      <c r="G2786" s="172">
        <f>TAB_!F3819</f>
        <v>3</v>
      </c>
      <c r="H2786" s="173">
        <f>TAB_!G3819</f>
        <v>7</v>
      </c>
    </row>
    <row r="2787" spans="2:8">
      <c r="B2787" s="140" t="str">
        <f>TAB_!A3820</f>
        <v>TOP TWO BOX</v>
      </c>
      <c r="C2787" s="122">
        <f>TAB_!B3820</f>
        <v>0</v>
      </c>
      <c r="D2787" s="35">
        <f>TAB_!C3820</f>
        <v>0</v>
      </c>
      <c r="E2787" s="35">
        <f>TAB_!D3820</f>
        <v>0</v>
      </c>
      <c r="F2787" s="35">
        <f>TAB_!E3820</f>
        <v>75</v>
      </c>
      <c r="G2787" s="168">
        <f>TAB_!F3820</f>
        <v>66.67</v>
      </c>
      <c r="H2787" s="164">
        <f>TAB_!G3820</f>
        <v>71.430000000000007</v>
      </c>
    </row>
    <row r="2788" spans="2:8">
      <c r="B2788" s="125" t="str">
        <f>TAB_!A3821</f>
        <v>BOTTOM TWO BOX</v>
      </c>
      <c r="C2788" s="121">
        <f>TAB_!B3821</f>
        <v>0</v>
      </c>
      <c r="D2788" s="37">
        <f>TAB_!C3821</f>
        <v>0</v>
      </c>
      <c r="E2788" s="37">
        <f>TAB_!D3821</f>
        <v>0</v>
      </c>
      <c r="F2788" s="37">
        <f>TAB_!E3821</f>
        <v>0</v>
      </c>
      <c r="G2788" s="167">
        <f>TAB_!F3821</f>
        <v>33.33</v>
      </c>
      <c r="H2788" s="163">
        <f>TAB_!G3821</f>
        <v>14.29</v>
      </c>
    </row>
    <row r="2789" spans="2:8">
      <c r="B2789" s="140" t="str">
        <f>TAB_!A3822</f>
        <v>Media Escala de 1 a 5</v>
      </c>
      <c r="C2789" s="123">
        <f>TAB_!B3822</f>
        <v>0</v>
      </c>
      <c r="D2789" s="36">
        <f>TAB_!C3822</f>
        <v>0</v>
      </c>
      <c r="E2789" s="36">
        <f>TAB_!D3822</f>
        <v>0</v>
      </c>
      <c r="F2789" s="36">
        <f>TAB_!E3822</f>
        <v>4.3</v>
      </c>
      <c r="G2789" s="169">
        <f>TAB_!F3822</f>
        <v>3.3</v>
      </c>
      <c r="H2789" s="165">
        <f>TAB_!G3822</f>
        <v>3.9</v>
      </c>
    </row>
    <row r="2790" spans="2:8" ht="15.75" thickBot="1">
      <c r="B2790" s="141" t="str">
        <f>TAB_!A3823</f>
        <v>Índice Escala de 1 a 100</v>
      </c>
      <c r="C2790" s="174">
        <f>TAB_!B3823</f>
        <v>0</v>
      </c>
      <c r="D2790" s="175">
        <f>TAB_!C3823</f>
        <v>0</v>
      </c>
      <c r="E2790" s="175">
        <f>TAB_!D3823</f>
        <v>0</v>
      </c>
      <c r="F2790" s="175">
        <f>TAB_!E3823</f>
        <v>81.3</v>
      </c>
      <c r="G2790" s="176">
        <f>TAB_!F3823</f>
        <v>58.3</v>
      </c>
      <c r="H2790" s="177">
        <f>TAB_!G3823</f>
        <v>71.400000000000006</v>
      </c>
    </row>
    <row r="2791" spans="2:8">
      <c r="B2791" s="181" t="s">
        <v>176</v>
      </c>
      <c r="C2791" s="33"/>
      <c r="D2791" s="33"/>
      <c r="E2791" s="33"/>
      <c r="F2791" s="33"/>
      <c r="G2791" s="33"/>
      <c r="H2791" s="33"/>
    </row>
    <row r="2792" spans="2:8">
      <c r="B2792" s="124"/>
      <c r="C2792" s="33"/>
      <c r="D2792" s="33"/>
      <c r="E2792" s="33"/>
      <c r="F2792" s="33"/>
      <c r="G2792" s="33"/>
      <c r="H2792" s="33"/>
    </row>
    <row r="2793" spans="2:8">
      <c r="B2793" s="124" t="str">
        <f>TAB_!A3826</f>
        <v>La definición de procedimientos Son:</v>
      </c>
      <c r="C2793" s="33"/>
      <c r="D2793" s="33"/>
      <c r="E2793" s="33"/>
      <c r="F2793" s="33"/>
      <c r="G2793" s="33"/>
      <c r="H2793" s="33"/>
    </row>
    <row r="2794" spans="2:8" ht="15.75" thickBot="1">
      <c r="B2794" s="124" t="str">
        <f>TAB_!A3827</f>
        <v>Efectivas</v>
      </c>
      <c r="C2794" s="33"/>
      <c r="D2794" s="33"/>
      <c r="E2794" s="33"/>
      <c r="F2794" s="33"/>
      <c r="G2794" s="33"/>
      <c r="H2794" s="33"/>
    </row>
    <row r="2795" spans="2:8">
      <c r="B2795" s="139" t="str">
        <f>TAB_!A3834</f>
        <v>(1)Total Desacuerdo</v>
      </c>
      <c r="C2795" s="138">
        <f>TAB_!B3834</f>
        <v>0</v>
      </c>
      <c r="D2795" s="137">
        <f>TAB_!C3834</f>
        <v>0</v>
      </c>
      <c r="E2795" s="137">
        <f>TAB_!D3834</f>
        <v>0</v>
      </c>
      <c r="F2795" s="137">
        <f>TAB_!E3834</f>
        <v>0</v>
      </c>
      <c r="G2795" s="166">
        <f>TAB_!F3834</f>
        <v>0</v>
      </c>
      <c r="H2795" s="162">
        <f>TAB_!G3834</f>
        <v>0</v>
      </c>
    </row>
    <row r="2796" spans="2:8">
      <c r="B2796" s="125" t="str">
        <f>TAB_!A3835</f>
        <v>(2)Desacuerdo</v>
      </c>
      <c r="C2796" s="121">
        <f>TAB_!B3835</f>
        <v>0</v>
      </c>
      <c r="D2796" s="37">
        <f>TAB_!C3835</f>
        <v>0</v>
      </c>
      <c r="E2796" s="37">
        <f>TAB_!D3835</f>
        <v>0</v>
      </c>
      <c r="F2796" s="37">
        <f>TAB_!E3835</f>
        <v>25</v>
      </c>
      <c r="G2796" s="167">
        <f>TAB_!F3835</f>
        <v>0</v>
      </c>
      <c r="H2796" s="163">
        <f>TAB_!G3835</f>
        <v>14.29</v>
      </c>
    </row>
    <row r="2797" spans="2:8">
      <c r="B2797" s="125" t="str">
        <f>TAB_!A3836</f>
        <v>(3)Medianamente de acuerdo</v>
      </c>
      <c r="C2797" s="121">
        <f>TAB_!B3836</f>
        <v>0</v>
      </c>
      <c r="D2797" s="37">
        <f>TAB_!C3836</f>
        <v>0</v>
      </c>
      <c r="E2797" s="37">
        <f>TAB_!D3836</f>
        <v>0</v>
      </c>
      <c r="F2797" s="37">
        <f>TAB_!E3836</f>
        <v>25</v>
      </c>
      <c r="G2797" s="167">
        <f>TAB_!F3836</f>
        <v>33.33</v>
      </c>
      <c r="H2797" s="163">
        <f>TAB_!G3836</f>
        <v>28.57</v>
      </c>
    </row>
    <row r="2798" spans="2:8">
      <c r="B2798" s="125" t="str">
        <f>TAB_!A3837</f>
        <v>(4)Acuerdo</v>
      </c>
      <c r="C2798" s="121">
        <f>TAB_!B3837</f>
        <v>0</v>
      </c>
      <c r="D2798" s="37">
        <f>TAB_!C3837</f>
        <v>0</v>
      </c>
      <c r="E2798" s="37">
        <f>TAB_!D3837</f>
        <v>0</v>
      </c>
      <c r="F2798" s="37">
        <f>TAB_!E3837</f>
        <v>0</v>
      </c>
      <c r="G2798" s="167">
        <f>TAB_!F3837</f>
        <v>33.33</v>
      </c>
      <c r="H2798" s="163">
        <f>TAB_!G3837</f>
        <v>14.29</v>
      </c>
    </row>
    <row r="2799" spans="2:8">
      <c r="B2799" s="125" t="str">
        <f>TAB_!A3838</f>
        <v>(5)Total Acuerdo</v>
      </c>
      <c r="C2799" s="121">
        <f>TAB_!B3838</f>
        <v>0</v>
      </c>
      <c r="D2799" s="37">
        <f>TAB_!C3838</f>
        <v>0</v>
      </c>
      <c r="E2799" s="37">
        <f>TAB_!D3838</f>
        <v>0</v>
      </c>
      <c r="F2799" s="37">
        <f>TAB_!E3838</f>
        <v>50</v>
      </c>
      <c r="G2799" s="167">
        <f>TAB_!F3838</f>
        <v>33.33</v>
      </c>
      <c r="H2799" s="163">
        <f>TAB_!G3838</f>
        <v>42.86</v>
      </c>
    </row>
    <row r="2800" spans="2:8">
      <c r="B2800" s="125" t="str">
        <f>TAB_!A3839</f>
        <v>NS/NA</v>
      </c>
      <c r="C2800" s="121">
        <f>TAB_!B3839</f>
        <v>0</v>
      </c>
      <c r="D2800" s="37">
        <f>TAB_!C3839</f>
        <v>0</v>
      </c>
      <c r="E2800" s="37">
        <f>TAB_!D3839</f>
        <v>0</v>
      </c>
      <c r="F2800" s="37">
        <f>TAB_!E3839</f>
        <v>0</v>
      </c>
      <c r="G2800" s="167">
        <f>TAB_!F3839</f>
        <v>0</v>
      </c>
      <c r="H2800" s="163">
        <f>TAB_!G3839</f>
        <v>0</v>
      </c>
    </row>
    <row r="2801" spans="2:8">
      <c r="B2801" s="125" t="str">
        <f>TAB_!A3840</f>
        <v>Total</v>
      </c>
      <c r="C2801" s="121">
        <f>TAB_!B3840</f>
        <v>0</v>
      </c>
      <c r="D2801" s="37">
        <f>TAB_!C3840</f>
        <v>0</v>
      </c>
      <c r="E2801" s="37">
        <f>TAB_!D3840</f>
        <v>0</v>
      </c>
      <c r="F2801" s="37">
        <f>TAB_!E3840</f>
        <v>100</v>
      </c>
      <c r="G2801" s="167">
        <f>TAB_!F3840</f>
        <v>100</v>
      </c>
      <c r="H2801" s="163">
        <f>TAB_!G3840</f>
        <v>100</v>
      </c>
    </row>
    <row r="2802" spans="2:8">
      <c r="B2802" s="126" t="str">
        <f>TAB_!A3841</f>
        <v>Numero de entrevistados</v>
      </c>
      <c r="C2802" s="170">
        <f>TAB_!B3841</f>
        <v>0</v>
      </c>
      <c r="D2802" s="171">
        <f>TAB_!C3841</f>
        <v>0</v>
      </c>
      <c r="E2802" s="171">
        <f>TAB_!D3841</f>
        <v>0</v>
      </c>
      <c r="F2802" s="171">
        <f>TAB_!E3841</f>
        <v>4</v>
      </c>
      <c r="G2802" s="172">
        <f>TAB_!F3841</f>
        <v>3</v>
      </c>
      <c r="H2802" s="173">
        <f>TAB_!G3841</f>
        <v>7</v>
      </c>
    </row>
    <row r="2803" spans="2:8">
      <c r="B2803" s="140" t="str">
        <f>TAB_!A3842</f>
        <v>TOP TWO BOX</v>
      </c>
      <c r="C2803" s="122">
        <f>TAB_!B3842</f>
        <v>0</v>
      </c>
      <c r="D2803" s="35">
        <f>TAB_!C3842</f>
        <v>0</v>
      </c>
      <c r="E2803" s="35">
        <f>TAB_!D3842</f>
        <v>0</v>
      </c>
      <c r="F2803" s="35">
        <f>TAB_!E3842</f>
        <v>50</v>
      </c>
      <c r="G2803" s="168">
        <f>TAB_!F3842</f>
        <v>66.67</v>
      </c>
      <c r="H2803" s="164">
        <f>TAB_!G3842</f>
        <v>57.14</v>
      </c>
    </row>
    <row r="2804" spans="2:8">
      <c r="B2804" s="125" t="str">
        <f>TAB_!A3843</f>
        <v>BOTTOM TWO BOX</v>
      </c>
      <c r="C2804" s="121">
        <f>TAB_!B3843</f>
        <v>0</v>
      </c>
      <c r="D2804" s="37">
        <f>TAB_!C3843</f>
        <v>0</v>
      </c>
      <c r="E2804" s="37">
        <f>TAB_!D3843</f>
        <v>0</v>
      </c>
      <c r="F2804" s="37">
        <f>TAB_!E3843</f>
        <v>25</v>
      </c>
      <c r="G2804" s="167">
        <f>TAB_!F3843</f>
        <v>0</v>
      </c>
      <c r="H2804" s="163">
        <f>TAB_!G3843</f>
        <v>14.29</v>
      </c>
    </row>
    <row r="2805" spans="2:8">
      <c r="B2805" s="140" t="str">
        <f>TAB_!A3844</f>
        <v>Media Escala de 1 a 5</v>
      </c>
      <c r="C2805" s="123">
        <f>TAB_!B3844</f>
        <v>0</v>
      </c>
      <c r="D2805" s="36">
        <f>TAB_!C3844</f>
        <v>0</v>
      </c>
      <c r="E2805" s="36">
        <f>TAB_!D3844</f>
        <v>0</v>
      </c>
      <c r="F2805" s="36">
        <f>TAB_!E3844</f>
        <v>3.8</v>
      </c>
      <c r="G2805" s="169">
        <f>TAB_!F3844</f>
        <v>4</v>
      </c>
      <c r="H2805" s="165">
        <f>TAB_!G3844</f>
        <v>3.9</v>
      </c>
    </row>
    <row r="2806" spans="2:8" ht="15.75" thickBot="1">
      <c r="B2806" s="141" t="str">
        <f>TAB_!A3845</f>
        <v>Índice Escala de 1 a 100</v>
      </c>
      <c r="C2806" s="174">
        <f>TAB_!B3845</f>
        <v>0</v>
      </c>
      <c r="D2806" s="175">
        <f>TAB_!C3845</f>
        <v>0</v>
      </c>
      <c r="E2806" s="175">
        <f>TAB_!D3845</f>
        <v>0</v>
      </c>
      <c r="F2806" s="175">
        <f>TAB_!E3845</f>
        <v>68.8</v>
      </c>
      <c r="G2806" s="176">
        <f>TAB_!F3845</f>
        <v>75</v>
      </c>
      <c r="H2806" s="177">
        <f>TAB_!G3845</f>
        <v>71.400000000000006</v>
      </c>
    </row>
    <row r="2807" spans="2:8">
      <c r="B2807" s="181" t="s">
        <v>176</v>
      </c>
      <c r="C2807" s="33"/>
      <c r="D2807" s="33"/>
      <c r="E2807" s="33"/>
      <c r="F2807" s="33"/>
      <c r="G2807" s="33"/>
      <c r="H2807" s="33"/>
    </row>
    <row r="2808" spans="2:8">
      <c r="B2808" s="124"/>
      <c r="C2808" s="33"/>
      <c r="D2808" s="33"/>
      <c r="E2808" s="33"/>
      <c r="F2808" s="33"/>
      <c r="G2808" s="33"/>
      <c r="H2808" s="33"/>
    </row>
    <row r="2809" spans="2:8">
      <c r="B2809" s="124" t="str">
        <f>TAB_!A3848</f>
        <v>La definición de procedimientos Son:</v>
      </c>
      <c r="C2809" s="33"/>
      <c r="D2809" s="33"/>
      <c r="E2809" s="33"/>
      <c r="F2809" s="33"/>
      <c r="G2809" s="33"/>
      <c r="H2809" s="33"/>
    </row>
    <row r="2810" spans="2:8" ht="15.75" thickBot="1">
      <c r="B2810" s="124" t="str">
        <f>TAB_!A3849</f>
        <v>Transparentes</v>
      </c>
      <c r="C2810" s="33"/>
      <c r="D2810" s="33"/>
      <c r="E2810" s="33"/>
      <c r="F2810" s="33"/>
      <c r="G2810" s="33"/>
      <c r="H2810" s="33"/>
    </row>
    <row r="2811" spans="2:8">
      <c r="B2811" s="139" t="str">
        <f>TAB_!A3856</f>
        <v>(1)Total Desacuerdo</v>
      </c>
      <c r="C2811" s="138">
        <f>TAB_!B3856</f>
        <v>0</v>
      </c>
      <c r="D2811" s="137">
        <f>TAB_!C3856</f>
        <v>0</v>
      </c>
      <c r="E2811" s="137">
        <f>TAB_!D3856</f>
        <v>0</v>
      </c>
      <c r="F2811" s="137">
        <f>TAB_!E3856</f>
        <v>0</v>
      </c>
      <c r="G2811" s="166">
        <f>TAB_!F3856</f>
        <v>0</v>
      </c>
      <c r="H2811" s="162">
        <f>TAB_!G3856</f>
        <v>0</v>
      </c>
    </row>
    <row r="2812" spans="2:8">
      <c r="B2812" s="125" t="str">
        <f>TAB_!A3857</f>
        <v>(2)Desacuerdo</v>
      </c>
      <c r="C2812" s="121">
        <f>TAB_!B3857</f>
        <v>0</v>
      </c>
      <c r="D2812" s="37">
        <f>TAB_!C3857</f>
        <v>0</v>
      </c>
      <c r="E2812" s="37">
        <f>TAB_!D3857</f>
        <v>0</v>
      </c>
      <c r="F2812" s="37">
        <f>TAB_!E3857</f>
        <v>0</v>
      </c>
      <c r="G2812" s="167">
        <f>TAB_!F3857</f>
        <v>0</v>
      </c>
      <c r="H2812" s="163">
        <f>TAB_!G3857</f>
        <v>0</v>
      </c>
    </row>
    <row r="2813" spans="2:8">
      <c r="B2813" s="125" t="str">
        <f>TAB_!A3858</f>
        <v>(3)Medianamente de acuerdo</v>
      </c>
      <c r="C2813" s="121">
        <f>TAB_!B3858</f>
        <v>0</v>
      </c>
      <c r="D2813" s="37">
        <f>TAB_!C3858</f>
        <v>0</v>
      </c>
      <c r="E2813" s="37">
        <f>TAB_!D3858</f>
        <v>0</v>
      </c>
      <c r="F2813" s="37">
        <f>TAB_!E3858</f>
        <v>25</v>
      </c>
      <c r="G2813" s="167">
        <f>TAB_!F3858</f>
        <v>33.33</v>
      </c>
      <c r="H2813" s="163">
        <f>TAB_!G3858</f>
        <v>28.57</v>
      </c>
    </row>
    <row r="2814" spans="2:8">
      <c r="B2814" s="125" t="str">
        <f>TAB_!A3859</f>
        <v>(4)Acuerdo</v>
      </c>
      <c r="C2814" s="121">
        <f>TAB_!B3859</f>
        <v>0</v>
      </c>
      <c r="D2814" s="37">
        <f>TAB_!C3859</f>
        <v>0</v>
      </c>
      <c r="E2814" s="37">
        <f>TAB_!D3859</f>
        <v>0</v>
      </c>
      <c r="F2814" s="37">
        <f>TAB_!E3859</f>
        <v>25</v>
      </c>
      <c r="G2814" s="167">
        <f>TAB_!F3859</f>
        <v>33.33</v>
      </c>
      <c r="H2814" s="163">
        <f>TAB_!G3859</f>
        <v>28.57</v>
      </c>
    </row>
    <row r="2815" spans="2:8">
      <c r="B2815" s="125" t="str">
        <f>TAB_!A3860</f>
        <v>(5)Total Acuerdo</v>
      </c>
      <c r="C2815" s="121">
        <f>TAB_!B3860</f>
        <v>0</v>
      </c>
      <c r="D2815" s="37">
        <f>TAB_!C3860</f>
        <v>0</v>
      </c>
      <c r="E2815" s="37">
        <f>TAB_!D3860</f>
        <v>0</v>
      </c>
      <c r="F2815" s="37">
        <f>TAB_!E3860</f>
        <v>50</v>
      </c>
      <c r="G2815" s="167">
        <f>TAB_!F3860</f>
        <v>33.33</v>
      </c>
      <c r="H2815" s="163">
        <f>TAB_!G3860</f>
        <v>42.86</v>
      </c>
    </row>
    <row r="2816" spans="2:8">
      <c r="B2816" s="125" t="str">
        <f>TAB_!A3861</f>
        <v>NS/NA</v>
      </c>
      <c r="C2816" s="121">
        <f>TAB_!B3861</f>
        <v>0</v>
      </c>
      <c r="D2816" s="37">
        <f>TAB_!C3861</f>
        <v>0</v>
      </c>
      <c r="E2816" s="37">
        <f>TAB_!D3861</f>
        <v>0</v>
      </c>
      <c r="F2816" s="37">
        <f>TAB_!E3861</f>
        <v>0</v>
      </c>
      <c r="G2816" s="167">
        <f>TAB_!F3861</f>
        <v>0</v>
      </c>
      <c r="H2816" s="163">
        <f>TAB_!G3861</f>
        <v>0</v>
      </c>
    </row>
    <row r="2817" spans="1:8">
      <c r="B2817" s="125" t="str">
        <f>TAB_!A3862</f>
        <v>Total</v>
      </c>
      <c r="C2817" s="121">
        <f>TAB_!B3862</f>
        <v>0</v>
      </c>
      <c r="D2817" s="37">
        <f>TAB_!C3862</f>
        <v>0</v>
      </c>
      <c r="E2817" s="37">
        <f>TAB_!D3862</f>
        <v>0</v>
      </c>
      <c r="F2817" s="37">
        <f>TAB_!E3862</f>
        <v>100</v>
      </c>
      <c r="G2817" s="167">
        <f>TAB_!F3862</f>
        <v>100</v>
      </c>
      <c r="H2817" s="163">
        <f>TAB_!G3862</f>
        <v>100</v>
      </c>
    </row>
    <row r="2818" spans="1:8">
      <c r="B2818" s="126" t="str">
        <f>TAB_!A3863</f>
        <v>Numero de entrevistados</v>
      </c>
      <c r="C2818" s="170">
        <f>TAB_!B3863</f>
        <v>0</v>
      </c>
      <c r="D2818" s="171">
        <f>TAB_!C3863</f>
        <v>0</v>
      </c>
      <c r="E2818" s="171">
        <f>TAB_!D3863</f>
        <v>0</v>
      </c>
      <c r="F2818" s="171">
        <f>TAB_!E3863</f>
        <v>4</v>
      </c>
      <c r="G2818" s="172">
        <f>TAB_!F3863</f>
        <v>3</v>
      </c>
      <c r="H2818" s="173">
        <f>TAB_!G3863</f>
        <v>7</v>
      </c>
    </row>
    <row r="2819" spans="1:8">
      <c r="B2819" s="140" t="str">
        <f>TAB_!A3864</f>
        <v>TOP TWO BOX</v>
      </c>
      <c r="C2819" s="122">
        <f>TAB_!B3864</f>
        <v>0</v>
      </c>
      <c r="D2819" s="35">
        <f>TAB_!C3864</f>
        <v>0</v>
      </c>
      <c r="E2819" s="35">
        <f>TAB_!D3864</f>
        <v>0</v>
      </c>
      <c r="F2819" s="35">
        <f>TAB_!E3864</f>
        <v>75</v>
      </c>
      <c r="G2819" s="168">
        <f>TAB_!F3864</f>
        <v>66.67</v>
      </c>
      <c r="H2819" s="164">
        <f>TAB_!G3864</f>
        <v>71.430000000000007</v>
      </c>
    </row>
    <row r="2820" spans="1:8">
      <c r="B2820" s="125" t="str">
        <f>TAB_!A3865</f>
        <v>BOTTOM TWO BOX</v>
      </c>
      <c r="C2820" s="121">
        <f>TAB_!B3865</f>
        <v>0</v>
      </c>
      <c r="D2820" s="37">
        <f>TAB_!C3865</f>
        <v>0</v>
      </c>
      <c r="E2820" s="37">
        <f>TAB_!D3865</f>
        <v>0</v>
      </c>
      <c r="F2820" s="37">
        <f>TAB_!E3865</f>
        <v>0</v>
      </c>
      <c r="G2820" s="167">
        <f>TAB_!F3865</f>
        <v>0</v>
      </c>
      <c r="H2820" s="163">
        <f>TAB_!G3865</f>
        <v>0</v>
      </c>
    </row>
    <row r="2821" spans="1:8">
      <c r="B2821" s="140" t="str">
        <f>TAB_!A3866</f>
        <v>Media Escala de 1 a 5</v>
      </c>
      <c r="C2821" s="123">
        <f>TAB_!B3866</f>
        <v>0</v>
      </c>
      <c r="D2821" s="36">
        <f>TAB_!C3866</f>
        <v>0</v>
      </c>
      <c r="E2821" s="36">
        <f>TAB_!D3866</f>
        <v>0</v>
      </c>
      <c r="F2821" s="36">
        <f>TAB_!E3866</f>
        <v>4.3</v>
      </c>
      <c r="G2821" s="169">
        <f>TAB_!F3866</f>
        <v>4</v>
      </c>
      <c r="H2821" s="165">
        <f>TAB_!G3866</f>
        <v>4.0999999999999996</v>
      </c>
    </row>
    <row r="2822" spans="1:8" ht="15.75" thickBot="1">
      <c r="B2822" s="141" t="str">
        <f>TAB_!A3867</f>
        <v>Índice Escala de 1 a 100</v>
      </c>
      <c r="C2822" s="174">
        <f>TAB_!B3867</f>
        <v>0</v>
      </c>
      <c r="D2822" s="175">
        <f>TAB_!C3867</f>
        <v>0</v>
      </c>
      <c r="E2822" s="175">
        <f>TAB_!D3867</f>
        <v>0</v>
      </c>
      <c r="F2822" s="175">
        <f>TAB_!E3867</f>
        <v>81.3</v>
      </c>
      <c r="G2822" s="176">
        <f>TAB_!F3867</f>
        <v>75</v>
      </c>
      <c r="H2822" s="177">
        <f>TAB_!G3867</f>
        <v>78.599999999999994</v>
      </c>
    </row>
    <row r="2823" spans="1:8">
      <c r="B2823" s="181" t="s">
        <v>176</v>
      </c>
      <c r="C2823" s="33"/>
      <c r="D2823" s="33"/>
      <c r="E2823" s="33"/>
      <c r="F2823" s="33"/>
      <c r="G2823" s="33"/>
      <c r="H2823" s="33"/>
    </row>
    <row r="2824" spans="1:8">
      <c r="B2824" s="124"/>
      <c r="C2824" s="33"/>
      <c r="D2824" s="33"/>
      <c r="E2824" s="33"/>
      <c r="F2824" s="33"/>
      <c r="G2824" s="33"/>
      <c r="H2824" s="33"/>
    </row>
    <row r="2825" spans="1:8" s="98" customFormat="1">
      <c r="A2825" s="290"/>
      <c r="B2825" s="124"/>
      <c r="C2825" s="33"/>
      <c r="D2825" s="33"/>
      <c r="E2825" s="33"/>
      <c r="F2825" s="33"/>
      <c r="G2825" s="33"/>
      <c r="H2825" s="33"/>
    </row>
    <row r="2826" spans="1:8" s="98" customFormat="1">
      <c r="A2826" s="290"/>
      <c r="B2826" s="124"/>
      <c r="C2826" s="33"/>
      <c r="D2826" s="33"/>
      <c r="E2826" s="33"/>
      <c r="F2826" s="33"/>
      <c r="G2826" s="33"/>
      <c r="H2826" s="33"/>
    </row>
    <row r="2827" spans="1:8" s="98" customFormat="1">
      <c r="A2827" s="290"/>
      <c r="B2827" s="124"/>
      <c r="C2827" s="33"/>
      <c r="D2827" s="33"/>
      <c r="E2827" s="33"/>
      <c r="F2827" s="33"/>
      <c r="G2827" s="33"/>
      <c r="H2827" s="33"/>
    </row>
    <row r="2828" spans="1:8" s="98" customFormat="1">
      <c r="A2828" s="290"/>
      <c r="B2828" s="124"/>
      <c r="C2828" s="33"/>
      <c r="D2828" s="33"/>
      <c r="E2828" s="33"/>
      <c r="F2828" s="33"/>
      <c r="G2828" s="33"/>
      <c r="H2828" s="33"/>
    </row>
    <row r="2829" spans="1:8">
      <c r="A2829" s="290"/>
      <c r="B2829" s="124" t="str">
        <f>TAB_!A3870</f>
        <v>¿En qué medida considera que la institución promueve la generación y el aprovechamiento de ambientes para la discusión crítica sobre la ciencia,</v>
      </c>
      <c r="C2829" s="33"/>
      <c r="D2829" s="33"/>
      <c r="E2829" s="33"/>
      <c r="F2829" s="33"/>
      <c r="G2829" s="33"/>
      <c r="H2829" s="33"/>
    </row>
    <row r="2830" spans="1:8" ht="15.75" thickBot="1">
      <c r="A2830" s="290"/>
      <c r="B2830" s="124" t="str">
        <f>TAB_!A3871</f>
        <v>la tecnología, la innovación, el arte, la cultura, los valores, la sociedad y el Estado?</v>
      </c>
      <c r="C2830" s="33"/>
      <c r="D2830" s="33"/>
      <c r="E2830" s="33"/>
      <c r="F2830" s="33"/>
      <c r="G2830" s="33"/>
      <c r="H2830" s="33"/>
    </row>
    <row r="2831" spans="1:8">
      <c r="A2831" s="290"/>
      <c r="B2831" s="139" t="str">
        <f>TAB_!A3878</f>
        <v>(1)En ninguna medida</v>
      </c>
      <c r="C2831" s="138">
        <f>TAB_!B3878</f>
        <v>0</v>
      </c>
      <c r="D2831" s="137">
        <f>TAB_!C3878</f>
        <v>0</v>
      </c>
      <c r="E2831" s="137">
        <f>TAB_!D3878</f>
        <v>0</v>
      </c>
      <c r="F2831" s="137">
        <f>TAB_!E3878</f>
        <v>0</v>
      </c>
      <c r="G2831" s="166">
        <f>TAB_!F3878</f>
        <v>0</v>
      </c>
      <c r="H2831" s="162">
        <f>TAB_!G3878</f>
        <v>0</v>
      </c>
    </row>
    <row r="2832" spans="1:8">
      <c r="A2832" s="290"/>
      <c r="B2832" s="125" t="str">
        <f>TAB_!A3879</f>
        <v>(2)En muy baja medida</v>
      </c>
      <c r="C2832" s="121">
        <f>TAB_!B3879</f>
        <v>0</v>
      </c>
      <c r="D2832" s="37">
        <f>TAB_!C3879</f>
        <v>9.09</v>
      </c>
      <c r="E2832" s="37">
        <f>TAB_!D3879</f>
        <v>0</v>
      </c>
      <c r="F2832" s="37">
        <f>TAB_!E3879</f>
        <v>0</v>
      </c>
      <c r="G2832" s="167">
        <f>TAB_!F3879</f>
        <v>0</v>
      </c>
      <c r="H2832" s="163">
        <f>TAB_!G3879</f>
        <v>1.25</v>
      </c>
    </row>
    <row r="2833" spans="1:8">
      <c r="A2833" s="290"/>
      <c r="B2833" s="125" t="str">
        <f>TAB_!A3880</f>
        <v>(3)En baja medida</v>
      </c>
      <c r="C2833" s="121">
        <f>TAB_!B3880</f>
        <v>1.54</v>
      </c>
      <c r="D2833" s="37">
        <f>TAB_!C3880</f>
        <v>18.18</v>
      </c>
      <c r="E2833" s="37">
        <f>TAB_!D3880</f>
        <v>0</v>
      </c>
      <c r="F2833" s="37">
        <f>TAB_!E3880</f>
        <v>0</v>
      </c>
      <c r="G2833" s="167">
        <f>TAB_!F3880</f>
        <v>0</v>
      </c>
      <c r="H2833" s="163">
        <f>TAB_!G3880</f>
        <v>3.75</v>
      </c>
    </row>
    <row r="2834" spans="1:8">
      <c r="A2834" s="290"/>
      <c r="B2834" s="125" t="str">
        <f>TAB_!A3881</f>
        <v>(4)En alta medida</v>
      </c>
      <c r="C2834" s="121">
        <f>TAB_!B3881</f>
        <v>30.77</v>
      </c>
      <c r="D2834" s="37">
        <f>TAB_!C3881</f>
        <v>27.27</v>
      </c>
      <c r="E2834" s="37">
        <f>TAB_!D3881</f>
        <v>0</v>
      </c>
      <c r="F2834" s="37">
        <f>TAB_!E3881</f>
        <v>25</v>
      </c>
      <c r="G2834" s="167">
        <f>TAB_!F3881</f>
        <v>0</v>
      </c>
      <c r="H2834" s="163">
        <f>TAB_!G3881</f>
        <v>30</v>
      </c>
    </row>
    <row r="2835" spans="1:8">
      <c r="A2835" s="290"/>
      <c r="B2835" s="125" t="str">
        <f>TAB_!A3882</f>
        <v>(5)En muy alta medida</v>
      </c>
      <c r="C2835" s="121">
        <f>TAB_!B3882</f>
        <v>55.38</v>
      </c>
      <c r="D2835" s="37">
        <f>TAB_!C3882</f>
        <v>45.45</v>
      </c>
      <c r="E2835" s="37">
        <f>TAB_!D3882</f>
        <v>0</v>
      </c>
      <c r="F2835" s="37">
        <f>TAB_!E3882</f>
        <v>75</v>
      </c>
      <c r="G2835" s="167">
        <f>TAB_!F3882</f>
        <v>0</v>
      </c>
      <c r="H2835" s="163">
        <f>TAB_!G3882</f>
        <v>55</v>
      </c>
    </row>
    <row r="2836" spans="1:8">
      <c r="A2836" s="290"/>
      <c r="B2836" s="125" t="str">
        <f>TAB_!A3883</f>
        <v>NS/NA</v>
      </c>
      <c r="C2836" s="121">
        <f>TAB_!B3883</f>
        <v>12.31</v>
      </c>
      <c r="D2836" s="37">
        <f>TAB_!C3883</f>
        <v>0</v>
      </c>
      <c r="E2836" s="37">
        <f>TAB_!D3883</f>
        <v>0</v>
      </c>
      <c r="F2836" s="37">
        <f>TAB_!E3883</f>
        <v>0</v>
      </c>
      <c r="G2836" s="167">
        <f>TAB_!F3883</f>
        <v>0</v>
      </c>
      <c r="H2836" s="163">
        <f>TAB_!G3883</f>
        <v>10</v>
      </c>
    </row>
    <row r="2837" spans="1:8">
      <c r="A2837" s="290"/>
      <c r="B2837" s="125" t="str">
        <f>TAB_!A3884</f>
        <v>Total</v>
      </c>
      <c r="C2837" s="121">
        <f>TAB_!B3884</f>
        <v>100</v>
      </c>
      <c r="D2837" s="37">
        <f>TAB_!C3884</f>
        <v>100</v>
      </c>
      <c r="E2837" s="37">
        <f>TAB_!D3884</f>
        <v>0</v>
      </c>
      <c r="F2837" s="37">
        <f>TAB_!E3884</f>
        <v>100</v>
      </c>
      <c r="G2837" s="167">
        <f>TAB_!F3884</f>
        <v>0</v>
      </c>
      <c r="H2837" s="163">
        <f>TAB_!G3884</f>
        <v>100</v>
      </c>
    </row>
    <row r="2838" spans="1:8">
      <c r="A2838" s="290"/>
      <c r="B2838" s="126" t="str">
        <f>TAB_!A3885</f>
        <v>Numero de entrevistados</v>
      </c>
      <c r="C2838" s="170">
        <f>TAB_!B3885</f>
        <v>65</v>
      </c>
      <c r="D2838" s="171">
        <f>TAB_!C3885</f>
        <v>11</v>
      </c>
      <c r="E2838" s="171">
        <f>TAB_!D3885</f>
        <v>0</v>
      </c>
      <c r="F2838" s="171">
        <f>TAB_!E3885</f>
        <v>4</v>
      </c>
      <c r="G2838" s="172">
        <f>TAB_!F3885</f>
        <v>0</v>
      </c>
      <c r="H2838" s="173">
        <f>TAB_!G3885</f>
        <v>80</v>
      </c>
    </row>
    <row r="2839" spans="1:8">
      <c r="A2839" s="290"/>
      <c r="B2839" s="140" t="str">
        <f>TAB_!A3886</f>
        <v>TOP TWO BOX</v>
      </c>
      <c r="C2839" s="122">
        <f>TAB_!B3886</f>
        <v>86.15</v>
      </c>
      <c r="D2839" s="35">
        <f>TAB_!C3886</f>
        <v>72.73</v>
      </c>
      <c r="E2839" s="35">
        <f>TAB_!D3886</f>
        <v>0</v>
      </c>
      <c r="F2839" s="35">
        <f>TAB_!E3886</f>
        <v>100</v>
      </c>
      <c r="G2839" s="168">
        <f>TAB_!F3886</f>
        <v>0</v>
      </c>
      <c r="H2839" s="164">
        <f>TAB_!G3886</f>
        <v>85</v>
      </c>
    </row>
    <row r="2840" spans="1:8">
      <c r="A2840" s="290"/>
      <c r="B2840" s="125" t="str">
        <f>TAB_!A3887</f>
        <v>BOTTOM TWO BOX</v>
      </c>
      <c r="C2840" s="121">
        <f>TAB_!B3887</f>
        <v>0</v>
      </c>
      <c r="D2840" s="37">
        <f>TAB_!C3887</f>
        <v>9.09</v>
      </c>
      <c r="E2840" s="37">
        <f>TAB_!D3887</f>
        <v>0</v>
      </c>
      <c r="F2840" s="37">
        <f>TAB_!E3887</f>
        <v>0</v>
      </c>
      <c r="G2840" s="167">
        <f>TAB_!F3887</f>
        <v>0</v>
      </c>
      <c r="H2840" s="163">
        <f>TAB_!G3887</f>
        <v>1.25</v>
      </c>
    </row>
    <row r="2841" spans="1:8">
      <c r="A2841" s="290"/>
      <c r="B2841" s="140" t="str">
        <f>TAB_!A3888</f>
        <v>Media Escala de 1 a 5</v>
      </c>
      <c r="C2841" s="123">
        <f>TAB_!B3888</f>
        <v>4.5999999999999996</v>
      </c>
      <c r="D2841" s="36">
        <f>TAB_!C3888</f>
        <v>4.0999999999999996</v>
      </c>
      <c r="E2841" s="36">
        <f>TAB_!D3888</f>
        <v>0</v>
      </c>
      <c r="F2841" s="36">
        <f>TAB_!E3888</f>
        <v>4.8</v>
      </c>
      <c r="G2841" s="169">
        <f>TAB_!F3888</f>
        <v>0</v>
      </c>
      <c r="H2841" s="165">
        <f>TAB_!G3888</f>
        <v>4.5</v>
      </c>
    </row>
    <row r="2842" spans="1:8" ht="15.75" thickBot="1">
      <c r="A2842" s="290"/>
      <c r="B2842" s="141" t="str">
        <f>TAB_!A3889</f>
        <v>Índice Escala de 1 a 100</v>
      </c>
      <c r="C2842" s="174">
        <f>TAB_!B3889</f>
        <v>90.4</v>
      </c>
      <c r="D2842" s="175">
        <f>TAB_!C3889</f>
        <v>77.3</v>
      </c>
      <c r="E2842" s="175">
        <f>TAB_!D3889</f>
        <v>0</v>
      </c>
      <c r="F2842" s="175">
        <f>TAB_!E3889</f>
        <v>93.8</v>
      </c>
      <c r="G2842" s="176">
        <f>TAB_!F3889</f>
        <v>0</v>
      </c>
      <c r="H2842" s="177">
        <f>TAB_!G3889</f>
        <v>88.5</v>
      </c>
    </row>
    <row r="2843" spans="1:8">
      <c r="A2843" s="290"/>
      <c r="B2843" s="124"/>
      <c r="C2843" s="33"/>
      <c r="D2843" s="33"/>
      <c r="E2843" s="33"/>
      <c r="F2843" s="33"/>
      <c r="G2843" s="33"/>
      <c r="H2843" s="33"/>
    </row>
    <row r="2844" spans="1:8">
      <c r="A2844" s="290"/>
      <c r="B2844" s="124"/>
      <c r="C2844" s="33"/>
      <c r="D2844" s="33"/>
      <c r="E2844" s="33"/>
      <c r="F2844" s="33"/>
      <c r="G2844" s="33"/>
      <c r="H2844" s="33"/>
    </row>
    <row r="2845" spans="1:8">
      <c r="A2845" s="290"/>
      <c r="B2845" s="124" t="str">
        <f>TAB_!A3892</f>
        <v>La Universidad de la Sabana entiende la flexibilidad curricular como la forma en que el programa despliega sus actividades y estructura los</v>
      </c>
      <c r="C2845" s="33"/>
      <c r="D2845" s="33"/>
      <c r="E2845" s="33"/>
      <c r="F2845" s="33"/>
      <c r="G2845" s="33"/>
      <c r="H2845" s="33"/>
    </row>
    <row r="2846" spans="1:8">
      <c r="A2846" s="290"/>
      <c r="B2846" s="124" t="str">
        <f>TAB_!A3893</f>
        <v>resultados de aprendizaje, en forma tal que puedan ofrecer diversas alternativas de acceso, tránsito por el programa y por otros programas,</v>
      </c>
      <c r="C2846" s="33"/>
      <c r="D2846" s="33"/>
      <c r="E2846" s="33"/>
      <c r="F2846" s="33"/>
      <c r="G2846" s="33"/>
      <c r="H2846" s="33"/>
    </row>
    <row r="2847" spans="1:8">
      <c r="A2847" s="290"/>
      <c r="B2847" s="124" t="str">
        <f>TAB_!A3894</f>
        <v>permanencia y graduación de los estudiantes, tales como: oferta de asignaturas electivas, ofertas de movilidad interna y externa, opciones de</v>
      </c>
      <c r="C2847" s="33"/>
      <c r="D2847" s="33"/>
      <c r="E2847" s="33"/>
      <c r="F2847" s="33"/>
      <c r="G2847" s="33"/>
      <c r="H2847" s="33"/>
    </row>
    <row r="2848" spans="1:8">
      <c r="A2848" s="290"/>
      <c r="B2848" s="124" t="str">
        <f>TAB_!A3895</f>
        <v>coterminalidad y convalidación, opciones de grado, entre otras. En ese sentido, por favor evalúe su percepción sobre la efectividad de las</v>
      </c>
      <c r="C2848" s="33"/>
      <c r="D2848" s="33"/>
      <c r="E2848" s="33"/>
      <c r="F2848" s="33"/>
      <c r="G2848" s="33"/>
      <c r="H2848" s="33"/>
    </row>
    <row r="2849" spans="1:8" ht="15.75" thickBot="1">
      <c r="A2849" s="290"/>
      <c r="B2849" s="124" t="str">
        <f>TAB_!A3896</f>
        <v>estrategias de la Flexibilidad Curricular dispuestas por su programa y la Universidad</v>
      </c>
      <c r="C2849" s="33"/>
      <c r="D2849" s="33"/>
      <c r="E2849" s="33"/>
      <c r="F2849" s="33"/>
      <c r="G2849" s="33"/>
      <c r="H2849" s="33"/>
    </row>
    <row r="2850" spans="1:8">
      <c r="A2850" s="290"/>
      <c r="B2850" s="139" t="str">
        <f>TAB_!A3903</f>
        <v>(1)Muy Malo</v>
      </c>
      <c r="C2850" s="138">
        <f>TAB_!B3903</f>
        <v>0</v>
      </c>
      <c r="D2850" s="137">
        <f>TAB_!C3903</f>
        <v>0</v>
      </c>
      <c r="E2850" s="137">
        <f>TAB_!D3903</f>
        <v>0</v>
      </c>
      <c r="F2850" s="137">
        <f>TAB_!E3903</f>
        <v>0</v>
      </c>
      <c r="G2850" s="166">
        <f>TAB_!F3903</f>
        <v>0</v>
      </c>
      <c r="H2850" s="162">
        <f>TAB_!G3903</f>
        <v>0</v>
      </c>
    </row>
    <row r="2851" spans="1:8">
      <c r="A2851" s="290"/>
      <c r="B2851" s="125" t="str">
        <f>TAB_!A3904</f>
        <v>(2)Malo</v>
      </c>
      <c r="C2851" s="121">
        <f>TAB_!B3904</f>
        <v>0</v>
      </c>
      <c r="D2851" s="37">
        <f>TAB_!C3904</f>
        <v>0</v>
      </c>
      <c r="E2851" s="37">
        <f>TAB_!D3904</f>
        <v>0</v>
      </c>
      <c r="F2851" s="37">
        <f>TAB_!E3904</f>
        <v>0</v>
      </c>
      <c r="G2851" s="167">
        <f>TAB_!F3904</f>
        <v>0</v>
      </c>
      <c r="H2851" s="163">
        <f>TAB_!G3904</f>
        <v>0</v>
      </c>
    </row>
    <row r="2852" spans="1:8">
      <c r="A2852" s="290"/>
      <c r="B2852" s="125" t="str">
        <f>TAB_!A3905</f>
        <v>(3)Regular</v>
      </c>
      <c r="C2852" s="121">
        <f>TAB_!B3905</f>
        <v>1.54</v>
      </c>
      <c r="D2852" s="37">
        <f>TAB_!C3905</f>
        <v>9.09</v>
      </c>
      <c r="E2852" s="37">
        <f>TAB_!D3905</f>
        <v>0</v>
      </c>
      <c r="F2852" s="37">
        <f>TAB_!E3905</f>
        <v>25</v>
      </c>
      <c r="G2852" s="167">
        <f>TAB_!F3905</f>
        <v>0</v>
      </c>
      <c r="H2852" s="163">
        <f>TAB_!G3905</f>
        <v>3.75</v>
      </c>
    </row>
    <row r="2853" spans="1:8">
      <c r="A2853" s="290"/>
      <c r="B2853" s="125" t="str">
        <f>TAB_!A3906</f>
        <v>(4)Bueno</v>
      </c>
      <c r="C2853" s="121">
        <f>TAB_!B3906</f>
        <v>29.23</v>
      </c>
      <c r="D2853" s="37">
        <f>TAB_!C3906</f>
        <v>27.27</v>
      </c>
      <c r="E2853" s="37">
        <f>TAB_!D3906</f>
        <v>0</v>
      </c>
      <c r="F2853" s="37">
        <f>TAB_!E3906</f>
        <v>0</v>
      </c>
      <c r="G2853" s="167">
        <f>TAB_!F3906</f>
        <v>0</v>
      </c>
      <c r="H2853" s="163">
        <f>TAB_!G3906</f>
        <v>27.5</v>
      </c>
    </row>
    <row r="2854" spans="1:8">
      <c r="A2854" s="290"/>
      <c r="B2854" s="125" t="str">
        <f>TAB_!A3907</f>
        <v>(5)Excelente</v>
      </c>
      <c r="C2854" s="121">
        <f>TAB_!B3907</f>
        <v>60</v>
      </c>
      <c r="D2854" s="37">
        <f>TAB_!C3907</f>
        <v>54.55</v>
      </c>
      <c r="E2854" s="37">
        <f>TAB_!D3907</f>
        <v>0</v>
      </c>
      <c r="F2854" s="37">
        <f>TAB_!E3907</f>
        <v>75</v>
      </c>
      <c r="G2854" s="167">
        <f>TAB_!F3907</f>
        <v>0</v>
      </c>
      <c r="H2854" s="163">
        <f>TAB_!G3907</f>
        <v>60</v>
      </c>
    </row>
    <row r="2855" spans="1:8">
      <c r="A2855" s="290"/>
      <c r="B2855" s="125" t="str">
        <f>TAB_!A3908</f>
        <v>NS/NA</v>
      </c>
      <c r="C2855" s="121">
        <f>TAB_!B3908</f>
        <v>9.23</v>
      </c>
      <c r="D2855" s="37">
        <f>TAB_!C3908</f>
        <v>9.09</v>
      </c>
      <c r="E2855" s="37">
        <f>TAB_!D3908</f>
        <v>0</v>
      </c>
      <c r="F2855" s="37">
        <f>TAB_!E3908</f>
        <v>0</v>
      </c>
      <c r="G2855" s="167">
        <f>TAB_!F3908</f>
        <v>0</v>
      </c>
      <c r="H2855" s="163">
        <f>TAB_!G3908</f>
        <v>8.75</v>
      </c>
    </row>
    <row r="2856" spans="1:8">
      <c r="A2856" s="290"/>
      <c r="B2856" s="125" t="str">
        <f>TAB_!A3909</f>
        <v>Total</v>
      </c>
      <c r="C2856" s="121">
        <f>TAB_!B3909</f>
        <v>100</v>
      </c>
      <c r="D2856" s="37">
        <f>TAB_!C3909</f>
        <v>100</v>
      </c>
      <c r="E2856" s="37">
        <f>TAB_!D3909</f>
        <v>0</v>
      </c>
      <c r="F2856" s="37">
        <f>TAB_!E3909</f>
        <v>100</v>
      </c>
      <c r="G2856" s="167">
        <f>TAB_!F3909</f>
        <v>0</v>
      </c>
      <c r="H2856" s="163">
        <f>TAB_!G3909</f>
        <v>100</v>
      </c>
    </row>
    <row r="2857" spans="1:8">
      <c r="A2857" s="290"/>
      <c r="B2857" s="126" t="str">
        <f>TAB_!A3910</f>
        <v>Numero de entrevistados</v>
      </c>
      <c r="C2857" s="170">
        <f>TAB_!B3910</f>
        <v>65</v>
      </c>
      <c r="D2857" s="171">
        <f>TAB_!C3910</f>
        <v>11</v>
      </c>
      <c r="E2857" s="171">
        <f>TAB_!D3910</f>
        <v>0</v>
      </c>
      <c r="F2857" s="171">
        <f>TAB_!E3910</f>
        <v>4</v>
      </c>
      <c r="G2857" s="172">
        <f>TAB_!F3910</f>
        <v>0</v>
      </c>
      <c r="H2857" s="173">
        <f>TAB_!G3910</f>
        <v>80</v>
      </c>
    </row>
    <row r="2858" spans="1:8">
      <c r="A2858" s="290"/>
      <c r="B2858" s="140" t="str">
        <f>TAB_!A3911</f>
        <v>TOP TWO BOX</v>
      </c>
      <c r="C2858" s="122">
        <f>TAB_!B3911</f>
        <v>89.23</v>
      </c>
      <c r="D2858" s="35">
        <f>TAB_!C3911</f>
        <v>81.819999999999993</v>
      </c>
      <c r="E2858" s="35">
        <f>TAB_!D3911</f>
        <v>0</v>
      </c>
      <c r="F2858" s="35">
        <f>TAB_!E3911</f>
        <v>75</v>
      </c>
      <c r="G2858" s="168">
        <f>TAB_!F3911</f>
        <v>0</v>
      </c>
      <c r="H2858" s="164">
        <f>TAB_!G3911</f>
        <v>87.5</v>
      </c>
    </row>
    <row r="2859" spans="1:8">
      <c r="A2859" s="290"/>
      <c r="B2859" s="125" t="str">
        <f>TAB_!A3912</f>
        <v>BOTTOM TWO BOX</v>
      </c>
      <c r="C2859" s="121">
        <f>TAB_!B3912</f>
        <v>0</v>
      </c>
      <c r="D2859" s="37">
        <f>TAB_!C3912</f>
        <v>0</v>
      </c>
      <c r="E2859" s="37">
        <f>TAB_!D3912</f>
        <v>0</v>
      </c>
      <c r="F2859" s="37">
        <f>TAB_!E3912</f>
        <v>0</v>
      </c>
      <c r="G2859" s="167">
        <f>TAB_!F3912</f>
        <v>0</v>
      </c>
      <c r="H2859" s="163">
        <f>TAB_!G3912</f>
        <v>0</v>
      </c>
    </row>
    <row r="2860" spans="1:8">
      <c r="A2860" s="290"/>
      <c r="B2860" s="140" t="str">
        <f>TAB_!A3913</f>
        <v>Media Escala de 1 a 5</v>
      </c>
      <c r="C2860" s="123">
        <f>TAB_!B3913</f>
        <v>4.5999999999999996</v>
      </c>
      <c r="D2860" s="36">
        <f>TAB_!C3913</f>
        <v>4.5</v>
      </c>
      <c r="E2860" s="36">
        <f>TAB_!D3913</f>
        <v>0</v>
      </c>
      <c r="F2860" s="36">
        <f>TAB_!E3913</f>
        <v>4.5</v>
      </c>
      <c r="G2860" s="169">
        <f>TAB_!F3913</f>
        <v>0</v>
      </c>
      <c r="H2860" s="165">
        <f>TAB_!G3913</f>
        <v>4.5999999999999996</v>
      </c>
    </row>
    <row r="2861" spans="1:8" ht="15.75" thickBot="1">
      <c r="A2861" s="290"/>
      <c r="B2861" s="141" t="str">
        <f>TAB_!A3914</f>
        <v>Índice Escala de 1 a 100</v>
      </c>
      <c r="C2861" s="174">
        <f>TAB_!B3914</f>
        <v>91.1</v>
      </c>
      <c r="D2861" s="175">
        <f>TAB_!C3914</f>
        <v>87.5</v>
      </c>
      <c r="E2861" s="175">
        <f>TAB_!D3914</f>
        <v>0</v>
      </c>
      <c r="F2861" s="175">
        <f>TAB_!E3914</f>
        <v>87.5</v>
      </c>
      <c r="G2861" s="176">
        <f>TAB_!F3914</f>
        <v>0</v>
      </c>
      <c r="H2861" s="177">
        <f>TAB_!G3914</f>
        <v>90.4</v>
      </c>
    </row>
    <row r="2862" spans="1:8">
      <c r="B2862" s="124"/>
      <c r="C2862" s="33"/>
      <c r="D2862" s="33"/>
      <c r="E2862" s="33"/>
      <c r="F2862" s="33"/>
      <c r="G2862" s="33"/>
      <c r="H2862" s="33"/>
    </row>
    <row r="2863" spans="1:8">
      <c r="B2863" s="124"/>
      <c r="C2863" s="33"/>
      <c r="D2863" s="33"/>
      <c r="E2863" s="33"/>
      <c r="F2863" s="33"/>
      <c r="G2863" s="33"/>
      <c r="H2863" s="33"/>
    </row>
    <row r="2864" spans="1:8">
      <c r="B2864" s="124" t="str">
        <f>TAB_!A3917</f>
        <v>La Universidad de La Sabana entiende la Internacionalización del Currículo como la incorporación de dimensiones internacionales e interculturales</v>
      </c>
      <c r="C2864" s="33"/>
      <c r="D2864" s="33"/>
      <c r="E2864" s="33"/>
      <c r="F2864" s="33"/>
      <c r="G2864" s="33"/>
      <c r="H2864" s="33"/>
    </row>
    <row r="2865" spans="2:8">
      <c r="B2865" s="124" t="str">
        <f>TAB_!A3918</f>
        <v>tanto al contenido del currículo como a los resultados de aprendizaje, actividades de evaluación, métodos de enseñanza y servicios de apoyo de un programa académico,</v>
      </c>
      <c r="C2865" s="33"/>
      <c r="D2865" s="33"/>
      <c r="E2865" s="33"/>
      <c r="F2865" s="33"/>
      <c r="G2865" s="33"/>
      <c r="H2865" s="33"/>
    </row>
    <row r="2866" spans="2:8">
      <c r="B2866" s="124" t="str">
        <f>TAB_!A3919</f>
        <v>con el propósito de que los estudiantes desarrollen competencias que les permitan desenvolverse en ambientes globales y multiculturales. En ese sentido,</v>
      </c>
      <c r="C2866" s="33"/>
      <c r="D2866" s="33"/>
      <c r="E2866" s="33"/>
      <c r="F2866" s="33"/>
      <c r="G2866" s="33"/>
      <c r="H2866" s="33"/>
    </row>
    <row r="2867" spans="2:8">
      <c r="B2867" s="124" t="str">
        <f>TAB_!A3920</f>
        <v>por favor evalúe su percepción sobre la efectividad de los siguientes elementos de internacionalización del currículo del programa y de la Universidad:</v>
      </c>
      <c r="C2867" s="33"/>
      <c r="D2867" s="33"/>
      <c r="E2867" s="33"/>
      <c r="F2867" s="33"/>
      <c r="G2867" s="33"/>
      <c r="H2867" s="33"/>
    </row>
    <row r="2868" spans="2:8" ht="15.75" thickBot="1">
      <c r="B2868" s="124" t="str">
        <f>TAB_!A3921</f>
        <v>Contenidos internacionales en las asignaturas</v>
      </c>
      <c r="C2868" s="33"/>
      <c r="D2868" s="33"/>
      <c r="E2868" s="33"/>
      <c r="F2868" s="33"/>
      <c r="G2868" s="33"/>
      <c r="H2868" s="33"/>
    </row>
    <row r="2869" spans="2:8">
      <c r="B2869" s="139" t="str">
        <f>TAB_!A3928</f>
        <v>(1)Muy Malo</v>
      </c>
      <c r="C2869" s="138">
        <f>TAB_!B3928</f>
        <v>0</v>
      </c>
      <c r="D2869" s="137">
        <f>TAB_!C3928</f>
        <v>0</v>
      </c>
      <c r="E2869" s="137">
        <f>TAB_!D3928</f>
        <v>0</v>
      </c>
      <c r="F2869" s="137">
        <f>TAB_!E3928</f>
        <v>0</v>
      </c>
      <c r="G2869" s="166">
        <f>TAB_!F3928</f>
        <v>0</v>
      </c>
      <c r="H2869" s="162">
        <f>TAB_!G3928</f>
        <v>0</v>
      </c>
    </row>
    <row r="2870" spans="2:8">
      <c r="B2870" s="125" t="str">
        <f>TAB_!A3929</f>
        <v>(2)Malo</v>
      </c>
      <c r="C2870" s="121">
        <f>TAB_!B3929</f>
        <v>0</v>
      </c>
      <c r="D2870" s="37">
        <f>TAB_!C3929</f>
        <v>0</v>
      </c>
      <c r="E2870" s="37">
        <f>TAB_!D3929</f>
        <v>0</v>
      </c>
      <c r="F2870" s="37">
        <f>TAB_!E3929</f>
        <v>0</v>
      </c>
      <c r="G2870" s="167">
        <f>TAB_!F3929</f>
        <v>0</v>
      </c>
      <c r="H2870" s="163">
        <f>TAB_!G3929</f>
        <v>0</v>
      </c>
    </row>
    <row r="2871" spans="2:8">
      <c r="B2871" s="125" t="str">
        <f>TAB_!A3930</f>
        <v>(3)Regular</v>
      </c>
      <c r="C2871" s="121">
        <f>TAB_!B3930</f>
        <v>0</v>
      </c>
      <c r="D2871" s="37">
        <f>TAB_!C3930</f>
        <v>18.18</v>
      </c>
      <c r="E2871" s="37">
        <f>TAB_!D3930</f>
        <v>0</v>
      </c>
      <c r="F2871" s="37">
        <f>TAB_!E3930</f>
        <v>0</v>
      </c>
      <c r="G2871" s="167">
        <f>TAB_!F3930</f>
        <v>0</v>
      </c>
      <c r="H2871" s="163">
        <f>TAB_!G3930</f>
        <v>2.5</v>
      </c>
    </row>
    <row r="2872" spans="2:8">
      <c r="B2872" s="125" t="str">
        <f>TAB_!A3931</f>
        <v>(4)Bueno</v>
      </c>
      <c r="C2872" s="121">
        <f>TAB_!B3931</f>
        <v>29.23</v>
      </c>
      <c r="D2872" s="37">
        <f>TAB_!C3931</f>
        <v>27.27</v>
      </c>
      <c r="E2872" s="37">
        <f>TAB_!D3931</f>
        <v>0</v>
      </c>
      <c r="F2872" s="37">
        <f>TAB_!E3931</f>
        <v>50</v>
      </c>
      <c r="G2872" s="167">
        <f>TAB_!F3931</f>
        <v>0</v>
      </c>
      <c r="H2872" s="163">
        <f>TAB_!G3931</f>
        <v>30</v>
      </c>
    </row>
    <row r="2873" spans="2:8">
      <c r="B2873" s="125" t="str">
        <f>TAB_!A3932</f>
        <v>(5)Excelente</v>
      </c>
      <c r="C2873" s="121">
        <f>TAB_!B3932</f>
        <v>63.08</v>
      </c>
      <c r="D2873" s="37">
        <f>TAB_!C3932</f>
        <v>54.55</v>
      </c>
      <c r="E2873" s="37">
        <f>TAB_!D3932</f>
        <v>0</v>
      </c>
      <c r="F2873" s="37">
        <f>TAB_!E3932</f>
        <v>50</v>
      </c>
      <c r="G2873" s="167">
        <f>TAB_!F3932</f>
        <v>0</v>
      </c>
      <c r="H2873" s="163">
        <f>TAB_!G3932</f>
        <v>61.25</v>
      </c>
    </row>
    <row r="2874" spans="2:8">
      <c r="B2874" s="125" t="str">
        <f>TAB_!A3933</f>
        <v>NS/NA</v>
      </c>
      <c r="C2874" s="121">
        <f>TAB_!B3933</f>
        <v>7.69</v>
      </c>
      <c r="D2874" s="37">
        <f>TAB_!C3933</f>
        <v>0</v>
      </c>
      <c r="E2874" s="37">
        <f>TAB_!D3933</f>
        <v>0</v>
      </c>
      <c r="F2874" s="37">
        <f>TAB_!E3933</f>
        <v>0</v>
      </c>
      <c r="G2874" s="167">
        <f>TAB_!F3933</f>
        <v>0</v>
      </c>
      <c r="H2874" s="163">
        <f>TAB_!G3933</f>
        <v>6.25</v>
      </c>
    </row>
    <row r="2875" spans="2:8">
      <c r="B2875" s="125" t="str">
        <f>TAB_!A3934</f>
        <v>Total</v>
      </c>
      <c r="C2875" s="121">
        <f>TAB_!B3934</f>
        <v>100</v>
      </c>
      <c r="D2875" s="37">
        <f>TAB_!C3934</f>
        <v>100</v>
      </c>
      <c r="E2875" s="37">
        <f>TAB_!D3934</f>
        <v>0</v>
      </c>
      <c r="F2875" s="37">
        <f>TAB_!E3934</f>
        <v>100</v>
      </c>
      <c r="G2875" s="167">
        <f>TAB_!F3934</f>
        <v>0</v>
      </c>
      <c r="H2875" s="163">
        <f>TAB_!G3934</f>
        <v>100</v>
      </c>
    </row>
    <row r="2876" spans="2:8">
      <c r="B2876" s="126" t="str">
        <f>TAB_!A3935</f>
        <v>Numero de entrevistados</v>
      </c>
      <c r="C2876" s="170">
        <f>TAB_!B3935</f>
        <v>65</v>
      </c>
      <c r="D2876" s="171">
        <f>TAB_!C3935</f>
        <v>11</v>
      </c>
      <c r="E2876" s="171">
        <f>TAB_!D3935</f>
        <v>0</v>
      </c>
      <c r="F2876" s="171">
        <f>TAB_!E3935</f>
        <v>4</v>
      </c>
      <c r="G2876" s="172">
        <f>TAB_!F3935</f>
        <v>0</v>
      </c>
      <c r="H2876" s="173">
        <f>TAB_!G3935</f>
        <v>80</v>
      </c>
    </row>
    <row r="2877" spans="2:8">
      <c r="B2877" s="140" t="str">
        <f>TAB_!A3936</f>
        <v>TOP TWO BOX</v>
      </c>
      <c r="C2877" s="122">
        <f>TAB_!B3936</f>
        <v>92.31</v>
      </c>
      <c r="D2877" s="35">
        <f>TAB_!C3936</f>
        <v>81.819999999999993</v>
      </c>
      <c r="E2877" s="35">
        <f>TAB_!D3936</f>
        <v>0</v>
      </c>
      <c r="F2877" s="35">
        <f>TAB_!E3936</f>
        <v>100</v>
      </c>
      <c r="G2877" s="168">
        <f>TAB_!F3936</f>
        <v>0</v>
      </c>
      <c r="H2877" s="164">
        <f>TAB_!G3936</f>
        <v>91.25</v>
      </c>
    </row>
    <row r="2878" spans="2:8">
      <c r="B2878" s="125" t="str">
        <f>TAB_!A3937</f>
        <v>BOTTOM TWO BOX</v>
      </c>
      <c r="C2878" s="121">
        <f>TAB_!B3937</f>
        <v>0</v>
      </c>
      <c r="D2878" s="37">
        <f>TAB_!C3937</f>
        <v>0</v>
      </c>
      <c r="E2878" s="37">
        <f>TAB_!D3937</f>
        <v>0</v>
      </c>
      <c r="F2878" s="37">
        <f>TAB_!E3937</f>
        <v>0</v>
      </c>
      <c r="G2878" s="167">
        <f>TAB_!F3937</f>
        <v>0</v>
      </c>
      <c r="H2878" s="163">
        <f>TAB_!G3937</f>
        <v>0</v>
      </c>
    </row>
    <row r="2879" spans="2:8">
      <c r="B2879" s="140" t="str">
        <f>TAB_!A3938</f>
        <v>Media Escala de 1 a 5</v>
      </c>
      <c r="C2879" s="123">
        <f>TAB_!B3938</f>
        <v>4.7</v>
      </c>
      <c r="D2879" s="36">
        <f>TAB_!C3938</f>
        <v>4.4000000000000004</v>
      </c>
      <c r="E2879" s="36">
        <f>TAB_!D3938</f>
        <v>0</v>
      </c>
      <c r="F2879" s="36">
        <f>TAB_!E3938</f>
        <v>4.5</v>
      </c>
      <c r="G2879" s="169">
        <f>TAB_!F3938</f>
        <v>0</v>
      </c>
      <c r="H2879" s="165">
        <f>TAB_!G3938</f>
        <v>4.5999999999999996</v>
      </c>
    </row>
    <row r="2880" spans="2:8" ht="15.75" thickBot="1">
      <c r="B2880" s="141" t="str">
        <f>TAB_!A3939</f>
        <v>Índice Escala de 1 a 100</v>
      </c>
      <c r="C2880" s="174">
        <f>TAB_!B3939</f>
        <v>92.1</v>
      </c>
      <c r="D2880" s="175">
        <f>TAB_!C3939</f>
        <v>84.1</v>
      </c>
      <c r="E2880" s="175">
        <f>TAB_!D3939</f>
        <v>0</v>
      </c>
      <c r="F2880" s="175">
        <f>TAB_!E3939</f>
        <v>87.5</v>
      </c>
      <c r="G2880" s="176">
        <f>TAB_!F3939</f>
        <v>0</v>
      </c>
      <c r="H2880" s="177">
        <f>TAB_!G3939</f>
        <v>90.7</v>
      </c>
    </row>
    <row r="2881" spans="2:8">
      <c r="B2881" s="124"/>
      <c r="C2881" s="33"/>
      <c r="D2881" s="33"/>
      <c r="E2881" s="33"/>
      <c r="F2881" s="33"/>
      <c r="G2881" s="33"/>
      <c r="H2881" s="33"/>
    </row>
    <row r="2882" spans="2:8">
      <c r="B2882" s="124"/>
      <c r="C2882" s="33"/>
      <c r="D2882" s="33"/>
      <c r="E2882" s="33"/>
      <c r="F2882" s="33"/>
      <c r="G2882" s="33"/>
      <c r="H2882" s="33"/>
    </row>
    <row r="2883" spans="2:8">
      <c r="B2883" s="124" t="str">
        <f>TAB_!A3942</f>
        <v>La Universidad de La Sabana entiende la Internacionalización del Currículo como la incorporación de dimensiones internacionales e interculturales</v>
      </c>
      <c r="C2883" s="33"/>
      <c r="D2883" s="33"/>
      <c r="E2883" s="33"/>
      <c r="F2883" s="33"/>
      <c r="G2883" s="33"/>
      <c r="H2883" s="33"/>
    </row>
    <row r="2884" spans="2:8">
      <c r="B2884" s="124" t="str">
        <f>TAB_!A3943</f>
        <v>tanto al contenido del currículo como a los resultados de aprendizaje, actividades de evaluación, métodos de enseñanza y servicios de apoyo de un programa académico,</v>
      </c>
      <c r="C2884" s="33"/>
      <c r="D2884" s="33"/>
      <c r="E2884" s="33"/>
      <c r="F2884" s="33"/>
      <c r="G2884" s="33"/>
      <c r="H2884" s="33"/>
    </row>
    <row r="2885" spans="2:8">
      <c r="B2885" s="124" t="str">
        <f>TAB_!A3944</f>
        <v>con el propósito de que los estudiantes desarrollen competencias que les permitan desenvolverse en ambientes globales y multiculturales. En ese sentido,</v>
      </c>
      <c r="C2885" s="33"/>
      <c r="D2885" s="33"/>
      <c r="E2885" s="33"/>
      <c r="F2885" s="33"/>
      <c r="G2885" s="33"/>
      <c r="H2885" s="33"/>
    </row>
    <row r="2886" spans="2:8">
      <c r="B2886" s="124" t="str">
        <f>TAB_!A3945</f>
        <v>por favor evalúe su percepción sobre la efectividad de los siguientes elementos de internacionalización del currículo del programa y de la Universidad:</v>
      </c>
      <c r="C2886" s="33"/>
      <c r="D2886" s="33"/>
      <c r="E2886" s="33"/>
      <c r="F2886" s="33"/>
      <c r="G2886" s="33"/>
      <c r="H2886" s="33"/>
    </row>
    <row r="2887" spans="2:8" ht="15.75" thickBot="1">
      <c r="B2887" s="124" t="str">
        <f>TAB_!A3946</f>
        <v>Materiales internacionales en las asignaturas (libros, textos, casos, material audiovisua, entre otros)</v>
      </c>
      <c r="C2887" s="33"/>
      <c r="D2887" s="33"/>
      <c r="E2887" s="33"/>
      <c r="F2887" s="33"/>
      <c r="G2887" s="33"/>
      <c r="H2887" s="33"/>
    </row>
    <row r="2888" spans="2:8">
      <c r="B2888" s="139" t="str">
        <f>TAB_!A3953</f>
        <v>(1)Muy Malo</v>
      </c>
      <c r="C2888" s="138">
        <f>TAB_!B3953</f>
        <v>0</v>
      </c>
      <c r="D2888" s="137">
        <f>TAB_!C3953</f>
        <v>0</v>
      </c>
      <c r="E2888" s="137">
        <f>TAB_!D3953</f>
        <v>0</v>
      </c>
      <c r="F2888" s="137">
        <f>TAB_!E3953</f>
        <v>0</v>
      </c>
      <c r="G2888" s="166">
        <f>TAB_!F3953</f>
        <v>0</v>
      </c>
      <c r="H2888" s="162">
        <f>TAB_!G3953</f>
        <v>0</v>
      </c>
    </row>
    <row r="2889" spans="2:8">
      <c r="B2889" s="125" t="str">
        <f>TAB_!A3954</f>
        <v>(2)Malo</v>
      </c>
      <c r="C2889" s="121">
        <f>TAB_!B3954</f>
        <v>0</v>
      </c>
      <c r="D2889" s="37">
        <f>TAB_!C3954</f>
        <v>0</v>
      </c>
      <c r="E2889" s="37">
        <f>TAB_!D3954</f>
        <v>0</v>
      </c>
      <c r="F2889" s="37">
        <f>TAB_!E3954</f>
        <v>0</v>
      </c>
      <c r="G2889" s="167">
        <f>TAB_!F3954</f>
        <v>0</v>
      </c>
      <c r="H2889" s="163">
        <f>TAB_!G3954</f>
        <v>0</v>
      </c>
    </row>
    <row r="2890" spans="2:8">
      <c r="B2890" s="125" t="str">
        <f>TAB_!A3955</f>
        <v>(3)Regular</v>
      </c>
      <c r="C2890" s="121">
        <f>TAB_!B3955</f>
        <v>1.54</v>
      </c>
      <c r="D2890" s="37">
        <f>TAB_!C3955</f>
        <v>18.18</v>
      </c>
      <c r="E2890" s="37">
        <f>TAB_!D3955</f>
        <v>0</v>
      </c>
      <c r="F2890" s="37">
        <f>TAB_!E3955</f>
        <v>25</v>
      </c>
      <c r="G2890" s="167">
        <f>TAB_!F3955</f>
        <v>0</v>
      </c>
      <c r="H2890" s="163">
        <f>TAB_!G3955</f>
        <v>5</v>
      </c>
    </row>
    <row r="2891" spans="2:8">
      <c r="B2891" s="125" t="str">
        <f>TAB_!A3956</f>
        <v>(4)Bueno</v>
      </c>
      <c r="C2891" s="121">
        <f>TAB_!B3956</f>
        <v>32.31</v>
      </c>
      <c r="D2891" s="37">
        <f>TAB_!C3956</f>
        <v>18.18</v>
      </c>
      <c r="E2891" s="37">
        <f>TAB_!D3956</f>
        <v>0</v>
      </c>
      <c r="F2891" s="37">
        <f>TAB_!E3956</f>
        <v>0</v>
      </c>
      <c r="G2891" s="167">
        <f>TAB_!F3956</f>
        <v>0</v>
      </c>
      <c r="H2891" s="163">
        <f>TAB_!G3956</f>
        <v>28.75</v>
      </c>
    </row>
    <row r="2892" spans="2:8">
      <c r="B2892" s="125" t="str">
        <f>TAB_!A3957</f>
        <v>(5)Excelente</v>
      </c>
      <c r="C2892" s="121">
        <f>TAB_!B3957</f>
        <v>61.54</v>
      </c>
      <c r="D2892" s="37">
        <f>TAB_!C3957</f>
        <v>63.64</v>
      </c>
      <c r="E2892" s="37">
        <f>TAB_!D3957</f>
        <v>0</v>
      </c>
      <c r="F2892" s="37">
        <f>TAB_!E3957</f>
        <v>75</v>
      </c>
      <c r="G2892" s="167">
        <f>TAB_!F3957</f>
        <v>0</v>
      </c>
      <c r="H2892" s="163">
        <f>TAB_!G3957</f>
        <v>62.5</v>
      </c>
    </row>
    <row r="2893" spans="2:8">
      <c r="B2893" s="125" t="str">
        <f>TAB_!A3958</f>
        <v>NS/NA</v>
      </c>
      <c r="C2893" s="121">
        <f>TAB_!B3958</f>
        <v>4.62</v>
      </c>
      <c r="D2893" s="37">
        <f>TAB_!C3958</f>
        <v>0</v>
      </c>
      <c r="E2893" s="37">
        <f>TAB_!D3958</f>
        <v>0</v>
      </c>
      <c r="F2893" s="37">
        <f>TAB_!E3958</f>
        <v>0</v>
      </c>
      <c r="G2893" s="167">
        <f>TAB_!F3958</f>
        <v>0</v>
      </c>
      <c r="H2893" s="163">
        <f>TAB_!G3958</f>
        <v>3.75</v>
      </c>
    </row>
    <row r="2894" spans="2:8">
      <c r="B2894" s="125" t="str">
        <f>TAB_!A3959</f>
        <v>Total</v>
      </c>
      <c r="C2894" s="121">
        <f>TAB_!B3959</f>
        <v>100</v>
      </c>
      <c r="D2894" s="37">
        <f>TAB_!C3959</f>
        <v>100</v>
      </c>
      <c r="E2894" s="37">
        <f>TAB_!D3959</f>
        <v>0</v>
      </c>
      <c r="F2894" s="37">
        <f>TAB_!E3959</f>
        <v>100</v>
      </c>
      <c r="G2894" s="167">
        <f>TAB_!F3959</f>
        <v>0</v>
      </c>
      <c r="H2894" s="163">
        <f>TAB_!G3959</f>
        <v>100</v>
      </c>
    </row>
    <row r="2895" spans="2:8">
      <c r="B2895" s="126" t="str">
        <f>TAB_!A3960</f>
        <v>Numero de entrevistados</v>
      </c>
      <c r="C2895" s="170">
        <f>TAB_!B3960</f>
        <v>65</v>
      </c>
      <c r="D2895" s="171">
        <f>TAB_!C3960</f>
        <v>11</v>
      </c>
      <c r="E2895" s="171">
        <f>TAB_!D3960</f>
        <v>0</v>
      </c>
      <c r="F2895" s="171">
        <f>TAB_!E3960</f>
        <v>4</v>
      </c>
      <c r="G2895" s="172">
        <f>TAB_!F3960</f>
        <v>0</v>
      </c>
      <c r="H2895" s="173">
        <f>TAB_!G3960</f>
        <v>80</v>
      </c>
    </row>
    <row r="2896" spans="2:8">
      <c r="B2896" s="140" t="str">
        <f>TAB_!A3961</f>
        <v>TOP TWO BOX</v>
      </c>
      <c r="C2896" s="122">
        <f>TAB_!B3961</f>
        <v>93.85</v>
      </c>
      <c r="D2896" s="35">
        <f>TAB_!C3961</f>
        <v>81.819999999999993</v>
      </c>
      <c r="E2896" s="35">
        <f>TAB_!D3961</f>
        <v>0</v>
      </c>
      <c r="F2896" s="35">
        <f>TAB_!E3961</f>
        <v>75</v>
      </c>
      <c r="G2896" s="168">
        <f>TAB_!F3961</f>
        <v>0</v>
      </c>
      <c r="H2896" s="164">
        <f>TAB_!G3961</f>
        <v>91.25</v>
      </c>
    </row>
    <row r="2897" spans="2:8">
      <c r="B2897" s="125" t="str">
        <f>TAB_!A3962</f>
        <v>BOTTOM TWO BOX</v>
      </c>
      <c r="C2897" s="121">
        <f>TAB_!B3962</f>
        <v>0</v>
      </c>
      <c r="D2897" s="37">
        <f>TAB_!C3962</f>
        <v>0</v>
      </c>
      <c r="E2897" s="37">
        <f>TAB_!D3962</f>
        <v>0</v>
      </c>
      <c r="F2897" s="37">
        <f>TAB_!E3962</f>
        <v>0</v>
      </c>
      <c r="G2897" s="167">
        <f>TAB_!F3962</f>
        <v>0</v>
      </c>
      <c r="H2897" s="163">
        <f>TAB_!G3962</f>
        <v>0</v>
      </c>
    </row>
    <row r="2898" spans="2:8">
      <c r="B2898" s="140" t="str">
        <f>TAB_!A3963</f>
        <v>Media Escala de 1 a 5</v>
      </c>
      <c r="C2898" s="123">
        <f>TAB_!B3963</f>
        <v>4.5999999999999996</v>
      </c>
      <c r="D2898" s="36">
        <f>TAB_!C3963</f>
        <v>4.5</v>
      </c>
      <c r="E2898" s="36">
        <f>TAB_!D3963</f>
        <v>0</v>
      </c>
      <c r="F2898" s="36">
        <f>TAB_!E3963</f>
        <v>4.5</v>
      </c>
      <c r="G2898" s="169">
        <f>TAB_!F3963</f>
        <v>0</v>
      </c>
      <c r="H2898" s="165">
        <f>TAB_!G3963</f>
        <v>4.5999999999999996</v>
      </c>
    </row>
    <row r="2899" spans="2:8" ht="15.75" thickBot="1">
      <c r="B2899" s="141" t="str">
        <f>TAB_!A3964</f>
        <v>Índice Escala de 1 a 100</v>
      </c>
      <c r="C2899" s="174">
        <f>TAB_!B3964</f>
        <v>90.7</v>
      </c>
      <c r="D2899" s="175">
        <f>TAB_!C3964</f>
        <v>86.4</v>
      </c>
      <c r="E2899" s="175">
        <f>TAB_!D3964</f>
        <v>0</v>
      </c>
      <c r="F2899" s="175">
        <f>TAB_!E3964</f>
        <v>87.5</v>
      </c>
      <c r="G2899" s="176">
        <f>TAB_!F3964</f>
        <v>0</v>
      </c>
      <c r="H2899" s="177">
        <f>TAB_!G3964</f>
        <v>89.9</v>
      </c>
    </row>
    <row r="2900" spans="2:8">
      <c r="B2900" s="124"/>
      <c r="C2900" s="33"/>
      <c r="D2900" s="33"/>
      <c r="E2900" s="33"/>
      <c r="F2900" s="33"/>
      <c r="G2900" s="33"/>
      <c r="H2900" s="33"/>
    </row>
    <row r="2901" spans="2:8">
      <c r="B2901" s="124"/>
      <c r="C2901" s="33"/>
      <c r="D2901" s="33"/>
      <c r="E2901" s="33"/>
      <c r="F2901" s="33"/>
      <c r="G2901" s="33"/>
      <c r="H2901" s="33"/>
    </row>
    <row r="2902" spans="2:8">
      <c r="B2902" s="124" t="str">
        <f>TAB_!A3967</f>
        <v>La Universidad de La Sabana entiende la Internacionalización del Currículo como la incorporación de dimensiones internacionales e interculturales</v>
      </c>
      <c r="C2902" s="33"/>
      <c r="D2902" s="33"/>
      <c r="E2902" s="33"/>
      <c r="F2902" s="33"/>
      <c r="G2902" s="33"/>
      <c r="H2902" s="33"/>
    </row>
    <row r="2903" spans="2:8">
      <c r="B2903" s="124" t="str">
        <f>TAB_!A3968</f>
        <v>tanto al contenido del currículo como a los resultados de aprendizaje, actividades de evaluación, métodos de enseñanza y servicios de apoyo de un programa académico,</v>
      </c>
      <c r="C2903" s="33"/>
      <c r="D2903" s="33"/>
      <c r="E2903" s="33"/>
      <c r="F2903" s="33"/>
      <c r="G2903" s="33"/>
      <c r="H2903" s="33"/>
    </row>
    <row r="2904" spans="2:8">
      <c r="B2904" s="124" t="str">
        <f>TAB_!A3969</f>
        <v>con el propósito de que los estudiantes desarrollen competencias que les permitan desenvolverse en ambientes globales y multiculturales. En ese sentido,</v>
      </c>
      <c r="C2904" s="33"/>
      <c r="D2904" s="33"/>
      <c r="E2904" s="33"/>
      <c r="F2904" s="33"/>
      <c r="G2904" s="33"/>
      <c r="H2904" s="33"/>
    </row>
    <row r="2905" spans="2:8">
      <c r="B2905" s="124" t="str">
        <f>TAB_!A3970</f>
        <v>por favor evalúe su percepción sobre la efectividad de los siguientes elementos de internacionalización del currículo del programa y de la Universidad:</v>
      </c>
      <c r="C2905" s="33"/>
      <c r="D2905" s="33"/>
      <c r="E2905" s="33"/>
      <c r="F2905" s="33"/>
      <c r="G2905" s="33"/>
      <c r="H2905" s="33"/>
    </row>
    <row r="2906" spans="2:8" ht="15.75" thickBot="1">
      <c r="B2906" s="124" t="str">
        <f>TAB_!A3971</f>
        <v>Actividades internacionales en las asignaturas (invitados, simulaciones, debates, concursos, proyectos con estudiantes internacionales, visitas, entre otros)</v>
      </c>
      <c r="C2906" s="33"/>
      <c r="D2906" s="33"/>
      <c r="E2906" s="33"/>
      <c r="F2906" s="33"/>
      <c r="G2906" s="33"/>
      <c r="H2906" s="33"/>
    </row>
    <row r="2907" spans="2:8">
      <c r="B2907" s="139" t="str">
        <f>TAB_!A3978</f>
        <v>(1)Muy Malo</v>
      </c>
      <c r="C2907" s="138">
        <f>TAB_!B3978</f>
        <v>0</v>
      </c>
      <c r="D2907" s="137">
        <f>TAB_!C3978</f>
        <v>0</v>
      </c>
      <c r="E2907" s="137">
        <f>TAB_!D3978</f>
        <v>0</v>
      </c>
      <c r="F2907" s="137">
        <f>TAB_!E3978</f>
        <v>0</v>
      </c>
      <c r="G2907" s="166">
        <f>TAB_!F3978</f>
        <v>0</v>
      </c>
      <c r="H2907" s="162">
        <f>TAB_!G3978</f>
        <v>0</v>
      </c>
    </row>
    <row r="2908" spans="2:8">
      <c r="B2908" s="125" t="str">
        <f>TAB_!A3979</f>
        <v>(2)Malo</v>
      </c>
      <c r="C2908" s="121">
        <f>TAB_!B3979</f>
        <v>4.62</v>
      </c>
      <c r="D2908" s="37">
        <f>TAB_!C3979</f>
        <v>0</v>
      </c>
      <c r="E2908" s="37">
        <f>TAB_!D3979</f>
        <v>0</v>
      </c>
      <c r="F2908" s="37">
        <f>TAB_!E3979</f>
        <v>0</v>
      </c>
      <c r="G2908" s="167">
        <f>TAB_!F3979</f>
        <v>0</v>
      </c>
      <c r="H2908" s="163">
        <f>TAB_!G3979</f>
        <v>3.75</v>
      </c>
    </row>
    <row r="2909" spans="2:8">
      <c r="B2909" s="125" t="str">
        <f>TAB_!A3980</f>
        <v>(3)Regular</v>
      </c>
      <c r="C2909" s="121">
        <f>TAB_!B3980</f>
        <v>3.08</v>
      </c>
      <c r="D2909" s="37">
        <f>TAB_!C3980</f>
        <v>27.27</v>
      </c>
      <c r="E2909" s="37">
        <f>TAB_!D3980</f>
        <v>0</v>
      </c>
      <c r="F2909" s="37">
        <f>TAB_!E3980</f>
        <v>25</v>
      </c>
      <c r="G2909" s="167">
        <f>TAB_!F3980</f>
        <v>0</v>
      </c>
      <c r="H2909" s="163">
        <f>TAB_!G3980</f>
        <v>7.5</v>
      </c>
    </row>
    <row r="2910" spans="2:8">
      <c r="B2910" s="125" t="str">
        <f>TAB_!A3981</f>
        <v>(4)Bueno</v>
      </c>
      <c r="C2910" s="121">
        <f>TAB_!B3981</f>
        <v>27.69</v>
      </c>
      <c r="D2910" s="37">
        <f>TAB_!C3981</f>
        <v>27.27</v>
      </c>
      <c r="E2910" s="37">
        <f>TAB_!D3981</f>
        <v>0</v>
      </c>
      <c r="F2910" s="37">
        <f>TAB_!E3981</f>
        <v>25</v>
      </c>
      <c r="G2910" s="167">
        <f>TAB_!F3981</f>
        <v>0</v>
      </c>
      <c r="H2910" s="163">
        <f>TAB_!G3981</f>
        <v>27.5</v>
      </c>
    </row>
    <row r="2911" spans="2:8">
      <c r="B2911" s="125" t="str">
        <f>TAB_!A3982</f>
        <v>(5)Excelente</v>
      </c>
      <c r="C2911" s="121">
        <f>TAB_!B3982</f>
        <v>52.31</v>
      </c>
      <c r="D2911" s="37">
        <f>TAB_!C3982</f>
        <v>45.45</v>
      </c>
      <c r="E2911" s="37">
        <f>TAB_!D3982</f>
        <v>0</v>
      </c>
      <c r="F2911" s="37">
        <f>TAB_!E3982</f>
        <v>50</v>
      </c>
      <c r="G2911" s="167">
        <f>TAB_!F3982</f>
        <v>0</v>
      </c>
      <c r="H2911" s="163">
        <f>TAB_!G3982</f>
        <v>51.25</v>
      </c>
    </row>
    <row r="2912" spans="2:8">
      <c r="B2912" s="125" t="str">
        <f>TAB_!A3983</f>
        <v>NS/NA</v>
      </c>
      <c r="C2912" s="121">
        <f>TAB_!B3983</f>
        <v>12.31</v>
      </c>
      <c r="D2912" s="37">
        <f>TAB_!C3983</f>
        <v>0</v>
      </c>
      <c r="E2912" s="37">
        <f>TAB_!D3983</f>
        <v>0</v>
      </c>
      <c r="F2912" s="37">
        <f>TAB_!E3983</f>
        <v>0</v>
      </c>
      <c r="G2912" s="167">
        <f>TAB_!F3983</f>
        <v>0</v>
      </c>
      <c r="H2912" s="163">
        <f>TAB_!G3983</f>
        <v>10</v>
      </c>
    </row>
    <row r="2913" spans="2:8">
      <c r="B2913" s="125" t="str">
        <f>TAB_!A3984</f>
        <v>Total</v>
      </c>
      <c r="C2913" s="121">
        <f>TAB_!B3984</f>
        <v>100</v>
      </c>
      <c r="D2913" s="37">
        <f>TAB_!C3984</f>
        <v>100</v>
      </c>
      <c r="E2913" s="37">
        <f>TAB_!D3984</f>
        <v>0</v>
      </c>
      <c r="F2913" s="37">
        <f>TAB_!E3984</f>
        <v>100</v>
      </c>
      <c r="G2913" s="167">
        <f>TAB_!F3984</f>
        <v>0</v>
      </c>
      <c r="H2913" s="163">
        <f>TAB_!G3984</f>
        <v>100</v>
      </c>
    </row>
    <row r="2914" spans="2:8">
      <c r="B2914" s="126" t="str">
        <f>TAB_!A3985</f>
        <v>Numero de entrevistados</v>
      </c>
      <c r="C2914" s="170">
        <f>TAB_!B3985</f>
        <v>65</v>
      </c>
      <c r="D2914" s="171">
        <f>TAB_!C3985</f>
        <v>11</v>
      </c>
      <c r="E2914" s="171">
        <f>TAB_!D3985</f>
        <v>0</v>
      </c>
      <c r="F2914" s="171">
        <f>TAB_!E3985</f>
        <v>4</v>
      </c>
      <c r="G2914" s="172">
        <f>TAB_!F3985</f>
        <v>0</v>
      </c>
      <c r="H2914" s="173">
        <f>TAB_!G3985</f>
        <v>80</v>
      </c>
    </row>
    <row r="2915" spans="2:8">
      <c r="B2915" s="140" t="str">
        <f>TAB_!A3986</f>
        <v>TOP TWO BOX</v>
      </c>
      <c r="C2915" s="122">
        <f>TAB_!B3986</f>
        <v>80</v>
      </c>
      <c r="D2915" s="35">
        <f>TAB_!C3986</f>
        <v>72.73</v>
      </c>
      <c r="E2915" s="35">
        <f>TAB_!D3986</f>
        <v>0</v>
      </c>
      <c r="F2915" s="35">
        <f>TAB_!E3986</f>
        <v>75</v>
      </c>
      <c r="G2915" s="168">
        <f>TAB_!F3986</f>
        <v>0</v>
      </c>
      <c r="H2915" s="164">
        <f>TAB_!G3986</f>
        <v>78.75</v>
      </c>
    </row>
    <row r="2916" spans="2:8">
      <c r="B2916" s="125" t="str">
        <f>TAB_!A3987</f>
        <v>BOTTOM TWO BOX</v>
      </c>
      <c r="C2916" s="121">
        <f>TAB_!B3987</f>
        <v>4.62</v>
      </c>
      <c r="D2916" s="37">
        <f>TAB_!C3987</f>
        <v>0</v>
      </c>
      <c r="E2916" s="37">
        <f>TAB_!D3987</f>
        <v>0</v>
      </c>
      <c r="F2916" s="37">
        <f>TAB_!E3987</f>
        <v>0</v>
      </c>
      <c r="G2916" s="167">
        <f>TAB_!F3987</f>
        <v>0</v>
      </c>
      <c r="H2916" s="163">
        <f>TAB_!G3987</f>
        <v>3.75</v>
      </c>
    </row>
    <row r="2917" spans="2:8">
      <c r="B2917" s="140" t="str">
        <f>TAB_!A3988</f>
        <v>Media Escala de 1 a 5</v>
      </c>
      <c r="C2917" s="123">
        <f>TAB_!B3988</f>
        <v>4.5</v>
      </c>
      <c r="D2917" s="36">
        <f>TAB_!C3988</f>
        <v>4.2</v>
      </c>
      <c r="E2917" s="36">
        <f>TAB_!D3988</f>
        <v>0</v>
      </c>
      <c r="F2917" s="36">
        <f>TAB_!E3988</f>
        <v>4.3</v>
      </c>
      <c r="G2917" s="169">
        <f>TAB_!F3988</f>
        <v>0</v>
      </c>
      <c r="H2917" s="165">
        <f>TAB_!G3988</f>
        <v>4.4000000000000004</v>
      </c>
    </row>
    <row r="2918" spans="2:8" ht="15.75" thickBot="1">
      <c r="B2918" s="141" t="str">
        <f>TAB_!A3989</f>
        <v>Índice Escala de 1 a 100</v>
      </c>
      <c r="C2918" s="174">
        <f>TAB_!B3989</f>
        <v>86.4</v>
      </c>
      <c r="D2918" s="175">
        <f>TAB_!C3989</f>
        <v>79.5</v>
      </c>
      <c r="E2918" s="175">
        <f>TAB_!D3989</f>
        <v>0</v>
      </c>
      <c r="F2918" s="175">
        <f>TAB_!E3989</f>
        <v>81.3</v>
      </c>
      <c r="G2918" s="176">
        <f>TAB_!F3989</f>
        <v>0</v>
      </c>
      <c r="H2918" s="177">
        <f>TAB_!G3989</f>
        <v>85.1</v>
      </c>
    </row>
    <row r="2919" spans="2:8">
      <c r="B2919" s="124"/>
      <c r="C2919" s="33"/>
      <c r="D2919" s="33"/>
      <c r="E2919" s="33"/>
      <c r="F2919" s="33"/>
      <c r="G2919" s="33"/>
      <c r="H2919" s="33"/>
    </row>
    <row r="2920" spans="2:8">
      <c r="B2920" s="124"/>
      <c r="C2920" s="33"/>
      <c r="D2920" s="33"/>
      <c r="E2920" s="33"/>
      <c r="F2920" s="33"/>
      <c r="G2920" s="33"/>
      <c r="H2920" s="33"/>
    </row>
    <row r="2921" spans="2:8">
      <c r="B2921" s="178" t="str">
        <f>TAB_!A3992</f>
        <v>La Universidad de La Sabana entiende la Internacionalización del Currículo como la incorporación de dimensiones internacionales e interculturales</v>
      </c>
      <c r="C2921" s="33"/>
      <c r="D2921" s="33"/>
      <c r="E2921" s="33"/>
      <c r="F2921" s="33"/>
      <c r="G2921" s="33"/>
      <c r="H2921" s="33"/>
    </row>
    <row r="2922" spans="2:8">
      <c r="B2922" s="178" t="str">
        <f>TAB_!A3993</f>
        <v>tanto al contenido del currículo como a los resultados de aprendizaje, actividades de evaluación, métodos de enseñanza y servicios de apoyo de un programa académico,</v>
      </c>
      <c r="C2922" s="33"/>
      <c r="D2922" s="33"/>
      <c r="E2922" s="33"/>
      <c r="F2922" s="33"/>
      <c r="G2922" s="33"/>
      <c r="H2922" s="33"/>
    </row>
    <row r="2923" spans="2:8">
      <c r="B2923" s="178" t="str">
        <f>TAB_!A3994</f>
        <v>con el propósito de que los estudiantes desarrollen competencias que les permitan desenvolverse en ambientes globales y multiculturales. En ese sentido,</v>
      </c>
      <c r="C2923" s="33"/>
      <c r="D2923" s="33"/>
      <c r="E2923" s="33"/>
      <c r="F2923" s="33"/>
      <c r="G2923" s="33"/>
      <c r="H2923" s="33"/>
    </row>
    <row r="2924" spans="2:8">
      <c r="B2924" s="178" t="str">
        <f>TAB_!A3995</f>
        <v>por favor evalúe su percepción sobre la efectividad de los siguientes elementos de internacionalización del currículo del programa y de la Universidad:</v>
      </c>
      <c r="C2924" s="33"/>
      <c r="D2924" s="33"/>
      <c r="E2924" s="33"/>
      <c r="F2924" s="33"/>
      <c r="G2924" s="33"/>
      <c r="H2924" s="33"/>
    </row>
    <row r="2925" spans="2:8">
      <c r="B2925" s="178" t="str">
        <f>TAB_!A3996</f>
        <v>Oferta de experiencias internacionales en el campus, diferentes a las asignaturas</v>
      </c>
      <c r="C2925" s="33"/>
      <c r="D2925" s="33"/>
      <c r="E2925" s="33"/>
      <c r="F2925" s="33"/>
      <c r="G2925" s="33"/>
      <c r="H2925" s="33"/>
    </row>
    <row r="2926" spans="2:8" ht="15.75" thickBot="1">
      <c r="B2926" s="178" t="str">
        <f>TAB_!A3997</f>
        <v>(eventos, minors, idiomas, escuelas de verano, profundizaciones, interacción con estudiantes internacionales en el campus, entre otros)</v>
      </c>
      <c r="C2926" s="33"/>
      <c r="D2926" s="33"/>
      <c r="E2926" s="33"/>
      <c r="F2926" s="33"/>
      <c r="G2926" s="33"/>
      <c r="H2926" s="33"/>
    </row>
    <row r="2927" spans="2:8">
      <c r="B2927" s="139" t="str">
        <f>TAB_!A4004</f>
        <v>(1)Muy Malo</v>
      </c>
      <c r="C2927" s="138">
        <f>TAB_!B4004</f>
        <v>0</v>
      </c>
      <c r="D2927" s="137">
        <f>TAB_!C4004</f>
        <v>0</v>
      </c>
      <c r="E2927" s="137">
        <f>TAB_!D4004</f>
        <v>0</v>
      </c>
      <c r="F2927" s="137">
        <f>TAB_!E4004</f>
        <v>0</v>
      </c>
      <c r="G2927" s="166">
        <f>TAB_!F4004</f>
        <v>0</v>
      </c>
      <c r="H2927" s="162">
        <f>TAB_!G4004</f>
        <v>0</v>
      </c>
    </row>
    <row r="2928" spans="2:8">
      <c r="B2928" s="125" t="str">
        <f>TAB_!A4005</f>
        <v>(2)Malo</v>
      </c>
      <c r="C2928" s="121">
        <f>TAB_!B4005</f>
        <v>1.54</v>
      </c>
      <c r="D2928" s="37">
        <f>TAB_!C4005</f>
        <v>0</v>
      </c>
      <c r="E2928" s="37">
        <f>TAB_!D4005</f>
        <v>0</v>
      </c>
      <c r="F2928" s="37">
        <f>TAB_!E4005</f>
        <v>0</v>
      </c>
      <c r="G2928" s="167">
        <f>TAB_!F4005</f>
        <v>0</v>
      </c>
      <c r="H2928" s="163">
        <f>TAB_!G4005</f>
        <v>1.25</v>
      </c>
    </row>
    <row r="2929" spans="2:8">
      <c r="B2929" s="125" t="str">
        <f>TAB_!A4006</f>
        <v>(3)Regular</v>
      </c>
      <c r="C2929" s="121">
        <f>TAB_!B4006</f>
        <v>1.54</v>
      </c>
      <c r="D2929" s="37">
        <f>TAB_!C4006</f>
        <v>27.27</v>
      </c>
      <c r="E2929" s="37">
        <f>TAB_!D4006</f>
        <v>0</v>
      </c>
      <c r="F2929" s="37">
        <f>TAB_!E4006</f>
        <v>25</v>
      </c>
      <c r="G2929" s="167">
        <f>TAB_!F4006</f>
        <v>0</v>
      </c>
      <c r="H2929" s="163">
        <f>TAB_!G4006</f>
        <v>6.25</v>
      </c>
    </row>
    <row r="2930" spans="2:8">
      <c r="B2930" s="125" t="str">
        <f>TAB_!A4007</f>
        <v>(4)Bueno</v>
      </c>
      <c r="C2930" s="121">
        <f>TAB_!B4007</f>
        <v>18.46</v>
      </c>
      <c r="D2930" s="37">
        <f>TAB_!C4007</f>
        <v>18.18</v>
      </c>
      <c r="E2930" s="37">
        <f>TAB_!D4007</f>
        <v>0</v>
      </c>
      <c r="F2930" s="37">
        <f>TAB_!E4007</f>
        <v>0</v>
      </c>
      <c r="G2930" s="167">
        <f>TAB_!F4007</f>
        <v>0</v>
      </c>
      <c r="H2930" s="163">
        <f>TAB_!G4007</f>
        <v>17.5</v>
      </c>
    </row>
    <row r="2931" spans="2:8">
      <c r="B2931" s="125" t="str">
        <f>TAB_!A4008</f>
        <v>(5)Excelente</v>
      </c>
      <c r="C2931" s="121">
        <f>TAB_!B4008</f>
        <v>52.31</v>
      </c>
      <c r="D2931" s="37">
        <f>TAB_!C4008</f>
        <v>45.45</v>
      </c>
      <c r="E2931" s="37">
        <f>TAB_!D4008</f>
        <v>0</v>
      </c>
      <c r="F2931" s="37">
        <f>TAB_!E4008</f>
        <v>75</v>
      </c>
      <c r="G2931" s="167">
        <f>TAB_!F4008</f>
        <v>0</v>
      </c>
      <c r="H2931" s="163">
        <f>TAB_!G4008</f>
        <v>52.5</v>
      </c>
    </row>
    <row r="2932" spans="2:8">
      <c r="B2932" s="125" t="str">
        <f>TAB_!A4009</f>
        <v>NS/NA</v>
      </c>
      <c r="C2932" s="121">
        <f>TAB_!B4009</f>
        <v>26.15</v>
      </c>
      <c r="D2932" s="37">
        <f>TAB_!C4009</f>
        <v>9.09</v>
      </c>
      <c r="E2932" s="37">
        <f>TAB_!D4009</f>
        <v>0</v>
      </c>
      <c r="F2932" s="37">
        <f>TAB_!E4009</f>
        <v>0</v>
      </c>
      <c r="G2932" s="167">
        <f>TAB_!F4009</f>
        <v>0</v>
      </c>
      <c r="H2932" s="163">
        <f>TAB_!G4009</f>
        <v>22.5</v>
      </c>
    </row>
    <row r="2933" spans="2:8">
      <c r="B2933" s="125" t="str">
        <f>TAB_!A4010</f>
        <v>Total</v>
      </c>
      <c r="C2933" s="121">
        <f>TAB_!B4010</f>
        <v>100</v>
      </c>
      <c r="D2933" s="37">
        <f>TAB_!C4010</f>
        <v>100</v>
      </c>
      <c r="E2933" s="37">
        <f>TAB_!D4010</f>
        <v>0</v>
      </c>
      <c r="F2933" s="37">
        <f>TAB_!E4010</f>
        <v>100</v>
      </c>
      <c r="G2933" s="167">
        <f>TAB_!F4010</f>
        <v>0</v>
      </c>
      <c r="H2933" s="163">
        <f>TAB_!G4010</f>
        <v>100</v>
      </c>
    </row>
    <row r="2934" spans="2:8">
      <c r="B2934" s="126" t="str">
        <f>TAB_!A4011</f>
        <v>Numero de entrevistados</v>
      </c>
      <c r="C2934" s="170">
        <f>TAB_!B4011</f>
        <v>65</v>
      </c>
      <c r="D2934" s="171">
        <f>TAB_!C4011</f>
        <v>11</v>
      </c>
      <c r="E2934" s="171">
        <f>TAB_!D4011</f>
        <v>0</v>
      </c>
      <c r="F2934" s="171">
        <f>TAB_!E4011</f>
        <v>4</v>
      </c>
      <c r="G2934" s="172">
        <f>TAB_!F4011</f>
        <v>0</v>
      </c>
      <c r="H2934" s="173">
        <f>TAB_!G4011</f>
        <v>80</v>
      </c>
    </row>
    <row r="2935" spans="2:8">
      <c r="B2935" s="140" t="str">
        <f>TAB_!A4012</f>
        <v>TOP TWO BOX</v>
      </c>
      <c r="C2935" s="122">
        <f>TAB_!B4012</f>
        <v>70.77</v>
      </c>
      <c r="D2935" s="35">
        <f>TAB_!C4012</f>
        <v>63.64</v>
      </c>
      <c r="E2935" s="35">
        <f>TAB_!D4012</f>
        <v>0</v>
      </c>
      <c r="F2935" s="35">
        <f>TAB_!E4012</f>
        <v>75</v>
      </c>
      <c r="G2935" s="168">
        <f>TAB_!F4012</f>
        <v>0</v>
      </c>
      <c r="H2935" s="164">
        <f>TAB_!G4012</f>
        <v>70</v>
      </c>
    </row>
    <row r="2936" spans="2:8">
      <c r="B2936" s="125" t="str">
        <f>TAB_!A4013</f>
        <v>BOTTOM TWO BOX</v>
      </c>
      <c r="C2936" s="121">
        <f>TAB_!B4013</f>
        <v>1.54</v>
      </c>
      <c r="D2936" s="37">
        <f>TAB_!C4013</f>
        <v>0</v>
      </c>
      <c r="E2936" s="37">
        <f>TAB_!D4013</f>
        <v>0</v>
      </c>
      <c r="F2936" s="37">
        <f>TAB_!E4013</f>
        <v>0</v>
      </c>
      <c r="G2936" s="167">
        <f>TAB_!F4013</f>
        <v>0</v>
      </c>
      <c r="H2936" s="163">
        <f>TAB_!G4013</f>
        <v>1.25</v>
      </c>
    </row>
    <row r="2937" spans="2:8">
      <c r="B2937" s="140" t="str">
        <f>TAB_!A4014</f>
        <v>Media Escala de 1 a 5</v>
      </c>
      <c r="C2937" s="123">
        <f>TAB_!B4014</f>
        <v>4.5999999999999996</v>
      </c>
      <c r="D2937" s="36">
        <f>TAB_!C4014</f>
        <v>4.2</v>
      </c>
      <c r="E2937" s="36">
        <f>TAB_!D4014</f>
        <v>0</v>
      </c>
      <c r="F2937" s="36">
        <f>TAB_!E4014</f>
        <v>4.5</v>
      </c>
      <c r="G2937" s="169">
        <f>TAB_!F4014</f>
        <v>0</v>
      </c>
      <c r="H2937" s="165">
        <f>TAB_!G4014</f>
        <v>4.5999999999999996</v>
      </c>
    </row>
    <row r="2938" spans="2:8" ht="15.75" thickBot="1">
      <c r="B2938" s="141" t="str">
        <f>TAB_!A4015</f>
        <v>Índice Escala de 1 a 100</v>
      </c>
      <c r="C2938" s="174">
        <f>TAB_!B4015</f>
        <v>91.1</v>
      </c>
      <c r="D2938" s="175">
        <f>TAB_!C4015</f>
        <v>80</v>
      </c>
      <c r="E2938" s="175">
        <f>TAB_!D4015</f>
        <v>0</v>
      </c>
      <c r="F2938" s="175">
        <f>TAB_!E4015</f>
        <v>87.5</v>
      </c>
      <c r="G2938" s="176">
        <f>TAB_!F4015</f>
        <v>0</v>
      </c>
      <c r="H2938" s="177">
        <f>TAB_!G4015</f>
        <v>89.1</v>
      </c>
    </row>
    <row r="2939" spans="2:8">
      <c r="B2939" s="124"/>
      <c r="C2939" s="33"/>
      <c r="D2939" s="33"/>
      <c r="E2939" s="33"/>
      <c r="F2939" s="33"/>
      <c r="G2939" s="33"/>
      <c r="H2939" s="33"/>
    </row>
    <row r="2940" spans="2:8">
      <c r="B2940" s="124"/>
      <c r="C2940" s="33"/>
      <c r="D2940" s="33"/>
      <c r="E2940" s="33"/>
      <c r="F2940" s="33"/>
      <c r="G2940" s="33"/>
      <c r="H2940" s="33"/>
    </row>
    <row r="2941" spans="2:8">
      <c r="B2941" s="124" t="str">
        <f>TAB_!A4018</f>
        <v>La Universidad de La Sabana entiende la Internacionalización del Currículo como la incorporación de dimensiones internacionales e interculturales</v>
      </c>
      <c r="C2941" s="33"/>
      <c r="D2941" s="33"/>
      <c r="E2941" s="33"/>
      <c r="F2941" s="33"/>
      <c r="G2941" s="33"/>
      <c r="H2941" s="33"/>
    </row>
    <row r="2942" spans="2:8">
      <c r="B2942" s="124" t="str">
        <f>TAB_!A4019</f>
        <v>tanto al contenido del currículo como a los resultados de aprendizaje, actividades de evaluación, métodos de enseñanza y servicios de apoyo de un programa académico,</v>
      </c>
      <c r="C2942" s="33"/>
      <c r="D2942" s="33"/>
      <c r="E2942" s="33"/>
      <c r="F2942" s="33"/>
      <c r="G2942" s="33"/>
      <c r="H2942" s="33"/>
    </row>
    <row r="2943" spans="2:8">
      <c r="B2943" s="124" t="str">
        <f>TAB_!A4020</f>
        <v>con el propósito de que los estudiantes desarrollen competencias que les permitan desenvolverse en ambientes globales y multiculturales. En ese sentido,</v>
      </c>
      <c r="C2943" s="33"/>
      <c r="D2943" s="33"/>
      <c r="E2943" s="33"/>
      <c r="F2943" s="33"/>
      <c r="G2943" s="33"/>
      <c r="H2943" s="33"/>
    </row>
    <row r="2944" spans="2:8">
      <c r="B2944" s="124" t="str">
        <f>TAB_!A4021</f>
        <v>por favor evalúe su percepción sobre la efectividad de los siguientes elementos de internacionalización del currículo del programa y de la Universidad:</v>
      </c>
      <c r="C2944" s="33"/>
      <c r="D2944" s="33"/>
      <c r="E2944" s="33"/>
      <c r="F2944" s="33"/>
      <c r="G2944" s="33"/>
      <c r="H2944" s="33"/>
    </row>
    <row r="2945" spans="2:8" ht="15.75" thickBot="1">
      <c r="B2945" s="124" t="str">
        <f>TAB_!A4022</f>
        <v>Oferta de experiencias internacionales en el exterior (intercambio, idiomas, prácticas, doble titulación, salidas académicas, concursos, entre otros)</v>
      </c>
      <c r="C2945" s="33"/>
      <c r="D2945" s="33"/>
      <c r="E2945" s="33"/>
      <c r="F2945" s="33"/>
      <c r="G2945" s="33"/>
      <c r="H2945" s="33"/>
    </row>
    <row r="2946" spans="2:8">
      <c r="B2946" s="139" t="str">
        <f>TAB_!A4029</f>
        <v>(1)Muy Malo</v>
      </c>
      <c r="C2946" s="138">
        <f>TAB_!B4029</f>
        <v>0</v>
      </c>
      <c r="D2946" s="137">
        <f>TAB_!C4029</f>
        <v>0</v>
      </c>
      <c r="E2946" s="137">
        <f>TAB_!D4029</f>
        <v>0</v>
      </c>
      <c r="F2946" s="137">
        <f>TAB_!E4029</f>
        <v>0</v>
      </c>
      <c r="G2946" s="166">
        <f>TAB_!F4029</f>
        <v>0</v>
      </c>
      <c r="H2946" s="162">
        <f>TAB_!G4029</f>
        <v>0</v>
      </c>
    </row>
    <row r="2947" spans="2:8">
      <c r="B2947" s="125" t="str">
        <f>TAB_!A4030</f>
        <v>(2)Malo</v>
      </c>
      <c r="C2947" s="121">
        <f>TAB_!B4030</f>
        <v>1.54</v>
      </c>
      <c r="D2947" s="37">
        <f>TAB_!C4030</f>
        <v>9.09</v>
      </c>
      <c r="E2947" s="37">
        <f>TAB_!D4030</f>
        <v>0</v>
      </c>
      <c r="F2947" s="37">
        <f>TAB_!E4030</f>
        <v>0</v>
      </c>
      <c r="G2947" s="167">
        <f>TAB_!F4030</f>
        <v>0</v>
      </c>
      <c r="H2947" s="163">
        <f>TAB_!G4030</f>
        <v>2.5</v>
      </c>
    </row>
    <row r="2948" spans="2:8">
      <c r="B2948" s="125" t="str">
        <f>TAB_!A4031</f>
        <v>(3)Regular</v>
      </c>
      <c r="C2948" s="121">
        <f>TAB_!B4031</f>
        <v>4.62</v>
      </c>
      <c r="D2948" s="37">
        <f>TAB_!C4031</f>
        <v>27.27</v>
      </c>
      <c r="E2948" s="37">
        <f>TAB_!D4031</f>
        <v>0</v>
      </c>
      <c r="F2948" s="37">
        <f>TAB_!E4031</f>
        <v>25</v>
      </c>
      <c r="G2948" s="167">
        <f>TAB_!F4031</f>
        <v>0</v>
      </c>
      <c r="H2948" s="163">
        <f>TAB_!G4031</f>
        <v>8.75</v>
      </c>
    </row>
    <row r="2949" spans="2:8">
      <c r="B2949" s="125" t="str">
        <f>TAB_!A4032</f>
        <v>(4)Bueno</v>
      </c>
      <c r="C2949" s="121">
        <f>TAB_!B4032</f>
        <v>20</v>
      </c>
      <c r="D2949" s="37">
        <f>TAB_!C4032</f>
        <v>18.18</v>
      </c>
      <c r="E2949" s="37">
        <f>TAB_!D4032</f>
        <v>0</v>
      </c>
      <c r="F2949" s="37">
        <f>TAB_!E4032</f>
        <v>0</v>
      </c>
      <c r="G2949" s="167">
        <f>TAB_!F4032</f>
        <v>0</v>
      </c>
      <c r="H2949" s="163">
        <f>TAB_!G4032</f>
        <v>18.75</v>
      </c>
    </row>
    <row r="2950" spans="2:8">
      <c r="B2950" s="125" t="str">
        <f>TAB_!A4033</f>
        <v>(5)Excelente</v>
      </c>
      <c r="C2950" s="121">
        <f>TAB_!B4033</f>
        <v>46.15</v>
      </c>
      <c r="D2950" s="37">
        <f>TAB_!C4033</f>
        <v>36.36</v>
      </c>
      <c r="E2950" s="37">
        <f>TAB_!D4033</f>
        <v>0</v>
      </c>
      <c r="F2950" s="37">
        <f>TAB_!E4033</f>
        <v>75</v>
      </c>
      <c r="G2950" s="167">
        <f>TAB_!F4033</f>
        <v>0</v>
      </c>
      <c r="H2950" s="163">
        <f>TAB_!G4033</f>
        <v>46.25</v>
      </c>
    </row>
    <row r="2951" spans="2:8">
      <c r="B2951" s="125" t="str">
        <f>TAB_!A4034</f>
        <v>NS/NA</v>
      </c>
      <c r="C2951" s="121">
        <f>TAB_!B4034</f>
        <v>27.69</v>
      </c>
      <c r="D2951" s="37">
        <f>TAB_!C4034</f>
        <v>9.09</v>
      </c>
      <c r="E2951" s="37">
        <f>TAB_!D4034</f>
        <v>0</v>
      </c>
      <c r="F2951" s="37">
        <f>TAB_!E4034</f>
        <v>0</v>
      </c>
      <c r="G2951" s="167">
        <f>TAB_!F4034</f>
        <v>0</v>
      </c>
      <c r="H2951" s="163">
        <f>TAB_!G4034</f>
        <v>23.75</v>
      </c>
    </row>
    <row r="2952" spans="2:8">
      <c r="B2952" s="125" t="str">
        <f>TAB_!A4035</f>
        <v>Total</v>
      </c>
      <c r="C2952" s="121">
        <f>TAB_!B4035</f>
        <v>100</v>
      </c>
      <c r="D2952" s="37">
        <f>TAB_!C4035</f>
        <v>100</v>
      </c>
      <c r="E2952" s="37">
        <f>TAB_!D4035</f>
        <v>0</v>
      </c>
      <c r="F2952" s="37">
        <f>TAB_!E4035</f>
        <v>100</v>
      </c>
      <c r="G2952" s="167">
        <f>TAB_!F4035</f>
        <v>0</v>
      </c>
      <c r="H2952" s="163">
        <f>TAB_!G4035</f>
        <v>100</v>
      </c>
    </row>
    <row r="2953" spans="2:8">
      <c r="B2953" s="126" t="str">
        <f>TAB_!A4036</f>
        <v>Numero de entrevistados</v>
      </c>
      <c r="C2953" s="170">
        <f>TAB_!B4036</f>
        <v>65</v>
      </c>
      <c r="D2953" s="171">
        <f>TAB_!C4036</f>
        <v>11</v>
      </c>
      <c r="E2953" s="171">
        <f>TAB_!D4036</f>
        <v>0</v>
      </c>
      <c r="F2953" s="171">
        <f>TAB_!E4036</f>
        <v>4</v>
      </c>
      <c r="G2953" s="172">
        <f>TAB_!F4036</f>
        <v>0</v>
      </c>
      <c r="H2953" s="173">
        <f>TAB_!G4036</f>
        <v>80</v>
      </c>
    </row>
    <row r="2954" spans="2:8">
      <c r="B2954" s="140" t="str">
        <f>TAB_!A4037</f>
        <v>TOP TWO BOX</v>
      </c>
      <c r="C2954" s="122">
        <f>TAB_!B4037</f>
        <v>66.150000000000006</v>
      </c>
      <c r="D2954" s="35">
        <f>TAB_!C4037</f>
        <v>54.55</v>
      </c>
      <c r="E2954" s="35">
        <f>TAB_!D4037</f>
        <v>0</v>
      </c>
      <c r="F2954" s="35">
        <f>TAB_!E4037</f>
        <v>75</v>
      </c>
      <c r="G2954" s="168">
        <f>TAB_!F4037</f>
        <v>0</v>
      </c>
      <c r="H2954" s="164">
        <f>TAB_!G4037</f>
        <v>65</v>
      </c>
    </row>
    <row r="2955" spans="2:8">
      <c r="B2955" s="125" t="str">
        <f>TAB_!A4038</f>
        <v>BOTTOM TWO BOX</v>
      </c>
      <c r="C2955" s="121">
        <f>TAB_!B4038</f>
        <v>1.54</v>
      </c>
      <c r="D2955" s="37">
        <f>TAB_!C4038</f>
        <v>9.09</v>
      </c>
      <c r="E2955" s="37">
        <f>TAB_!D4038</f>
        <v>0</v>
      </c>
      <c r="F2955" s="37">
        <f>TAB_!E4038</f>
        <v>0</v>
      </c>
      <c r="G2955" s="167">
        <f>TAB_!F4038</f>
        <v>0</v>
      </c>
      <c r="H2955" s="163">
        <f>TAB_!G4038</f>
        <v>2.5</v>
      </c>
    </row>
    <row r="2956" spans="2:8">
      <c r="B2956" s="140" t="str">
        <f>TAB_!A4039</f>
        <v>Media Escala de 1 a 5</v>
      </c>
      <c r="C2956" s="123">
        <f>TAB_!B4039</f>
        <v>4.5</v>
      </c>
      <c r="D2956" s="36">
        <f>TAB_!C4039</f>
        <v>3.9</v>
      </c>
      <c r="E2956" s="36">
        <f>TAB_!D4039</f>
        <v>0</v>
      </c>
      <c r="F2956" s="36">
        <f>TAB_!E4039</f>
        <v>4.5</v>
      </c>
      <c r="G2956" s="169">
        <f>TAB_!F4039</f>
        <v>0</v>
      </c>
      <c r="H2956" s="165">
        <f>TAB_!G4039</f>
        <v>4.4000000000000004</v>
      </c>
    </row>
    <row r="2957" spans="2:8" ht="15.75" thickBot="1">
      <c r="B2957" s="141" t="str">
        <f>TAB_!A4040</f>
        <v>Índice Escala de 1 a 100</v>
      </c>
      <c r="C2957" s="174">
        <f>TAB_!B4040</f>
        <v>88.3</v>
      </c>
      <c r="D2957" s="175">
        <f>TAB_!C4040</f>
        <v>72.5</v>
      </c>
      <c r="E2957" s="175">
        <f>TAB_!D4040</f>
        <v>0</v>
      </c>
      <c r="F2957" s="175">
        <f>TAB_!E4040</f>
        <v>87.5</v>
      </c>
      <c r="G2957" s="176">
        <f>TAB_!F4040</f>
        <v>0</v>
      </c>
      <c r="H2957" s="177">
        <f>TAB_!G4040</f>
        <v>85.7</v>
      </c>
    </row>
    <row r="2958" spans="2:8">
      <c r="B2958" s="124"/>
      <c r="C2958" s="33"/>
      <c r="D2958" s="33"/>
      <c r="E2958" s="33"/>
      <c r="F2958" s="33"/>
      <c r="G2958" s="33"/>
      <c r="H2958" s="33"/>
    </row>
    <row r="2959" spans="2:8">
      <c r="B2959" s="124"/>
      <c r="C2959" s="33"/>
      <c r="D2959" s="33"/>
      <c r="E2959" s="33"/>
      <c r="F2959" s="33"/>
      <c r="G2959" s="33"/>
      <c r="H2959" s="33"/>
    </row>
    <row r="2960" spans="2:8">
      <c r="B2960" s="124" t="str">
        <f>TAB_!A4043</f>
        <v>En qué medida considera que se desarrollan las siguientes competencias para desenvolverse en ambientes globales y multiculturales:</v>
      </c>
      <c r="C2960" s="33"/>
      <c r="D2960" s="33"/>
      <c r="E2960" s="33"/>
      <c r="F2960" s="33"/>
      <c r="G2960" s="33"/>
      <c r="H2960" s="33"/>
    </row>
    <row r="2961" spans="2:8" ht="15.75" thickBot="1">
      <c r="B2961" s="124" t="str">
        <f>TAB_!A4044</f>
        <v>Capacidad de interactuar en escenarios cuyo idioma no sea el propio</v>
      </c>
      <c r="C2961" s="33"/>
      <c r="D2961" s="33"/>
      <c r="E2961" s="33"/>
      <c r="F2961" s="33"/>
      <c r="G2961" s="33"/>
      <c r="H2961" s="33"/>
    </row>
    <row r="2962" spans="2:8">
      <c r="B2962" s="139" t="str">
        <f>TAB_!A4051</f>
        <v>(1)En ninguna medida</v>
      </c>
      <c r="C2962" s="138">
        <f>TAB_!B4051</f>
        <v>4.62</v>
      </c>
      <c r="D2962" s="137">
        <f>TAB_!C4051</f>
        <v>0</v>
      </c>
      <c r="E2962" s="137">
        <f>TAB_!D4051</f>
        <v>0</v>
      </c>
      <c r="F2962" s="137">
        <f>TAB_!E4051</f>
        <v>0</v>
      </c>
      <c r="G2962" s="166">
        <f>TAB_!F4051</f>
        <v>0</v>
      </c>
      <c r="H2962" s="162">
        <f>TAB_!G4051</f>
        <v>3.75</v>
      </c>
    </row>
    <row r="2963" spans="2:8">
      <c r="B2963" s="125" t="str">
        <f>TAB_!A4052</f>
        <v>(2)En muy baja medida</v>
      </c>
      <c r="C2963" s="121">
        <f>TAB_!B4052</f>
        <v>3.08</v>
      </c>
      <c r="D2963" s="37">
        <f>TAB_!C4052</f>
        <v>9.09</v>
      </c>
      <c r="E2963" s="37">
        <f>TAB_!D4052</f>
        <v>0</v>
      </c>
      <c r="F2963" s="37">
        <f>TAB_!E4052</f>
        <v>25</v>
      </c>
      <c r="G2963" s="167">
        <f>TAB_!F4052</f>
        <v>0</v>
      </c>
      <c r="H2963" s="163">
        <f>TAB_!G4052</f>
        <v>5</v>
      </c>
    </row>
    <row r="2964" spans="2:8">
      <c r="B2964" s="125" t="str">
        <f>TAB_!A4053</f>
        <v>(3)En baja medida</v>
      </c>
      <c r="C2964" s="121">
        <f>TAB_!B4053</f>
        <v>4.62</v>
      </c>
      <c r="D2964" s="37">
        <f>TAB_!C4053</f>
        <v>36.36</v>
      </c>
      <c r="E2964" s="37">
        <f>TAB_!D4053</f>
        <v>0</v>
      </c>
      <c r="F2964" s="37">
        <f>TAB_!E4053</f>
        <v>25</v>
      </c>
      <c r="G2964" s="167">
        <f>TAB_!F4053</f>
        <v>0</v>
      </c>
      <c r="H2964" s="163">
        <f>TAB_!G4053</f>
        <v>10</v>
      </c>
    </row>
    <row r="2965" spans="2:8">
      <c r="B2965" s="125" t="str">
        <f>TAB_!A4054</f>
        <v>(4)En alta medida</v>
      </c>
      <c r="C2965" s="121">
        <f>TAB_!B4054</f>
        <v>35.380000000000003</v>
      </c>
      <c r="D2965" s="37">
        <f>TAB_!C4054</f>
        <v>9.09</v>
      </c>
      <c r="E2965" s="37">
        <f>TAB_!D4054</f>
        <v>0</v>
      </c>
      <c r="F2965" s="37">
        <f>TAB_!E4054</f>
        <v>0</v>
      </c>
      <c r="G2965" s="167">
        <f>TAB_!F4054</f>
        <v>0</v>
      </c>
      <c r="H2965" s="163">
        <f>TAB_!G4054</f>
        <v>30</v>
      </c>
    </row>
    <row r="2966" spans="2:8">
      <c r="B2966" s="125" t="str">
        <f>TAB_!A4055</f>
        <v>(5)En muy alta medida</v>
      </c>
      <c r="C2966" s="121">
        <f>TAB_!B4055</f>
        <v>38.46</v>
      </c>
      <c r="D2966" s="37">
        <f>TAB_!C4055</f>
        <v>36.36</v>
      </c>
      <c r="E2966" s="37">
        <f>TAB_!D4055</f>
        <v>0</v>
      </c>
      <c r="F2966" s="37">
        <f>TAB_!E4055</f>
        <v>50</v>
      </c>
      <c r="G2966" s="167">
        <f>TAB_!F4055</f>
        <v>0</v>
      </c>
      <c r="H2966" s="163">
        <f>TAB_!G4055</f>
        <v>38.75</v>
      </c>
    </row>
    <row r="2967" spans="2:8">
      <c r="B2967" s="125" t="str">
        <f>TAB_!A4056</f>
        <v>NS/NA</v>
      </c>
      <c r="C2967" s="121">
        <f>TAB_!B4056</f>
        <v>13.85</v>
      </c>
      <c r="D2967" s="37">
        <f>TAB_!C4056</f>
        <v>9.09</v>
      </c>
      <c r="E2967" s="37">
        <f>TAB_!D4056</f>
        <v>0</v>
      </c>
      <c r="F2967" s="37">
        <f>TAB_!E4056</f>
        <v>0</v>
      </c>
      <c r="G2967" s="167">
        <f>TAB_!F4056</f>
        <v>0</v>
      </c>
      <c r="H2967" s="163">
        <f>TAB_!G4056</f>
        <v>12.5</v>
      </c>
    </row>
    <row r="2968" spans="2:8">
      <c r="B2968" s="125" t="str">
        <f>TAB_!A4057</f>
        <v>Total</v>
      </c>
      <c r="C2968" s="121">
        <f>TAB_!B4057</f>
        <v>100</v>
      </c>
      <c r="D2968" s="37">
        <f>TAB_!C4057</f>
        <v>100</v>
      </c>
      <c r="E2968" s="37">
        <f>TAB_!D4057</f>
        <v>0</v>
      </c>
      <c r="F2968" s="37">
        <f>TAB_!E4057</f>
        <v>100</v>
      </c>
      <c r="G2968" s="167">
        <f>TAB_!F4057</f>
        <v>0</v>
      </c>
      <c r="H2968" s="163">
        <f>TAB_!G4057</f>
        <v>100</v>
      </c>
    </row>
    <row r="2969" spans="2:8">
      <c r="B2969" s="126" t="str">
        <f>TAB_!A4058</f>
        <v>Numero de entrevistados</v>
      </c>
      <c r="C2969" s="170">
        <f>TAB_!B4058</f>
        <v>65</v>
      </c>
      <c r="D2969" s="171">
        <f>TAB_!C4058</f>
        <v>11</v>
      </c>
      <c r="E2969" s="171">
        <f>TAB_!D4058</f>
        <v>0</v>
      </c>
      <c r="F2969" s="171">
        <f>TAB_!E4058</f>
        <v>4</v>
      </c>
      <c r="G2969" s="172">
        <f>TAB_!F4058</f>
        <v>0</v>
      </c>
      <c r="H2969" s="173">
        <f>TAB_!G4058</f>
        <v>80</v>
      </c>
    </row>
    <row r="2970" spans="2:8">
      <c r="B2970" s="140" t="str">
        <f>TAB_!A4059</f>
        <v>TOP TWO BOX</v>
      </c>
      <c r="C2970" s="122">
        <f>TAB_!B4059</f>
        <v>73.849999999999994</v>
      </c>
      <c r="D2970" s="35">
        <f>TAB_!C4059</f>
        <v>45.45</v>
      </c>
      <c r="E2970" s="35">
        <f>TAB_!D4059</f>
        <v>0</v>
      </c>
      <c r="F2970" s="35">
        <f>TAB_!E4059</f>
        <v>50</v>
      </c>
      <c r="G2970" s="168">
        <f>TAB_!F4059</f>
        <v>0</v>
      </c>
      <c r="H2970" s="164">
        <f>TAB_!G4059</f>
        <v>68.75</v>
      </c>
    </row>
    <row r="2971" spans="2:8">
      <c r="B2971" s="125" t="str">
        <f>TAB_!A4060</f>
        <v>BOTTOM TWO BOX</v>
      </c>
      <c r="C2971" s="121">
        <f>TAB_!B4060</f>
        <v>7.69</v>
      </c>
      <c r="D2971" s="37">
        <f>TAB_!C4060</f>
        <v>9.09</v>
      </c>
      <c r="E2971" s="37">
        <f>TAB_!D4060</f>
        <v>0</v>
      </c>
      <c r="F2971" s="37">
        <f>TAB_!E4060</f>
        <v>25</v>
      </c>
      <c r="G2971" s="167">
        <f>TAB_!F4060</f>
        <v>0</v>
      </c>
      <c r="H2971" s="163">
        <f>TAB_!G4060</f>
        <v>8.75</v>
      </c>
    </row>
    <row r="2972" spans="2:8">
      <c r="B2972" s="140" t="str">
        <f>TAB_!A4061</f>
        <v>Media Escala de 1 a 5</v>
      </c>
      <c r="C2972" s="123">
        <f>TAB_!B4061</f>
        <v>4.2</v>
      </c>
      <c r="D2972" s="36">
        <f>TAB_!C4061</f>
        <v>3.8</v>
      </c>
      <c r="E2972" s="36">
        <f>TAB_!D4061</f>
        <v>0</v>
      </c>
      <c r="F2972" s="36">
        <f>TAB_!E4061</f>
        <v>3.8</v>
      </c>
      <c r="G2972" s="169">
        <f>TAB_!F4061</f>
        <v>0</v>
      </c>
      <c r="H2972" s="165">
        <f>TAB_!G4061</f>
        <v>4.0999999999999996</v>
      </c>
    </row>
    <row r="2973" spans="2:8" ht="15.75" thickBot="1">
      <c r="B2973" s="141" t="str">
        <f>TAB_!A4062</f>
        <v>Índice Escala de 1 a 100</v>
      </c>
      <c r="C2973" s="174">
        <f>TAB_!B4062</f>
        <v>79</v>
      </c>
      <c r="D2973" s="175">
        <f>TAB_!C4062</f>
        <v>70</v>
      </c>
      <c r="E2973" s="175">
        <f>TAB_!D4062</f>
        <v>0</v>
      </c>
      <c r="F2973" s="175">
        <f>TAB_!E4062</f>
        <v>68.8</v>
      </c>
      <c r="G2973" s="176">
        <f>TAB_!F4062</f>
        <v>0</v>
      </c>
      <c r="H2973" s="177">
        <f>TAB_!G4062</f>
        <v>77.099999999999994</v>
      </c>
    </row>
    <row r="2974" spans="2:8">
      <c r="B2974" s="124"/>
      <c r="C2974" s="33"/>
      <c r="D2974" s="33"/>
      <c r="E2974" s="33"/>
      <c r="F2974" s="33"/>
      <c r="G2974" s="33"/>
      <c r="H2974" s="33"/>
    </row>
    <row r="2975" spans="2:8">
      <c r="B2975" s="124"/>
      <c r="C2975" s="33"/>
      <c r="D2975" s="33"/>
      <c r="E2975" s="33"/>
      <c r="F2975" s="33"/>
      <c r="G2975" s="33"/>
      <c r="H2975" s="33"/>
    </row>
    <row r="2976" spans="2:8">
      <c r="B2976" s="124" t="str">
        <f>TAB_!A4065</f>
        <v>En qué medida considera que se desarrollan las siguientes competencias para desenvolverse en ambientes globales y multiculturales:</v>
      </c>
      <c r="C2976" s="33"/>
      <c r="D2976" s="33"/>
      <c r="E2976" s="33"/>
      <c r="F2976" s="33"/>
      <c r="G2976" s="33"/>
      <c r="H2976" s="33"/>
    </row>
    <row r="2977" spans="2:8" ht="15.75" thickBot="1">
      <c r="B2977" s="124" t="str">
        <f>TAB_!A4066</f>
        <v>Capacidad de interactuar con personas de otras culturas</v>
      </c>
      <c r="C2977" s="33"/>
      <c r="D2977" s="33"/>
      <c r="E2977" s="33"/>
      <c r="F2977" s="33"/>
      <c r="G2977" s="33"/>
      <c r="H2977" s="33"/>
    </row>
    <row r="2978" spans="2:8">
      <c r="B2978" s="139" t="str">
        <f>TAB_!A4073</f>
        <v>(1)En ninguna medida</v>
      </c>
      <c r="C2978" s="138">
        <f>TAB_!B4073</f>
        <v>3.08</v>
      </c>
      <c r="D2978" s="137">
        <f>TAB_!C4073</f>
        <v>0</v>
      </c>
      <c r="E2978" s="137">
        <f>TAB_!D4073</f>
        <v>0</v>
      </c>
      <c r="F2978" s="137">
        <f>TAB_!E4073</f>
        <v>0</v>
      </c>
      <c r="G2978" s="166">
        <f>TAB_!F4073</f>
        <v>0</v>
      </c>
      <c r="H2978" s="162">
        <f>TAB_!G4073</f>
        <v>2.5</v>
      </c>
    </row>
    <row r="2979" spans="2:8">
      <c r="B2979" s="125" t="str">
        <f>TAB_!A4074</f>
        <v>(2)En muy baja medida</v>
      </c>
      <c r="C2979" s="121">
        <f>TAB_!B4074</f>
        <v>0</v>
      </c>
      <c r="D2979" s="37">
        <f>TAB_!C4074</f>
        <v>9.09</v>
      </c>
      <c r="E2979" s="37">
        <f>TAB_!D4074</f>
        <v>0</v>
      </c>
      <c r="F2979" s="37">
        <f>TAB_!E4074</f>
        <v>0</v>
      </c>
      <c r="G2979" s="167">
        <f>TAB_!F4074</f>
        <v>0</v>
      </c>
      <c r="H2979" s="163">
        <f>TAB_!G4074</f>
        <v>1.25</v>
      </c>
    </row>
    <row r="2980" spans="2:8">
      <c r="B2980" s="125" t="str">
        <f>TAB_!A4075</f>
        <v>(3)En baja medida</v>
      </c>
      <c r="C2980" s="121">
        <f>TAB_!B4075</f>
        <v>6.15</v>
      </c>
      <c r="D2980" s="37">
        <f>TAB_!C4075</f>
        <v>27.27</v>
      </c>
      <c r="E2980" s="37">
        <f>TAB_!D4075</f>
        <v>0</v>
      </c>
      <c r="F2980" s="37">
        <f>TAB_!E4075</f>
        <v>50</v>
      </c>
      <c r="G2980" s="167">
        <f>TAB_!F4075</f>
        <v>0</v>
      </c>
      <c r="H2980" s="163">
        <f>TAB_!G4075</f>
        <v>11.25</v>
      </c>
    </row>
    <row r="2981" spans="2:8">
      <c r="B2981" s="125" t="str">
        <f>TAB_!A4076</f>
        <v>(4)En alta medida</v>
      </c>
      <c r="C2981" s="121">
        <f>TAB_!B4076</f>
        <v>36.92</v>
      </c>
      <c r="D2981" s="37">
        <f>TAB_!C4076</f>
        <v>27.27</v>
      </c>
      <c r="E2981" s="37">
        <f>TAB_!D4076</f>
        <v>0</v>
      </c>
      <c r="F2981" s="37">
        <f>TAB_!E4076</f>
        <v>0</v>
      </c>
      <c r="G2981" s="167">
        <f>TAB_!F4076</f>
        <v>0</v>
      </c>
      <c r="H2981" s="163">
        <f>TAB_!G4076</f>
        <v>33.75</v>
      </c>
    </row>
    <row r="2982" spans="2:8">
      <c r="B2982" s="125" t="str">
        <f>TAB_!A4077</f>
        <v>(5)En muy alta medida</v>
      </c>
      <c r="C2982" s="121">
        <f>TAB_!B4077</f>
        <v>50.77</v>
      </c>
      <c r="D2982" s="37">
        <f>TAB_!C4077</f>
        <v>36.36</v>
      </c>
      <c r="E2982" s="37">
        <f>TAB_!D4077</f>
        <v>0</v>
      </c>
      <c r="F2982" s="37">
        <f>TAB_!E4077</f>
        <v>50</v>
      </c>
      <c r="G2982" s="167">
        <f>TAB_!F4077</f>
        <v>0</v>
      </c>
      <c r="H2982" s="163">
        <f>TAB_!G4077</f>
        <v>48.75</v>
      </c>
    </row>
    <row r="2983" spans="2:8">
      <c r="B2983" s="125" t="str">
        <f>TAB_!A4078</f>
        <v>NS/NA</v>
      </c>
      <c r="C2983" s="121">
        <f>TAB_!B4078</f>
        <v>3.08</v>
      </c>
      <c r="D2983" s="37">
        <f>TAB_!C4078</f>
        <v>0</v>
      </c>
      <c r="E2983" s="37">
        <f>TAB_!D4078</f>
        <v>0</v>
      </c>
      <c r="F2983" s="37">
        <f>TAB_!E4078</f>
        <v>0</v>
      </c>
      <c r="G2983" s="167">
        <f>TAB_!F4078</f>
        <v>0</v>
      </c>
      <c r="H2983" s="163">
        <f>TAB_!G4078</f>
        <v>2.5</v>
      </c>
    </row>
    <row r="2984" spans="2:8">
      <c r="B2984" s="125" t="str">
        <f>TAB_!A4079</f>
        <v>Total</v>
      </c>
      <c r="C2984" s="121">
        <f>TAB_!B4079</f>
        <v>100</v>
      </c>
      <c r="D2984" s="37">
        <f>TAB_!C4079</f>
        <v>100</v>
      </c>
      <c r="E2984" s="37">
        <f>TAB_!D4079</f>
        <v>0</v>
      </c>
      <c r="F2984" s="37">
        <f>TAB_!E4079</f>
        <v>100</v>
      </c>
      <c r="G2984" s="167">
        <f>TAB_!F4079</f>
        <v>0</v>
      </c>
      <c r="H2984" s="163">
        <f>TAB_!G4079</f>
        <v>100</v>
      </c>
    </row>
    <row r="2985" spans="2:8">
      <c r="B2985" s="126" t="str">
        <f>TAB_!A4080</f>
        <v>Numero de entrevistados</v>
      </c>
      <c r="C2985" s="170">
        <f>TAB_!B4080</f>
        <v>65</v>
      </c>
      <c r="D2985" s="171">
        <f>TAB_!C4080</f>
        <v>11</v>
      </c>
      <c r="E2985" s="171">
        <f>TAB_!D4080</f>
        <v>0</v>
      </c>
      <c r="F2985" s="171">
        <f>TAB_!E4080</f>
        <v>4</v>
      </c>
      <c r="G2985" s="172">
        <f>TAB_!F4080</f>
        <v>0</v>
      </c>
      <c r="H2985" s="173">
        <f>TAB_!G4080</f>
        <v>80</v>
      </c>
    </row>
    <row r="2986" spans="2:8">
      <c r="B2986" s="140" t="str">
        <f>TAB_!A4081</f>
        <v>TOP TWO BOX</v>
      </c>
      <c r="C2986" s="122">
        <f>TAB_!B4081</f>
        <v>87.69</v>
      </c>
      <c r="D2986" s="35">
        <f>TAB_!C4081</f>
        <v>63.64</v>
      </c>
      <c r="E2986" s="35">
        <f>TAB_!D4081</f>
        <v>0</v>
      </c>
      <c r="F2986" s="35">
        <f>TAB_!E4081</f>
        <v>50</v>
      </c>
      <c r="G2986" s="168">
        <f>TAB_!F4081</f>
        <v>0</v>
      </c>
      <c r="H2986" s="164">
        <f>TAB_!G4081</f>
        <v>82.5</v>
      </c>
    </row>
    <row r="2987" spans="2:8">
      <c r="B2987" s="125" t="str">
        <f>TAB_!A4082</f>
        <v>BOTTOM TWO BOX</v>
      </c>
      <c r="C2987" s="121">
        <f>TAB_!B4082</f>
        <v>3.08</v>
      </c>
      <c r="D2987" s="37">
        <f>TAB_!C4082</f>
        <v>9.09</v>
      </c>
      <c r="E2987" s="37">
        <f>TAB_!D4082</f>
        <v>0</v>
      </c>
      <c r="F2987" s="37">
        <f>TAB_!E4082</f>
        <v>0</v>
      </c>
      <c r="G2987" s="167">
        <f>TAB_!F4082</f>
        <v>0</v>
      </c>
      <c r="H2987" s="163">
        <f>TAB_!G4082</f>
        <v>3.75</v>
      </c>
    </row>
    <row r="2988" spans="2:8">
      <c r="B2988" s="140" t="str">
        <f>TAB_!A4083</f>
        <v>Media Escala de 1 a 5</v>
      </c>
      <c r="C2988" s="123">
        <f>TAB_!B4083</f>
        <v>4.4000000000000004</v>
      </c>
      <c r="D2988" s="36">
        <f>TAB_!C4083</f>
        <v>3.9</v>
      </c>
      <c r="E2988" s="36">
        <f>TAB_!D4083</f>
        <v>0</v>
      </c>
      <c r="F2988" s="36">
        <f>TAB_!E4083</f>
        <v>4</v>
      </c>
      <c r="G2988" s="169">
        <f>TAB_!F4083</f>
        <v>0</v>
      </c>
      <c r="H2988" s="165">
        <f>TAB_!G4083</f>
        <v>4.3</v>
      </c>
    </row>
    <row r="2989" spans="2:8" ht="15.75" thickBot="1">
      <c r="B2989" s="141" t="str">
        <f>TAB_!A4084</f>
        <v>Índice Escala de 1 a 100</v>
      </c>
      <c r="C2989" s="174">
        <f>TAB_!B4084</f>
        <v>84.1</v>
      </c>
      <c r="D2989" s="175">
        <f>TAB_!C4084</f>
        <v>72.7</v>
      </c>
      <c r="E2989" s="175">
        <f>TAB_!D4084</f>
        <v>0</v>
      </c>
      <c r="F2989" s="175">
        <f>TAB_!E4084</f>
        <v>75</v>
      </c>
      <c r="G2989" s="176">
        <f>TAB_!F4084</f>
        <v>0</v>
      </c>
      <c r="H2989" s="177">
        <f>TAB_!G4084</f>
        <v>82.1</v>
      </c>
    </row>
    <row r="2990" spans="2:8">
      <c r="B2990" s="124"/>
      <c r="C2990" s="33"/>
      <c r="D2990" s="33"/>
      <c r="E2990" s="33"/>
      <c r="F2990" s="33"/>
      <c r="G2990" s="33"/>
      <c r="H2990" s="33"/>
    </row>
    <row r="2991" spans="2:8">
      <c r="B2991" s="124"/>
      <c r="C2991" s="33"/>
      <c r="D2991" s="33"/>
      <c r="E2991" s="33"/>
      <c r="F2991" s="33"/>
      <c r="G2991" s="33"/>
      <c r="H2991" s="33"/>
    </row>
    <row r="2992" spans="2:8">
      <c r="B2992" s="124" t="str">
        <f>TAB_!A4087</f>
        <v>En qué medida considera que se desarrollan las siguientes competencias para desenvolverse en ambientes globales y multiculturales:</v>
      </c>
      <c r="C2992" s="33"/>
      <c r="D2992" s="33"/>
      <c r="E2992" s="33"/>
      <c r="F2992" s="33"/>
      <c r="G2992" s="33"/>
      <c r="H2992" s="33"/>
    </row>
    <row r="2993" spans="2:8" ht="15.75" thickBot="1">
      <c r="B2993" s="124" t="str">
        <f>TAB_!A4088</f>
        <v>Visión global y compromiso con el desarrollo sostenible</v>
      </c>
      <c r="C2993" s="33"/>
      <c r="D2993" s="33"/>
      <c r="E2993" s="33"/>
      <c r="F2993" s="33"/>
      <c r="G2993" s="33"/>
      <c r="H2993" s="33"/>
    </row>
    <row r="2994" spans="2:8">
      <c r="B2994" s="139" t="str">
        <f>TAB_!A4095</f>
        <v>(1)En ninguna medida</v>
      </c>
      <c r="C2994" s="138">
        <f>TAB_!B4095</f>
        <v>1.54</v>
      </c>
      <c r="D2994" s="137">
        <f>TAB_!C4095</f>
        <v>0</v>
      </c>
      <c r="E2994" s="137">
        <f>TAB_!D4095</f>
        <v>0</v>
      </c>
      <c r="F2994" s="137">
        <f>TAB_!E4095</f>
        <v>0</v>
      </c>
      <c r="G2994" s="166">
        <f>TAB_!F4095</f>
        <v>0</v>
      </c>
      <c r="H2994" s="162">
        <f>TAB_!G4095</f>
        <v>1.25</v>
      </c>
    </row>
    <row r="2995" spans="2:8">
      <c r="B2995" s="125" t="str">
        <f>TAB_!A4096</f>
        <v>(2)En muy baja medida</v>
      </c>
      <c r="C2995" s="121">
        <f>TAB_!B4096</f>
        <v>0</v>
      </c>
      <c r="D2995" s="37">
        <f>TAB_!C4096</f>
        <v>0</v>
      </c>
      <c r="E2995" s="37">
        <f>TAB_!D4096</f>
        <v>0</v>
      </c>
      <c r="F2995" s="37">
        <f>TAB_!E4096</f>
        <v>0</v>
      </c>
      <c r="G2995" s="167">
        <f>TAB_!F4096</f>
        <v>0</v>
      </c>
      <c r="H2995" s="163">
        <f>TAB_!G4096</f>
        <v>0</v>
      </c>
    </row>
    <row r="2996" spans="2:8">
      <c r="B2996" s="125" t="str">
        <f>TAB_!A4097</f>
        <v>(3)En baja medida</v>
      </c>
      <c r="C2996" s="121">
        <f>TAB_!B4097</f>
        <v>3.08</v>
      </c>
      <c r="D2996" s="37">
        <f>TAB_!C4097</f>
        <v>18.18</v>
      </c>
      <c r="E2996" s="37">
        <f>TAB_!D4097</f>
        <v>0</v>
      </c>
      <c r="F2996" s="37">
        <f>TAB_!E4097</f>
        <v>25</v>
      </c>
      <c r="G2996" s="167">
        <f>TAB_!F4097</f>
        <v>0</v>
      </c>
      <c r="H2996" s="163">
        <f>TAB_!G4097</f>
        <v>6.25</v>
      </c>
    </row>
    <row r="2997" spans="2:8">
      <c r="B2997" s="125" t="str">
        <f>TAB_!A4098</f>
        <v>(4)En alta medida</v>
      </c>
      <c r="C2997" s="121">
        <f>TAB_!B4098</f>
        <v>32.31</v>
      </c>
      <c r="D2997" s="37">
        <f>TAB_!C4098</f>
        <v>36.36</v>
      </c>
      <c r="E2997" s="37">
        <f>TAB_!D4098</f>
        <v>0</v>
      </c>
      <c r="F2997" s="37">
        <f>TAB_!E4098</f>
        <v>25</v>
      </c>
      <c r="G2997" s="167">
        <f>TAB_!F4098</f>
        <v>0</v>
      </c>
      <c r="H2997" s="163">
        <f>TAB_!G4098</f>
        <v>32.5</v>
      </c>
    </row>
    <row r="2998" spans="2:8">
      <c r="B2998" s="125" t="str">
        <f>TAB_!A4099</f>
        <v>(5)En muy alta medida</v>
      </c>
      <c r="C2998" s="121">
        <f>TAB_!B4099</f>
        <v>56.92</v>
      </c>
      <c r="D2998" s="37">
        <f>TAB_!C4099</f>
        <v>45.45</v>
      </c>
      <c r="E2998" s="37">
        <f>TAB_!D4099</f>
        <v>0</v>
      </c>
      <c r="F2998" s="37">
        <f>TAB_!E4099</f>
        <v>50</v>
      </c>
      <c r="G2998" s="167">
        <f>TAB_!F4099</f>
        <v>0</v>
      </c>
      <c r="H2998" s="163">
        <f>TAB_!G4099</f>
        <v>55</v>
      </c>
    </row>
    <row r="2999" spans="2:8">
      <c r="B2999" s="125" t="str">
        <f>TAB_!A4100</f>
        <v>NS/NA</v>
      </c>
      <c r="C2999" s="121">
        <f>TAB_!B4100</f>
        <v>6.15</v>
      </c>
      <c r="D2999" s="37">
        <f>TAB_!C4100</f>
        <v>0</v>
      </c>
      <c r="E2999" s="37">
        <f>TAB_!D4100</f>
        <v>0</v>
      </c>
      <c r="F2999" s="37">
        <f>TAB_!E4100</f>
        <v>0</v>
      </c>
      <c r="G2999" s="167">
        <f>TAB_!F4100</f>
        <v>0</v>
      </c>
      <c r="H2999" s="163">
        <f>TAB_!G4100</f>
        <v>5</v>
      </c>
    </row>
    <row r="3000" spans="2:8">
      <c r="B3000" s="125" t="str">
        <f>TAB_!A4101</f>
        <v>Total</v>
      </c>
      <c r="C3000" s="121">
        <f>TAB_!B4101</f>
        <v>100</v>
      </c>
      <c r="D3000" s="37">
        <f>TAB_!C4101</f>
        <v>100</v>
      </c>
      <c r="E3000" s="37">
        <f>TAB_!D4101</f>
        <v>0</v>
      </c>
      <c r="F3000" s="37">
        <f>TAB_!E4101</f>
        <v>100</v>
      </c>
      <c r="G3000" s="167">
        <f>TAB_!F4101</f>
        <v>0</v>
      </c>
      <c r="H3000" s="163">
        <f>TAB_!G4101</f>
        <v>100</v>
      </c>
    </row>
    <row r="3001" spans="2:8">
      <c r="B3001" s="126" t="str">
        <f>TAB_!A4102</f>
        <v>Numero de entrevistados</v>
      </c>
      <c r="C3001" s="170">
        <f>TAB_!B4102</f>
        <v>65</v>
      </c>
      <c r="D3001" s="171">
        <f>TAB_!C4102</f>
        <v>11</v>
      </c>
      <c r="E3001" s="171">
        <f>TAB_!D4102</f>
        <v>0</v>
      </c>
      <c r="F3001" s="171">
        <f>TAB_!E4102</f>
        <v>4</v>
      </c>
      <c r="G3001" s="172">
        <f>TAB_!F4102</f>
        <v>0</v>
      </c>
      <c r="H3001" s="173">
        <f>TAB_!G4102</f>
        <v>80</v>
      </c>
    </row>
    <row r="3002" spans="2:8">
      <c r="B3002" s="140" t="str">
        <f>TAB_!A4103</f>
        <v>TOP TWO BOX</v>
      </c>
      <c r="C3002" s="122">
        <f>TAB_!B4103</f>
        <v>89.23</v>
      </c>
      <c r="D3002" s="35">
        <f>TAB_!C4103</f>
        <v>81.819999999999993</v>
      </c>
      <c r="E3002" s="35">
        <f>TAB_!D4103</f>
        <v>0</v>
      </c>
      <c r="F3002" s="35">
        <f>TAB_!E4103</f>
        <v>75</v>
      </c>
      <c r="G3002" s="168">
        <f>TAB_!F4103</f>
        <v>0</v>
      </c>
      <c r="H3002" s="164">
        <f>TAB_!G4103</f>
        <v>87.5</v>
      </c>
    </row>
    <row r="3003" spans="2:8">
      <c r="B3003" s="125" t="str">
        <f>TAB_!A4104</f>
        <v>BOTTOM TWO BOX</v>
      </c>
      <c r="C3003" s="121">
        <f>TAB_!B4104</f>
        <v>1.54</v>
      </c>
      <c r="D3003" s="37">
        <f>TAB_!C4104</f>
        <v>0</v>
      </c>
      <c r="E3003" s="37">
        <f>TAB_!D4104</f>
        <v>0</v>
      </c>
      <c r="F3003" s="37">
        <f>TAB_!E4104</f>
        <v>0</v>
      </c>
      <c r="G3003" s="167">
        <f>TAB_!F4104</f>
        <v>0</v>
      </c>
      <c r="H3003" s="163">
        <f>TAB_!G4104</f>
        <v>1.25</v>
      </c>
    </row>
    <row r="3004" spans="2:8">
      <c r="B3004" s="140" t="str">
        <f>TAB_!A4105</f>
        <v>Media Escala de 1 a 5</v>
      </c>
      <c r="C3004" s="123">
        <f>TAB_!B4105</f>
        <v>4.5</v>
      </c>
      <c r="D3004" s="36">
        <f>TAB_!C4105</f>
        <v>4.3</v>
      </c>
      <c r="E3004" s="36">
        <f>TAB_!D4105</f>
        <v>0</v>
      </c>
      <c r="F3004" s="36">
        <f>TAB_!E4105</f>
        <v>4.3</v>
      </c>
      <c r="G3004" s="169">
        <f>TAB_!F4105</f>
        <v>0</v>
      </c>
      <c r="H3004" s="165">
        <f>TAB_!G4105</f>
        <v>4.5</v>
      </c>
    </row>
    <row r="3005" spans="2:8" ht="15.75" thickBot="1">
      <c r="B3005" s="141" t="str">
        <f>TAB_!A4106</f>
        <v>Índice Escala de 1 a 100</v>
      </c>
      <c r="C3005" s="174">
        <f>TAB_!B4106</f>
        <v>88.1</v>
      </c>
      <c r="D3005" s="175">
        <f>TAB_!C4106</f>
        <v>81.8</v>
      </c>
      <c r="E3005" s="175">
        <f>TAB_!D4106</f>
        <v>0</v>
      </c>
      <c r="F3005" s="175">
        <f>TAB_!E4106</f>
        <v>81.3</v>
      </c>
      <c r="G3005" s="176">
        <f>TAB_!F4106</f>
        <v>0</v>
      </c>
      <c r="H3005" s="177">
        <f>TAB_!G4106</f>
        <v>86.8</v>
      </c>
    </row>
    <row r="3006" spans="2:8">
      <c r="B3006" s="124"/>
      <c r="C3006" s="33"/>
      <c r="D3006" s="33"/>
      <c r="E3006" s="33"/>
      <c r="F3006" s="33"/>
      <c r="G3006" s="33"/>
      <c r="H3006" s="33"/>
    </row>
    <row r="3007" spans="2:8">
      <c r="B3007" s="124"/>
      <c r="C3007" s="33"/>
      <c r="D3007" s="33"/>
      <c r="E3007" s="33"/>
      <c r="F3007" s="33"/>
      <c r="G3007" s="33"/>
      <c r="H3007" s="33"/>
    </row>
    <row r="3008" spans="2:8">
      <c r="B3008" s="124" t="str">
        <f>TAB_!A4109</f>
        <v>En qué medida considera que se desarrollan las siguientes competencias para desenvolverse en ambientes globales y multiculturales:</v>
      </c>
      <c r="C3008" s="33"/>
      <c r="D3008" s="33"/>
      <c r="E3008" s="33"/>
      <c r="F3008" s="33"/>
      <c r="G3008" s="33"/>
      <c r="H3008" s="33"/>
    </row>
    <row r="3009" spans="2:8" ht="15.75" thickBot="1">
      <c r="B3009" s="124" t="str">
        <f>TAB_!A4110</f>
        <v>Abordaje internacional de su propia disciplina</v>
      </c>
      <c r="C3009" s="33"/>
      <c r="D3009" s="33"/>
      <c r="E3009" s="33"/>
      <c r="F3009" s="33"/>
      <c r="G3009" s="33"/>
      <c r="H3009" s="33"/>
    </row>
    <row r="3010" spans="2:8">
      <c r="B3010" s="139" t="str">
        <f>TAB_!A4117</f>
        <v>(1)En ninguna medida</v>
      </c>
      <c r="C3010" s="138">
        <f>TAB_!B4117</f>
        <v>0</v>
      </c>
      <c r="D3010" s="137">
        <f>TAB_!C4117</f>
        <v>0</v>
      </c>
      <c r="E3010" s="137">
        <f>TAB_!D4117</f>
        <v>0</v>
      </c>
      <c r="F3010" s="137">
        <f>TAB_!E4117</f>
        <v>0</v>
      </c>
      <c r="G3010" s="166">
        <f>TAB_!F4117</f>
        <v>0</v>
      </c>
      <c r="H3010" s="162">
        <f>TAB_!G4117</f>
        <v>0</v>
      </c>
    </row>
    <row r="3011" spans="2:8">
      <c r="B3011" s="125" t="str">
        <f>TAB_!A4118</f>
        <v>(2)En muy baja medida</v>
      </c>
      <c r="C3011" s="121">
        <f>TAB_!B4118</f>
        <v>3.08</v>
      </c>
      <c r="D3011" s="37">
        <f>TAB_!C4118</f>
        <v>0</v>
      </c>
      <c r="E3011" s="37">
        <f>TAB_!D4118</f>
        <v>0</v>
      </c>
      <c r="F3011" s="37">
        <f>TAB_!E4118</f>
        <v>0</v>
      </c>
      <c r="G3011" s="167">
        <f>TAB_!F4118</f>
        <v>0</v>
      </c>
      <c r="H3011" s="163">
        <f>TAB_!G4118</f>
        <v>2.5</v>
      </c>
    </row>
    <row r="3012" spans="2:8">
      <c r="B3012" s="125" t="str">
        <f>TAB_!A4119</f>
        <v>(3)En baja medida</v>
      </c>
      <c r="C3012" s="121">
        <f>TAB_!B4119</f>
        <v>4.62</v>
      </c>
      <c r="D3012" s="37">
        <f>TAB_!C4119</f>
        <v>9.09</v>
      </c>
      <c r="E3012" s="37">
        <f>TAB_!D4119</f>
        <v>0</v>
      </c>
      <c r="F3012" s="37">
        <f>TAB_!E4119</f>
        <v>0</v>
      </c>
      <c r="G3012" s="167">
        <f>TAB_!F4119</f>
        <v>0</v>
      </c>
      <c r="H3012" s="163">
        <f>TAB_!G4119</f>
        <v>5</v>
      </c>
    </row>
    <row r="3013" spans="2:8">
      <c r="B3013" s="125" t="str">
        <f>TAB_!A4120</f>
        <v>(4)En alta medida</v>
      </c>
      <c r="C3013" s="121">
        <f>TAB_!B4120</f>
        <v>30.77</v>
      </c>
      <c r="D3013" s="37">
        <f>TAB_!C4120</f>
        <v>36.36</v>
      </c>
      <c r="E3013" s="37">
        <f>TAB_!D4120</f>
        <v>0</v>
      </c>
      <c r="F3013" s="37">
        <f>TAB_!E4120</f>
        <v>50</v>
      </c>
      <c r="G3013" s="167">
        <f>TAB_!F4120</f>
        <v>0</v>
      </c>
      <c r="H3013" s="163">
        <f>TAB_!G4120</f>
        <v>32.5</v>
      </c>
    </row>
    <row r="3014" spans="2:8">
      <c r="B3014" s="125" t="str">
        <f>TAB_!A4121</f>
        <v>(5)En muy alta medida</v>
      </c>
      <c r="C3014" s="121">
        <f>TAB_!B4121</f>
        <v>52.31</v>
      </c>
      <c r="D3014" s="37">
        <f>TAB_!C4121</f>
        <v>54.55</v>
      </c>
      <c r="E3014" s="37">
        <f>TAB_!D4121</f>
        <v>0</v>
      </c>
      <c r="F3014" s="37">
        <f>TAB_!E4121</f>
        <v>50</v>
      </c>
      <c r="G3014" s="167">
        <f>TAB_!F4121</f>
        <v>0</v>
      </c>
      <c r="H3014" s="163">
        <f>TAB_!G4121</f>
        <v>52.5</v>
      </c>
    </row>
    <row r="3015" spans="2:8">
      <c r="B3015" s="125" t="str">
        <f>TAB_!A4122</f>
        <v>NS/NA</v>
      </c>
      <c r="C3015" s="121">
        <f>TAB_!B4122</f>
        <v>9.23</v>
      </c>
      <c r="D3015" s="37">
        <f>TAB_!C4122</f>
        <v>0</v>
      </c>
      <c r="E3015" s="37">
        <f>TAB_!D4122</f>
        <v>0</v>
      </c>
      <c r="F3015" s="37">
        <f>TAB_!E4122</f>
        <v>0</v>
      </c>
      <c r="G3015" s="167">
        <f>TAB_!F4122</f>
        <v>0</v>
      </c>
      <c r="H3015" s="163">
        <f>TAB_!G4122</f>
        <v>7.5</v>
      </c>
    </row>
    <row r="3016" spans="2:8">
      <c r="B3016" s="125" t="str">
        <f>TAB_!A4123</f>
        <v>Total</v>
      </c>
      <c r="C3016" s="121">
        <f>TAB_!B4123</f>
        <v>100</v>
      </c>
      <c r="D3016" s="37">
        <f>TAB_!C4123</f>
        <v>100</v>
      </c>
      <c r="E3016" s="37">
        <f>TAB_!D4123</f>
        <v>0</v>
      </c>
      <c r="F3016" s="37">
        <f>TAB_!E4123</f>
        <v>100</v>
      </c>
      <c r="G3016" s="167">
        <f>TAB_!F4123</f>
        <v>0</v>
      </c>
      <c r="H3016" s="163">
        <f>TAB_!G4123</f>
        <v>100</v>
      </c>
    </row>
    <row r="3017" spans="2:8">
      <c r="B3017" s="126" t="str">
        <f>TAB_!A4124</f>
        <v>Numero de entrevistados</v>
      </c>
      <c r="C3017" s="170">
        <f>TAB_!B4124</f>
        <v>65</v>
      </c>
      <c r="D3017" s="171">
        <f>TAB_!C4124</f>
        <v>11</v>
      </c>
      <c r="E3017" s="171">
        <f>TAB_!D4124</f>
        <v>0</v>
      </c>
      <c r="F3017" s="171">
        <f>TAB_!E4124</f>
        <v>4</v>
      </c>
      <c r="G3017" s="172">
        <f>TAB_!F4124</f>
        <v>0</v>
      </c>
      <c r="H3017" s="173">
        <f>TAB_!G4124</f>
        <v>80</v>
      </c>
    </row>
    <row r="3018" spans="2:8">
      <c r="B3018" s="140" t="str">
        <f>TAB_!A4125</f>
        <v>TOP TWO BOX</v>
      </c>
      <c r="C3018" s="122">
        <f>TAB_!B4125</f>
        <v>83.08</v>
      </c>
      <c r="D3018" s="35">
        <f>TAB_!C4125</f>
        <v>90.91</v>
      </c>
      <c r="E3018" s="35">
        <f>TAB_!D4125</f>
        <v>0</v>
      </c>
      <c r="F3018" s="35">
        <f>TAB_!E4125</f>
        <v>100</v>
      </c>
      <c r="G3018" s="168">
        <f>TAB_!F4125</f>
        <v>0</v>
      </c>
      <c r="H3018" s="164">
        <f>TAB_!G4125</f>
        <v>85</v>
      </c>
    </row>
    <row r="3019" spans="2:8">
      <c r="B3019" s="125" t="str">
        <f>TAB_!A4126</f>
        <v>BOTTOM TWO BOX</v>
      </c>
      <c r="C3019" s="121">
        <f>TAB_!B4126</f>
        <v>3.08</v>
      </c>
      <c r="D3019" s="37">
        <f>TAB_!C4126</f>
        <v>0</v>
      </c>
      <c r="E3019" s="37">
        <f>TAB_!D4126</f>
        <v>0</v>
      </c>
      <c r="F3019" s="37">
        <f>TAB_!E4126</f>
        <v>0</v>
      </c>
      <c r="G3019" s="167">
        <f>TAB_!F4126</f>
        <v>0</v>
      </c>
      <c r="H3019" s="163">
        <f>TAB_!G4126</f>
        <v>2.5</v>
      </c>
    </row>
    <row r="3020" spans="2:8">
      <c r="B3020" s="140" t="str">
        <f>TAB_!A4127</f>
        <v>Media Escala de 1 a 5</v>
      </c>
      <c r="C3020" s="123">
        <f>TAB_!B4127</f>
        <v>4.5</v>
      </c>
      <c r="D3020" s="36">
        <f>TAB_!C4127</f>
        <v>4.5</v>
      </c>
      <c r="E3020" s="36">
        <f>TAB_!D4127</f>
        <v>0</v>
      </c>
      <c r="F3020" s="36">
        <f>TAB_!E4127</f>
        <v>4.5</v>
      </c>
      <c r="G3020" s="169">
        <f>TAB_!F4127</f>
        <v>0</v>
      </c>
      <c r="H3020" s="165">
        <f>TAB_!G4127</f>
        <v>4.5</v>
      </c>
    </row>
    <row r="3021" spans="2:8" ht="15.75" thickBot="1">
      <c r="B3021" s="141" t="str">
        <f>TAB_!A4128</f>
        <v>Índice Escala de 1 a 100</v>
      </c>
      <c r="C3021" s="174">
        <f>TAB_!B4128</f>
        <v>86.4</v>
      </c>
      <c r="D3021" s="175">
        <f>TAB_!C4128</f>
        <v>86.4</v>
      </c>
      <c r="E3021" s="175">
        <f>TAB_!D4128</f>
        <v>0</v>
      </c>
      <c r="F3021" s="175">
        <f>TAB_!E4128</f>
        <v>87.5</v>
      </c>
      <c r="G3021" s="176">
        <f>TAB_!F4128</f>
        <v>0</v>
      </c>
      <c r="H3021" s="177">
        <f>TAB_!G4128</f>
        <v>86.5</v>
      </c>
    </row>
    <row r="3022" spans="2:8">
      <c r="B3022" s="124"/>
      <c r="C3022" s="33"/>
      <c r="D3022" s="33"/>
      <c r="E3022" s="33"/>
      <c r="F3022" s="33"/>
      <c r="G3022" s="33"/>
      <c r="H3022" s="33"/>
    </row>
    <row r="3023" spans="2:8">
      <c r="B3023" s="124"/>
      <c r="C3023" s="33"/>
      <c r="D3023" s="33"/>
      <c r="E3023" s="33"/>
      <c r="F3023" s="33"/>
      <c r="G3023" s="33"/>
      <c r="H3023" s="33"/>
    </row>
    <row r="3024" spans="2:8">
      <c r="B3024" s="124" t="str">
        <f>TAB_!A4131</f>
        <v>La Universidad de La Sabana entiende la interdisciplinariedad como el conjunto de acciones y actividades que se desarrollan con el propósito</v>
      </c>
      <c r="C3024" s="33"/>
      <c r="D3024" s="33"/>
      <c r="E3024" s="33"/>
      <c r="F3024" s="33"/>
      <c r="G3024" s="33"/>
      <c r="H3024" s="33"/>
    </row>
    <row r="3025" spans="2:8">
      <c r="B3025" s="124" t="str">
        <f>TAB_!A4132</f>
        <v>de fomentar interacciones entre el programa y/o la institución y otras entidades, personas, instituciones, comunidades y empresas para que los profesores</v>
      </c>
      <c r="C3025" s="33"/>
      <c r="D3025" s="33"/>
      <c r="E3025" s="33"/>
      <c r="F3025" s="33"/>
      <c r="G3025" s="33"/>
      <c r="H3025" s="33"/>
    </row>
    <row r="3026" spans="2:8">
      <c r="B3026" s="124" t="str">
        <f>TAB_!A4133</f>
        <v>y estudiantes desarrollen sus labores formativas, docentes, académicas, científicas, culturales y de extensión. De igual forma, se entiende como las</v>
      </c>
      <c r="C3026" s="33"/>
      <c r="D3026" s="33"/>
      <c r="E3026" s="33"/>
      <c r="F3026" s="33"/>
      <c r="G3026" s="33"/>
      <c r="H3026" s="33"/>
    </row>
    <row r="3027" spans="2:8">
      <c r="B3027" s="124" t="str">
        <f>TAB_!A4134</f>
        <v>estrategias para fomentar la interacción entre disciplinas, niveles de formación, culturas, entre otros. En ese sentido, por favor evalúe su percepción</v>
      </c>
      <c r="C3027" s="33"/>
      <c r="D3027" s="33"/>
      <c r="E3027" s="33"/>
      <c r="F3027" s="33"/>
      <c r="G3027" s="33"/>
      <c r="H3027" s="33"/>
    </row>
    <row r="3028" spans="2:8" ht="15.75" thickBot="1">
      <c r="B3028" s="124" t="str">
        <f>TAB_!A4135</f>
        <v>sobre la efectividad de las estrategias de interdisciplinariedad en su Programa y en la Universidad.</v>
      </c>
      <c r="C3028" s="33"/>
      <c r="D3028" s="33"/>
      <c r="E3028" s="33"/>
      <c r="F3028" s="33"/>
      <c r="G3028" s="33"/>
      <c r="H3028" s="33"/>
    </row>
    <row r="3029" spans="2:8">
      <c r="B3029" s="139" t="str">
        <f>TAB_!A4142</f>
        <v>(1)Muy Malo</v>
      </c>
      <c r="C3029" s="138">
        <f>TAB_!B4142</f>
        <v>0</v>
      </c>
      <c r="D3029" s="137">
        <f>TAB_!C4142</f>
        <v>0</v>
      </c>
      <c r="E3029" s="137">
        <f>TAB_!D4142</f>
        <v>0</v>
      </c>
      <c r="F3029" s="137">
        <f>TAB_!E4142</f>
        <v>0</v>
      </c>
      <c r="G3029" s="166">
        <f>TAB_!F4142</f>
        <v>0</v>
      </c>
      <c r="H3029" s="162">
        <f>TAB_!G4142</f>
        <v>0</v>
      </c>
    </row>
    <row r="3030" spans="2:8">
      <c r="B3030" s="125" t="str">
        <f>TAB_!A4143</f>
        <v>(2)Malo</v>
      </c>
      <c r="C3030" s="121">
        <f>TAB_!B4143</f>
        <v>1.54</v>
      </c>
      <c r="D3030" s="37">
        <f>TAB_!C4143</f>
        <v>0</v>
      </c>
      <c r="E3030" s="37">
        <f>TAB_!D4143</f>
        <v>0</v>
      </c>
      <c r="F3030" s="37">
        <f>TAB_!E4143</f>
        <v>0</v>
      </c>
      <c r="G3030" s="167">
        <f>TAB_!F4143</f>
        <v>0</v>
      </c>
      <c r="H3030" s="163">
        <f>TAB_!G4143</f>
        <v>1.25</v>
      </c>
    </row>
    <row r="3031" spans="2:8">
      <c r="B3031" s="125" t="str">
        <f>TAB_!A4144</f>
        <v>(3)Regular</v>
      </c>
      <c r="C3031" s="121">
        <f>TAB_!B4144</f>
        <v>3.08</v>
      </c>
      <c r="D3031" s="37">
        <f>TAB_!C4144</f>
        <v>9.09</v>
      </c>
      <c r="E3031" s="37">
        <f>TAB_!D4144</f>
        <v>0</v>
      </c>
      <c r="F3031" s="37">
        <f>TAB_!E4144</f>
        <v>0</v>
      </c>
      <c r="G3031" s="167">
        <f>TAB_!F4144</f>
        <v>0</v>
      </c>
      <c r="H3031" s="163">
        <f>TAB_!G4144</f>
        <v>3.75</v>
      </c>
    </row>
    <row r="3032" spans="2:8">
      <c r="B3032" s="125" t="str">
        <f>TAB_!A4145</f>
        <v>(4)Bueno</v>
      </c>
      <c r="C3032" s="121">
        <f>TAB_!B4145</f>
        <v>24.62</v>
      </c>
      <c r="D3032" s="37">
        <f>TAB_!C4145</f>
        <v>36.36</v>
      </c>
      <c r="E3032" s="37">
        <f>TAB_!D4145</f>
        <v>0</v>
      </c>
      <c r="F3032" s="37">
        <f>TAB_!E4145</f>
        <v>50</v>
      </c>
      <c r="G3032" s="167">
        <f>TAB_!F4145</f>
        <v>0</v>
      </c>
      <c r="H3032" s="163">
        <f>TAB_!G4145</f>
        <v>27.5</v>
      </c>
    </row>
    <row r="3033" spans="2:8">
      <c r="B3033" s="125" t="str">
        <f>TAB_!A4146</f>
        <v>(5)Excelente</v>
      </c>
      <c r="C3033" s="121">
        <f>TAB_!B4146</f>
        <v>64.62</v>
      </c>
      <c r="D3033" s="37">
        <f>TAB_!C4146</f>
        <v>54.55</v>
      </c>
      <c r="E3033" s="37">
        <f>TAB_!D4146</f>
        <v>0</v>
      </c>
      <c r="F3033" s="37">
        <f>TAB_!E4146</f>
        <v>50</v>
      </c>
      <c r="G3033" s="167">
        <f>TAB_!F4146</f>
        <v>0</v>
      </c>
      <c r="H3033" s="163">
        <f>TAB_!G4146</f>
        <v>62.5</v>
      </c>
    </row>
    <row r="3034" spans="2:8">
      <c r="B3034" s="125" t="str">
        <f>TAB_!A4147</f>
        <v>NS/NA</v>
      </c>
      <c r="C3034" s="121">
        <f>TAB_!B4147</f>
        <v>6.15</v>
      </c>
      <c r="D3034" s="37">
        <f>TAB_!C4147</f>
        <v>0</v>
      </c>
      <c r="E3034" s="37">
        <f>TAB_!D4147</f>
        <v>0</v>
      </c>
      <c r="F3034" s="37">
        <f>TAB_!E4147</f>
        <v>0</v>
      </c>
      <c r="G3034" s="167">
        <f>TAB_!F4147</f>
        <v>0</v>
      </c>
      <c r="H3034" s="163">
        <f>TAB_!G4147</f>
        <v>5</v>
      </c>
    </row>
    <row r="3035" spans="2:8">
      <c r="B3035" s="125" t="str">
        <f>TAB_!A4148</f>
        <v>Total</v>
      </c>
      <c r="C3035" s="121">
        <f>TAB_!B4148</f>
        <v>100</v>
      </c>
      <c r="D3035" s="37">
        <f>TAB_!C4148</f>
        <v>100</v>
      </c>
      <c r="E3035" s="37">
        <f>TAB_!D4148</f>
        <v>0</v>
      </c>
      <c r="F3035" s="37">
        <f>TAB_!E4148</f>
        <v>100</v>
      </c>
      <c r="G3035" s="167">
        <f>TAB_!F4148</f>
        <v>0</v>
      </c>
      <c r="H3035" s="163">
        <f>TAB_!G4148</f>
        <v>100</v>
      </c>
    </row>
    <row r="3036" spans="2:8">
      <c r="B3036" s="126" t="str">
        <f>TAB_!A4149</f>
        <v>Numero de entrevistados</v>
      </c>
      <c r="C3036" s="170">
        <f>TAB_!B4149</f>
        <v>65</v>
      </c>
      <c r="D3036" s="171">
        <f>TAB_!C4149</f>
        <v>11</v>
      </c>
      <c r="E3036" s="171">
        <f>TAB_!D4149</f>
        <v>0</v>
      </c>
      <c r="F3036" s="171">
        <f>TAB_!E4149</f>
        <v>4</v>
      </c>
      <c r="G3036" s="172">
        <f>TAB_!F4149</f>
        <v>0</v>
      </c>
      <c r="H3036" s="173">
        <f>TAB_!G4149</f>
        <v>80</v>
      </c>
    </row>
    <row r="3037" spans="2:8">
      <c r="B3037" s="140" t="str">
        <f>TAB_!A4150</f>
        <v>TOP TWO BOX</v>
      </c>
      <c r="C3037" s="122">
        <f>TAB_!B4150</f>
        <v>89.23</v>
      </c>
      <c r="D3037" s="35">
        <f>TAB_!C4150</f>
        <v>90.91</v>
      </c>
      <c r="E3037" s="35">
        <f>TAB_!D4150</f>
        <v>0</v>
      </c>
      <c r="F3037" s="35">
        <f>TAB_!E4150</f>
        <v>100</v>
      </c>
      <c r="G3037" s="168">
        <f>TAB_!F4150</f>
        <v>0</v>
      </c>
      <c r="H3037" s="164">
        <f>TAB_!G4150</f>
        <v>90</v>
      </c>
    </row>
    <row r="3038" spans="2:8">
      <c r="B3038" s="125" t="str">
        <f>TAB_!A4151</f>
        <v>BOTTOM TWO BOX</v>
      </c>
      <c r="C3038" s="121">
        <f>TAB_!B4151</f>
        <v>1.54</v>
      </c>
      <c r="D3038" s="37">
        <f>TAB_!C4151</f>
        <v>0</v>
      </c>
      <c r="E3038" s="37">
        <f>TAB_!D4151</f>
        <v>0</v>
      </c>
      <c r="F3038" s="37">
        <f>TAB_!E4151</f>
        <v>0</v>
      </c>
      <c r="G3038" s="167">
        <f>TAB_!F4151</f>
        <v>0</v>
      </c>
      <c r="H3038" s="163">
        <f>TAB_!G4151</f>
        <v>1.25</v>
      </c>
    </row>
    <row r="3039" spans="2:8">
      <c r="B3039" s="140" t="str">
        <f>TAB_!A4152</f>
        <v>Media Escala de 1 a 5</v>
      </c>
      <c r="C3039" s="123">
        <f>TAB_!B4152</f>
        <v>4.5999999999999996</v>
      </c>
      <c r="D3039" s="36">
        <f>TAB_!C4152</f>
        <v>4.5</v>
      </c>
      <c r="E3039" s="36">
        <f>TAB_!D4152</f>
        <v>0</v>
      </c>
      <c r="F3039" s="36">
        <f>TAB_!E4152</f>
        <v>4.5</v>
      </c>
      <c r="G3039" s="169">
        <f>TAB_!F4152</f>
        <v>0</v>
      </c>
      <c r="H3039" s="165">
        <f>TAB_!G4152</f>
        <v>4.5999999999999996</v>
      </c>
    </row>
    <row r="3040" spans="2:8" ht="15.75" thickBot="1">
      <c r="B3040" s="141" t="str">
        <f>TAB_!A4153</f>
        <v>Índice Escala de 1 a 100</v>
      </c>
      <c r="C3040" s="174">
        <f>TAB_!B4153</f>
        <v>90.6</v>
      </c>
      <c r="D3040" s="175">
        <f>TAB_!C4153</f>
        <v>86.4</v>
      </c>
      <c r="E3040" s="175">
        <f>TAB_!D4153</f>
        <v>0</v>
      </c>
      <c r="F3040" s="175">
        <f>TAB_!E4153</f>
        <v>87.5</v>
      </c>
      <c r="G3040" s="176">
        <f>TAB_!F4153</f>
        <v>0</v>
      </c>
      <c r="H3040" s="177">
        <f>TAB_!G4153</f>
        <v>89.8</v>
      </c>
    </row>
    <row r="3041" spans="2:8">
      <c r="B3041" s="124"/>
      <c r="C3041" s="33"/>
      <c r="D3041" s="33"/>
      <c r="E3041" s="33"/>
      <c r="F3041" s="33"/>
      <c r="G3041" s="33"/>
      <c r="H3041" s="33"/>
    </row>
    <row r="3042" spans="2:8">
      <c r="B3042" s="124"/>
      <c r="C3042" s="33"/>
      <c r="D3042" s="33"/>
      <c r="E3042" s="33"/>
      <c r="F3042" s="33"/>
      <c r="G3042" s="33"/>
      <c r="H3042" s="33"/>
    </row>
    <row r="3043" spans="2:8" ht="15.75" thickBot="1">
      <c r="B3043" s="124" t="str">
        <f>TAB_!A4156</f>
        <v>¿Considera que en términos generales el sistema de evaluación académica permite evidenciar los conocimientos, las habilidades y las capacidades adquiridas en el proceso de formación?</v>
      </c>
      <c r="C3043" s="33"/>
      <c r="D3043" s="33"/>
      <c r="E3043" s="33"/>
      <c r="F3043" s="33"/>
      <c r="G3043" s="33"/>
      <c r="H3043" s="33"/>
    </row>
    <row r="3044" spans="2:8">
      <c r="B3044" s="139" t="str">
        <f>TAB_!A4163</f>
        <v>(1)Total Desacuerdo</v>
      </c>
      <c r="C3044" s="138">
        <f>TAB_!B4163</f>
        <v>1.54</v>
      </c>
      <c r="D3044" s="137">
        <f>TAB_!C4163</f>
        <v>0</v>
      </c>
      <c r="E3044" s="137">
        <f>TAB_!D4163</f>
        <v>0</v>
      </c>
      <c r="F3044" s="137">
        <f>TAB_!E4163</f>
        <v>0</v>
      </c>
      <c r="G3044" s="166">
        <f>TAB_!F4163</f>
        <v>0</v>
      </c>
      <c r="H3044" s="162">
        <f>TAB_!G4163</f>
        <v>1.45</v>
      </c>
    </row>
    <row r="3045" spans="2:8">
      <c r="B3045" s="125" t="str">
        <f>TAB_!A4164</f>
        <v>(2)Desacuerdo</v>
      </c>
      <c r="C3045" s="121">
        <f>TAB_!B4164</f>
        <v>0</v>
      </c>
      <c r="D3045" s="37">
        <f>TAB_!C4164</f>
        <v>0</v>
      </c>
      <c r="E3045" s="37">
        <f>TAB_!D4164</f>
        <v>0</v>
      </c>
      <c r="F3045" s="37">
        <f>TAB_!E4164</f>
        <v>0</v>
      </c>
      <c r="G3045" s="167">
        <f>TAB_!F4164</f>
        <v>0</v>
      </c>
      <c r="H3045" s="163">
        <f>TAB_!G4164</f>
        <v>0</v>
      </c>
    </row>
    <row r="3046" spans="2:8">
      <c r="B3046" s="125" t="str">
        <f>TAB_!A4165</f>
        <v>(3)Medianamente de acuerdo</v>
      </c>
      <c r="C3046" s="121">
        <f>TAB_!B4165</f>
        <v>1.54</v>
      </c>
      <c r="D3046" s="37">
        <f>TAB_!C4165</f>
        <v>0</v>
      </c>
      <c r="E3046" s="37">
        <f>TAB_!D4165</f>
        <v>0</v>
      </c>
      <c r="F3046" s="37">
        <f>TAB_!E4165</f>
        <v>0</v>
      </c>
      <c r="G3046" s="167">
        <f>TAB_!F4165</f>
        <v>0</v>
      </c>
      <c r="H3046" s="163">
        <f>TAB_!G4165</f>
        <v>1.45</v>
      </c>
    </row>
    <row r="3047" spans="2:8">
      <c r="B3047" s="125" t="str">
        <f>TAB_!A4166</f>
        <v>(4)Acuerdo</v>
      </c>
      <c r="C3047" s="121">
        <f>TAB_!B4166</f>
        <v>26.15</v>
      </c>
      <c r="D3047" s="37">
        <f>TAB_!C4166</f>
        <v>0</v>
      </c>
      <c r="E3047" s="37">
        <f>TAB_!D4166</f>
        <v>0</v>
      </c>
      <c r="F3047" s="37">
        <f>TAB_!E4166</f>
        <v>50</v>
      </c>
      <c r="G3047" s="167">
        <f>TAB_!F4166</f>
        <v>0</v>
      </c>
      <c r="H3047" s="163">
        <f>TAB_!G4166</f>
        <v>27.54</v>
      </c>
    </row>
    <row r="3048" spans="2:8">
      <c r="B3048" s="125" t="str">
        <f>TAB_!A4167</f>
        <v>(5)Total Acuerdo</v>
      </c>
      <c r="C3048" s="121">
        <f>TAB_!B4167</f>
        <v>70.77</v>
      </c>
      <c r="D3048" s="37">
        <f>TAB_!C4167</f>
        <v>0</v>
      </c>
      <c r="E3048" s="37">
        <f>TAB_!D4167</f>
        <v>0</v>
      </c>
      <c r="F3048" s="37">
        <f>TAB_!E4167</f>
        <v>50</v>
      </c>
      <c r="G3048" s="167">
        <f>TAB_!F4167</f>
        <v>0</v>
      </c>
      <c r="H3048" s="163">
        <f>TAB_!G4167</f>
        <v>69.569999999999993</v>
      </c>
    </row>
    <row r="3049" spans="2:8">
      <c r="B3049" s="125" t="str">
        <f>TAB_!A4168</f>
        <v>NS/NA</v>
      </c>
      <c r="C3049" s="121">
        <f>TAB_!B4168</f>
        <v>0</v>
      </c>
      <c r="D3049" s="37">
        <f>TAB_!C4168</f>
        <v>0</v>
      </c>
      <c r="E3049" s="37">
        <f>TAB_!D4168</f>
        <v>0</v>
      </c>
      <c r="F3049" s="37">
        <f>TAB_!E4168</f>
        <v>0</v>
      </c>
      <c r="G3049" s="167">
        <f>TAB_!F4168</f>
        <v>0</v>
      </c>
      <c r="H3049" s="163">
        <f>TAB_!G4168</f>
        <v>0</v>
      </c>
    </row>
    <row r="3050" spans="2:8">
      <c r="B3050" s="125" t="str">
        <f>TAB_!A4169</f>
        <v>Total</v>
      </c>
      <c r="C3050" s="121">
        <f>TAB_!B4169</f>
        <v>100</v>
      </c>
      <c r="D3050" s="37">
        <f>TAB_!C4169</f>
        <v>0</v>
      </c>
      <c r="E3050" s="37">
        <f>TAB_!D4169</f>
        <v>0</v>
      </c>
      <c r="F3050" s="37">
        <f>TAB_!E4169</f>
        <v>100</v>
      </c>
      <c r="G3050" s="167">
        <f>TAB_!F4169</f>
        <v>0</v>
      </c>
      <c r="H3050" s="163">
        <f>TAB_!G4169</f>
        <v>100</v>
      </c>
    </row>
    <row r="3051" spans="2:8">
      <c r="B3051" s="126" t="str">
        <f>TAB_!A4170</f>
        <v>Numero de entrevistados</v>
      </c>
      <c r="C3051" s="170">
        <f>TAB_!B4170</f>
        <v>65</v>
      </c>
      <c r="D3051" s="171">
        <f>TAB_!C4170</f>
        <v>0</v>
      </c>
      <c r="E3051" s="171">
        <f>TAB_!D4170</f>
        <v>0</v>
      </c>
      <c r="F3051" s="171">
        <f>TAB_!E4170</f>
        <v>4</v>
      </c>
      <c r="G3051" s="172">
        <f>TAB_!F4170</f>
        <v>0</v>
      </c>
      <c r="H3051" s="173">
        <f>TAB_!G4170</f>
        <v>69</v>
      </c>
    </row>
    <row r="3052" spans="2:8">
      <c r="B3052" s="140" t="str">
        <f>TAB_!A4171</f>
        <v>TOP TWO BOX</v>
      </c>
      <c r="C3052" s="122">
        <f>TAB_!B4171</f>
        <v>96.92</v>
      </c>
      <c r="D3052" s="35">
        <f>TAB_!C4171</f>
        <v>0</v>
      </c>
      <c r="E3052" s="35">
        <f>TAB_!D4171</f>
        <v>0</v>
      </c>
      <c r="F3052" s="35">
        <f>TAB_!E4171</f>
        <v>100</v>
      </c>
      <c r="G3052" s="168">
        <f>TAB_!F4171</f>
        <v>0</v>
      </c>
      <c r="H3052" s="164">
        <f>TAB_!G4171</f>
        <v>97.1</v>
      </c>
    </row>
    <row r="3053" spans="2:8">
      <c r="B3053" s="125" t="str">
        <f>TAB_!A4172</f>
        <v>BOTTOM TWO BOX</v>
      </c>
      <c r="C3053" s="121">
        <f>TAB_!B4172</f>
        <v>1.54</v>
      </c>
      <c r="D3053" s="37">
        <f>TAB_!C4172</f>
        <v>0</v>
      </c>
      <c r="E3053" s="37">
        <f>TAB_!D4172</f>
        <v>0</v>
      </c>
      <c r="F3053" s="37">
        <f>TAB_!E4172</f>
        <v>0</v>
      </c>
      <c r="G3053" s="167">
        <f>TAB_!F4172</f>
        <v>0</v>
      </c>
      <c r="H3053" s="163">
        <f>TAB_!G4172</f>
        <v>1.45</v>
      </c>
    </row>
    <row r="3054" spans="2:8">
      <c r="B3054" s="140" t="str">
        <f>TAB_!A4173</f>
        <v>Media Escala de 1 a 5</v>
      </c>
      <c r="C3054" s="123">
        <f>TAB_!B4173</f>
        <v>4.5999999999999996</v>
      </c>
      <c r="D3054" s="36">
        <f>TAB_!C4173</f>
        <v>0</v>
      </c>
      <c r="E3054" s="36">
        <f>TAB_!D4173</f>
        <v>0</v>
      </c>
      <c r="F3054" s="36">
        <f>TAB_!E4173</f>
        <v>4.5</v>
      </c>
      <c r="G3054" s="169">
        <f>TAB_!F4173</f>
        <v>0</v>
      </c>
      <c r="H3054" s="165">
        <f>TAB_!G4173</f>
        <v>4.5999999999999996</v>
      </c>
    </row>
    <row r="3055" spans="2:8" ht="15.75" thickBot="1">
      <c r="B3055" s="141" t="str">
        <f>TAB_!A4174</f>
        <v>Índice Escala de 1 a 100</v>
      </c>
      <c r="C3055" s="174">
        <f>TAB_!B4174</f>
        <v>91.2</v>
      </c>
      <c r="D3055" s="175">
        <f>TAB_!C4174</f>
        <v>0</v>
      </c>
      <c r="E3055" s="175">
        <f>TAB_!D4174</f>
        <v>0</v>
      </c>
      <c r="F3055" s="175">
        <f>TAB_!E4174</f>
        <v>87.5</v>
      </c>
      <c r="G3055" s="176">
        <f>TAB_!F4174</f>
        <v>0</v>
      </c>
      <c r="H3055" s="177">
        <f>TAB_!G4174</f>
        <v>90.9</v>
      </c>
    </row>
    <row r="3056" spans="2:8">
      <c r="B3056" s="124"/>
      <c r="C3056" s="33"/>
      <c r="D3056" s="33"/>
      <c r="E3056" s="33"/>
      <c r="F3056" s="33"/>
      <c r="G3056" s="33"/>
      <c r="H3056" s="33"/>
    </row>
    <row r="3057" spans="2:8">
      <c r="B3057" s="124"/>
      <c r="C3057" s="33"/>
      <c r="D3057" s="33"/>
      <c r="E3057" s="33"/>
      <c r="F3057" s="33"/>
      <c r="G3057" s="33"/>
      <c r="H3057" s="33"/>
    </row>
    <row r="3058" spans="2:8" ht="15.75" thickBot="1">
      <c r="B3058" s="124" t="str">
        <f>TAB_!A4177</f>
        <v>¿Considera que en términos generales los criterios de evaluación son coherentes con los resultados previstos del Programa y contribuyen al logro del perfil de egreso definido?</v>
      </c>
      <c r="C3058" s="33"/>
      <c r="D3058" s="33"/>
      <c r="E3058" s="33"/>
      <c r="F3058" s="33"/>
      <c r="G3058" s="33"/>
      <c r="H3058" s="33"/>
    </row>
    <row r="3059" spans="2:8">
      <c r="B3059" s="139" t="str">
        <f>TAB_!A4184</f>
        <v>(1)Total Desacuerdo</v>
      </c>
      <c r="C3059" s="138">
        <f>TAB_!B4184</f>
        <v>0</v>
      </c>
      <c r="D3059" s="137">
        <f>TAB_!C4184</f>
        <v>0</v>
      </c>
      <c r="E3059" s="137">
        <f>TAB_!D4184</f>
        <v>0</v>
      </c>
      <c r="F3059" s="137">
        <f>TAB_!E4184</f>
        <v>0</v>
      </c>
      <c r="G3059" s="166">
        <f>TAB_!F4184</f>
        <v>0</v>
      </c>
      <c r="H3059" s="162">
        <f>TAB_!G4184</f>
        <v>0</v>
      </c>
    </row>
    <row r="3060" spans="2:8">
      <c r="B3060" s="125" t="str">
        <f>TAB_!A4185</f>
        <v>(2)Desacuerdo</v>
      </c>
      <c r="C3060" s="121">
        <f>TAB_!B4185</f>
        <v>0</v>
      </c>
      <c r="D3060" s="37">
        <f>TAB_!C4185</f>
        <v>0</v>
      </c>
      <c r="E3060" s="37">
        <f>TAB_!D4185</f>
        <v>0</v>
      </c>
      <c r="F3060" s="37">
        <f>TAB_!E4185</f>
        <v>0</v>
      </c>
      <c r="G3060" s="167">
        <f>TAB_!F4185</f>
        <v>0</v>
      </c>
      <c r="H3060" s="163">
        <f>TAB_!G4185</f>
        <v>0</v>
      </c>
    </row>
    <row r="3061" spans="2:8">
      <c r="B3061" s="125" t="str">
        <f>TAB_!A4186</f>
        <v>(3)Medianamente de acuerdo</v>
      </c>
      <c r="C3061" s="121">
        <f>TAB_!B4186</f>
        <v>4.62</v>
      </c>
      <c r="D3061" s="37">
        <f>TAB_!C4186</f>
        <v>0</v>
      </c>
      <c r="E3061" s="37">
        <f>TAB_!D4186</f>
        <v>0</v>
      </c>
      <c r="F3061" s="37">
        <f>TAB_!E4186</f>
        <v>0</v>
      </c>
      <c r="G3061" s="167">
        <f>TAB_!F4186</f>
        <v>0</v>
      </c>
      <c r="H3061" s="163">
        <f>TAB_!G4186</f>
        <v>4.3499999999999996</v>
      </c>
    </row>
    <row r="3062" spans="2:8">
      <c r="B3062" s="125" t="str">
        <f>TAB_!A4187</f>
        <v>(4)Acuerdo</v>
      </c>
      <c r="C3062" s="121">
        <f>TAB_!B4187</f>
        <v>27.69</v>
      </c>
      <c r="D3062" s="37">
        <f>TAB_!C4187</f>
        <v>0</v>
      </c>
      <c r="E3062" s="37">
        <f>TAB_!D4187</f>
        <v>0</v>
      </c>
      <c r="F3062" s="37">
        <f>TAB_!E4187</f>
        <v>25</v>
      </c>
      <c r="G3062" s="167">
        <f>TAB_!F4187</f>
        <v>0</v>
      </c>
      <c r="H3062" s="163">
        <f>TAB_!G4187</f>
        <v>27.54</v>
      </c>
    </row>
    <row r="3063" spans="2:8">
      <c r="B3063" s="125" t="str">
        <f>TAB_!A4188</f>
        <v>(5)Total Acuerdo</v>
      </c>
      <c r="C3063" s="121">
        <f>TAB_!B4188</f>
        <v>67.69</v>
      </c>
      <c r="D3063" s="37">
        <f>TAB_!C4188</f>
        <v>0</v>
      </c>
      <c r="E3063" s="37">
        <f>TAB_!D4188</f>
        <v>0</v>
      </c>
      <c r="F3063" s="37">
        <f>TAB_!E4188</f>
        <v>75</v>
      </c>
      <c r="G3063" s="167">
        <f>TAB_!F4188</f>
        <v>0</v>
      </c>
      <c r="H3063" s="163">
        <f>TAB_!G4188</f>
        <v>68.12</v>
      </c>
    </row>
    <row r="3064" spans="2:8">
      <c r="B3064" s="125" t="str">
        <f>TAB_!A4189</f>
        <v>NS/NA</v>
      </c>
      <c r="C3064" s="121">
        <f>TAB_!B4189</f>
        <v>0</v>
      </c>
      <c r="D3064" s="37">
        <f>TAB_!C4189</f>
        <v>0</v>
      </c>
      <c r="E3064" s="37">
        <f>TAB_!D4189</f>
        <v>0</v>
      </c>
      <c r="F3064" s="37">
        <f>TAB_!E4189</f>
        <v>0</v>
      </c>
      <c r="G3064" s="167">
        <f>TAB_!F4189</f>
        <v>0</v>
      </c>
      <c r="H3064" s="163">
        <f>TAB_!G4189</f>
        <v>0</v>
      </c>
    </row>
    <row r="3065" spans="2:8">
      <c r="B3065" s="125" t="str">
        <f>TAB_!A4190</f>
        <v>Total</v>
      </c>
      <c r="C3065" s="121">
        <f>TAB_!B4190</f>
        <v>100</v>
      </c>
      <c r="D3065" s="37">
        <f>TAB_!C4190</f>
        <v>0</v>
      </c>
      <c r="E3065" s="37">
        <f>TAB_!D4190</f>
        <v>0</v>
      </c>
      <c r="F3065" s="37">
        <f>TAB_!E4190</f>
        <v>100</v>
      </c>
      <c r="G3065" s="167">
        <f>TAB_!F4190</f>
        <v>0</v>
      </c>
      <c r="H3065" s="163">
        <f>TAB_!G4190</f>
        <v>100</v>
      </c>
    </row>
    <row r="3066" spans="2:8">
      <c r="B3066" s="126" t="str">
        <f>TAB_!A4191</f>
        <v>Numero de entrevistados</v>
      </c>
      <c r="C3066" s="170">
        <f>TAB_!B4191</f>
        <v>65</v>
      </c>
      <c r="D3066" s="171">
        <f>TAB_!C4191</f>
        <v>0</v>
      </c>
      <c r="E3066" s="171">
        <f>TAB_!D4191</f>
        <v>0</v>
      </c>
      <c r="F3066" s="171">
        <f>TAB_!E4191</f>
        <v>4</v>
      </c>
      <c r="G3066" s="172">
        <f>TAB_!F4191</f>
        <v>0</v>
      </c>
      <c r="H3066" s="173">
        <f>TAB_!G4191</f>
        <v>69</v>
      </c>
    </row>
    <row r="3067" spans="2:8">
      <c r="B3067" s="140" t="str">
        <f>TAB_!A4192</f>
        <v>TOP TWO BOX</v>
      </c>
      <c r="C3067" s="122">
        <f>TAB_!B4192</f>
        <v>95.38</v>
      </c>
      <c r="D3067" s="35">
        <f>TAB_!C4192</f>
        <v>0</v>
      </c>
      <c r="E3067" s="35">
        <f>TAB_!D4192</f>
        <v>0</v>
      </c>
      <c r="F3067" s="35">
        <f>TAB_!E4192</f>
        <v>100</v>
      </c>
      <c r="G3067" s="168">
        <f>TAB_!F4192</f>
        <v>0</v>
      </c>
      <c r="H3067" s="164">
        <f>TAB_!G4192</f>
        <v>95.65</v>
      </c>
    </row>
    <row r="3068" spans="2:8">
      <c r="B3068" s="125" t="str">
        <f>TAB_!A4193</f>
        <v>BOTTOM TWO BOX</v>
      </c>
      <c r="C3068" s="121">
        <f>TAB_!B4193</f>
        <v>0</v>
      </c>
      <c r="D3068" s="37">
        <f>TAB_!C4193</f>
        <v>0</v>
      </c>
      <c r="E3068" s="37">
        <f>TAB_!D4193</f>
        <v>0</v>
      </c>
      <c r="F3068" s="37">
        <f>TAB_!E4193</f>
        <v>0</v>
      </c>
      <c r="G3068" s="167">
        <f>TAB_!F4193</f>
        <v>0</v>
      </c>
      <c r="H3068" s="163">
        <f>TAB_!G4193</f>
        <v>0</v>
      </c>
    </row>
    <row r="3069" spans="2:8">
      <c r="B3069" s="140" t="str">
        <f>TAB_!A4194</f>
        <v>Media Escala de 1 a 5</v>
      </c>
      <c r="C3069" s="123">
        <f>TAB_!B4194</f>
        <v>4.5999999999999996</v>
      </c>
      <c r="D3069" s="36">
        <f>TAB_!C4194</f>
        <v>0</v>
      </c>
      <c r="E3069" s="36">
        <f>TAB_!D4194</f>
        <v>0</v>
      </c>
      <c r="F3069" s="36">
        <f>TAB_!E4194</f>
        <v>4.8</v>
      </c>
      <c r="G3069" s="169">
        <f>TAB_!F4194</f>
        <v>0</v>
      </c>
      <c r="H3069" s="165">
        <f>TAB_!G4194</f>
        <v>4.5999999999999996</v>
      </c>
    </row>
    <row r="3070" spans="2:8" ht="15.75" thickBot="1">
      <c r="B3070" s="141" t="str">
        <f>TAB_!A4195</f>
        <v>Índice Escala de 1 a 100</v>
      </c>
      <c r="C3070" s="174">
        <f>TAB_!B4195</f>
        <v>90.8</v>
      </c>
      <c r="D3070" s="175">
        <f>TAB_!C4195</f>
        <v>0</v>
      </c>
      <c r="E3070" s="175">
        <f>TAB_!D4195</f>
        <v>0</v>
      </c>
      <c r="F3070" s="175">
        <f>TAB_!E4195</f>
        <v>93.8</v>
      </c>
      <c r="G3070" s="176">
        <f>TAB_!F4195</f>
        <v>0</v>
      </c>
      <c r="H3070" s="177">
        <f>TAB_!G4195</f>
        <v>90.9</v>
      </c>
    </row>
    <row r="3071" spans="2:8">
      <c r="B3071" s="124"/>
      <c r="C3071" s="33"/>
      <c r="D3071" s="33"/>
      <c r="E3071" s="33"/>
      <c r="F3071" s="33"/>
      <c r="G3071" s="33"/>
      <c r="H3071" s="33"/>
    </row>
    <row r="3072" spans="2:8">
      <c r="B3072" s="124"/>
      <c r="C3072" s="33"/>
      <c r="D3072" s="33"/>
      <c r="E3072" s="33"/>
      <c r="F3072" s="33"/>
      <c r="G3072" s="33"/>
      <c r="H3072" s="33"/>
    </row>
    <row r="3073" spans="2:8">
      <c r="B3073" s="124" t="str">
        <f>TAB_!A4198</f>
        <v>¿En términos generales, para usted resultan claros los mecanismos de evaluación (proyecto, ensayo, foro, trabajo escrito, examen, presentación oral, informes,</v>
      </c>
      <c r="C3073" s="33"/>
      <c r="D3073" s="33"/>
      <c r="E3073" s="33"/>
      <c r="F3073" s="33"/>
      <c r="G3073" s="33"/>
      <c r="H3073" s="33"/>
    </row>
    <row r="3074" spans="2:8" ht="15.75" thickBot="1">
      <c r="B3074" s="124" t="str">
        <f>TAB_!A4199</f>
        <v>estudio de caso, mapas conceptuales, entre otros) implementados en asignaturas, módulos, cursos entre otros?</v>
      </c>
      <c r="C3074" s="33"/>
      <c r="D3074" s="33"/>
      <c r="E3074" s="33"/>
      <c r="F3074" s="33"/>
      <c r="G3074" s="33"/>
      <c r="H3074" s="33"/>
    </row>
    <row r="3075" spans="2:8">
      <c r="B3075" s="139" t="str">
        <f>TAB_!A4206</f>
        <v>(1)Total Desacuerdo</v>
      </c>
      <c r="C3075" s="138">
        <f>TAB_!B4206</f>
        <v>0</v>
      </c>
      <c r="D3075" s="137">
        <f>TAB_!C4206</f>
        <v>0</v>
      </c>
      <c r="E3075" s="137">
        <f>TAB_!D4206</f>
        <v>0</v>
      </c>
      <c r="F3075" s="137">
        <f>TAB_!E4206</f>
        <v>0</v>
      </c>
      <c r="G3075" s="166">
        <f>TAB_!F4206</f>
        <v>0</v>
      </c>
      <c r="H3075" s="162">
        <f>TAB_!G4206</f>
        <v>0</v>
      </c>
    </row>
    <row r="3076" spans="2:8">
      <c r="B3076" s="125" t="str">
        <f>TAB_!A4207</f>
        <v>(2)Desacuerdo</v>
      </c>
      <c r="C3076" s="121">
        <f>TAB_!B4207</f>
        <v>0</v>
      </c>
      <c r="D3076" s="37">
        <f>TAB_!C4207</f>
        <v>0</v>
      </c>
      <c r="E3076" s="37">
        <f>TAB_!D4207</f>
        <v>0</v>
      </c>
      <c r="F3076" s="37">
        <f>TAB_!E4207</f>
        <v>0</v>
      </c>
      <c r="G3076" s="167">
        <f>TAB_!F4207</f>
        <v>0</v>
      </c>
      <c r="H3076" s="163">
        <f>TAB_!G4207</f>
        <v>0</v>
      </c>
    </row>
    <row r="3077" spans="2:8">
      <c r="B3077" s="125" t="str">
        <f>TAB_!A4208</f>
        <v>(3)Medianamente de acuerdo</v>
      </c>
      <c r="C3077" s="121">
        <f>TAB_!B4208</f>
        <v>3.08</v>
      </c>
      <c r="D3077" s="37">
        <f>TAB_!C4208</f>
        <v>0</v>
      </c>
      <c r="E3077" s="37">
        <f>TAB_!D4208</f>
        <v>0</v>
      </c>
      <c r="F3077" s="37">
        <f>TAB_!E4208</f>
        <v>0</v>
      </c>
      <c r="G3077" s="167">
        <f>TAB_!F4208</f>
        <v>0</v>
      </c>
      <c r="H3077" s="163">
        <f>TAB_!G4208</f>
        <v>3.08</v>
      </c>
    </row>
    <row r="3078" spans="2:8">
      <c r="B3078" s="125" t="str">
        <f>TAB_!A4209</f>
        <v>(4)Acuerdo</v>
      </c>
      <c r="C3078" s="121">
        <f>TAB_!B4209</f>
        <v>26.15</v>
      </c>
      <c r="D3078" s="37">
        <f>TAB_!C4209</f>
        <v>0</v>
      </c>
      <c r="E3078" s="37">
        <f>TAB_!D4209</f>
        <v>0</v>
      </c>
      <c r="F3078" s="37">
        <f>TAB_!E4209</f>
        <v>0</v>
      </c>
      <c r="G3078" s="167">
        <f>TAB_!F4209</f>
        <v>0</v>
      </c>
      <c r="H3078" s="163">
        <f>TAB_!G4209</f>
        <v>26.15</v>
      </c>
    </row>
    <row r="3079" spans="2:8">
      <c r="B3079" s="125" t="str">
        <f>TAB_!A4210</f>
        <v>(5)Total Acuerdo</v>
      </c>
      <c r="C3079" s="121">
        <f>TAB_!B4210</f>
        <v>70.77</v>
      </c>
      <c r="D3079" s="37">
        <f>TAB_!C4210</f>
        <v>0</v>
      </c>
      <c r="E3079" s="37">
        <f>TAB_!D4210</f>
        <v>0</v>
      </c>
      <c r="F3079" s="37">
        <f>TAB_!E4210</f>
        <v>0</v>
      </c>
      <c r="G3079" s="167">
        <f>TAB_!F4210</f>
        <v>0</v>
      </c>
      <c r="H3079" s="163">
        <f>TAB_!G4210</f>
        <v>70.77</v>
      </c>
    </row>
    <row r="3080" spans="2:8">
      <c r="B3080" s="125" t="str">
        <f>TAB_!A4211</f>
        <v>NS/NA</v>
      </c>
      <c r="C3080" s="121">
        <f>TAB_!B4211</f>
        <v>0</v>
      </c>
      <c r="D3080" s="37">
        <f>TAB_!C4211</f>
        <v>0</v>
      </c>
      <c r="E3080" s="37">
        <f>TAB_!D4211</f>
        <v>0</v>
      </c>
      <c r="F3080" s="37">
        <f>TAB_!E4211</f>
        <v>0</v>
      </c>
      <c r="G3080" s="167">
        <f>TAB_!F4211</f>
        <v>0</v>
      </c>
      <c r="H3080" s="163">
        <f>TAB_!G4211</f>
        <v>0</v>
      </c>
    </row>
    <row r="3081" spans="2:8">
      <c r="B3081" s="125" t="str">
        <f>TAB_!A4212</f>
        <v>Total</v>
      </c>
      <c r="C3081" s="121">
        <f>TAB_!B4212</f>
        <v>100</v>
      </c>
      <c r="D3081" s="37">
        <f>TAB_!C4212</f>
        <v>0</v>
      </c>
      <c r="E3081" s="37">
        <f>TAB_!D4212</f>
        <v>0</v>
      </c>
      <c r="F3081" s="37">
        <f>TAB_!E4212</f>
        <v>0</v>
      </c>
      <c r="G3081" s="167">
        <f>TAB_!F4212</f>
        <v>0</v>
      </c>
      <c r="H3081" s="163">
        <f>TAB_!G4212</f>
        <v>100</v>
      </c>
    </row>
    <row r="3082" spans="2:8">
      <c r="B3082" s="126" t="str">
        <f>TAB_!A4213</f>
        <v>Numero de entrevistados</v>
      </c>
      <c r="C3082" s="170">
        <f>TAB_!B4213</f>
        <v>65</v>
      </c>
      <c r="D3082" s="171">
        <f>TAB_!C4213</f>
        <v>0</v>
      </c>
      <c r="E3082" s="171">
        <f>TAB_!D4213</f>
        <v>0</v>
      </c>
      <c r="F3082" s="171">
        <f>TAB_!E4213</f>
        <v>0</v>
      </c>
      <c r="G3082" s="172">
        <f>TAB_!F4213</f>
        <v>0</v>
      </c>
      <c r="H3082" s="173">
        <f>TAB_!G4213</f>
        <v>65</v>
      </c>
    </row>
    <row r="3083" spans="2:8">
      <c r="B3083" s="140" t="str">
        <f>TAB_!A4214</f>
        <v>TOP TWO BOX</v>
      </c>
      <c r="C3083" s="122">
        <f>TAB_!B4214</f>
        <v>96.92</v>
      </c>
      <c r="D3083" s="35">
        <f>TAB_!C4214</f>
        <v>0</v>
      </c>
      <c r="E3083" s="35">
        <f>TAB_!D4214</f>
        <v>0</v>
      </c>
      <c r="F3083" s="35">
        <f>TAB_!E4214</f>
        <v>0</v>
      </c>
      <c r="G3083" s="168">
        <f>TAB_!F4214</f>
        <v>0</v>
      </c>
      <c r="H3083" s="164">
        <f>TAB_!G4214</f>
        <v>96.92</v>
      </c>
    </row>
    <row r="3084" spans="2:8">
      <c r="B3084" s="125" t="str">
        <f>TAB_!A4215</f>
        <v>BOTTOM TWO BOX</v>
      </c>
      <c r="C3084" s="121">
        <f>TAB_!B4215</f>
        <v>0</v>
      </c>
      <c r="D3084" s="37">
        <f>TAB_!C4215</f>
        <v>0</v>
      </c>
      <c r="E3084" s="37">
        <f>TAB_!D4215</f>
        <v>0</v>
      </c>
      <c r="F3084" s="37">
        <f>TAB_!E4215</f>
        <v>0</v>
      </c>
      <c r="G3084" s="167">
        <f>TAB_!F4215</f>
        <v>0</v>
      </c>
      <c r="H3084" s="163">
        <f>TAB_!G4215</f>
        <v>0</v>
      </c>
    </row>
    <row r="3085" spans="2:8">
      <c r="B3085" s="140" t="str">
        <f>TAB_!A4216</f>
        <v>Media Escala de 1 a 5</v>
      </c>
      <c r="C3085" s="123">
        <f>TAB_!B4216</f>
        <v>4.7</v>
      </c>
      <c r="D3085" s="36">
        <f>TAB_!C4216</f>
        <v>0</v>
      </c>
      <c r="E3085" s="36">
        <f>TAB_!D4216</f>
        <v>0</v>
      </c>
      <c r="F3085" s="36">
        <f>TAB_!E4216</f>
        <v>0</v>
      </c>
      <c r="G3085" s="169">
        <f>TAB_!F4216</f>
        <v>0</v>
      </c>
      <c r="H3085" s="165">
        <f>TAB_!G4216</f>
        <v>4.7</v>
      </c>
    </row>
    <row r="3086" spans="2:8" ht="15.75" thickBot="1">
      <c r="B3086" s="141" t="str">
        <f>TAB_!A4217</f>
        <v>Índice Escala de 1 a 100</v>
      </c>
      <c r="C3086" s="174">
        <f>TAB_!B4217</f>
        <v>91.9</v>
      </c>
      <c r="D3086" s="175">
        <f>TAB_!C4217</f>
        <v>0</v>
      </c>
      <c r="E3086" s="175">
        <f>TAB_!D4217</f>
        <v>0</v>
      </c>
      <c r="F3086" s="175">
        <f>TAB_!E4217</f>
        <v>0</v>
      </c>
      <c r="G3086" s="176">
        <f>TAB_!F4217</f>
        <v>0</v>
      </c>
      <c r="H3086" s="177">
        <f>TAB_!G4217</f>
        <v>91.9</v>
      </c>
    </row>
    <row r="3087" spans="2:8">
      <c r="B3087" s="124"/>
      <c r="C3087" s="33"/>
      <c r="D3087" s="33"/>
      <c r="E3087" s="33"/>
      <c r="F3087" s="33"/>
      <c r="G3087" s="33"/>
      <c r="H3087" s="33"/>
    </row>
    <row r="3088" spans="2:8">
      <c r="B3088" s="124"/>
      <c r="C3088" s="33"/>
      <c r="D3088" s="33"/>
      <c r="E3088" s="33"/>
      <c r="F3088" s="33"/>
      <c r="G3088" s="33"/>
      <c r="H3088" s="33"/>
    </row>
    <row r="3089" spans="2:8" ht="15.75" thickBot="1">
      <c r="B3089" s="124" t="str">
        <f>TAB_!A4220</f>
        <v>¿Considera que los lineamientos, criterios y mecanismos de evaluación estudiantil dispuestos por la institución, favorecen el logro de los resultados de aprendizaje de los estudiantes?</v>
      </c>
      <c r="C3089" s="33"/>
      <c r="D3089" s="33"/>
      <c r="E3089" s="33"/>
      <c r="F3089" s="33"/>
      <c r="G3089" s="33"/>
      <c r="H3089" s="33"/>
    </row>
    <row r="3090" spans="2:8">
      <c r="B3090" s="139" t="str">
        <f>TAB_!A4227</f>
        <v>(1)Total Desacuerdo</v>
      </c>
      <c r="C3090" s="138">
        <f>TAB_!B4227</f>
        <v>0</v>
      </c>
      <c r="D3090" s="137">
        <f>TAB_!C4227</f>
        <v>0</v>
      </c>
      <c r="E3090" s="137">
        <f>TAB_!D4227</f>
        <v>0</v>
      </c>
      <c r="F3090" s="137">
        <f>TAB_!E4227</f>
        <v>0</v>
      </c>
      <c r="G3090" s="166">
        <f>TAB_!F4227</f>
        <v>0</v>
      </c>
      <c r="H3090" s="162">
        <f>TAB_!G4227</f>
        <v>0</v>
      </c>
    </row>
    <row r="3091" spans="2:8">
      <c r="B3091" s="125" t="str">
        <f>TAB_!A4228</f>
        <v>(2)Desacuerdo</v>
      </c>
      <c r="C3091" s="121">
        <f>TAB_!B4228</f>
        <v>0</v>
      </c>
      <c r="D3091" s="37">
        <f>TAB_!C4228</f>
        <v>0</v>
      </c>
      <c r="E3091" s="37">
        <f>TAB_!D4228</f>
        <v>0</v>
      </c>
      <c r="F3091" s="37">
        <f>TAB_!E4228</f>
        <v>0</v>
      </c>
      <c r="G3091" s="167">
        <f>TAB_!F4228</f>
        <v>0</v>
      </c>
      <c r="H3091" s="163">
        <f>TAB_!G4228</f>
        <v>0</v>
      </c>
    </row>
    <row r="3092" spans="2:8">
      <c r="B3092" s="125" t="str">
        <f>TAB_!A4229</f>
        <v>(3)Medianamente de acuerdo</v>
      </c>
      <c r="C3092" s="121">
        <f>TAB_!B4229</f>
        <v>6.15</v>
      </c>
      <c r="D3092" s="37">
        <f>TAB_!C4229</f>
        <v>0</v>
      </c>
      <c r="E3092" s="37">
        <f>TAB_!D4229</f>
        <v>0</v>
      </c>
      <c r="F3092" s="37">
        <f>TAB_!E4229</f>
        <v>0</v>
      </c>
      <c r="G3092" s="167">
        <f>TAB_!F4229</f>
        <v>0</v>
      </c>
      <c r="H3092" s="163">
        <f>TAB_!G4229</f>
        <v>6.15</v>
      </c>
    </row>
    <row r="3093" spans="2:8">
      <c r="B3093" s="125" t="str">
        <f>TAB_!A4230</f>
        <v>(4)Acuerdo</v>
      </c>
      <c r="C3093" s="121">
        <f>TAB_!B4230</f>
        <v>29.23</v>
      </c>
      <c r="D3093" s="37">
        <f>TAB_!C4230</f>
        <v>0</v>
      </c>
      <c r="E3093" s="37">
        <f>TAB_!D4230</f>
        <v>0</v>
      </c>
      <c r="F3093" s="37">
        <f>TAB_!E4230</f>
        <v>0</v>
      </c>
      <c r="G3093" s="167">
        <f>TAB_!F4230</f>
        <v>0</v>
      </c>
      <c r="H3093" s="163">
        <f>TAB_!G4230</f>
        <v>29.23</v>
      </c>
    </row>
    <row r="3094" spans="2:8">
      <c r="B3094" s="125" t="str">
        <f>TAB_!A4231</f>
        <v>(5)Total Acuerdo</v>
      </c>
      <c r="C3094" s="121">
        <f>TAB_!B4231</f>
        <v>64.62</v>
      </c>
      <c r="D3094" s="37">
        <f>TAB_!C4231</f>
        <v>0</v>
      </c>
      <c r="E3094" s="37">
        <f>TAB_!D4231</f>
        <v>0</v>
      </c>
      <c r="F3094" s="37">
        <f>TAB_!E4231</f>
        <v>0</v>
      </c>
      <c r="G3094" s="167">
        <f>TAB_!F4231</f>
        <v>0</v>
      </c>
      <c r="H3094" s="163">
        <f>TAB_!G4231</f>
        <v>64.62</v>
      </c>
    </row>
    <row r="3095" spans="2:8">
      <c r="B3095" s="125" t="str">
        <f>TAB_!A4232</f>
        <v>NS/NA</v>
      </c>
      <c r="C3095" s="121">
        <f>TAB_!B4232</f>
        <v>0</v>
      </c>
      <c r="D3095" s="37">
        <f>TAB_!C4232</f>
        <v>0</v>
      </c>
      <c r="E3095" s="37">
        <f>TAB_!D4232</f>
        <v>0</v>
      </c>
      <c r="F3095" s="37">
        <f>TAB_!E4232</f>
        <v>0</v>
      </c>
      <c r="G3095" s="167">
        <f>TAB_!F4232</f>
        <v>0</v>
      </c>
      <c r="H3095" s="163">
        <f>TAB_!G4232</f>
        <v>0</v>
      </c>
    </row>
    <row r="3096" spans="2:8">
      <c r="B3096" s="125" t="str">
        <f>TAB_!A4233</f>
        <v>Total</v>
      </c>
      <c r="C3096" s="121">
        <f>TAB_!B4233</f>
        <v>100</v>
      </c>
      <c r="D3096" s="37">
        <f>TAB_!C4233</f>
        <v>0</v>
      </c>
      <c r="E3096" s="37">
        <f>TAB_!D4233</f>
        <v>0</v>
      </c>
      <c r="F3096" s="37">
        <f>TAB_!E4233</f>
        <v>0</v>
      </c>
      <c r="G3096" s="167">
        <f>TAB_!F4233</f>
        <v>0</v>
      </c>
      <c r="H3096" s="163">
        <f>TAB_!G4233</f>
        <v>100</v>
      </c>
    </row>
    <row r="3097" spans="2:8">
      <c r="B3097" s="126" t="str">
        <f>TAB_!A4234</f>
        <v>Numero de entrevistados</v>
      </c>
      <c r="C3097" s="170">
        <f>TAB_!B4234</f>
        <v>65</v>
      </c>
      <c r="D3097" s="171">
        <f>TAB_!C4234</f>
        <v>0</v>
      </c>
      <c r="E3097" s="171">
        <f>TAB_!D4234</f>
        <v>0</v>
      </c>
      <c r="F3097" s="171">
        <f>TAB_!E4234</f>
        <v>0</v>
      </c>
      <c r="G3097" s="172">
        <f>TAB_!F4234</f>
        <v>0</v>
      </c>
      <c r="H3097" s="173">
        <f>TAB_!G4234</f>
        <v>65</v>
      </c>
    </row>
    <row r="3098" spans="2:8">
      <c r="B3098" s="140" t="str">
        <f>TAB_!A4235</f>
        <v>TOP TWO BOX</v>
      </c>
      <c r="C3098" s="122">
        <f>TAB_!B4235</f>
        <v>93.85</v>
      </c>
      <c r="D3098" s="35">
        <f>TAB_!C4235</f>
        <v>0</v>
      </c>
      <c r="E3098" s="35">
        <f>TAB_!D4235</f>
        <v>0</v>
      </c>
      <c r="F3098" s="35">
        <f>TAB_!E4235</f>
        <v>0</v>
      </c>
      <c r="G3098" s="168">
        <f>TAB_!F4235</f>
        <v>0</v>
      </c>
      <c r="H3098" s="164">
        <f>TAB_!G4235</f>
        <v>93.85</v>
      </c>
    </row>
    <row r="3099" spans="2:8">
      <c r="B3099" s="125" t="str">
        <f>TAB_!A4236</f>
        <v>BOTTOM TWO BOX</v>
      </c>
      <c r="C3099" s="121">
        <f>TAB_!B4236</f>
        <v>0</v>
      </c>
      <c r="D3099" s="37">
        <f>TAB_!C4236</f>
        <v>0</v>
      </c>
      <c r="E3099" s="37">
        <f>TAB_!D4236</f>
        <v>0</v>
      </c>
      <c r="F3099" s="37">
        <f>TAB_!E4236</f>
        <v>0</v>
      </c>
      <c r="G3099" s="167">
        <f>TAB_!F4236</f>
        <v>0</v>
      </c>
      <c r="H3099" s="163">
        <f>TAB_!G4236</f>
        <v>0</v>
      </c>
    </row>
    <row r="3100" spans="2:8">
      <c r="B3100" s="140" t="str">
        <f>TAB_!A4237</f>
        <v>Media Escala de 1 a 5</v>
      </c>
      <c r="C3100" s="123">
        <f>TAB_!B4237</f>
        <v>4.5999999999999996</v>
      </c>
      <c r="D3100" s="36">
        <f>TAB_!C4237</f>
        <v>0</v>
      </c>
      <c r="E3100" s="36">
        <f>TAB_!D4237</f>
        <v>0</v>
      </c>
      <c r="F3100" s="36">
        <f>TAB_!E4237</f>
        <v>0</v>
      </c>
      <c r="G3100" s="169">
        <f>TAB_!F4237</f>
        <v>0</v>
      </c>
      <c r="H3100" s="165">
        <f>TAB_!G4237</f>
        <v>4.5999999999999996</v>
      </c>
    </row>
    <row r="3101" spans="2:8" ht="15.75" thickBot="1">
      <c r="B3101" s="141" t="str">
        <f>TAB_!A4238</f>
        <v>Índice Escala de 1 a 100</v>
      </c>
      <c r="C3101" s="174">
        <f>TAB_!B4238</f>
        <v>89.6</v>
      </c>
      <c r="D3101" s="175">
        <f>TAB_!C4238</f>
        <v>0</v>
      </c>
      <c r="E3101" s="175">
        <f>TAB_!D4238</f>
        <v>0</v>
      </c>
      <c r="F3101" s="175">
        <f>TAB_!E4238</f>
        <v>0</v>
      </c>
      <c r="G3101" s="176">
        <f>TAB_!F4238</f>
        <v>0</v>
      </c>
      <c r="H3101" s="177">
        <f>TAB_!G4238</f>
        <v>89.6</v>
      </c>
    </row>
    <row r="3102" spans="2:8">
      <c r="B3102" s="124"/>
      <c r="C3102" s="33"/>
      <c r="D3102" s="33"/>
      <c r="E3102" s="33"/>
      <c r="F3102" s="33"/>
      <c r="G3102" s="33"/>
      <c r="H3102" s="33"/>
    </row>
    <row r="3103" spans="2:8">
      <c r="B3103" s="124"/>
      <c r="C3103" s="33"/>
      <c r="D3103" s="33"/>
      <c r="E3103" s="33"/>
      <c r="F3103" s="33"/>
      <c r="G3103" s="33"/>
      <c r="H3103" s="33"/>
    </row>
    <row r="3104" spans="2:8">
      <c r="B3104" s="124" t="str">
        <f>TAB_!A4241</f>
        <v>¿Considera que los lineamientos y procesos institucionales relacionados con los programas académicos y sus modalidades se aplican eficientemente para:...?</v>
      </c>
      <c r="C3104" s="33"/>
      <c r="D3104" s="33"/>
      <c r="E3104" s="33"/>
      <c r="F3104" s="33"/>
      <c r="G3104" s="33"/>
      <c r="H3104" s="33"/>
    </row>
    <row r="3105" spans="2:8" ht="15.75" thickBot="1">
      <c r="B3105" s="124" t="str">
        <f>TAB_!A4242</f>
        <v>La creación</v>
      </c>
      <c r="C3105" s="33"/>
      <c r="D3105" s="33"/>
      <c r="E3105" s="33"/>
      <c r="F3105" s="33"/>
      <c r="G3105" s="33"/>
      <c r="H3105" s="33"/>
    </row>
    <row r="3106" spans="2:8">
      <c r="B3106" s="139" t="str">
        <f>TAB_!A4249</f>
        <v>(1)Total Desacuerdo</v>
      </c>
      <c r="C3106" s="138">
        <f>TAB_!B4249</f>
        <v>0</v>
      </c>
      <c r="D3106" s="137">
        <f>TAB_!C4249</f>
        <v>0</v>
      </c>
      <c r="E3106" s="137">
        <f>TAB_!D4249</f>
        <v>0</v>
      </c>
      <c r="F3106" s="137">
        <f>TAB_!E4249</f>
        <v>0</v>
      </c>
      <c r="G3106" s="166">
        <f>TAB_!F4249</f>
        <v>0</v>
      </c>
      <c r="H3106" s="162">
        <f>TAB_!G4249</f>
        <v>0</v>
      </c>
    </row>
    <row r="3107" spans="2:8">
      <c r="B3107" s="125" t="str">
        <f>TAB_!A4250</f>
        <v>(2)Desacuerdo</v>
      </c>
      <c r="C3107" s="121">
        <f>TAB_!B4250</f>
        <v>0</v>
      </c>
      <c r="D3107" s="37">
        <f>TAB_!C4250</f>
        <v>0</v>
      </c>
      <c r="E3107" s="37">
        <f>TAB_!D4250</f>
        <v>0</v>
      </c>
      <c r="F3107" s="37">
        <f>TAB_!E4250</f>
        <v>0</v>
      </c>
      <c r="G3107" s="167">
        <f>TAB_!F4250</f>
        <v>0</v>
      </c>
      <c r="H3107" s="163">
        <f>TAB_!G4250</f>
        <v>0</v>
      </c>
    </row>
    <row r="3108" spans="2:8">
      <c r="B3108" s="125" t="str">
        <f>TAB_!A4251</f>
        <v>(3)Medianamente de acuerdo</v>
      </c>
      <c r="C3108" s="121">
        <f>TAB_!B4251</f>
        <v>0</v>
      </c>
      <c r="D3108" s="37">
        <f>TAB_!C4251</f>
        <v>0</v>
      </c>
      <c r="E3108" s="37">
        <f>TAB_!D4251</f>
        <v>0</v>
      </c>
      <c r="F3108" s="37">
        <f>TAB_!E4251</f>
        <v>50</v>
      </c>
      <c r="G3108" s="167">
        <f>TAB_!F4251</f>
        <v>0</v>
      </c>
      <c r="H3108" s="163">
        <f>TAB_!G4251</f>
        <v>50</v>
      </c>
    </row>
    <row r="3109" spans="2:8">
      <c r="B3109" s="125" t="str">
        <f>TAB_!A4252</f>
        <v>(4)Acuerdo</v>
      </c>
      <c r="C3109" s="121">
        <f>TAB_!B4252</f>
        <v>0</v>
      </c>
      <c r="D3109" s="37">
        <f>TAB_!C4252</f>
        <v>0</v>
      </c>
      <c r="E3109" s="37">
        <f>TAB_!D4252</f>
        <v>0</v>
      </c>
      <c r="F3109" s="37">
        <f>TAB_!E4252</f>
        <v>0</v>
      </c>
      <c r="G3109" s="167">
        <f>TAB_!F4252</f>
        <v>0</v>
      </c>
      <c r="H3109" s="163">
        <f>TAB_!G4252</f>
        <v>0</v>
      </c>
    </row>
    <row r="3110" spans="2:8">
      <c r="B3110" s="125" t="str">
        <f>TAB_!A4253</f>
        <v>(5)Total Acuerdo</v>
      </c>
      <c r="C3110" s="121">
        <f>TAB_!B4253</f>
        <v>0</v>
      </c>
      <c r="D3110" s="37">
        <f>TAB_!C4253</f>
        <v>0</v>
      </c>
      <c r="E3110" s="37">
        <f>TAB_!D4253</f>
        <v>0</v>
      </c>
      <c r="F3110" s="37">
        <f>TAB_!E4253</f>
        <v>50</v>
      </c>
      <c r="G3110" s="167">
        <f>TAB_!F4253</f>
        <v>0</v>
      </c>
      <c r="H3110" s="163">
        <f>TAB_!G4253</f>
        <v>50</v>
      </c>
    </row>
    <row r="3111" spans="2:8">
      <c r="B3111" s="125" t="str">
        <f>TAB_!A4254</f>
        <v>NS/NA</v>
      </c>
      <c r="C3111" s="121">
        <f>TAB_!B4254</f>
        <v>0</v>
      </c>
      <c r="D3111" s="37">
        <f>TAB_!C4254</f>
        <v>0</v>
      </c>
      <c r="E3111" s="37">
        <f>TAB_!D4254</f>
        <v>0</v>
      </c>
      <c r="F3111" s="37">
        <f>TAB_!E4254</f>
        <v>0</v>
      </c>
      <c r="G3111" s="167">
        <f>TAB_!F4254</f>
        <v>0</v>
      </c>
      <c r="H3111" s="163">
        <f>TAB_!G4254</f>
        <v>0</v>
      </c>
    </row>
    <row r="3112" spans="2:8">
      <c r="B3112" s="125" t="str">
        <f>TAB_!A4255</f>
        <v>Total</v>
      </c>
      <c r="C3112" s="121">
        <f>TAB_!B4255</f>
        <v>0</v>
      </c>
      <c r="D3112" s="37">
        <f>TAB_!C4255</f>
        <v>0</v>
      </c>
      <c r="E3112" s="37">
        <f>TAB_!D4255</f>
        <v>0</v>
      </c>
      <c r="F3112" s="37">
        <f>TAB_!E4255</f>
        <v>100</v>
      </c>
      <c r="G3112" s="167">
        <f>TAB_!F4255</f>
        <v>0</v>
      </c>
      <c r="H3112" s="163">
        <f>TAB_!G4255</f>
        <v>100</v>
      </c>
    </row>
    <row r="3113" spans="2:8">
      <c r="B3113" s="126" t="str">
        <f>TAB_!A4256</f>
        <v>Numero de entrevistados</v>
      </c>
      <c r="C3113" s="170">
        <f>TAB_!B4256</f>
        <v>0</v>
      </c>
      <c r="D3113" s="171">
        <f>TAB_!C4256</f>
        <v>0</v>
      </c>
      <c r="E3113" s="171">
        <f>TAB_!D4256</f>
        <v>0</v>
      </c>
      <c r="F3113" s="171">
        <f>TAB_!E4256</f>
        <v>4</v>
      </c>
      <c r="G3113" s="172">
        <f>TAB_!F4256</f>
        <v>0</v>
      </c>
      <c r="H3113" s="173">
        <f>TAB_!G4256</f>
        <v>4</v>
      </c>
    </row>
    <row r="3114" spans="2:8">
      <c r="B3114" s="140" t="str">
        <f>TAB_!A4257</f>
        <v>TOP TWO BOX</v>
      </c>
      <c r="C3114" s="122">
        <f>TAB_!B4257</f>
        <v>0</v>
      </c>
      <c r="D3114" s="35">
        <f>TAB_!C4257</f>
        <v>0</v>
      </c>
      <c r="E3114" s="35">
        <f>TAB_!D4257</f>
        <v>0</v>
      </c>
      <c r="F3114" s="35">
        <f>TAB_!E4257</f>
        <v>50</v>
      </c>
      <c r="G3114" s="168">
        <f>TAB_!F4257</f>
        <v>0</v>
      </c>
      <c r="H3114" s="164">
        <f>TAB_!G4257</f>
        <v>50</v>
      </c>
    </row>
    <row r="3115" spans="2:8">
      <c r="B3115" s="125" t="str">
        <f>TAB_!A4258</f>
        <v>BOTTOM TWO BOX</v>
      </c>
      <c r="C3115" s="121">
        <f>TAB_!B4258</f>
        <v>0</v>
      </c>
      <c r="D3115" s="37">
        <f>TAB_!C4258</f>
        <v>0</v>
      </c>
      <c r="E3115" s="37">
        <f>TAB_!D4258</f>
        <v>0</v>
      </c>
      <c r="F3115" s="37">
        <f>TAB_!E4258</f>
        <v>0</v>
      </c>
      <c r="G3115" s="167">
        <f>TAB_!F4258</f>
        <v>0</v>
      </c>
      <c r="H3115" s="163">
        <f>TAB_!G4258</f>
        <v>0</v>
      </c>
    </row>
    <row r="3116" spans="2:8">
      <c r="B3116" s="140" t="str">
        <f>TAB_!A4259</f>
        <v>Media Escala de 1 a 5</v>
      </c>
      <c r="C3116" s="123">
        <f>TAB_!B4259</f>
        <v>0</v>
      </c>
      <c r="D3116" s="36">
        <f>TAB_!C4259</f>
        <v>0</v>
      </c>
      <c r="E3116" s="36">
        <f>TAB_!D4259</f>
        <v>0</v>
      </c>
      <c r="F3116" s="36">
        <f>TAB_!E4259</f>
        <v>4</v>
      </c>
      <c r="G3116" s="169">
        <f>TAB_!F4259</f>
        <v>0</v>
      </c>
      <c r="H3116" s="165">
        <f>TAB_!G4259</f>
        <v>4</v>
      </c>
    </row>
    <row r="3117" spans="2:8" ht="15.75" thickBot="1">
      <c r="B3117" s="141" t="str">
        <f>TAB_!A4260</f>
        <v>Índice Escala de 1 a 100</v>
      </c>
      <c r="C3117" s="174">
        <f>TAB_!B4260</f>
        <v>0</v>
      </c>
      <c r="D3117" s="175">
        <f>TAB_!C4260</f>
        <v>0</v>
      </c>
      <c r="E3117" s="175">
        <f>TAB_!D4260</f>
        <v>0</v>
      </c>
      <c r="F3117" s="175">
        <f>TAB_!E4260</f>
        <v>75</v>
      </c>
      <c r="G3117" s="176">
        <f>TAB_!F4260</f>
        <v>0</v>
      </c>
      <c r="H3117" s="177">
        <f>TAB_!G4260</f>
        <v>75</v>
      </c>
    </row>
    <row r="3118" spans="2:8">
      <c r="B3118" s="124"/>
      <c r="C3118" s="33"/>
      <c r="D3118" s="33"/>
      <c r="E3118" s="33"/>
      <c r="F3118" s="33"/>
      <c r="G3118" s="33"/>
      <c r="H3118" s="33"/>
    </row>
    <row r="3119" spans="2:8">
      <c r="B3119" s="124"/>
      <c r="C3119" s="33"/>
      <c r="D3119" s="33"/>
      <c r="E3119" s="33"/>
      <c r="F3119" s="33"/>
      <c r="G3119" s="33"/>
      <c r="H3119" s="33"/>
    </row>
    <row r="3120" spans="2:8">
      <c r="B3120" s="124" t="str">
        <f>TAB_!A4263</f>
        <v>¿Considera que los lineamientos y procesos institucionales relacionados con los programas académicos y sus modalidades se aplican eficientemente para:...?</v>
      </c>
      <c r="C3120" s="33"/>
      <c r="D3120" s="33"/>
      <c r="E3120" s="33"/>
      <c r="F3120" s="33"/>
      <c r="G3120" s="33"/>
      <c r="H3120" s="33"/>
    </row>
    <row r="3121" spans="2:8" ht="15.75" thickBot="1">
      <c r="B3121" s="124" t="str">
        <f>TAB_!A4264</f>
        <v>La modificación</v>
      </c>
      <c r="C3121" s="33"/>
      <c r="D3121" s="33"/>
      <c r="E3121" s="33"/>
      <c r="F3121" s="33"/>
      <c r="G3121" s="33"/>
      <c r="H3121" s="33"/>
    </row>
    <row r="3122" spans="2:8">
      <c r="B3122" s="139" t="str">
        <f>TAB_!A4271</f>
        <v>(1)Total Desacuerdo</v>
      </c>
      <c r="C3122" s="138">
        <f>TAB_!B4271</f>
        <v>0</v>
      </c>
      <c r="D3122" s="137">
        <f>TAB_!C4271</f>
        <v>0</v>
      </c>
      <c r="E3122" s="137">
        <f>TAB_!D4271</f>
        <v>0</v>
      </c>
      <c r="F3122" s="137">
        <f>TAB_!E4271</f>
        <v>0</v>
      </c>
      <c r="G3122" s="166">
        <f>TAB_!F4271</f>
        <v>0</v>
      </c>
      <c r="H3122" s="162">
        <f>TAB_!G4271</f>
        <v>0</v>
      </c>
    </row>
    <row r="3123" spans="2:8">
      <c r="B3123" s="125" t="str">
        <f>TAB_!A4272</f>
        <v>(2)Desacuerdo</v>
      </c>
      <c r="C3123" s="121">
        <f>TAB_!B4272</f>
        <v>0</v>
      </c>
      <c r="D3123" s="37">
        <f>TAB_!C4272</f>
        <v>0</v>
      </c>
      <c r="E3123" s="37">
        <f>TAB_!D4272</f>
        <v>0</v>
      </c>
      <c r="F3123" s="37">
        <f>TAB_!E4272</f>
        <v>0</v>
      </c>
      <c r="G3123" s="167">
        <f>TAB_!F4272</f>
        <v>0</v>
      </c>
      <c r="H3123" s="163">
        <f>TAB_!G4272</f>
        <v>0</v>
      </c>
    </row>
    <row r="3124" spans="2:8">
      <c r="B3124" s="125" t="str">
        <f>TAB_!A4273</f>
        <v>(3)Medianamente de acuerdo</v>
      </c>
      <c r="C3124" s="121">
        <f>TAB_!B4273</f>
        <v>0</v>
      </c>
      <c r="D3124" s="37">
        <f>TAB_!C4273</f>
        <v>0</v>
      </c>
      <c r="E3124" s="37">
        <f>TAB_!D4273</f>
        <v>0</v>
      </c>
      <c r="F3124" s="37">
        <f>TAB_!E4273</f>
        <v>50</v>
      </c>
      <c r="G3124" s="167">
        <f>TAB_!F4273</f>
        <v>0</v>
      </c>
      <c r="H3124" s="163">
        <f>TAB_!G4273</f>
        <v>50</v>
      </c>
    </row>
    <row r="3125" spans="2:8">
      <c r="B3125" s="125" t="str">
        <f>TAB_!A4274</f>
        <v>(4)Acuerdo</v>
      </c>
      <c r="C3125" s="121">
        <f>TAB_!B4274</f>
        <v>0</v>
      </c>
      <c r="D3125" s="37">
        <f>TAB_!C4274</f>
        <v>0</v>
      </c>
      <c r="E3125" s="37">
        <f>TAB_!D4274</f>
        <v>0</v>
      </c>
      <c r="F3125" s="37">
        <f>TAB_!E4274</f>
        <v>0</v>
      </c>
      <c r="G3125" s="167">
        <f>TAB_!F4274</f>
        <v>0</v>
      </c>
      <c r="H3125" s="163">
        <f>TAB_!G4274</f>
        <v>0</v>
      </c>
    </row>
    <row r="3126" spans="2:8">
      <c r="B3126" s="125" t="str">
        <f>TAB_!A4275</f>
        <v>(5)Total Acuerdo</v>
      </c>
      <c r="C3126" s="121">
        <f>TAB_!B4275</f>
        <v>0</v>
      </c>
      <c r="D3126" s="37">
        <f>TAB_!C4275</f>
        <v>0</v>
      </c>
      <c r="E3126" s="37">
        <f>TAB_!D4275</f>
        <v>0</v>
      </c>
      <c r="F3126" s="37">
        <f>TAB_!E4275</f>
        <v>50</v>
      </c>
      <c r="G3126" s="167">
        <f>TAB_!F4275</f>
        <v>0</v>
      </c>
      <c r="H3126" s="163">
        <f>TAB_!G4275</f>
        <v>50</v>
      </c>
    </row>
    <row r="3127" spans="2:8">
      <c r="B3127" s="125" t="str">
        <f>TAB_!A4276</f>
        <v>NS/NA</v>
      </c>
      <c r="C3127" s="121">
        <f>TAB_!B4276</f>
        <v>0</v>
      </c>
      <c r="D3127" s="37">
        <f>TAB_!C4276</f>
        <v>0</v>
      </c>
      <c r="E3127" s="37">
        <f>TAB_!D4276</f>
        <v>0</v>
      </c>
      <c r="F3127" s="37">
        <f>TAB_!E4276</f>
        <v>0</v>
      </c>
      <c r="G3127" s="167">
        <f>TAB_!F4276</f>
        <v>0</v>
      </c>
      <c r="H3127" s="163">
        <f>TAB_!G4276</f>
        <v>0</v>
      </c>
    </row>
    <row r="3128" spans="2:8">
      <c r="B3128" s="125" t="str">
        <f>TAB_!A4277</f>
        <v>Total</v>
      </c>
      <c r="C3128" s="121">
        <f>TAB_!B4277</f>
        <v>0</v>
      </c>
      <c r="D3128" s="37">
        <f>TAB_!C4277</f>
        <v>0</v>
      </c>
      <c r="E3128" s="37">
        <f>TAB_!D4277</f>
        <v>0</v>
      </c>
      <c r="F3128" s="37">
        <f>TAB_!E4277</f>
        <v>100</v>
      </c>
      <c r="G3128" s="167">
        <f>TAB_!F4277</f>
        <v>0</v>
      </c>
      <c r="H3128" s="163">
        <f>TAB_!G4277</f>
        <v>100</v>
      </c>
    </row>
    <row r="3129" spans="2:8">
      <c r="B3129" s="126" t="str">
        <f>TAB_!A4278</f>
        <v>Numero de entrevistados</v>
      </c>
      <c r="C3129" s="170">
        <f>TAB_!B4278</f>
        <v>0</v>
      </c>
      <c r="D3129" s="171">
        <f>TAB_!C4278</f>
        <v>0</v>
      </c>
      <c r="E3129" s="171">
        <f>TAB_!D4278</f>
        <v>0</v>
      </c>
      <c r="F3129" s="171">
        <f>TAB_!E4278</f>
        <v>4</v>
      </c>
      <c r="G3129" s="172">
        <f>TAB_!F4278</f>
        <v>0</v>
      </c>
      <c r="H3129" s="173">
        <f>TAB_!G4278</f>
        <v>4</v>
      </c>
    </row>
    <row r="3130" spans="2:8">
      <c r="B3130" s="140" t="str">
        <f>TAB_!A4279</f>
        <v>TOP TWO BOX</v>
      </c>
      <c r="C3130" s="122">
        <f>TAB_!B4279</f>
        <v>0</v>
      </c>
      <c r="D3130" s="35">
        <f>TAB_!C4279</f>
        <v>0</v>
      </c>
      <c r="E3130" s="35">
        <f>TAB_!D4279</f>
        <v>0</v>
      </c>
      <c r="F3130" s="35">
        <f>TAB_!E4279</f>
        <v>50</v>
      </c>
      <c r="G3130" s="168">
        <f>TAB_!F4279</f>
        <v>0</v>
      </c>
      <c r="H3130" s="164">
        <f>TAB_!G4279</f>
        <v>50</v>
      </c>
    </row>
    <row r="3131" spans="2:8">
      <c r="B3131" s="125" t="str">
        <f>TAB_!A4280</f>
        <v>BOTTOM TWO BOX</v>
      </c>
      <c r="C3131" s="121">
        <f>TAB_!B4280</f>
        <v>0</v>
      </c>
      <c r="D3131" s="37">
        <f>TAB_!C4280</f>
        <v>0</v>
      </c>
      <c r="E3131" s="37">
        <f>TAB_!D4280</f>
        <v>0</v>
      </c>
      <c r="F3131" s="37">
        <f>TAB_!E4280</f>
        <v>0</v>
      </c>
      <c r="G3131" s="167">
        <f>TAB_!F4280</f>
        <v>0</v>
      </c>
      <c r="H3131" s="163">
        <f>TAB_!G4280</f>
        <v>0</v>
      </c>
    </row>
    <row r="3132" spans="2:8">
      <c r="B3132" s="140" t="str">
        <f>TAB_!A4281</f>
        <v>Media Escala de 1 a 5</v>
      </c>
      <c r="C3132" s="123">
        <f>TAB_!B4281</f>
        <v>0</v>
      </c>
      <c r="D3132" s="36">
        <f>TAB_!C4281</f>
        <v>0</v>
      </c>
      <c r="E3132" s="36">
        <f>TAB_!D4281</f>
        <v>0</v>
      </c>
      <c r="F3132" s="36">
        <f>TAB_!E4281</f>
        <v>4</v>
      </c>
      <c r="G3132" s="169">
        <f>TAB_!F4281</f>
        <v>0</v>
      </c>
      <c r="H3132" s="165">
        <f>TAB_!G4281</f>
        <v>4</v>
      </c>
    </row>
    <row r="3133" spans="2:8" ht="15.75" thickBot="1">
      <c r="B3133" s="141" t="str">
        <f>TAB_!A4282</f>
        <v>Índice Escala de 1 a 100</v>
      </c>
      <c r="C3133" s="174">
        <f>TAB_!B4282</f>
        <v>0</v>
      </c>
      <c r="D3133" s="175">
        <f>TAB_!C4282</f>
        <v>0</v>
      </c>
      <c r="E3133" s="175">
        <f>TAB_!D4282</f>
        <v>0</v>
      </c>
      <c r="F3133" s="175">
        <f>TAB_!E4282</f>
        <v>75</v>
      </c>
      <c r="G3133" s="176">
        <f>TAB_!F4282</f>
        <v>0</v>
      </c>
      <c r="H3133" s="177">
        <f>TAB_!G4282</f>
        <v>75</v>
      </c>
    </row>
    <row r="3134" spans="2:8">
      <c r="B3134" s="124"/>
      <c r="C3134" s="33"/>
      <c r="D3134" s="33"/>
      <c r="E3134" s="33"/>
      <c r="F3134" s="33"/>
      <c r="G3134" s="33"/>
      <c r="H3134" s="33"/>
    </row>
    <row r="3135" spans="2:8">
      <c r="B3135" s="124"/>
      <c r="C3135" s="33"/>
      <c r="D3135" s="33"/>
      <c r="E3135" s="33"/>
      <c r="F3135" s="33"/>
      <c r="G3135" s="33"/>
      <c r="H3135" s="33"/>
    </row>
    <row r="3136" spans="2:8">
      <c r="B3136" s="124" t="str">
        <f>TAB_!A4285</f>
        <v>¿Considera que los lineamientos y procesos institucionales relacionados con los programas académicos y sus modalidades se aplican eficientemente para:...?</v>
      </c>
      <c r="C3136" s="33"/>
      <c r="D3136" s="33"/>
      <c r="E3136" s="33"/>
      <c r="F3136" s="33"/>
      <c r="G3136" s="33"/>
      <c r="H3136" s="33"/>
    </row>
    <row r="3137" spans="2:8" ht="15.75" thickBot="1">
      <c r="B3137" s="124" t="str">
        <f>TAB_!A4286</f>
        <v>La extensión</v>
      </c>
      <c r="C3137" s="33"/>
      <c r="D3137" s="33"/>
      <c r="E3137" s="33"/>
      <c r="F3137" s="33"/>
      <c r="G3137" s="33"/>
      <c r="H3137" s="33"/>
    </row>
    <row r="3138" spans="2:8">
      <c r="B3138" s="139" t="str">
        <f>TAB_!A4293</f>
        <v>(1)Total Desacuerdo</v>
      </c>
      <c r="C3138" s="138">
        <f>TAB_!B4293</f>
        <v>0</v>
      </c>
      <c r="D3138" s="137">
        <f>TAB_!C4293</f>
        <v>0</v>
      </c>
      <c r="E3138" s="137">
        <f>TAB_!D4293</f>
        <v>0</v>
      </c>
      <c r="F3138" s="137">
        <f>TAB_!E4293</f>
        <v>0</v>
      </c>
      <c r="G3138" s="166">
        <f>TAB_!F4293</f>
        <v>0</v>
      </c>
      <c r="H3138" s="162">
        <f>TAB_!G4293</f>
        <v>0</v>
      </c>
    </row>
    <row r="3139" spans="2:8">
      <c r="B3139" s="125" t="str">
        <f>TAB_!A4294</f>
        <v>(2)Desacuerdo</v>
      </c>
      <c r="C3139" s="121">
        <f>TAB_!B4294</f>
        <v>0</v>
      </c>
      <c r="D3139" s="37">
        <f>TAB_!C4294</f>
        <v>0</v>
      </c>
      <c r="E3139" s="37">
        <f>TAB_!D4294</f>
        <v>0</v>
      </c>
      <c r="F3139" s="37">
        <f>TAB_!E4294</f>
        <v>0</v>
      </c>
      <c r="G3139" s="167">
        <f>TAB_!F4294</f>
        <v>0</v>
      </c>
      <c r="H3139" s="163">
        <f>TAB_!G4294</f>
        <v>0</v>
      </c>
    </row>
    <row r="3140" spans="2:8">
      <c r="B3140" s="125" t="str">
        <f>TAB_!A4295</f>
        <v>(3)Medianamente de acuerdo</v>
      </c>
      <c r="C3140" s="121">
        <f>TAB_!B4295</f>
        <v>0</v>
      </c>
      <c r="D3140" s="37">
        <f>TAB_!C4295</f>
        <v>0</v>
      </c>
      <c r="E3140" s="37">
        <f>TAB_!D4295</f>
        <v>0</v>
      </c>
      <c r="F3140" s="37">
        <f>TAB_!E4295</f>
        <v>50</v>
      </c>
      <c r="G3140" s="167">
        <f>TAB_!F4295</f>
        <v>0</v>
      </c>
      <c r="H3140" s="163">
        <f>TAB_!G4295</f>
        <v>50</v>
      </c>
    </row>
    <row r="3141" spans="2:8">
      <c r="B3141" s="125" t="str">
        <f>TAB_!A4296</f>
        <v>(4)Acuerdo</v>
      </c>
      <c r="C3141" s="121">
        <f>TAB_!B4296</f>
        <v>0</v>
      </c>
      <c r="D3141" s="37">
        <f>TAB_!C4296</f>
        <v>0</v>
      </c>
      <c r="E3141" s="37">
        <f>TAB_!D4296</f>
        <v>0</v>
      </c>
      <c r="F3141" s="37">
        <f>TAB_!E4296</f>
        <v>0</v>
      </c>
      <c r="G3141" s="167">
        <f>TAB_!F4296</f>
        <v>0</v>
      </c>
      <c r="H3141" s="163">
        <f>TAB_!G4296</f>
        <v>0</v>
      </c>
    </row>
    <row r="3142" spans="2:8">
      <c r="B3142" s="125" t="str">
        <f>TAB_!A4297</f>
        <v>(5)Total Acuerdo</v>
      </c>
      <c r="C3142" s="121">
        <f>TAB_!B4297</f>
        <v>0</v>
      </c>
      <c r="D3142" s="37">
        <f>TAB_!C4297</f>
        <v>0</v>
      </c>
      <c r="E3142" s="37">
        <f>TAB_!D4297</f>
        <v>0</v>
      </c>
      <c r="F3142" s="37">
        <f>TAB_!E4297</f>
        <v>50</v>
      </c>
      <c r="G3142" s="167">
        <f>TAB_!F4297</f>
        <v>0</v>
      </c>
      <c r="H3142" s="163">
        <f>TAB_!G4297</f>
        <v>50</v>
      </c>
    </row>
    <row r="3143" spans="2:8">
      <c r="B3143" s="125" t="str">
        <f>TAB_!A4298</f>
        <v>NS/NA</v>
      </c>
      <c r="C3143" s="121">
        <f>TAB_!B4298</f>
        <v>0</v>
      </c>
      <c r="D3143" s="37">
        <f>TAB_!C4298</f>
        <v>0</v>
      </c>
      <c r="E3143" s="37">
        <f>TAB_!D4298</f>
        <v>0</v>
      </c>
      <c r="F3143" s="37">
        <f>TAB_!E4298</f>
        <v>0</v>
      </c>
      <c r="G3143" s="167">
        <f>TAB_!F4298</f>
        <v>0</v>
      </c>
      <c r="H3143" s="163">
        <f>TAB_!G4298</f>
        <v>0</v>
      </c>
    </row>
    <row r="3144" spans="2:8">
      <c r="B3144" s="125" t="str">
        <f>TAB_!A4299</f>
        <v>Total</v>
      </c>
      <c r="C3144" s="121">
        <f>TAB_!B4299</f>
        <v>0</v>
      </c>
      <c r="D3144" s="37">
        <f>TAB_!C4299</f>
        <v>0</v>
      </c>
      <c r="E3144" s="37">
        <f>TAB_!D4299</f>
        <v>0</v>
      </c>
      <c r="F3144" s="37">
        <f>TAB_!E4299</f>
        <v>100</v>
      </c>
      <c r="G3144" s="167">
        <f>TAB_!F4299</f>
        <v>0</v>
      </c>
      <c r="H3144" s="163">
        <f>TAB_!G4299</f>
        <v>100</v>
      </c>
    </row>
    <row r="3145" spans="2:8">
      <c r="B3145" s="126" t="str">
        <f>TAB_!A4300</f>
        <v>Numero de entrevistados</v>
      </c>
      <c r="C3145" s="170">
        <f>TAB_!B4300</f>
        <v>0</v>
      </c>
      <c r="D3145" s="171">
        <f>TAB_!C4300</f>
        <v>0</v>
      </c>
      <c r="E3145" s="171">
        <f>TAB_!D4300</f>
        <v>0</v>
      </c>
      <c r="F3145" s="171">
        <f>TAB_!E4300</f>
        <v>4</v>
      </c>
      <c r="G3145" s="172">
        <f>TAB_!F4300</f>
        <v>0</v>
      </c>
      <c r="H3145" s="173">
        <f>TAB_!G4300</f>
        <v>4</v>
      </c>
    </row>
    <row r="3146" spans="2:8">
      <c r="B3146" s="140" t="str">
        <f>TAB_!A4301</f>
        <v>TOP TWO BOX</v>
      </c>
      <c r="C3146" s="122">
        <f>TAB_!B4301</f>
        <v>0</v>
      </c>
      <c r="D3146" s="35">
        <f>TAB_!C4301</f>
        <v>0</v>
      </c>
      <c r="E3146" s="35">
        <f>TAB_!D4301</f>
        <v>0</v>
      </c>
      <c r="F3146" s="35">
        <f>TAB_!E4301</f>
        <v>50</v>
      </c>
      <c r="G3146" s="168">
        <f>TAB_!F4301</f>
        <v>0</v>
      </c>
      <c r="H3146" s="164">
        <f>TAB_!G4301</f>
        <v>50</v>
      </c>
    </row>
    <row r="3147" spans="2:8">
      <c r="B3147" s="125" t="str">
        <f>TAB_!A4302</f>
        <v>BOTTOM TWO BOX</v>
      </c>
      <c r="C3147" s="121">
        <f>TAB_!B4302</f>
        <v>0</v>
      </c>
      <c r="D3147" s="37">
        <f>TAB_!C4302</f>
        <v>0</v>
      </c>
      <c r="E3147" s="37">
        <f>TAB_!D4302</f>
        <v>0</v>
      </c>
      <c r="F3147" s="37">
        <f>TAB_!E4302</f>
        <v>0</v>
      </c>
      <c r="G3147" s="167">
        <f>TAB_!F4302</f>
        <v>0</v>
      </c>
      <c r="H3147" s="163">
        <f>TAB_!G4302</f>
        <v>0</v>
      </c>
    </row>
    <row r="3148" spans="2:8">
      <c r="B3148" s="140" t="str">
        <f>TAB_!A4303</f>
        <v>Media Escala de 1 a 5</v>
      </c>
      <c r="C3148" s="123">
        <f>TAB_!B4303</f>
        <v>0</v>
      </c>
      <c r="D3148" s="36">
        <f>TAB_!C4303</f>
        <v>0</v>
      </c>
      <c r="E3148" s="36">
        <f>TAB_!D4303</f>
        <v>0</v>
      </c>
      <c r="F3148" s="36">
        <f>TAB_!E4303</f>
        <v>4</v>
      </c>
      <c r="G3148" s="169">
        <f>TAB_!F4303</f>
        <v>0</v>
      </c>
      <c r="H3148" s="165">
        <f>TAB_!G4303</f>
        <v>4</v>
      </c>
    </row>
    <row r="3149" spans="2:8" ht="15.75" thickBot="1">
      <c r="B3149" s="141" t="str">
        <f>TAB_!A4304</f>
        <v>Índice Escala de 1 a 100</v>
      </c>
      <c r="C3149" s="174">
        <f>TAB_!B4304</f>
        <v>0</v>
      </c>
      <c r="D3149" s="175">
        <f>TAB_!C4304</f>
        <v>0</v>
      </c>
      <c r="E3149" s="175">
        <f>TAB_!D4304</f>
        <v>0</v>
      </c>
      <c r="F3149" s="175">
        <f>TAB_!E4304</f>
        <v>75</v>
      </c>
      <c r="G3149" s="176">
        <f>TAB_!F4304</f>
        <v>0</v>
      </c>
      <c r="H3149" s="177">
        <f>TAB_!G4304</f>
        <v>75</v>
      </c>
    </row>
    <row r="3150" spans="2:8">
      <c r="B3150" s="124"/>
      <c r="C3150" s="33"/>
      <c r="D3150" s="33"/>
      <c r="E3150" s="33"/>
      <c r="F3150" s="33"/>
      <c r="G3150" s="33"/>
      <c r="H3150" s="33"/>
    </row>
    <row r="3151" spans="2:8">
      <c r="B3151" s="124"/>
      <c r="C3151" s="33"/>
      <c r="D3151" s="33"/>
      <c r="E3151" s="33"/>
      <c r="F3151" s="33"/>
      <c r="G3151" s="33"/>
      <c r="H3151" s="33"/>
    </row>
    <row r="3152" spans="2:8">
      <c r="B3152" s="124" t="str">
        <f>TAB_!A4307</f>
        <v>¿Considera que los lineamientos y procesos institucionales relacionados con los programas académicos y sus modalidades se aplican eficientemente para:...?</v>
      </c>
      <c r="C3152" s="33"/>
      <c r="D3152" s="33"/>
      <c r="E3152" s="33"/>
      <c r="F3152" s="33"/>
      <c r="G3152" s="33"/>
      <c r="H3152" s="33"/>
    </row>
    <row r="3153" spans="2:8" ht="15.75" thickBot="1">
      <c r="B3153" s="124" t="str">
        <f>TAB_!A4308</f>
        <v>El cierre</v>
      </c>
      <c r="C3153" s="33"/>
      <c r="D3153" s="33"/>
      <c r="E3153" s="33"/>
      <c r="F3153" s="33"/>
      <c r="G3153" s="33"/>
      <c r="H3153" s="33"/>
    </row>
    <row r="3154" spans="2:8">
      <c r="B3154" s="139" t="str">
        <f>TAB_!A4315</f>
        <v>(1)Total Desacuerdo</v>
      </c>
      <c r="C3154" s="138">
        <f>TAB_!B4315</f>
        <v>0</v>
      </c>
      <c r="D3154" s="137">
        <f>TAB_!C4315</f>
        <v>0</v>
      </c>
      <c r="E3154" s="137">
        <f>TAB_!D4315</f>
        <v>0</v>
      </c>
      <c r="F3154" s="137">
        <f>TAB_!E4315</f>
        <v>0</v>
      </c>
      <c r="G3154" s="166">
        <f>TAB_!F4315</f>
        <v>0</v>
      </c>
      <c r="H3154" s="162">
        <f>TAB_!G4315</f>
        <v>0</v>
      </c>
    </row>
    <row r="3155" spans="2:8">
      <c r="B3155" s="125" t="str">
        <f>TAB_!A4316</f>
        <v>(2)Desacuerdo</v>
      </c>
      <c r="C3155" s="121">
        <f>TAB_!B4316</f>
        <v>0</v>
      </c>
      <c r="D3155" s="37">
        <f>TAB_!C4316</f>
        <v>0</v>
      </c>
      <c r="E3155" s="37">
        <f>TAB_!D4316</f>
        <v>0</v>
      </c>
      <c r="F3155" s="37">
        <f>TAB_!E4316</f>
        <v>0</v>
      </c>
      <c r="G3155" s="167">
        <f>TAB_!F4316</f>
        <v>0</v>
      </c>
      <c r="H3155" s="163">
        <f>TAB_!G4316</f>
        <v>0</v>
      </c>
    </row>
    <row r="3156" spans="2:8">
      <c r="B3156" s="125" t="str">
        <f>TAB_!A4317</f>
        <v>(3)Medianamente de acuerdo</v>
      </c>
      <c r="C3156" s="121">
        <f>TAB_!B4317</f>
        <v>0</v>
      </c>
      <c r="D3156" s="37">
        <f>TAB_!C4317</f>
        <v>0</v>
      </c>
      <c r="E3156" s="37">
        <f>TAB_!D4317</f>
        <v>0</v>
      </c>
      <c r="F3156" s="37">
        <f>TAB_!E4317</f>
        <v>50</v>
      </c>
      <c r="G3156" s="167">
        <f>TAB_!F4317</f>
        <v>0</v>
      </c>
      <c r="H3156" s="163">
        <f>TAB_!G4317</f>
        <v>50</v>
      </c>
    </row>
    <row r="3157" spans="2:8">
      <c r="B3157" s="125" t="str">
        <f>TAB_!A4318</f>
        <v>(4)Acuerdo</v>
      </c>
      <c r="C3157" s="121">
        <f>TAB_!B4318</f>
        <v>0</v>
      </c>
      <c r="D3157" s="37">
        <f>TAB_!C4318</f>
        <v>0</v>
      </c>
      <c r="E3157" s="37">
        <f>TAB_!D4318</f>
        <v>0</v>
      </c>
      <c r="F3157" s="37">
        <f>TAB_!E4318</f>
        <v>0</v>
      </c>
      <c r="G3157" s="167">
        <f>TAB_!F4318</f>
        <v>0</v>
      </c>
      <c r="H3157" s="163">
        <f>TAB_!G4318</f>
        <v>0</v>
      </c>
    </row>
    <row r="3158" spans="2:8">
      <c r="B3158" s="125" t="str">
        <f>TAB_!A4319</f>
        <v>(5)Total Acuerdo</v>
      </c>
      <c r="C3158" s="121">
        <f>TAB_!B4319</f>
        <v>0</v>
      </c>
      <c r="D3158" s="37">
        <f>TAB_!C4319</f>
        <v>0</v>
      </c>
      <c r="E3158" s="37">
        <f>TAB_!D4319</f>
        <v>0</v>
      </c>
      <c r="F3158" s="37">
        <f>TAB_!E4319</f>
        <v>50</v>
      </c>
      <c r="G3158" s="167">
        <f>TAB_!F4319</f>
        <v>0</v>
      </c>
      <c r="H3158" s="163">
        <f>TAB_!G4319</f>
        <v>50</v>
      </c>
    </row>
    <row r="3159" spans="2:8">
      <c r="B3159" s="125" t="str">
        <f>TAB_!A4320</f>
        <v>NS/NA</v>
      </c>
      <c r="C3159" s="121">
        <f>TAB_!B4320</f>
        <v>0</v>
      </c>
      <c r="D3159" s="37">
        <f>TAB_!C4320</f>
        <v>0</v>
      </c>
      <c r="E3159" s="37">
        <f>TAB_!D4320</f>
        <v>0</v>
      </c>
      <c r="F3159" s="37">
        <f>TAB_!E4320</f>
        <v>0</v>
      </c>
      <c r="G3159" s="167">
        <f>TAB_!F4320</f>
        <v>0</v>
      </c>
      <c r="H3159" s="163">
        <f>TAB_!G4320</f>
        <v>0</v>
      </c>
    </row>
    <row r="3160" spans="2:8">
      <c r="B3160" s="125" t="str">
        <f>TAB_!A4321</f>
        <v>Total</v>
      </c>
      <c r="C3160" s="121">
        <f>TAB_!B4321</f>
        <v>0</v>
      </c>
      <c r="D3160" s="37">
        <f>TAB_!C4321</f>
        <v>0</v>
      </c>
      <c r="E3160" s="37">
        <f>TAB_!D4321</f>
        <v>0</v>
      </c>
      <c r="F3160" s="37">
        <f>TAB_!E4321</f>
        <v>100</v>
      </c>
      <c r="G3160" s="167">
        <f>TAB_!F4321</f>
        <v>0</v>
      </c>
      <c r="H3160" s="163">
        <f>TAB_!G4321</f>
        <v>100</v>
      </c>
    </row>
    <row r="3161" spans="2:8">
      <c r="B3161" s="126" t="str">
        <f>TAB_!A4322</f>
        <v>Numero de entrevistados</v>
      </c>
      <c r="C3161" s="170">
        <f>TAB_!B4322</f>
        <v>0</v>
      </c>
      <c r="D3161" s="171">
        <f>TAB_!C4322</f>
        <v>0</v>
      </c>
      <c r="E3161" s="171">
        <f>TAB_!D4322</f>
        <v>0</v>
      </c>
      <c r="F3161" s="171">
        <f>TAB_!E4322</f>
        <v>4</v>
      </c>
      <c r="G3161" s="172">
        <f>TAB_!F4322</f>
        <v>0</v>
      </c>
      <c r="H3161" s="173">
        <f>TAB_!G4322</f>
        <v>4</v>
      </c>
    </row>
    <row r="3162" spans="2:8">
      <c r="B3162" s="140" t="str">
        <f>TAB_!A4323</f>
        <v>TOP TWO BOX</v>
      </c>
      <c r="C3162" s="122">
        <f>TAB_!B4323</f>
        <v>0</v>
      </c>
      <c r="D3162" s="35">
        <f>TAB_!C4323</f>
        <v>0</v>
      </c>
      <c r="E3162" s="35">
        <f>TAB_!D4323</f>
        <v>0</v>
      </c>
      <c r="F3162" s="35">
        <f>TAB_!E4323</f>
        <v>50</v>
      </c>
      <c r="G3162" s="168">
        <f>TAB_!F4323</f>
        <v>0</v>
      </c>
      <c r="H3162" s="164">
        <f>TAB_!G4323</f>
        <v>50</v>
      </c>
    </row>
    <row r="3163" spans="2:8">
      <c r="B3163" s="125" t="str">
        <f>TAB_!A4324</f>
        <v>BOTTOM TWO BOX</v>
      </c>
      <c r="C3163" s="121">
        <f>TAB_!B4324</f>
        <v>0</v>
      </c>
      <c r="D3163" s="37">
        <f>TAB_!C4324</f>
        <v>0</v>
      </c>
      <c r="E3163" s="37">
        <f>TAB_!D4324</f>
        <v>0</v>
      </c>
      <c r="F3163" s="37">
        <f>TAB_!E4324</f>
        <v>0</v>
      </c>
      <c r="G3163" s="167">
        <f>TAB_!F4324</f>
        <v>0</v>
      </c>
      <c r="H3163" s="163">
        <f>TAB_!G4324</f>
        <v>0</v>
      </c>
    </row>
    <row r="3164" spans="2:8">
      <c r="B3164" s="140" t="str">
        <f>TAB_!A4325</f>
        <v>Media Escala de 1 a 5</v>
      </c>
      <c r="C3164" s="123">
        <f>TAB_!B4325</f>
        <v>0</v>
      </c>
      <c r="D3164" s="36">
        <f>TAB_!C4325</f>
        <v>0</v>
      </c>
      <c r="E3164" s="36">
        <f>TAB_!D4325</f>
        <v>0</v>
      </c>
      <c r="F3164" s="36">
        <f>TAB_!E4325</f>
        <v>4</v>
      </c>
      <c r="G3164" s="169">
        <f>TAB_!F4325</f>
        <v>0</v>
      </c>
      <c r="H3164" s="165">
        <f>TAB_!G4325</f>
        <v>4</v>
      </c>
    </row>
    <row r="3165" spans="2:8" ht="15.75" thickBot="1">
      <c r="B3165" s="141" t="str">
        <f>TAB_!A4326</f>
        <v>Índice Escala de 1 a 100</v>
      </c>
      <c r="C3165" s="174">
        <f>TAB_!B4326</f>
        <v>0</v>
      </c>
      <c r="D3165" s="175">
        <f>TAB_!C4326</f>
        <v>0</v>
      </c>
      <c r="E3165" s="175">
        <f>TAB_!D4326</f>
        <v>0</v>
      </c>
      <c r="F3165" s="175">
        <f>TAB_!E4326</f>
        <v>75</v>
      </c>
      <c r="G3165" s="176">
        <f>TAB_!F4326</f>
        <v>0</v>
      </c>
      <c r="H3165" s="177">
        <f>TAB_!G4326</f>
        <v>75</v>
      </c>
    </row>
    <row r="3166" spans="2:8">
      <c r="B3166" s="124"/>
      <c r="C3166" s="33"/>
      <c r="D3166" s="33"/>
      <c r="E3166" s="33"/>
      <c r="F3166" s="33"/>
      <c r="G3166" s="33"/>
      <c r="H3166" s="33"/>
    </row>
    <row r="3167" spans="2:8">
      <c r="B3167" s="124"/>
      <c r="C3167" s="33"/>
      <c r="D3167" s="33"/>
      <c r="E3167" s="33"/>
      <c r="F3167" s="33"/>
      <c r="G3167" s="33"/>
      <c r="H3167" s="33"/>
    </row>
    <row r="3168" spans="2:8">
      <c r="B3168" s="124" t="str">
        <f>TAB_!A4329</f>
        <v>Evalúe la eficiencia de la siguientes estrategias que se aplican para la formación en investigación:</v>
      </c>
      <c r="C3168" s="33"/>
      <c r="D3168" s="33"/>
      <c r="E3168" s="33"/>
      <c r="F3168" s="33"/>
      <c r="G3168" s="33"/>
      <c r="H3168" s="33"/>
    </row>
    <row r="3169" spans="1:8" ht="15.75" thickBot="1">
      <c r="B3169" s="124" t="str">
        <f>TAB_!A4330</f>
        <v>Prácticas en investigación y asignaturas que desarrollan competencias en investigación</v>
      </c>
      <c r="C3169" s="33"/>
      <c r="D3169" s="33"/>
      <c r="E3169" s="33"/>
      <c r="F3169" s="33"/>
      <c r="G3169" s="33"/>
      <c r="H3169" s="33"/>
    </row>
    <row r="3170" spans="1:8">
      <c r="B3170" s="139" t="str">
        <f>TAB_!A4337</f>
        <v>(1)Muy Malo</v>
      </c>
      <c r="C3170" s="138">
        <f>TAB_!B4337</f>
        <v>0</v>
      </c>
      <c r="D3170" s="137">
        <f>TAB_!C4337</f>
        <v>0</v>
      </c>
      <c r="E3170" s="137">
        <f>TAB_!D4337</f>
        <v>0</v>
      </c>
      <c r="F3170" s="137">
        <f>TAB_!E4337</f>
        <v>0</v>
      </c>
      <c r="G3170" s="166">
        <f>TAB_!F4337</f>
        <v>0</v>
      </c>
      <c r="H3170" s="162">
        <f>TAB_!G4337</f>
        <v>0</v>
      </c>
    </row>
    <row r="3171" spans="1:8">
      <c r="B3171" s="125" t="str">
        <f>TAB_!A4338</f>
        <v>(2)Malo</v>
      </c>
      <c r="C3171" s="121">
        <f>TAB_!B4338</f>
        <v>1.54</v>
      </c>
      <c r="D3171" s="37">
        <f>TAB_!C4338</f>
        <v>0</v>
      </c>
      <c r="E3171" s="37">
        <f>TAB_!D4338</f>
        <v>0</v>
      </c>
      <c r="F3171" s="37">
        <f>TAB_!E4338</f>
        <v>0</v>
      </c>
      <c r="G3171" s="167">
        <f>TAB_!F4338</f>
        <v>0</v>
      </c>
      <c r="H3171" s="163">
        <f>TAB_!G4338</f>
        <v>1.25</v>
      </c>
    </row>
    <row r="3172" spans="1:8">
      <c r="B3172" s="125" t="str">
        <f>TAB_!A4339</f>
        <v>(3)Regular</v>
      </c>
      <c r="C3172" s="121">
        <f>TAB_!B4339</f>
        <v>6.15</v>
      </c>
      <c r="D3172" s="37">
        <f>TAB_!C4339</f>
        <v>9.09</v>
      </c>
      <c r="E3172" s="37">
        <f>TAB_!D4339</f>
        <v>0</v>
      </c>
      <c r="F3172" s="37">
        <f>TAB_!E4339</f>
        <v>0</v>
      </c>
      <c r="G3172" s="167">
        <f>TAB_!F4339</f>
        <v>0</v>
      </c>
      <c r="H3172" s="163">
        <f>TAB_!G4339</f>
        <v>6.25</v>
      </c>
    </row>
    <row r="3173" spans="1:8">
      <c r="B3173" s="125" t="str">
        <f>TAB_!A4340</f>
        <v>(4)Bueno</v>
      </c>
      <c r="C3173" s="121">
        <f>TAB_!B4340</f>
        <v>26.15</v>
      </c>
      <c r="D3173" s="37">
        <f>TAB_!C4340</f>
        <v>45.45</v>
      </c>
      <c r="E3173" s="37">
        <f>TAB_!D4340</f>
        <v>0</v>
      </c>
      <c r="F3173" s="37">
        <f>TAB_!E4340</f>
        <v>25</v>
      </c>
      <c r="G3173" s="167">
        <f>TAB_!F4340</f>
        <v>0</v>
      </c>
      <c r="H3173" s="163">
        <f>TAB_!G4340</f>
        <v>28.75</v>
      </c>
    </row>
    <row r="3174" spans="1:8">
      <c r="B3174" s="125" t="str">
        <f>TAB_!A4341</f>
        <v>(5)Excelente</v>
      </c>
      <c r="C3174" s="121">
        <f>TAB_!B4341</f>
        <v>66.150000000000006</v>
      </c>
      <c r="D3174" s="37">
        <f>TAB_!C4341</f>
        <v>45.45</v>
      </c>
      <c r="E3174" s="37">
        <f>TAB_!D4341</f>
        <v>0</v>
      </c>
      <c r="F3174" s="37">
        <f>TAB_!E4341</f>
        <v>75</v>
      </c>
      <c r="G3174" s="167">
        <f>TAB_!F4341</f>
        <v>0</v>
      </c>
      <c r="H3174" s="163">
        <f>TAB_!G4341</f>
        <v>63.75</v>
      </c>
    </row>
    <row r="3175" spans="1:8">
      <c r="B3175" s="125" t="str">
        <f>TAB_!A4342</f>
        <v>NS/NA</v>
      </c>
      <c r="C3175" s="121">
        <f>TAB_!B4342</f>
        <v>0</v>
      </c>
      <c r="D3175" s="37">
        <f>TAB_!C4342</f>
        <v>0</v>
      </c>
      <c r="E3175" s="37">
        <f>TAB_!D4342</f>
        <v>0</v>
      </c>
      <c r="F3175" s="37">
        <f>TAB_!E4342</f>
        <v>0</v>
      </c>
      <c r="G3175" s="167">
        <f>TAB_!F4342</f>
        <v>0</v>
      </c>
      <c r="H3175" s="163">
        <f>TAB_!G4342</f>
        <v>0</v>
      </c>
    </row>
    <row r="3176" spans="1:8">
      <c r="B3176" s="125" t="str">
        <f>TAB_!A4343</f>
        <v>Total</v>
      </c>
      <c r="C3176" s="121">
        <f>TAB_!B4343</f>
        <v>100</v>
      </c>
      <c r="D3176" s="37">
        <f>TAB_!C4343</f>
        <v>100</v>
      </c>
      <c r="E3176" s="37">
        <f>TAB_!D4343</f>
        <v>0</v>
      </c>
      <c r="F3176" s="37">
        <f>TAB_!E4343</f>
        <v>100</v>
      </c>
      <c r="G3176" s="167">
        <f>TAB_!F4343</f>
        <v>0</v>
      </c>
      <c r="H3176" s="163">
        <f>TAB_!G4343</f>
        <v>100</v>
      </c>
    </row>
    <row r="3177" spans="1:8">
      <c r="B3177" s="126" t="str">
        <f>TAB_!A4344</f>
        <v>Numero de entrevistados</v>
      </c>
      <c r="C3177" s="170">
        <f>TAB_!B4344</f>
        <v>65</v>
      </c>
      <c r="D3177" s="171">
        <f>TAB_!C4344</f>
        <v>11</v>
      </c>
      <c r="E3177" s="171">
        <f>TAB_!D4344</f>
        <v>0</v>
      </c>
      <c r="F3177" s="171">
        <f>TAB_!E4344</f>
        <v>4</v>
      </c>
      <c r="G3177" s="172">
        <f>TAB_!F4344</f>
        <v>0</v>
      </c>
      <c r="H3177" s="173">
        <f>TAB_!G4344</f>
        <v>80</v>
      </c>
    </row>
    <row r="3178" spans="1:8">
      <c r="B3178" s="140" t="str">
        <f>TAB_!A4345</f>
        <v>TOP TWO BOX</v>
      </c>
      <c r="C3178" s="122">
        <f>TAB_!B4345</f>
        <v>92.31</v>
      </c>
      <c r="D3178" s="35">
        <f>TAB_!C4345</f>
        <v>90.91</v>
      </c>
      <c r="E3178" s="35">
        <f>TAB_!D4345</f>
        <v>0</v>
      </c>
      <c r="F3178" s="35">
        <f>TAB_!E4345</f>
        <v>100</v>
      </c>
      <c r="G3178" s="168">
        <f>TAB_!F4345</f>
        <v>0</v>
      </c>
      <c r="H3178" s="164">
        <f>TAB_!G4345</f>
        <v>92.5</v>
      </c>
    </row>
    <row r="3179" spans="1:8">
      <c r="B3179" s="125" t="str">
        <f>TAB_!A4346</f>
        <v>BOTTOM TWO BOX</v>
      </c>
      <c r="C3179" s="121">
        <f>TAB_!B4346</f>
        <v>1.54</v>
      </c>
      <c r="D3179" s="37">
        <f>TAB_!C4346</f>
        <v>0</v>
      </c>
      <c r="E3179" s="37">
        <f>TAB_!D4346</f>
        <v>0</v>
      </c>
      <c r="F3179" s="37">
        <f>TAB_!E4346</f>
        <v>0</v>
      </c>
      <c r="G3179" s="167">
        <f>TAB_!F4346</f>
        <v>0</v>
      </c>
      <c r="H3179" s="163">
        <f>TAB_!G4346</f>
        <v>1.25</v>
      </c>
    </row>
    <row r="3180" spans="1:8">
      <c r="B3180" s="140" t="str">
        <f>TAB_!A4347</f>
        <v>Media Escala de 1 a 5</v>
      </c>
      <c r="C3180" s="123">
        <f>TAB_!B4347</f>
        <v>4.5999999999999996</v>
      </c>
      <c r="D3180" s="36">
        <f>TAB_!C4347</f>
        <v>4.4000000000000004</v>
      </c>
      <c r="E3180" s="36">
        <f>TAB_!D4347</f>
        <v>0</v>
      </c>
      <c r="F3180" s="36">
        <f>TAB_!E4347</f>
        <v>4.8</v>
      </c>
      <c r="G3180" s="169">
        <f>TAB_!F4347</f>
        <v>0</v>
      </c>
      <c r="H3180" s="165">
        <f>TAB_!G4347</f>
        <v>4.5999999999999996</v>
      </c>
    </row>
    <row r="3181" spans="1:8" ht="15.75" thickBot="1">
      <c r="B3181" s="141" t="str">
        <f>TAB_!A4348</f>
        <v>Índice Escala de 1 a 100</v>
      </c>
      <c r="C3181" s="174">
        <f>TAB_!B4348</f>
        <v>89.2</v>
      </c>
      <c r="D3181" s="175">
        <f>TAB_!C4348</f>
        <v>84.1</v>
      </c>
      <c r="E3181" s="175">
        <f>TAB_!D4348</f>
        <v>0</v>
      </c>
      <c r="F3181" s="175">
        <f>TAB_!E4348</f>
        <v>93.8</v>
      </c>
      <c r="G3181" s="176">
        <f>TAB_!F4348</f>
        <v>0</v>
      </c>
      <c r="H3181" s="177">
        <f>TAB_!G4348</f>
        <v>88.8</v>
      </c>
    </row>
    <row r="3182" spans="1:8">
      <c r="B3182" s="124"/>
      <c r="C3182" s="33"/>
      <c r="D3182" s="33"/>
      <c r="E3182" s="33"/>
      <c r="F3182" s="33"/>
      <c r="G3182" s="33"/>
      <c r="H3182" s="33"/>
    </row>
    <row r="3183" spans="1:8">
      <c r="B3183" s="124"/>
      <c r="C3183" s="33"/>
      <c r="D3183" s="33"/>
      <c r="E3183" s="33"/>
      <c r="F3183" s="33"/>
      <c r="G3183" s="33"/>
      <c r="H3183" s="33"/>
    </row>
    <row r="3184" spans="1:8" s="98" customFormat="1">
      <c r="A3184" s="290"/>
      <c r="B3184" s="124"/>
      <c r="C3184" s="33"/>
      <c r="D3184" s="33"/>
      <c r="E3184" s="33"/>
      <c r="F3184" s="33"/>
      <c r="G3184" s="33"/>
      <c r="H3184" s="33"/>
    </row>
    <row r="3185" spans="1:8" s="98" customFormat="1">
      <c r="A3185" s="290"/>
      <c r="B3185" s="124"/>
      <c r="C3185" s="33"/>
      <c r="D3185" s="33"/>
      <c r="E3185" s="33"/>
      <c r="F3185" s="33"/>
      <c r="G3185" s="33"/>
      <c r="H3185" s="33"/>
    </row>
    <row r="3186" spans="1:8" s="98" customFormat="1">
      <c r="A3186" s="290"/>
      <c r="B3186" s="124"/>
      <c r="C3186" s="33"/>
      <c r="D3186" s="33"/>
      <c r="E3186" s="33"/>
      <c r="F3186" s="33"/>
      <c r="G3186" s="33"/>
      <c r="H3186" s="33"/>
    </row>
    <row r="3187" spans="1:8" s="98" customFormat="1">
      <c r="A3187" s="290"/>
      <c r="B3187" s="124"/>
      <c r="C3187" s="33"/>
      <c r="D3187" s="33"/>
      <c r="E3187" s="33"/>
      <c r="F3187" s="33"/>
      <c r="G3187" s="33"/>
      <c r="H3187" s="33"/>
    </row>
    <row r="3188" spans="1:8">
      <c r="A3188" s="290"/>
      <c r="B3188" s="124" t="str">
        <f>TAB_!A4351</f>
        <v>Evalúe la eficiencia de la siguientes estrategias que se aplican para la formación en investigación:</v>
      </c>
      <c r="C3188" s="33"/>
      <c r="D3188" s="33"/>
      <c r="E3188" s="33"/>
      <c r="F3188" s="33"/>
      <c r="G3188" s="33"/>
      <c r="H3188" s="33"/>
    </row>
    <row r="3189" spans="1:8" ht="15.75" thickBot="1">
      <c r="A3189" s="290"/>
      <c r="B3189" s="124" t="str">
        <f>TAB_!A4352</f>
        <v>Semilleros de investigación y participación de estudiantes en proyectos de investigación</v>
      </c>
      <c r="C3189" s="33"/>
      <c r="D3189" s="33"/>
      <c r="E3189" s="33"/>
      <c r="F3189" s="33"/>
      <c r="G3189" s="33"/>
      <c r="H3189" s="33"/>
    </row>
    <row r="3190" spans="1:8">
      <c r="A3190" s="290"/>
      <c r="B3190" s="139" t="str">
        <f>TAB_!A4359</f>
        <v>(1)Muy Malo</v>
      </c>
      <c r="C3190" s="138">
        <f>TAB_!B4359</f>
        <v>0</v>
      </c>
      <c r="D3190" s="137">
        <f>TAB_!C4359</f>
        <v>0</v>
      </c>
      <c r="E3190" s="137">
        <f>TAB_!D4359</f>
        <v>0</v>
      </c>
      <c r="F3190" s="137">
        <f>TAB_!E4359</f>
        <v>0</v>
      </c>
      <c r="G3190" s="166">
        <f>TAB_!F4359</f>
        <v>0</v>
      </c>
      <c r="H3190" s="162">
        <f>TAB_!G4359</f>
        <v>0</v>
      </c>
    </row>
    <row r="3191" spans="1:8">
      <c r="A3191" s="290"/>
      <c r="B3191" s="125" t="str">
        <f>TAB_!A4360</f>
        <v>(2)Malo</v>
      </c>
      <c r="C3191" s="121">
        <f>TAB_!B4360</f>
        <v>0</v>
      </c>
      <c r="D3191" s="37">
        <f>TAB_!C4360</f>
        <v>0</v>
      </c>
      <c r="E3191" s="37">
        <f>TAB_!D4360</f>
        <v>0</v>
      </c>
      <c r="F3191" s="37">
        <f>TAB_!E4360</f>
        <v>0</v>
      </c>
      <c r="G3191" s="167">
        <f>TAB_!F4360</f>
        <v>0</v>
      </c>
      <c r="H3191" s="163">
        <f>TAB_!G4360</f>
        <v>0</v>
      </c>
    </row>
    <row r="3192" spans="1:8">
      <c r="A3192" s="290"/>
      <c r="B3192" s="125" t="str">
        <f>TAB_!A4361</f>
        <v>(3)Regular</v>
      </c>
      <c r="C3192" s="121">
        <f>TAB_!B4361</f>
        <v>6.15</v>
      </c>
      <c r="D3192" s="37">
        <f>TAB_!C4361</f>
        <v>18.18</v>
      </c>
      <c r="E3192" s="37">
        <f>TAB_!D4361</f>
        <v>0</v>
      </c>
      <c r="F3192" s="37">
        <f>TAB_!E4361</f>
        <v>25</v>
      </c>
      <c r="G3192" s="167">
        <f>TAB_!F4361</f>
        <v>0</v>
      </c>
      <c r="H3192" s="163">
        <f>TAB_!G4361</f>
        <v>8.75</v>
      </c>
    </row>
    <row r="3193" spans="1:8">
      <c r="A3193" s="290"/>
      <c r="B3193" s="125" t="str">
        <f>TAB_!A4362</f>
        <v>(4)Bueno</v>
      </c>
      <c r="C3193" s="121">
        <f>TAB_!B4362</f>
        <v>24.62</v>
      </c>
      <c r="D3193" s="37">
        <f>TAB_!C4362</f>
        <v>45.45</v>
      </c>
      <c r="E3193" s="37">
        <f>TAB_!D4362</f>
        <v>0</v>
      </c>
      <c r="F3193" s="37">
        <f>TAB_!E4362</f>
        <v>0</v>
      </c>
      <c r="G3193" s="167">
        <f>TAB_!F4362</f>
        <v>0</v>
      </c>
      <c r="H3193" s="163">
        <f>TAB_!G4362</f>
        <v>26.25</v>
      </c>
    </row>
    <row r="3194" spans="1:8">
      <c r="A3194" s="290"/>
      <c r="B3194" s="125" t="str">
        <f>TAB_!A4363</f>
        <v>(5)Excelente</v>
      </c>
      <c r="C3194" s="121">
        <f>TAB_!B4363</f>
        <v>60</v>
      </c>
      <c r="D3194" s="37">
        <f>TAB_!C4363</f>
        <v>36.36</v>
      </c>
      <c r="E3194" s="37">
        <f>TAB_!D4363</f>
        <v>0</v>
      </c>
      <c r="F3194" s="37">
        <f>TAB_!E4363</f>
        <v>75</v>
      </c>
      <c r="G3194" s="167">
        <f>TAB_!F4363</f>
        <v>0</v>
      </c>
      <c r="H3194" s="163">
        <f>TAB_!G4363</f>
        <v>57.5</v>
      </c>
    </row>
    <row r="3195" spans="1:8">
      <c r="A3195" s="290"/>
      <c r="B3195" s="125" t="str">
        <f>TAB_!A4364</f>
        <v>NS/NA</v>
      </c>
      <c r="C3195" s="121">
        <f>TAB_!B4364</f>
        <v>9.23</v>
      </c>
      <c r="D3195" s="37">
        <f>TAB_!C4364</f>
        <v>0</v>
      </c>
      <c r="E3195" s="37">
        <f>TAB_!D4364</f>
        <v>0</v>
      </c>
      <c r="F3195" s="37">
        <f>TAB_!E4364</f>
        <v>0</v>
      </c>
      <c r="G3195" s="167">
        <f>TAB_!F4364</f>
        <v>0</v>
      </c>
      <c r="H3195" s="163">
        <f>TAB_!G4364</f>
        <v>7.5</v>
      </c>
    </row>
    <row r="3196" spans="1:8">
      <c r="A3196" s="290"/>
      <c r="B3196" s="125" t="str">
        <f>TAB_!A4365</f>
        <v>Total</v>
      </c>
      <c r="C3196" s="121">
        <f>TAB_!B4365</f>
        <v>100</v>
      </c>
      <c r="D3196" s="37">
        <f>TAB_!C4365</f>
        <v>100</v>
      </c>
      <c r="E3196" s="37">
        <f>TAB_!D4365</f>
        <v>0</v>
      </c>
      <c r="F3196" s="37">
        <f>TAB_!E4365</f>
        <v>100</v>
      </c>
      <c r="G3196" s="167">
        <f>TAB_!F4365</f>
        <v>0</v>
      </c>
      <c r="H3196" s="163">
        <f>TAB_!G4365</f>
        <v>100</v>
      </c>
    </row>
    <row r="3197" spans="1:8">
      <c r="A3197" s="290"/>
      <c r="B3197" s="126" t="str">
        <f>TAB_!A4366</f>
        <v>Numero de entrevistados</v>
      </c>
      <c r="C3197" s="170">
        <f>TAB_!B4366</f>
        <v>65</v>
      </c>
      <c r="D3197" s="171">
        <f>TAB_!C4366</f>
        <v>11</v>
      </c>
      <c r="E3197" s="171">
        <f>TAB_!D4366</f>
        <v>0</v>
      </c>
      <c r="F3197" s="171">
        <f>TAB_!E4366</f>
        <v>4</v>
      </c>
      <c r="G3197" s="172">
        <f>TAB_!F4366</f>
        <v>0</v>
      </c>
      <c r="H3197" s="173">
        <f>TAB_!G4366</f>
        <v>80</v>
      </c>
    </row>
    <row r="3198" spans="1:8">
      <c r="A3198" s="290"/>
      <c r="B3198" s="140" t="str">
        <f>TAB_!A4367</f>
        <v>TOP TWO BOX</v>
      </c>
      <c r="C3198" s="122">
        <f>TAB_!B4367</f>
        <v>84.62</v>
      </c>
      <c r="D3198" s="35">
        <f>TAB_!C4367</f>
        <v>81.819999999999993</v>
      </c>
      <c r="E3198" s="35">
        <f>TAB_!D4367</f>
        <v>0</v>
      </c>
      <c r="F3198" s="35">
        <f>TAB_!E4367</f>
        <v>75</v>
      </c>
      <c r="G3198" s="168">
        <f>TAB_!F4367</f>
        <v>0</v>
      </c>
      <c r="H3198" s="164">
        <f>TAB_!G4367</f>
        <v>83.75</v>
      </c>
    </row>
    <row r="3199" spans="1:8">
      <c r="A3199" s="290"/>
      <c r="B3199" s="125" t="str">
        <f>TAB_!A4368</f>
        <v>BOTTOM TWO BOX</v>
      </c>
      <c r="C3199" s="121">
        <f>TAB_!B4368</f>
        <v>0</v>
      </c>
      <c r="D3199" s="37">
        <f>TAB_!C4368</f>
        <v>0</v>
      </c>
      <c r="E3199" s="37">
        <f>TAB_!D4368</f>
        <v>0</v>
      </c>
      <c r="F3199" s="37">
        <f>TAB_!E4368</f>
        <v>0</v>
      </c>
      <c r="G3199" s="167">
        <f>TAB_!F4368</f>
        <v>0</v>
      </c>
      <c r="H3199" s="163">
        <f>TAB_!G4368</f>
        <v>0</v>
      </c>
    </row>
    <row r="3200" spans="1:8">
      <c r="A3200" s="290"/>
      <c r="B3200" s="140" t="str">
        <f>TAB_!A4369</f>
        <v>Media Escala de 1 a 5</v>
      </c>
      <c r="C3200" s="123">
        <f>TAB_!B4369</f>
        <v>4.5999999999999996</v>
      </c>
      <c r="D3200" s="36">
        <f>TAB_!C4369</f>
        <v>4.2</v>
      </c>
      <c r="E3200" s="36">
        <f>TAB_!D4369</f>
        <v>0</v>
      </c>
      <c r="F3200" s="36">
        <f>TAB_!E4369</f>
        <v>4.5</v>
      </c>
      <c r="G3200" s="169">
        <f>TAB_!F4369</f>
        <v>0</v>
      </c>
      <c r="H3200" s="165">
        <f>TAB_!G4369</f>
        <v>4.5</v>
      </c>
    </row>
    <row r="3201" spans="1:8" ht="15.75" thickBot="1">
      <c r="A3201" s="290"/>
      <c r="B3201" s="141" t="str">
        <f>TAB_!A4370</f>
        <v>Índice Escala de 1 a 100</v>
      </c>
      <c r="C3201" s="174">
        <f>TAB_!B4370</f>
        <v>89.8</v>
      </c>
      <c r="D3201" s="175">
        <f>TAB_!C4370</f>
        <v>79.5</v>
      </c>
      <c r="E3201" s="175">
        <f>TAB_!D4370</f>
        <v>0</v>
      </c>
      <c r="F3201" s="175">
        <f>TAB_!E4370</f>
        <v>87.5</v>
      </c>
      <c r="G3201" s="176">
        <f>TAB_!F4370</f>
        <v>0</v>
      </c>
      <c r="H3201" s="177">
        <f>TAB_!G4370</f>
        <v>88.2</v>
      </c>
    </row>
    <row r="3202" spans="1:8">
      <c r="A3202" s="290"/>
      <c r="B3202" s="124"/>
      <c r="C3202" s="33"/>
      <c r="D3202" s="33"/>
      <c r="E3202" s="33"/>
      <c r="F3202" s="33"/>
      <c r="G3202" s="33"/>
      <c r="H3202" s="33"/>
    </row>
    <row r="3203" spans="1:8">
      <c r="A3203" s="290"/>
      <c r="B3203" s="124"/>
      <c r="C3203" s="33"/>
      <c r="D3203" s="33"/>
      <c r="E3203" s="33"/>
      <c r="F3203" s="33"/>
      <c r="G3203" s="33"/>
      <c r="H3203" s="33"/>
    </row>
    <row r="3204" spans="1:8">
      <c r="A3204" s="290"/>
      <c r="B3204" s="124" t="str">
        <f>TAB_!A4373</f>
        <v>Evalúe la eficiencia de la siguientes estrategias que se aplican para la formación en investigación:</v>
      </c>
      <c r="C3204" s="33"/>
      <c r="D3204" s="33"/>
      <c r="E3204" s="33"/>
      <c r="F3204" s="33"/>
      <c r="G3204" s="33"/>
      <c r="H3204" s="33"/>
    </row>
    <row r="3205" spans="1:8" ht="15.75" thickBot="1">
      <c r="A3205" s="290"/>
      <c r="B3205" s="124" t="str">
        <f>TAB_!A4374</f>
        <v>Jornadas de socialización de trabajos de investigación</v>
      </c>
      <c r="C3205" s="33"/>
      <c r="D3205" s="33"/>
      <c r="E3205" s="33"/>
      <c r="F3205" s="33"/>
      <c r="G3205" s="33"/>
      <c r="H3205" s="33"/>
    </row>
    <row r="3206" spans="1:8">
      <c r="A3206" s="290"/>
      <c r="B3206" s="139" t="str">
        <f>TAB_!A4381</f>
        <v>(1)Muy Malo</v>
      </c>
      <c r="C3206" s="138">
        <f>TAB_!B4381</f>
        <v>0</v>
      </c>
      <c r="D3206" s="137">
        <f>TAB_!C4381</f>
        <v>0</v>
      </c>
      <c r="E3206" s="137">
        <f>TAB_!D4381</f>
        <v>0</v>
      </c>
      <c r="F3206" s="137">
        <f>TAB_!E4381</f>
        <v>0</v>
      </c>
      <c r="G3206" s="166">
        <f>TAB_!F4381</f>
        <v>0</v>
      </c>
      <c r="H3206" s="162">
        <f>TAB_!G4381</f>
        <v>0</v>
      </c>
    </row>
    <row r="3207" spans="1:8">
      <c r="A3207" s="290"/>
      <c r="B3207" s="125" t="str">
        <f>TAB_!A4382</f>
        <v>(2)Malo</v>
      </c>
      <c r="C3207" s="121">
        <f>TAB_!B4382</f>
        <v>3.08</v>
      </c>
      <c r="D3207" s="37">
        <f>TAB_!C4382</f>
        <v>0</v>
      </c>
      <c r="E3207" s="37">
        <f>TAB_!D4382</f>
        <v>0</v>
      </c>
      <c r="F3207" s="37">
        <f>TAB_!E4382</f>
        <v>0</v>
      </c>
      <c r="G3207" s="167">
        <f>TAB_!F4382</f>
        <v>0</v>
      </c>
      <c r="H3207" s="163">
        <f>TAB_!G4382</f>
        <v>2.5</v>
      </c>
    </row>
    <row r="3208" spans="1:8">
      <c r="A3208" s="290"/>
      <c r="B3208" s="125" t="str">
        <f>TAB_!A4383</f>
        <v>(3)Regular</v>
      </c>
      <c r="C3208" s="121">
        <f>TAB_!B4383</f>
        <v>3.08</v>
      </c>
      <c r="D3208" s="37">
        <f>TAB_!C4383</f>
        <v>0</v>
      </c>
      <c r="E3208" s="37">
        <f>TAB_!D4383</f>
        <v>0</v>
      </c>
      <c r="F3208" s="37">
        <f>TAB_!E4383</f>
        <v>0</v>
      </c>
      <c r="G3208" s="167">
        <f>TAB_!F4383</f>
        <v>0</v>
      </c>
      <c r="H3208" s="163">
        <f>TAB_!G4383</f>
        <v>2.5</v>
      </c>
    </row>
    <row r="3209" spans="1:8">
      <c r="A3209" s="290"/>
      <c r="B3209" s="125" t="str">
        <f>TAB_!A4384</f>
        <v>(4)Bueno</v>
      </c>
      <c r="C3209" s="121">
        <f>TAB_!B4384</f>
        <v>24.62</v>
      </c>
      <c r="D3209" s="37">
        <f>TAB_!C4384</f>
        <v>36.36</v>
      </c>
      <c r="E3209" s="37">
        <f>TAB_!D4384</f>
        <v>0</v>
      </c>
      <c r="F3209" s="37">
        <f>TAB_!E4384</f>
        <v>0</v>
      </c>
      <c r="G3209" s="167">
        <f>TAB_!F4384</f>
        <v>0</v>
      </c>
      <c r="H3209" s="163">
        <f>TAB_!G4384</f>
        <v>25</v>
      </c>
    </row>
    <row r="3210" spans="1:8">
      <c r="A3210" s="290"/>
      <c r="B3210" s="125" t="str">
        <f>TAB_!A4385</f>
        <v>(5)Excelente</v>
      </c>
      <c r="C3210" s="121">
        <f>TAB_!B4385</f>
        <v>67.69</v>
      </c>
      <c r="D3210" s="37">
        <f>TAB_!C4385</f>
        <v>54.55</v>
      </c>
      <c r="E3210" s="37">
        <f>TAB_!D4385</f>
        <v>0</v>
      </c>
      <c r="F3210" s="37">
        <f>TAB_!E4385</f>
        <v>100</v>
      </c>
      <c r="G3210" s="167">
        <f>TAB_!F4385</f>
        <v>0</v>
      </c>
      <c r="H3210" s="163">
        <f>TAB_!G4385</f>
        <v>67.5</v>
      </c>
    </row>
    <row r="3211" spans="1:8">
      <c r="A3211" s="290"/>
      <c r="B3211" s="125" t="str">
        <f>TAB_!A4386</f>
        <v>NS/NA</v>
      </c>
      <c r="C3211" s="121">
        <f>TAB_!B4386</f>
        <v>1.54</v>
      </c>
      <c r="D3211" s="37">
        <f>TAB_!C4386</f>
        <v>9.09</v>
      </c>
      <c r="E3211" s="37">
        <f>TAB_!D4386</f>
        <v>0</v>
      </c>
      <c r="F3211" s="37">
        <f>TAB_!E4386</f>
        <v>0</v>
      </c>
      <c r="G3211" s="167">
        <f>TAB_!F4386</f>
        <v>0</v>
      </c>
      <c r="H3211" s="163">
        <f>TAB_!G4386</f>
        <v>2.5</v>
      </c>
    </row>
    <row r="3212" spans="1:8">
      <c r="A3212" s="290"/>
      <c r="B3212" s="125" t="str">
        <f>TAB_!A4387</f>
        <v>Total</v>
      </c>
      <c r="C3212" s="121">
        <f>TAB_!B4387</f>
        <v>100</v>
      </c>
      <c r="D3212" s="37">
        <f>TAB_!C4387</f>
        <v>100</v>
      </c>
      <c r="E3212" s="37">
        <f>TAB_!D4387</f>
        <v>0</v>
      </c>
      <c r="F3212" s="37">
        <f>TAB_!E4387</f>
        <v>100</v>
      </c>
      <c r="G3212" s="167">
        <f>TAB_!F4387</f>
        <v>0</v>
      </c>
      <c r="H3212" s="163">
        <f>TAB_!G4387</f>
        <v>100</v>
      </c>
    </row>
    <row r="3213" spans="1:8">
      <c r="A3213" s="290"/>
      <c r="B3213" s="126" t="str">
        <f>TAB_!A4388</f>
        <v>Numero de entrevistados</v>
      </c>
      <c r="C3213" s="170">
        <f>TAB_!B4388</f>
        <v>65</v>
      </c>
      <c r="D3213" s="171">
        <f>TAB_!C4388</f>
        <v>11</v>
      </c>
      <c r="E3213" s="171">
        <f>TAB_!D4388</f>
        <v>0</v>
      </c>
      <c r="F3213" s="171">
        <f>TAB_!E4388</f>
        <v>4</v>
      </c>
      <c r="G3213" s="172">
        <f>TAB_!F4388</f>
        <v>0</v>
      </c>
      <c r="H3213" s="173">
        <f>TAB_!G4388</f>
        <v>80</v>
      </c>
    </row>
    <row r="3214" spans="1:8">
      <c r="A3214" s="290"/>
      <c r="B3214" s="140" t="str">
        <f>TAB_!A4389</f>
        <v>TOP TWO BOX</v>
      </c>
      <c r="C3214" s="122">
        <f>TAB_!B4389</f>
        <v>92.31</v>
      </c>
      <c r="D3214" s="35">
        <f>TAB_!C4389</f>
        <v>90.91</v>
      </c>
      <c r="E3214" s="35">
        <f>TAB_!D4389</f>
        <v>0</v>
      </c>
      <c r="F3214" s="35">
        <f>TAB_!E4389</f>
        <v>100</v>
      </c>
      <c r="G3214" s="168">
        <f>TAB_!F4389</f>
        <v>0</v>
      </c>
      <c r="H3214" s="164">
        <f>TAB_!G4389</f>
        <v>92.5</v>
      </c>
    </row>
    <row r="3215" spans="1:8">
      <c r="A3215" s="290"/>
      <c r="B3215" s="125" t="str">
        <f>TAB_!A4390</f>
        <v>BOTTOM TWO BOX</v>
      </c>
      <c r="C3215" s="121">
        <f>TAB_!B4390</f>
        <v>3.08</v>
      </c>
      <c r="D3215" s="37">
        <f>TAB_!C4390</f>
        <v>0</v>
      </c>
      <c r="E3215" s="37">
        <f>TAB_!D4390</f>
        <v>0</v>
      </c>
      <c r="F3215" s="37">
        <f>TAB_!E4390</f>
        <v>0</v>
      </c>
      <c r="G3215" s="167">
        <f>TAB_!F4390</f>
        <v>0</v>
      </c>
      <c r="H3215" s="163">
        <f>TAB_!G4390</f>
        <v>2.5</v>
      </c>
    </row>
    <row r="3216" spans="1:8">
      <c r="A3216" s="290"/>
      <c r="B3216" s="140" t="str">
        <f>TAB_!A4391</f>
        <v>Media Escala de 1 a 5</v>
      </c>
      <c r="C3216" s="123">
        <f>TAB_!B4391</f>
        <v>4.5999999999999996</v>
      </c>
      <c r="D3216" s="36">
        <f>TAB_!C4391</f>
        <v>4.5999999999999996</v>
      </c>
      <c r="E3216" s="36">
        <f>TAB_!D4391</f>
        <v>0</v>
      </c>
      <c r="F3216" s="36">
        <f>TAB_!E4391</f>
        <v>5</v>
      </c>
      <c r="G3216" s="169">
        <f>TAB_!F4391</f>
        <v>0</v>
      </c>
      <c r="H3216" s="165">
        <f>TAB_!G4391</f>
        <v>4.5999999999999996</v>
      </c>
    </row>
    <row r="3217" spans="1:8" ht="15.75" thickBot="1">
      <c r="A3217" s="290"/>
      <c r="B3217" s="141" t="str">
        <f>TAB_!A4392</f>
        <v>Índice Escala de 1 a 100</v>
      </c>
      <c r="C3217" s="174">
        <f>TAB_!B4392</f>
        <v>89.8</v>
      </c>
      <c r="D3217" s="175">
        <f>TAB_!C4392</f>
        <v>90</v>
      </c>
      <c r="E3217" s="175">
        <f>TAB_!D4392</f>
        <v>0</v>
      </c>
      <c r="F3217" s="175">
        <f>TAB_!E4392</f>
        <v>100</v>
      </c>
      <c r="G3217" s="176">
        <f>TAB_!F4392</f>
        <v>0</v>
      </c>
      <c r="H3217" s="177">
        <f>TAB_!G4392</f>
        <v>90.4</v>
      </c>
    </row>
    <row r="3218" spans="1:8">
      <c r="B3218" s="124"/>
      <c r="C3218" s="33"/>
      <c r="D3218" s="33"/>
      <c r="E3218" s="33"/>
      <c r="F3218" s="33"/>
      <c r="G3218" s="33"/>
      <c r="H3218" s="33"/>
    </row>
    <row r="3219" spans="1:8">
      <c r="B3219" s="124"/>
      <c r="C3219" s="33"/>
      <c r="D3219" s="33"/>
      <c r="E3219" s="33"/>
      <c r="F3219" s="33"/>
      <c r="G3219" s="33"/>
      <c r="H3219" s="33"/>
    </row>
    <row r="3220" spans="1:8">
      <c r="B3220" s="124" t="str">
        <f>TAB_!A4395</f>
        <v>Evalúe la eficiencia de la siguientes estrategias que se aplican para la formación en investigación:</v>
      </c>
      <c r="C3220" s="33"/>
      <c r="D3220" s="33"/>
      <c r="E3220" s="33"/>
      <c r="F3220" s="33"/>
      <c r="G3220" s="33"/>
      <c r="H3220" s="33"/>
    </row>
    <row r="3221" spans="1:8" ht="15.75" thickBot="1">
      <c r="B3221" s="124" t="str">
        <f>TAB_!A4396</f>
        <v>Presentación de ponencias desarrollados por estudiantes</v>
      </c>
      <c r="C3221" s="33"/>
      <c r="D3221" s="33"/>
      <c r="E3221" s="33"/>
      <c r="F3221" s="33"/>
      <c r="G3221" s="33"/>
      <c r="H3221" s="33"/>
    </row>
    <row r="3222" spans="1:8">
      <c r="B3222" s="139" t="str">
        <f>TAB_!A4403</f>
        <v>(1)Muy Malo</v>
      </c>
      <c r="C3222" s="138">
        <f>TAB_!B4403</f>
        <v>0</v>
      </c>
      <c r="D3222" s="137">
        <f>TAB_!C4403</f>
        <v>0</v>
      </c>
      <c r="E3222" s="137">
        <f>TAB_!D4403</f>
        <v>0</v>
      </c>
      <c r="F3222" s="137">
        <f>TAB_!E4403</f>
        <v>0</v>
      </c>
      <c r="G3222" s="166">
        <f>TAB_!F4403</f>
        <v>0</v>
      </c>
      <c r="H3222" s="162">
        <f>TAB_!G4403</f>
        <v>0</v>
      </c>
    </row>
    <row r="3223" spans="1:8">
      <c r="B3223" s="125" t="str">
        <f>TAB_!A4404</f>
        <v>(2)Malo</v>
      </c>
      <c r="C3223" s="121">
        <f>TAB_!B4404</f>
        <v>3.08</v>
      </c>
      <c r="D3223" s="37">
        <f>TAB_!C4404</f>
        <v>0</v>
      </c>
      <c r="E3223" s="37">
        <f>TAB_!D4404</f>
        <v>0</v>
      </c>
      <c r="F3223" s="37">
        <f>TAB_!E4404</f>
        <v>0</v>
      </c>
      <c r="G3223" s="167">
        <f>TAB_!F4404</f>
        <v>0</v>
      </c>
      <c r="H3223" s="163">
        <f>TAB_!G4404</f>
        <v>2.5</v>
      </c>
    </row>
    <row r="3224" spans="1:8">
      <c r="B3224" s="125" t="str">
        <f>TAB_!A4405</f>
        <v>(3)Regular</v>
      </c>
      <c r="C3224" s="121">
        <f>TAB_!B4405</f>
        <v>0</v>
      </c>
      <c r="D3224" s="37">
        <f>TAB_!C4405</f>
        <v>18.18</v>
      </c>
      <c r="E3224" s="37">
        <f>TAB_!D4405</f>
        <v>0</v>
      </c>
      <c r="F3224" s="37">
        <f>TAB_!E4405</f>
        <v>25</v>
      </c>
      <c r="G3224" s="167">
        <f>TAB_!F4405</f>
        <v>0</v>
      </c>
      <c r="H3224" s="163">
        <f>TAB_!G4405</f>
        <v>3.75</v>
      </c>
    </row>
    <row r="3225" spans="1:8">
      <c r="B3225" s="125" t="str">
        <f>TAB_!A4406</f>
        <v>(4)Bueno</v>
      </c>
      <c r="C3225" s="121">
        <f>TAB_!B4406</f>
        <v>26.15</v>
      </c>
      <c r="D3225" s="37">
        <f>TAB_!C4406</f>
        <v>27.27</v>
      </c>
      <c r="E3225" s="37">
        <f>TAB_!D4406</f>
        <v>0</v>
      </c>
      <c r="F3225" s="37">
        <f>TAB_!E4406</f>
        <v>25</v>
      </c>
      <c r="G3225" s="167">
        <f>TAB_!F4406</f>
        <v>0</v>
      </c>
      <c r="H3225" s="163">
        <f>TAB_!G4406</f>
        <v>26.25</v>
      </c>
    </row>
    <row r="3226" spans="1:8">
      <c r="B3226" s="125" t="str">
        <f>TAB_!A4407</f>
        <v>(5)Excelente</v>
      </c>
      <c r="C3226" s="121">
        <f>TAB_!B4407</f>
        <v>64.62</v>
      </c>
      <c r="D3226" s="37">
        <f>TAB_!C4407</f>
        <v>45.45</v>
      </c>
      <c r="E3226" s="37">
        <f>TAB_!D4407</f>
        <v>0</v>
      </c>
      <c r="F3226" s="37">
        <f>TAB_!E4407</f>
        <v>50</v>
      </c>
      <c r="G3226" s="167">
        <f>TAB_!F4407</f>
        <v>0</v>
      </c>
      <c r="H3226" s="163">
        <f>TAB_!G4407</f>
        <v>61.25</v>
      </c>
    </row>
    <row r="3227" spans="1:8">
      <c r="B3227" s="125" t="str">
        <f>TAB_!A4408</f>
        <v>NS/NA</v>
      </c>
      <c r="C3227" s="121">
        <f>TAB_!B4408</f>
        <v>6.15</v>
      </c>
      <c r="D3227" s="37">
        <f>TAB_!C4408</f>
        <v>9.09</v>
      </c>
      <c r="E3227" s="37">
        <f>TAB_!D4408</f>
        <v>0</v>
      </c>
      <c r="F3227" s="37">
        <f>TAB_!E4408</f>
        <v>0</v>
      </c>
      <c r="G3227" s="167">
        <f>TAB_!F4408</f>
        <v>0</v>
      </c>
      <c r="H3227" s="163">
        <f>TAB_!G4408</f>
        <v>6.25</v>
      </c>
    </row>
    <row r="3228" spans="1:8">
      <c r="B3228" s="125" t="str">
        <f>TAB_!A4409</f>
        <v>Total</v>
      </c>
      <c r="C3228" s="121">
        <f>TAB_!B4409</f>
        <v>100</v>
      </c>
      <c r="D3228" s="37">
        <f>TAB_!C4409</f>
        <v>100</v>
      </c>
      <c r="E3228" s="37">
        <f>TAB_!D4409</f>
        <v>0</v>
      </c>
      <c r="F3228" s="37">
        <f>TAB_!E4409</f>
        <v>100</v>
      </c>
      <c r="G3228" s="167">
        <f>TAB_!F4409</f>
        <v>0</v>
      </c>
      <c r="H3228" s="163">
        <f>TAB_!G4409</f>
        <v>100</v>
      </c>
    </row>
    <row r="3229" spans="1:8">
      <c r="B3229" s="126" t="str">
        <f>TAB_!A4410</f>
        <v>Numero de entrevistados</v>
      </c>
      <c r="C3229" s="170">
        <f>TAB_!B4410</f>
        <v>65</v>
      </c>
      <c r="D3229" s="171">
        <f>TAB_!C4410</f>
        <v>11</v>
      </c>
      <c r="E3229" s="171">
        <f>TAB_!D4410</f>
        <v>0</v>
      </c>
      <c r="F3229" s="171">
        <f>TAB_!E4410</f>
        <v>4</v>
      </c>
      <c r="G3229" s="172">
        <f>TAB_!F4410</f>
        <v>0</v>
      </c>
      <c r="H3229" s="173">
        <f>TAB_!G4410</f>
        <v>80</v>
      </c>
    </row>
    <row r="3230" spans="1:8">
      <c r="B3230" s="140" t="str">
        <f>TAB_!A4411</f>
        <v>TOP TWO BOX</v>
      </c>
      <c r="C3230" s="122">
        <f>TAB_!B4411</f>
        <v>90.77</v>
      </c>
      <c r="D3230" s="35">
        <f>TAB_!C4411</f>
        <v>72.73</v>
      </c>
      <c r="E3230" s="35">
        <f>TAB_!D4411</f>
        <v>0</v>
      </c>
      <c r="F3230" s="35">
        <f>TAB_!E4411</f>
        <v>75</v>
      </c>
      <c r="G3230" s="168">
        <f>TAB_!F4411</f>
        <v>0</v>
      </c>
      <c r="H3230" s="164">
        <f>TAB_!G4411</f>
        <v>87.5</v>
      </c>
    </row>
    <row r="3231" spans="1:8">
      <c r="B3231" s="125" t="str">
        <f>TAB_!A4412</f>
        <v>BOTTOM TWO BOX</v>
      </c>
      <c r="C3231" s="121">
        <f>TAB_!B4412</f>
        <v>3.08</v>
      </c>
      <c r="D3231" s="37">
        <f>TAB_!C4412</f>
        <v>0</v>
      </c>
      <c r="E3231" s="37">
        <f>TAB_!D4412</f>
        <v>0</v>
      </c>
      <c r="F3231" s="37">
        <f>TAB_!E4412</f>
        <v>0</v>
      </c>
      <c r="G3231" s="167">
        <f>TAB_!F4412</f>
        <v>0</v>
      </c>
      <c r="H3231" s="163">
        <f>TAB_!G4412</f>
        <v>2.5</v>
      </c>
    </row>
    <row r="3232" spans="1:8">
      <c r="B3232" s="140" t="str">
        <f>TAB_!A4413</f>
        <v>Media Escala de 1 a 5</v>
      </c>
      <c r="C3232" s="123">
        <f>TAB_!B4413</f>
        <v>4.5999999999999996</v>
      </c>
      <c r="D3232" s="36">
        <f>TAB_!C4413</f>
        <v>4.3</v>
      </c>
      <c r="E3232" s="36">
        <f>TAB_!D4413</f>
        <v>0</v>
      </c>
      <c r="F3232" s="36">
        <f>TAB_!E4413</f>
        <v>4.3</v>
      </c>
      <c r="G3232" s="169">
        <f>TAB_!F4413</f>
        <v>0</v>
      </c>
      <c r="H3232" s="165">
        <f>TAB_!G4413</f>
        <v>4.5999999999999996</v>
      </c>
    </row>
    <row r="3233" spans="2:8" ht="15.75" thickBot="1">
      <c r="B3233" s="141" t="str">
        <f>TAB_!A4414</f>
        <v>Índice Escala de 1 a 100</v>
      </c>
      <c r="C3233" s="174">
        <f>TAB_!B4414</f>
        <v>90.6</v>
      </c>
      <c r="D3233" s="175">
        <f>TAB_!C4414</f>
        <v>82.5</v>
      </c>
      <c r="E3233" s="175">
        <f>TAB_!D4414</f>
        <v>0</v>
      </c>
      <c r="F3233" s="175">
        <f>TAB_!E4414</f>
        <v>81.3</v>
      </c>
      <c r="G3233" s="176">
        <f>TAB_!F4414</f>
        <v>0</v>
      </c>
      <c r="H3233" s="177">
        <f>TAB_!G4414</f>
        <v>89</v>
      </c>
    </row>
    <row r="3234" spans="2:8">
      <c r="B3234" s="124"/>
      <c r="C3234" s="33"/>
      <c r="D3234" s="33"/>
      <c r="E3234" s="33"/>
      <c r="F3234" s="33"/>
      <c r="G3234" s="33"/>
      <c r="H3234" s="33"/>
    </row>
    <row r="3235" spans="2:8">
      <c r="B3235" s="124"/>
      <c r="C3235" s="33"/>
      <c r="D3235" s="33"/>
      <c r="E3235" s="33"/>
      <c r="F3235" s="33"/>
      <c r="G3235" s="33"/>
      <c r="H3235" s="33"/>
    </row>
    <row r="3236" spans="2:8">
      <c r="B3236" s="124" t="str">
        <f>TAB_!A4417</f>
        <v>Evalúe la eficiencia de la siguientes estrategias que se aplican para la formación en investigación:</v>
      </c>
      <c r="C3236" s="33"/>
      <c r="D3236" s="33"/>
      <c r="E3236" s="33"/>
      <c r="F3236" s="33"/>
      <c r="G3236" s="33"/>
      <c r="H3236" s="33"/>
    </row>
    <row r="3237" spans="2:8" ht="15.75" thickBot="1">
      <c r="B3237" s="124" t="str">
        <f>TAB_!A4418</f>
        <v>Publicación de artículos elaborados por estudiantes (autoría o co-autoría)</v>
      </c>
      <c r="C3237" s="33"/>
      <c r="D3237" s="33"/>
      <c r="E3237" s="33"/>
      <c r="F3237" s="33"/>
      <c r="G3237" s="33"/>
      <c r="H3237" s="33"/>
    </row>
    <row r="3238" spans="2:8">
      <c r="B3238" s="139" t="str">
        <f>TAB_!A4425</f>
        <v>(1)Muy Malo</v>
      </c>
      <c r="C3238" s="138">
        <f>TAB_!B4425</f>
        <v>0</v>
      </c>
      <c r="D3238" s="137">
        <f>TAB_!C4425</f>
        <v>0</v>
      </c>
      <c r="E3238" s="137">
        <f>TAB_!D4425</f>
        <v>0</v>
      </c>
      <c r="F3238" s="137">
        <f>TAB_!E4425</f>
        <v>0</v>
      </c>
      <c r="G3238" s="166">
        <f>TAB_!F4425</f>
        <v>0</v>
      </c>
      <c r="H3238" s="162">
        <f>TAB_!G4425</f>
        <v>0</v>
      </c>
    </row>
    <row r="3239" spans="2:8">
      <c r="B3239" s="125" t="str">
        <f>TAB_!A4426</f>
        <v>(2)Malo</v>
      </c>
      <c r="C3239" s="121">
        <f>TAB_!B4426</f>
        <v>1.54</v>
      </c>
      <c r="D3239" s="37">
        <f>TAB_!C4426</f>
        <v>0</v>
      </c>
      <c r="E3239" s="37">
        <f>TAB_!D4426</f>
        <v>0</v>
      </c>
      <c r="F3239" s="37">
        <f>TAB_!E4426</f>
        <v>0</v>
      </c>
      <c r="G3239" s="167">
        <f>TAB_!F4426</f>
        <v>0</v>
      </c>
      <c r="H3239" s="163">
        <f>TAB_!G4426</f>
        <v>1.25</v>
      </c>
    </row>
    <row r="3240" spans="2:8">
      <c r="B3240" s="125" t="str">
        <f>TAB_!A4427</f>
        <v>(3)Regular</v>
      </c>
      <c r="C3240" s="121">
        <f>TAB_!B4427</f>
        <v>1.54</v>
      </c>
      <c r="D3240" s="37">
        <f>TAB_!C4427</f>
        <v>0</v>
      </c>
      <c r="E3240" s="37">
        <f>TAB_!D4427</f>
        <v>0</v>
      </c>
      <c r="F3240" s="37">
        <f>TAB_!E4427</f>
        <v>0</v>
      </c>
      <c r="G3240" s="167">
        <f>TAB_!F4427</f>
        <v>0</v>
      </c>
      <c r="H3240" s="163">
        <f>TAB_!G4427</f>
        <v>1.25</v>
      </c>
    </row>
    <row r="3241" spans="2:8">
      <c r="B3241" s="125" t="str">
        <f>TAB_!A4428</f>
        <v>(4)Bueno</v>
      </c>
      <c r="C3241" s="121">
        <f>TAB_!B4428</f>
        <v>21.54</v>
      </c>
      <c r="D3241" s="37">
        <f>TAB_!C4428</f>
        <v>45.45</v>
      </c>
      <c r="E3241" s="37">
        <f>TAB_!D4428</f>
        <v>0</v>
      </c>
      <c r="F3241" s="37">
        <f>TAB_!E4428</f>
        <v>0</v>
      </c>
      <c r="G3241" s="167">
        <f>TAB_!F4428</f>
        <v>0</v>
      </c>
      <c r="H3241" s="163">
        <f>TAB_!G4428</f>
        <v>23.75</v>
      </c>
    </row>
    <row r="3242" spans="2:8">
      <c r="B3242" s="125" t="str">
        <f>TAB_!A4429</f>
        <v>(5)Excelente</v>
      </c>
      <c r="C3242" s="121">
        <f>TAB_!B4429</f>
        <v>58.46</v>
      </c>
      <c r="D3242" s="37">
        <f>TAB_!C4429</f>
        <v>54.55</v>
      </c>
      <c r="E3242" s="37">
        <f>TAB_!D4429</f>
        <v>0</v>
      </c>
      <c r="F3242" s="37">
        <f>TAB_!E4429</f>
        <v>100</v>
      </c>
      <c r="G3242" s="167">
        <f>TAB_!F4429</f>
        <v>0</v>
      </c>
      <c r="H3242" s="163">
        <f>TAB_!G4429</f>
        <v>60</v>
      </c>
    </row>
    <row r="3243" spans="2:8">
      <c r="B3243" s="125" t="str">
        <f>TAB_!A4430</f>
        <v>NS/NA</v>
      </c>
      <c r="C3243" s="121">
        <f>TAB_!B4430</f>
        <v>16.920000000000002</v>
      </c>
      <c r="D3243" s="37">
        <f>TAB_!C4430</f>
        <v>0</v>
      </c>
      <c r="E3243" s="37">
        <f>TAB_!D4430</f>
        <v>0</v>
      </c>
      <c r="F3243" s="37">
        <f>TAB_!E4430</f>
        <v>0</v>
      </c>
      <c r="G3243" s="167">
        <f>TAB_!F4430</f>
        <v>0</v>
      </c>
      <c r="H3243" s="163">
        <f>TAB_!G4430</f>
        <v>13.75</v>
      </c>
    </row>
    <row r="3244" spans="2:8">
      <c r="B3244" s="125" t="str">
        <f>TAB_!A4431</f>
        <v>Total</v>
      </c>
      <c r="C3244" s="121">
        <f>TAB_!B4431</f>
        <v>100</v>
      </c>
      <c r="D3244" s="37">
        <f>TAB_!C4431</f>
        <v>100</v>
      </c>
      <c r="E3244" s="37">
        <f>TAB_!D4431</f>
        <v>0</v>
      </c>
      <c r="F3244" s="37">
        <f>TAB_!E4431</f>
        <v>100</v>
      </c>
      <c r="G3244" s="167">
        <f>TAB_!F4431</f>
        <v>0</v>
      </c>
      <c r="H3244" s="163">
        <f>TAB_!G4431</f>
        <v>100</v>
      </c>
    </row>
    <row r="3245" spans="2:8">
      <c r="B3245" s="126" t="str">
        <f>TAB_!A4432</f>
        <v>Numero de entrevistados</v>
      </c>
      <c r="C3245" s="170">
        <f>TAB_!B4432</f>
        <v>65</v>
      </c>
      <c r="D3245" s="171">
        <f>TAB_!C4432</f>
        <v>11</v>
      </c>
      <c r="E3245" s="171">
        <f>TAB_!D4432</f>
        <v>0</v>
      </c>
      <c r="F3245" s="171">
        <f>TAB_!E4432</f>
        <v>4</v>
      </c>
      <c r="G3245" s="172">
        <f>TAB_!F4432</f>
        <v>0</v>
      </c>
      <c r="H3245" s="173">
        <f>TAB_!G4432</f>
        <v>80</v>
      </c>
    </row>
    <row r="3246" spans="2:8">
      <c r="B3246" s="140" t="str">
        <f>TAB_!A4433</f>
        <v>TOP TWO BOX</v>
      </c>
      <c r="C3246" s="122">
        <f>TAB_!B4433</f>
        <v>80</v>
      </c>
      <c r="D3246" s="35">
        <f>TAB_!C4433</f>
        <v>100</v>
      </c>
      <c r="E3246" s="35">
        <f>TAB_!D4433</f>
        <v>0</v>
      </c>
      <c r="F3246" s="35">
        <f>TAB_!E4433</f>
        <v>100</v>
      </c>
      <c r="G3246" s="168">
        <f>TAB_!F4433</f>
        <v>0</v>
      </c>
      <c r="H3246" s="164">
        <f>TAB_!G4433</f>
        <v>83.75</v>
      </c>
    </row>
    <row r="3247" spans="2:8">
      <c r="B3247" s="125" t="str">
        <f>TAB_!A4434</f>
        <v>BOTTOM TWO BOX</v>
      </c>
      <c r="C3247" s="121">
        <f>TAB_!B4434</f>
        <v>1.54</v>
      </c>
      <c r="D3247" s="37">
        <f>TAB_!C4434</f>
        <v>0</v>
      </c>
      <c r="E3247" s="37">
        <f>TAB_!D4434</f>
        <v>0</v>
      </c>
      <c r="F3247" s="37">
        <f>TAB_!E4434</f>
        <v>0</v>
      </c>
      <c r="G3247" s="167">
        <f>TAB_!F4434</f>
        <v>0</v>
      </c>
      <c r="H3247" s="163">
        <f>TAB_!G4434</f>
        <v>1.25</v>
      </c>
    </row>
    <row r="3248" spans="2:8">
      <c r="B3248" s="140" t="str">
        <f>TAB_!A4435</f>
        <v>Media Escala de 1 a 5</v>
      </c>
      <c r="C3248" s="123">
        <f>TAB_!B4435</f>
        <v>4.5999999999999996</v>
      </c>
      <c r="D3248" s="36">
        <f>TAB_!C4435</f>
        <v>4.5</v>
      </c>
      <c r="E3248" s="36">
        <f>TAB_!D4435</f>
        <v>0</v>
      </c>
      <c r="F3248" s="36">
        <f>TAB_!E4435</f>
        <v>5</v>
      </c>
      <c r="G3248" s="169">
        <f>TAB_!F4435</f>
        <v>0</v>
      </c>
      <c r="H3248" s="165">
        <f>TAB_!G4435</f>
        <v>4.7</v>
      </c>
    </row>
    <row r="3249" spans="2:8" ht="15.75" thickBot="1">
      <c r="B3249" s="141" t="str">
        <f>TAB_!A4436</f>
        <v>Índice Escala de 1 a 100</v>
      </c>
      <c r="C3249" s="174">
        <f>TAB_!B4436</f>
        <v>91.2</v>
      </c>
      <c r="D3249" s="175">
        <f>TAB_!C4436</f>
        <v>88.6</v>
      </c>
      <c r="E3249" s="175">
        <f>TAB_!D4436</f>
        <v>0</v>
      </c>
      <c r="F3249" s="175">
        <f>TAB_!E4436</f>
        <v>100</v>
      </c>
      <c r="G3249" s="176">
        <f>TAB_!F4436</f>
        <v>0</v>
      </c>
      <c r="H3249" s="177">
        <f>TAB_!G4436</f>
        <v>91.3</v>
      </c>
    </row>
    <row r="3250" spans="2:8">
      <c r="B3250" s="124"/>
      <c r="C3250" s="33"/>
      <c r="D3250" s="33"/>
      <c r="E3250" s="33"/>
      <c r="F3250" s="33"/>
      <c r="G3250" s="33"/>
      <c r="H3250" s="33"/>
    </row>
    <row r="3251" spans="2:8">
      <c r="B3251" s="124"/>
      <c r="C3251" s="33"/>
      <c r="D3251" s="33"/>
      <c r="E3251" s="33"/>
      <c r="F3251" s="33"/>
      <c r="G3251" s="33"/>
      <c r="H3251" s="33"/>
    </row>
    <row r="3252" spans="2:8">
      <c r="B3252" s="124" t="str">
        <f>TAB_!A4439</f>
        <v>Evalúe la eficiencia de la siguientes estrategias que se aplican para la formación en investigación:</v>
      </c>
      <c r="C3252" s="33"/>
      <c r="D3252" s="33"/>
      <c r="E3252" s="33"/>
      <c r="F3252" s="33"/>
      <c r="G3252" s="33"/>
      <c r="H3252" s="33"/>
    </row>
    <row r="3253" spans="2:8" ht="15.75" thickBot="1">
      <c r="B3253" s="124" t="str">
        <f>TAB_!A4440</f>
        <v>Disponibilidad de recursos de apoyo académico: material bibliográfico, laboratorios, recursos informáticos</v>
      </c>
      <c r="C3253" s="33"/>
      <c r="D3253" s="33"/>
      <c r="E3253" s="33"/>
      <c r="F3253" s="33"/>
      <c r="G3253" s="33"/>
      <c r="H3253" s="33"/>
    </row>
    <row r="3254" spans="2:8">
      <c r="B3254" s="139" t="str">
        <f>TAB_!A4447</f>
        <v>(1)Muy Malo</v>
      </c>
      <c r="C3254" s="138">
        <f>TAB_!B4447</f>
        <v>1.54</v>
      </c>
      <c r="D3254" s="137">
        <f>TAB_!C4447</f>
        <v>0</v>
      </c>
      <c r="E3254" s="137">
        <f>TAB_!D4447</f>
        <v>0</v>
      </c>
      <c r="F3254" s="137">
        <f>TAB_!E4447</f>
        <v>0</v>
      </c>
      <c r="G3254" s="166">
        <f>TAB_!F4447</f>
        <v>0</v>
      </c>
      <c r="H3254" s="162">
        <f>TAB_!G4447</f>
        <v>1.25</v>
      </c>
    </row>
    <row r="3255" spans="2:8">
      <c r="B3255" s="125" t="str">
        <f>TAB_!A4448</f>
        <v>(2)Malo</v>
      </c>
      <c r="C3255" s="121">
        <f>TAB_!B4448</f>
        <v>0</v>
      </c>
      <c r="D3255" s="37">
        <f>TAB_!C4448</f>
        <v>0</v>
      </c>
      <c r="E3255" s="37">
        <f>TAB_!D4448</f>
        <v>0</v>
      </c>
      <c r="F3255" s="37">
        <f>TAB_!E4448</f>
        <v>0</v>
      </c>
      <c r="G3255" s="167">
        <f>TAB_!F4448</f>
        <v>0</v>
      </c>
      <c r="H3255" s="163">
        <f>TAB_!G4448</f>
        <v>0</v>
      </c>
    </row>
    <row r="3256" spans="2:8">
      <c r="B3256" s="125" t="str">
        <f>TAB_!A4449</f>
        <v>(3)Regular</v>
      </c>
      <c r="C3256" s="121">
        <f>TAB_!B4449</f>
        <v>0</v>
      </c>
      <c r="D3256" s="37">
        <f>TAB_!C4449</f>
        <v>0</v>
      </c>
      <c r="E3256" s="37">
        <f>TAB_!D4449</f>
        <v>0</v>
      </c>
      <c r="F3256" s="37">
        <f>TAB_!E4449</f>
        <v>0</v>
      </c>
      <c r="G3256" s="167">
        <f>TAB_!F4449</f>
        <v>0</v>
      </c>
      <c r="H3256" s="163">
        <f>TAB_!G4449</f>
        <v>0</v>
      </c>
    </row>
    <row r="3257" spans="2:8">
      <c r="B3257" s="125" t="str">
        <f>TAB_!A4450</f>
        <v>(4)Bueno</v>
      </c>
      <c r="C3257" s="121">
        <f>TAB_!B4450</f>
        <v>21.54</v>
      </c>
      <c r="D3257" s="37">
        <f>TAB_!C4450</f>
        <v>45.45</v>
      </c>
      <c r="E3257" s="37">
        <f>TAB_!D4450</f>
        <v>0</v>
      </c>
      <c r="F3257" s="37">
        <f>TAB_!E4450</f>
        <v>25</v>
      </c>
      <c r="G3257" s="167">
        <f>TAB_!F4450</f>
        <v>0</v>
      </c>
      <c r="H3257" s="163">
        <f>TAB_!G4450</f>
        <v>25</v>
      </c>
    </row>
    <row r="3258" spans="2:8">
      <c r="B3258" s="125" t="str">
        <f>TAB_!A4451</f>
        <v>(5)Excelente</v>
      </c>
      <c r="C3258" s="121">
        <f>TAB_!B4451</f>
        <v>75.38</v>
      </c>
      <c r="D3258" s="37">
        <f>TAB_!C4451</f>
        <v>54.55</v>
      </c>
      <c r="E3258" s="37">
        <f>TAB_!D4451</f>
        <v>0</v>
      </c>
      <c r="F3258" s="37">
        <f>TAB_!E4451</f>
        <v>75</v>
      </c>
      <c r="G3258" s="167">
        <f>TAB_!F4451</f>
        <v>0</v>
      </c>
      <c r="H3258" s="163">
        <f>TAB_!G4451</f>
        <v>72.5</v>
      </c>
    </row>
    <row r="3259" spans="2:8">
      <c r="B3259" s="125" t="str">
        <f>TAB_!A4452</f>
        <v>NS/NA</v>
      </c>
      <c r="C3259" s="121">
        <f>TAB_!B4452</f>
        <v>1.54</v>
      </c>
      <c r="D3259" s="37">
        <f>TAB_!C4452</f>
        <v>0</v>
      </c>
      <c r="E3259" s="37">
        <f>TAB_!D4452</f>
        <v>0</v>
      </c>
      <c r="F3259" s="37">
        <f>TAB_!E4452</f>
        <v>0</v>
      </c>
      <c r="G3259" s="167">
        <f>TAB_!F4452</f>
        <v>0</v>
      </c>
      <c r="H3259" s="163">
        <f>TAB_!G4452</f>
        <v>1.25</v>
      </c>
    </row>
    <row r="3260" spans="2:8">
      <c r="B3260" s="125" t="str">
        <f>TAB_!A4453</f>
        <v>Total</v>
      </c>
      <c r="C3260" s="121">
        <f>TAB_!B4453</f>
        <v>100</v>
      </c>
      <c r="D3260" s="37">
        <f>TAB_!C4453</f>
        <v>100</v>
      </c>
      <c r="E3260" s="37">
        <f>TAB_!D4453</f>
        <v>0</v>
      </c>
      <c r="F3260" s="37">
        <f>TAB_!E4453</f>
        <v>100</v>
      </c>
      <c r="G3260" s="167">
        <f>TAB_!F4453</f>
        <v>0</v>
      </c>
      <c r="H3260" s="163">
        <f>TAB_!G4453</f>
        <v>100</v>
      </c>
    </row>
    <row r="3261" spans="2:8">
      <c r="B3261" s="126" t="str">
        <f>TAB_!A4454</f>
        <v>Numero de entrevistados</v>
      </c>
      <c r="C3261" s="170">
        <f>TAB_!B4454</f>
        <v>65</v>
      </c>
      <c r="D3261" s="171">
        <f>TAB_!C4454</f>
        <v>11</v>
      </c>
      <c r="E3261" s="171">
        <f>TAB_!D4454</f>
        <v>0</v>
      </c>
      <c r="F3261" s="171">
        <f>TAB_!E4454</f>
        <v>4</v>
      </c>
      <c r="G3261" s="172">
        <f>TAB_!F4454</f>
        <v>0</v>
      </c>
      <c r="H3261" s="173">
        <f>TAB_!G4454</f>
        <v>80</v>
      </c>
    </row>
    <row r="3262" spans="2:8">
      <c r="B3262" s="140" t="str">
        <f>TAB_!A4455</f>
        <v>TOP TWO BOX</v>
      </c>
      <c r="C3262" s="122">
        <f>TAB_!B4455</f>
        <v>96.92</v>
      </c>
      <c r="D3262" s="35">
        <f>TAB_!C4455</f>
        <v>100</v>
      </c>
      <c r="E3262" s="35">
        <f>TAB_!D4455</f>
        <v>0</v>
      </c>
      <c r="F3262" s="35">
        <f>TAB_!E4455</f>
        <v>100</v>
      </c>
      <c r="G3262" s="168">
        <f>TAB_!F4455</f>
        <v>0</v>
      </c>
      <c r="H3262" s="164">
        <f>TAB_!G4455</f>
        <v>97.5</v>
      </c>
    </row>
    <row r="3263" spans="2:8">
      <c r="B3263" s="125" t="str">
        <f>TAB_!A4456</f>
        <v>BOTTOM TWO BOX</v>
      </c>
      <c r="C3263" s="121">
        <f>TAB_!B4456</f>
        <v>1.54</v>
      </c>
      <c r="D3263" s="37">
        <f>TAB_!C4456</f>
        <v>0</v>
      </c>
      <c r="E3263" s="37">
        <f>TAB_!D4456</f>
        <v>0</v>
      </c>
      <c r="F3263" s="37">
        <f>TAB_!E4456</f>
        <v>0</v>
      </c>
      <c r="G3263" s="167">
        <f>TAB_!F4456</f>
        <v>0</v>
      </c>
      <c r="H3263" s="163">
        <f>TAB_!G4456</f>
        <v>1.25</v>
      </c>
    </row>
    <row r="3264" spans="2:8">
      <c r="B3264" s="140" t="str">
        <f>TAB_!A4457</f>
        <v>Media Escala de 1 a 5</v>
      </c>
      <c r="C3264" s="123">
        <f>TAB_!B4457</f>
        <v>4.7</v>
      </c>
      <c r="D3264" s="36">
        <f>TAB_!C4457</f>
        <v>4.5</v>
      </c>
      <c r="E3264" s="36">
        <f>TAB_!D4457</f>
        <v>0</v>
      </c>
      <c r="F3264" s="36">
        <f>TAB_!E4457</f>
        <v>4.8</v>
      </c>
      <c r="G3264" s="169">
        <f>TAB_!F4457</f>
        <v>0</v>
      </c>
      <c r="H3264" s="165">
        <f>TAB_!G4457</f>
        <v>4.7</v>
      </c>
    </row>
    <row r="3265" spans="2:8" ht="15.75" thickBot="1">
      <c r="B3265" s="141" t="str">
        <f>TAB_!A4458</f>
        <v>Índice Escala de 1 a 100</v>
      </c>
      <c r="C3265" s="174">
        <f>TAB_!B4458</f>
        <v>93</v>
      </c>
      <c r="D3265" s="175">
        <f>TAB_!C4458</f>
        <v>88.6</v>
      </c>
      <c r="E3265" s="175">
        <f>TAB_!D4458</f>
        <v>0</v>
      </c>
      <c r="F3265" s="175">
        <f>TAB_!E4458</f>
        <v>93.8</v>
      </c>
      <c r="G3265" s="176">
        <f>TAB_!F4458</f>
        <v>0</v>
      </c>
      <c r="H3265" s="177">
        <f>TAB_!G4458</f>
        <v>92.4</v>
      </c>
    </row>
    <row r="3266" spans="2:8">
      <c r="B3266" s="124"/>
      <c r="C3266" s="33"/>
      <c r="D3266" s="33"/>
      <c r="E3266" s="33"/>
      <c r="F3266" s="33"/>
      <c r="G3266" s="33"/>
      <c r="H3266" s="33"/>
    </row>
    <row r="3267" spans="2:8">
      <c r="B3267" s="124"/>
      <c r="C3267" s="33"/>
      <c r="D3267" s="33"/>
      <c r="E3267" s="33"/>
      <c r="F3267" s="33"/>
      <c r="G3267" s="33"/>
      <c r="H3267" s="33"/>
    </row>
    <row r="3268" spans="2:8" ht="15.75" thickBot="1">
      <c r="B3268" s="124" t="str">
        <f>TAB_!A4461</f>
        <v>¿Considera que las estrategias mencionadas anteriormente y que son utilizadas por el programa son suficientes para la formación en investigación?</v>
      </c>
      <c r="C3268" s="33"/>
      <c r="D3268" s="33"/>
      <c r="E3268" s="33"/>
      <c r="F3268" s="33"/>
      <c r="G3268" s="33"/>
      <c r="H3268" s="33"/>
    </row>
    <row r="3269" spans="2:8">
      <c r="B3269" s="139" t="str">
        <f>TAB_!A4468</f>
        <v>(1)Total Desacuerdo</v>
      </c>
      <c r="C3269" s="138">
        <f>TAB_!B4468</f>
        <v>0</v>
      </c>
      <c r="D3269" s="137">
        <f>TAB_!C4468</f>
        <v>0</v>
      </c>
      <c r="E3269" s="137">
        <f>TAB_!D4468</f>
        <v>0</v>
      </c>
      <c r="F3269" s="137">
        <f>TAB_!E4468</f>
        <v>0</v>
      </c>
      <c r="G3269" s="166">
        <f>TAB_!F4468</f>
        <v>0</v>
      </c>
      <c r="H3269" s="162">
        <f>TAB_!G4468</f>
        <v>0</v>
      </c>
    </row>
    <row r="3270" spans="2:8">
      <c r="B3270" s="125" t="str">
        <f>TAB_!A4469</f>
        <v>(2)Desacuerdo</v>
      </c>
      <c r="C3270" s="121">
        <f>TAB_!B4469</f>
        <v>1.54</v>
      </c>
      <c r="D3270" s="37">
        <f>TAB_!C4469</f>
        <v>0</v>
      </c>
      <c r="E3270" s="37">
        <f>TAB_!D4469</f>
        <v>0</v>
      </c>
      <c r="F3270" s="37">
        <f>TAB_!E4469</f>
        <v>0</v>
      </c>
      <c r="G3270" s="167">
        <f>TAB_!F4469</f>
        <v>0</v>
      </c>
      <c r="H3270" s="163">
        <f>TAB_!G4469</f>
        <v>1.25</v>
      </c>
    </row>
    <row r="3271" spans="2:8">
      <c r="B3271" s="125" t="str">
        <f>TAB_!A4470</f>
        <v>(3)Medianamente de acuerdo</v>
      </c>
      <c r="C3271" s="121">
        <f>TAB_!B4470</f>
        <v>6.15</v>
      </c>
      <c r="D3271" s="37">
        <f>TAB_!C4470</f>
        <v>9.09</v>
      </c>
      <c r="E3271" s="37">
        <f>TAB_!D4470</f>
        <v>0</v>
      </c>
      <c r="F3271" s="37">
        <f>TAB_!E4470</f>
        <v>0</v>
      </c>
      <c r="G3271" s="167">
        <f>TAB_!F4470</f>
        <v>0</v>
      </c>
      <c r="H3271" s="163">
        <f>TAB_!G4470</f>
        <v>6.25</v>
      </c>
    </row>
    <row r="3272" spans="2:8">
      <c r="B3272" s="125" t="str">
        <f>TAB_!A4471</f>
        <v>(4)Acuerdo</v>
      </c>
      <c r="C3272" s="121">
        <f>TAB_!B4471</f>
        <v>30.77</v>
      </c>
      <c r="D3272" s="37">
        <f>TAB_!C4471</f>
        <v>45.45</v>
      </c>
      <c r="E3272" s="37">
        <f>TAB_!D4471</f>
        <v>0</v>
      </c>
      <c r="F3272" s="37">
        <f>TAB_!E4471</f>
        <v>50</v>
      </c>
      <c r="G3272" s="167">
        <f>TAB_!F4471</f>
        <v>0</v>
      </c>
      <c r="H3272" s="163">
        <f>TAB_!G4471</f>
        <v>33.75</v>
      </c>
    </row>
    <row r="3273" spans="2:8">
      <c r="B3273" s="125" t="str">
        <f>TAB_!A4472</f>
        <v>(5)Total Acuerdo</v>
      </c>
      <c r="C3273" s="121">
        <f>TAB_!B4472</f>
        <v>61.54</v>
      </c>
      <c r="D3273" s="37">
        <f>TAB_!C4472</f>
        <v>45.45</v>
      </c>
      <c r="E3273" s="37">
        <f>TAB_!D4472</f>
        <v>0</v>
      </c>
      <c r="F3273" s="37">
        <f>TAB_!E4472</f>
        <v>50</v>
      </c>
      <c r="G3273" s="167">
        <f>TAB_!F4472</f>
        <v>0</v>
      </c>
      <c r="H3273" s="163">
        <f>TAB_!G4472</f>
        <v>58.75</v>
      </c>
    </row>
    <row r="3274" spans="2:8">
      <c r="B3274" s="125" t="str">
        <f>TAB_!A4473</f>
        <v>NS/NA</v>
      </c>
      <c r="C3274" s="121">
        <f>TAB_!B4473</f>
        <v>0</v>
      </c>
      <c r="D3274" s="37">
        <f>TAB_!C4473</f>
        <v>0</v>
      </c>
      <c r="E3274" s="37">
        <f>TAB_!D4473</f>
        <v>0</v>
      </c>
      <c r="F3274" s="37">
        <f>TAB_!E4473</f>
        <v>0</v>
      </c>
      <c r="G3274" s="167">
        <f>TAB_!F4473</f>
        <v>0</v>
      </c>
      <c r="H3274" s="163">
        <f>TAB_!G4473</f>
        <v>0</v>
      </c>
    </row>
    <row r="3275" spans="2:8">
      <c r="B3275" s="125" t="str">
        <f>TAB_!A4474</f>
        <v>Total</v>
      </c>
      <c r="C3275" s="121">
        <f>TAB_!B4474</f>
        <v>100</v>
      </c>
      <c r="D3275" s="37">
        <f>TAB_!C4474</f>
        <v>100</v>
      </c>
      <c r="E3275" s="37">
        <f>TAB_!D4474</f>
        <v>0</v>
      </c>
      <c r="F3275" s="37">
        <f>TAB_!E4474</f>
        <v>100</v>
      </c>
      <c r="G3275" s="167">
        <f>TAB_!F4474</f>
        <v>0</v>
      </c>
      <c r="H3275" s="163">
        <f>TAB_!G4474</f>
        <v>100</v>
      </c>
    </row>
    <row r="3276" spans="2:8">
      <c r="B3276" s="126" t="str">
        <f>TAB_!A4475</f>
        <v>Numero de entrevistados</v>
      </c>
      <c r="C3276" s="170">
        <f>TAB_!B4475</f>
        <v>65</v>
      </c>
      <c r="D3276" s="171">
        <f>TAB_!C4475</f>
        <v>11</v>
      </c>
      <c r="E3276" s="171">
        <f>TAB_!D4475</f>
        <v>0</v>
      </c>
      <c r="F3276" s="171">
        <f>TAB_!E4475</f>
        <v>4</v>
      </c>
      <c r="G3276" s="172">
        <f>TAB_!F4475</f>
        <v>0</v>
      </c>
      <c r="H3276" s="173">
        <f>TAB_!G4475</f>
        <v>80</v>
      </c>
    </row>
    <row r="3277" spans="2:8">
      <c r="B3277" s="140" t="str">
        <f>TAB_!A4476</f>
        <v>TOP TWO BOX</v>
      </c>
      <c r="C3277" s="122">
        <f>TAB_!B4476</f>
        <v>92.31</v>
      </c>
      <c r="D3277" s="35">
        <f>TAB_!C4476</f>
        <v>90.91</v>
      </c>
      <c r="E3277" s="35">
        <f>TAB_!D4476</f>
        <v>0</v>
      </c>
      <c r="F3277" s="35">
        <f>TAB_!E4476</f>
        <v>100</v>
      </c>
      <c r="G3277" s="168">
        <f>TAB_!F4476</f>
        <v>0</v>
      </c>
      <c r="H3277" s="164">
        <f>TAB_!G4476</f>
        <v>92.5</v>
      </c>
    </row>
    <row r="3278" spans="2:8">
      <c r="B3278" s="125" t="str">
        <f>TAB_!A4477</f>
        <v>BOTTOM TWO BOX</v>
      </c>
      <c r="C3278" s="121">
        <f>TAB_!B4477</f>
        <v>1.54</v>
      </c>
      <c r="D3278" s="37">
        <f>TAB_!C4477</f>
        <v>0</v>
      </c>
      <c r="E3278" s="37">
        <f>TAB_!D4477</f>
        <v>0</v>
      </c>
      <c r="F3278" s="37">
        <f>TAB_!E4477</f>
        <v>0</v>
      </c>
      <c r="G3278" s="167">
        <f>TAB_!F4477</f>
        <v>0</v>
      </c>
      <c r="H3278" s="163">
        <f>TAB_!G4477</f>
        <v>1.25</v>
      </c>
    </row>
    <row r="3279" spans="2:8">
      <c r="B3279" s="140" t="str">
        <f>TAB_!A4478</f>
        <v>Media Escala de 1 a 5</v>
      </c>
      <c r="C3279" s="123">
        <f>TAB_!B4478</f>
        <v>4.5</v>
      </c>
      <c r="D3279" s="36">
        <f>TAB_!C4478</f>
        <v>4.4000000000000004</v>
      </c>
      <c r="E3279" s="36">
        <f>TAB_!D4478</f>
        <v>0</v>
      </c>
      <c r="F3279" s="36">
        <f>TAB_!E4478</f>
        <v>4.5</v>
      </c>
      <c r="G3279" s="169">
        <f>TAB_!F4478</f>
        <v>0</v>
      </c>
      <c r="H3279" s="165">
        <f>TAB_!G4478</f>
        <v>4.5</v>
      </c>
    </row>
    <row r="3280" spans="2:8" ht="15.75" thickBot="1">
      <c r="B3280" s="141" t="str">
        <f>TAB_!A4479</f>
        <v>Índice Escala de 1 a 100</v>
      </c>
      <c r="C3280" s="174">
        <f>TAB_!B4479</f>
        <v>88.1</v>
      </c>
      <c r="D3280" s="175">
        <f>TAB_!C4479</f>
        <v>84.1</v>
      </c>
      <c r="E3280" s="175">
        <f>TAB_!D4479</f>
        <v>0</v>
      </c>
      <c r="F3280" s="175">
        <f>TAB_!E4479</f>
        <v>87.5</v>
      </c>
      <c r="G3280" s="176">
        <f>TAB_!F4479</f>
        <v>0</v>
      </c>
      <c r="H3280" s="177">
        <f>TAB_!G4479</f>
        <v>87.5</v>
      </c>
    </row>
    <row r="3281" spans="2:8">
      <c r="B3281" s="124"/>
      <c r="C3281" s="33"/>
      <c r="D3281" s="33"/>
      <c r="E3281" s="33"/>
      <c r="F3281" s="33"/>
      <c r="G3281" s="33"/>
      <c r="H3281" s="33"/>
    </row>
    <row r="3282" spans="2:8">
      <c r="B3282" s="124"/>
      <c r="C3282" s="33"/>
      <c r="D3282" s="33"/>
      <c r="E3282" s="33"/>
      <c r="F3282" s="33"/>
      <c r="G3282" s="33"/>
      <c r="H3282" s="33"/>
    </row>
    <row r="3283" spans="2:8" ht="15.75" thickBot="1">
      <c r="B3283" s="124" t="str">
        <f>TAB_!A4482</f>
        <v>Considera que durante el desarrollo del programa se estimula el desarrollo de las siguientes competencias de investigación: Capacidad de indagación y pensamiento autónomo</v>
      </c>
      <c r="C3283" s="33"/>
      <c r="D3283" s="33"/>
      <c r="E3283" s="33"/>
      <c r="F3283" s="33"/>
      <c r="G3283" s="33"/>
      <c r="H3283" s="33"/>
    </row>
    <row r="3284" spans="2:8">
      <c r="B3284" s="139" t="str">
        <f>TAB_!A4489</f>
        <v>(1)Total Desacuerdo</v>
      </c>
      <c r="C3284" s="138">
        <f>TAB_!B4489</f>
        <v>0</v>
      </c>
      <c r="D3284" s="137">
        <f>TAB_!C4489</f>
        <v>0</v>
      </c>
      <c r="E3284" s="137">
        <f>TAB_!D4489</f>
        <v>0</v>
      </c>
      <c r="F3284" s="137">
        <f>TAB_!E4489</f>
        <v>0</v>
      </c>
      <c r="G3284" s="166">
        <f>TAB_!F4489</f>
        <v>0</v>
      </c>
      <c r="H3284" s="162">
        <f>TAB_!G4489</f>
        <v>0</v>
      </c>
    </row>
    <row r="3285" spans="2:8">
      <c r="B3285" s="125" t="str">
        <f>TAB_!A4490</f>
        <v>(2)Desacuerdo</v>
      </c>
      <c r="C3285" s="121">
        <f>TAB_!B4490</f>
        <v>0</v>
      </c>
      <c r="D3285" s="37">
        <f>TAB_!C4490</f>
        <v>0</v>
      </c>
      <c r="E3285" s="37">
        <f>TAB_!D4490</f>
        <v>0</v>
      </c>
      <c r="F3285" s="37">
        <f>TAB_!E4490</f>
        <v>0</v>
      </c>
      <c r="G3285" s="167">
        <f>TAB_!F4490</f>
        <v>0</v>
      </c>
      <c r="H3285" s="163">
        <f>TAB_!G4490</f>
        <v>0</v>
      </c>
    </row>
    <row r="3286" spans="2:8">
      <c r="B3286" s="125" t="str">
        <f>TAB_!A4491</f>
        <v>(3)Medianamente de acuerdo</v>
      </c>
      <c r="C3286" s="121">
        <f>TAB_!B4491</f>
        <v>3.08</v>
      </c>
      <c r="D3286" s="37">
        <f>TAB_!C4491</f>
        <v>0</v>
      </c>
      <c r="E3286" s="37">
        <f>TAB_!D4491</f>
        <v>0</v>
      </c>
      <c r="F3286" s="37">
        <f>TAB_!E4491</f>
        <v>25</v>
      </c>
      <c r="G3286" s="167">
        <f>TAB_!F4491</f>
        <v>0</v>
      </c>
      <c r="H3286" s="163">
        <f>TAB_!G4491</f>
        <v>3.75</v>
      </c>
    </row>
    <row r="3287" spans="2:8">
      <c r="B3287" s="125" t="str">
        <f>TAB_!A4492</f>
        <v>(4)Acuerdo</v>
      </c>
      <c r="C3287" s="121">
        <f>TAB_!B4492</f>
        <v>27.69</v>
      </c>
      <c r="D3287" s="37">
        <f>TAB_!C4492</f>
        <v>54.55</v>
      </c>
      <c r="E3287" s="37">
        <f>TAB_!D4492</f>
        <v>0</v>
      </c>
      <c r="F3287" s="37">
        <f>TAB_!E4492</f>
        <v>0</v>
      </c>
      <c r="G3287" s="167">
        <f>TAB_!F4492</f>
        <v>0</v>
      </c>
      <c r="H3287" s="163">
        <f>TAB_!G4492</f>
        <v>30</v>
      </c>
    </row>
    <row r="3288" spans="2:8">
      <c r="B3288" s="125" t="str">
        <f>TAB_!A4493</f>
        <v>(5)Total Acuerdo</v>
      </c>
      <c r="C3288" s="121">
        <f>TAB_!B4493</f>
        <v>69.23</v>
      </c>
      <c r="D3288" s="37">
        <f>TAB_!C4493</f>
        <v>45.45</v>
      </c>
      <c r="E3288" s="37">
        <f>TAB_!D4493</f>
        <v>0</v>
      </c>
      <c r="F3288" s="37">
        <f>TAB_!E4493</f>
        <v>75</v>
      </c>
      <c r="G3288" s="167">
        <f>TAB_!F4493</f>
        <v>0</v>
      </c>
      <c r="H3288" s="163">
        <f>TAB_!G4493</f>
        <v>66.25</v>
      </c>
    </row>
    <row r="3289" spans="2:8">
      <c r="B3289" s="125" t="str">
        <f>TAB_!A4494</f>
        <v>NS/NA</v>
      </c>
      <c r="C3289" s="121">
        <f>TAB_!B4494</f>
        <v>0</v>
      </c>
      <c r="D3289" s="37">
        <f>TAB_!C4494</f>
        <v>0</v>
      </c>
      <c r="E3289" s="37">
        <f>TAB_!D4494</f>
        <v>0</v>
      </c>
      <c r="F3289" s="37">
        <f>TAB_!E4494</f>
        <v>0</v>
      </c>
      <c r="G3289" s="167">
        <f>TAB_!F4494</f>
        <v>0</v>
      </c>
      <c r="H3289" s="163">
        <f>TAB_!G4494</f>
        <v>0</v>
      </c>
    </row>
    <row r="3290" spans="2:8">
      <c r="B3290" s="125" t="str">
        <f>TAB_!A4495</f>
        <v>Total</v>
      </c>
      <c r="C3290" s="121">
        <f>TAB_!B4495</f>
        <v>100</v>
      </c>
      <c r="D3290" s="37">
        <f>TAB_!C4495</f>
        <v>100</v>
      </c>
      <c r="E3290" s="37">
        <f>TAB_!D4495</f>
        <v>0</v>
      </c>
      <c r="F3290" s="37">
        <f>TAB_!E4495</f>
        <v>100</v>
      </c>
      <c r="G3290" s="167">
        <f>TAB_!F4495</f>
        <v>0</v>
      </c>
      <c r="H3290" s="163">
        <f>TAB_!G4495</f>
        <v>100</v>
      </c>
    </row>
    <row r="3291" spans="2:8">
      <c r="B3291" s="126" t="str">
        <f>TAB_!A4496</f>
        <v>Numero de entrevistados</v>
      </c>
      <c r="C3291" s="170">
        <f>TAB_!B4496</f>
        <v>65</v>
      </c>
      <c r="D3291" s="171">
        <f>TAB_!C4496</f>
        <v>11</v>
      </c>
      <c r="E3291" s="171">
        <f>TAB_!D4496</f>
        <v>0</v>
      </c>
      <c r="F3291" s="171">
        <f>TAB_!E4496</f>
        <v>4</v>
      </c>
      <c r="G3291" s="172">
        <f>TAB_!F4496</f>
        <v>0</v>
      </c>
      <c r="H3291" s="173">
        <f>TAB_!G4496</f>
        <v>80</v>
      </c>
    </row>
    <row r="3292" spans="2:8">
      <c r="B3292" s="140" t="str">
        <f>TAB_!A4497</f>
        <v>TOP TWO BOX</v>
      </c>
      <c r="C3292" s="122">
        <f>TAB_!B4497</f>
        <v>96.92</v>
      </c>
      <c r="D3292" s="35">
        <f>TAB_!C4497</f>
        <v>100</v>
      </c>
      <c r="E3292" s="35">
        <f>TAB_!D4497</f>
        <v>0</v>
      </c>
      <c r="F3292" s="35">
        <f>TAB_!E4497</f>
        <v>75</v>
      </c>
      <c r="G3292" s="168">
        <f>TAB_!F4497</f>
        <v>0</v>
      </c>
      <c r="H3292" s="164">
        <f>TAB_!G4497</f>
        <v>96.25</v>
      </c>
    </row>
    <row r="3293" spans="2:8">
      <c r="B3293" s="125" t="str">
        <f>TAB_!A4498</f>
        <v>BOTTOM TWO BOX</v>
      </c>
      <c r="C3293" s="121">
        <f>TAB_!B4498</f>
        <v>0</v>
      </c>
      <c r="D3293" s="37">
        <f>TAB_!C4498</f>
        <v>0</v>
      </c>
      <c r="E3293" s="37">
        <f>TAB_!D4498</f>
        <v>0</v>
      </c>
      <c r="F3293" s="37">
        <f>TAB_!E4498</f>
        <v>0</v>
      </c>
      <c r="G3293" s="167">
        <f>TAB_!F4498</f>
        <v>0</v>
      </c>
      <c r="H3293" s="163">
        <f>TAB_!G4498</f>
        <v>0</v>
      </c>
    </row>
    <row r="3294" spans="2:8">
      <c r="B3294" s="140" t="str">
        <f>TAB_!A4499</f>
        <v>Media Escala de 1 a 5</v>
      </c>
      <c r="C3294" s="123">
        <f>TAB_!B4499</f>
        <v>4.7</v>
      </c>
      <c r="D3294" s="36">
        <f>TAB_!C4499</f>
        <v>4.5</v>
      </c>
      <c r="E3294" s="36">
        <f>TAB_!D4499</f>
        <v>0</v>
      </c>
      <c r="F3294" s="36">
        <f>TAB_!E4499</f>
        <v>4.5</v>
      </c>
      <c r="G3294" s="169">
        <f>TAB_!F4499</f>
        <v>0</v>
      </c>
      <c r="H3294" s="165">
        <f>TAB_!G4499</f>
        <v>4.5999999999999996</v>
      </c>
    </row>
    <row r="3295" spans="2:8" ht="15.75" thickBot="1">
      <c r="B3295" s="141" t="str">
        <f>TAB_!A4500</f>
        <v>Índice Escala de 1 a 100</v>
      </c>
      <c r="C3295" s="174">
        <f>TAB_!B4500</f>
        <v>91.5</v>
      </c>
      <c r="D3295" s="175">
        <f>TAB_!C4500</f>
        <v>86.4</v>
      </c>
      <c r="E3295" s="175">
        <f>TAB_!D4500</f>
        <v>0</v>
      </c>
      <c r="F3295" s="175">
        <f>TAB_!E4500</f>
        <v>87.5</v>
      </c>
      <c r="G3295" s="176">
        <f>TAB_!F4500</f>
        <v>0</v>
      </c>
      <c r="H3295" s="177">
        <f>TAB_!G4500</f>
        <v>90.6</v>
      </c>
    </row>
    <row r="3296" spans="2:8">
      <c r="B3296" s="124"/>
      <c r="C3296" s="33"/>
      <c r="D3296" s="33"/>
      <c r="E3296" s="33"/>
      <c r="F3296" s="33"/>
      <c r="G3296" s="33"/>
      <c r="H3296" s="33"/>
    </row>
    <row r="3297" spans="2:8">
      <c r="B3297" s="124"/>
      <c r="C3297" s="33"/>
      <c r="D3297" s="33"/>
      <c r="E3297" s="33"/>
      <c r="F3297" s="33"/>
      <c r="G3297" s="33"/>
      <c r="H3297" s="33"/>
    </row>
    <row r="3298" spans="2:8">
      <c r="B3298" s="124" t="str">
        <f>TAB_!A4503</f>
        <v>Considera que durante el desarrollo del programa se estimula el desarrollo de las siguientes competencias de investigación: Dominio de los protocolos teóricos,</v>
      </c>
      <c r="C3298" s="33"/>
      <c r="D3298" s="33"/>
      <c r="E3298" s="33"/>
      <c r="F3298" s="33"/>
      <c r="G3298" s="33"/>
      <c r="H3298" s="33"/>
    </row>
    <row r="3299" spans="2:8" ht="15.75" thickBot="1">
      <c r="B3299" s="124" t="str">
        <f>TAB_!A4504</f>
        <v>experimentales y de las técnicas de investigación propias de su campo de saber</v>
      </c>
      <c r="C3299" s="33"/>
      <c r="D3299" s="33"/>
      <c r="E3299" s="33"/>
      <c r="F3299" s="33"/>
      <c r="G3299" s="33"/>
      <c r="H3299" s="33"/>
    </row>
    <row r="3300" spans="2:8">
      <c r="B3300" s="139" t="str">
        <f>TAB_!A4511</f>
        <v>(1)Total Desacuerdo</v>
      </c>
      <c r="C3300" s="138">
        <f>TAB_!B4511</f>
        <v>0</v>
      </c>
      <c r="D3300" s="137">
        <f>TAB_!C4511</f>
        <v>0</v>
      </c>
      <c r="E3300" s="137">
        <f>TAB_!D4511</f>
        <v>0</v>
      </c>
      <c r="F3300" s="137">
        <f>TAB_!E4511</f>
        <v>0</v>
      </c>
      <c r="G3300" s="166">
        <f>TAB_!F4511</f>
        <v>0</v>
      </c>
      <c r="H3300" s="162">
        <f>TAB_!G4511</f>
        <v>0</v>
      </c>
    </row>
    <row r="3301" spans="2:8">
      <c r="B3301" s="125" t="str">
        <f>TAB_!A4512</f>
        <v>(2)Desacuerdo</v>
      </c>
      <c r="C3301" s="121">
        <f>TAB_!B4512</f>
        <v>4.62</v>
      </c>
      <c r="D3301" s="37">
        <f>TAB_!C4512</f>
        <v>0</v>
      </c>
      <c r="E3301" s="37">
        <f>TAB_!D4512</f>
        <v>0</v>
      </c>
      <c r="F3301" s="37">
        <f>TAB_!E4512</f>
        <v>0</v>
      </c>
      <c r="G3301" s="167">
        <f>TAB_!F4512</f>
        <v>0</v>
      </c>
      <c r="H3301" s="163">
        <f>TAB_!G4512</f>
        <v>3.75</v>
      </c>
    </row>
    <row r="3302" spans="2:8">
      <c r="B3302" s="125" t="str">
        <f>TAB_!A4513</f>
        <v>(3)Medianamente de acuerdo</v>
      </c>
      <c r="C3302" s="121">
        <f>TAB_!B4513</f>
        <v>3.08</v>
      </c>
      <c r="D3302" s="37">
        <f>TAB_!C4513</f>
        <v>0</v>
      </c>
      <c r="E3302" s="37">
        <f>TAB_!D4513</f>
        <v>0</v>
      </c>
      <c r="F3302" s="37">
        <f>TAB_!E4513</f>
        <v>25</v>
      </c>
      <c r="G3302" s="167">
        <f>TAB_!F4513</f>
        <v>0</v>
      </c>
      <c r="H3302" s="163">
        <f>TAB_!G4513</f>
        <v>3.75</v>
      </c>
    </row>
    <row r="3303" spans="2:8">
      <c r="B3303" s="125" t="str">
        <f>TAB_!A4514</f>
        <v>(4)Acuerdo</v>
      </c>
      <c r="C3303" s="121">
        <f>TAB_!B4514</f>
        <v>26.15</v>
      </c>
      <c r="D3303" s="37">
        <f>TAB_!C4514</f>
        <v>54.55</v>
      </c>
      <c r="E3303" s="37">
        <f>TAB_!D4514</f>
        <v>0</v>
      </c>
      <c r="F3303" s="37">
        <f>TAB_!E4514</f>
        <v>25</v>
      </c>
      <c r="G3303" s="167">
        <f>TAB_!F4514</f>
        <v>0</v>
      </c>
      <c r="H3303" s="163">
        <f>TAB_!G4514</f>
        <v>30</v>
      </c>
    </row>
    <row r="3304" spans="2:8">
      <c r="B3304" s="125" t="str">
        <f>TAB_!A4515</f>
        <v>(5)Total Acuerdo</v>
      </c>
      <c r="C3304" s="121">
        <f>TAB_!B4515</f>
        <v>66.150000000000006</v>
      </c>
      <c r="D3304" s="37">
        <f>TAB_!C4515</f>
        <v>45.45</v>
      </c>
      <c r="E3304" s="37">
        <f>TAB_!D4515</f>
        <v>0</v>
      </c>
      <c r="F3304" s="37">
        <f>TAB_!E4515</f>
        <v>50</v>
      </c>
      <c r="G3304" s="167">
        <f>TAB_!F4515</f>
        <v>0</v>
      </c>
      <c r="H3304" s="163">
        <f>TAB_!G4515</f>
        <v>62.5</v>
      </c>
    </row>
    <row r="3305" spans="2:8">
      <c r="B3305" s="125" t="str">
        <f>TAB_!A4516</f>
        <v>NS/NA</v>
      </c>
      <c r="C3305" s="121">
        <f>TAB_!B4516</f>
        <v>0</v>
      </c>
      <c r="D3305" s="37">
        <f>TAB_!C4516</f>
        <v>0</v>
      </c>
      <c r="E3305" s="37">
        <f>TAB_!D4516</f>
        <v>0</v>
      </c>
      <c r="F3305" s="37">
        <f>TAB_!E4516</f>
        <v>0</v>
      </c>
      <c r="G3305" s="167">
        <f>TAB_!F4516</f>
        <v>0</v>
      </c>
      <c r="H3305" s="163">
        <f>TAB_!G4516</f>
        <v>0</v>
      </c>
    </row>
    <row r="3306" spans="2:8">
      <c r="B3306" s="125" t="str">
        <f>TAB_!A4517</f>
        <v>Total</v>
      </c>
      <c r="C3306" s="121">
        <f>TAB_!B4517</f>
        <v>100</v>
      </c>
      <c r="D3306" s="37">
        <f>TAB_!C4517</f>
        <v>100</v>
      </c>
      <c r="E3306" s="37">
        <f>TAB_!D4517</f>
        <v>0</v>
      </c>
      <c r="F3306" s="37">
        <f>TAB_!E4517</f>
        <v>100</v>
      </c>
      <c r="G3306" s="167">
        <f>TAB_!F4517</f>
        <v>0</v>
      </c>
      <c r="H3306" s="163">
        <f>TAB_!G4517</f>
        <v>100</v>
      </c>
    </row>
    <row r="3307" spans="2:8">
      <c r="B3307" s="126" t="str">
        <f>TAB_!A4518</f>
        <v>Numero de entrevistados</v>
      </c>
      <c r="C3307" s="170">
        <f>TAB_!B4518</f>
        <v>65</v>
      </c>
      <c r="D3307" s="171">
        <f>TAB_!C4518</f>
        <v>11</v>
      </c>
      <c r="E3307" s="171">
        <f>TAB_!D4518</f>
        <v>0</v>
      </c>
      <c r="F3307" s="171">
        <f>TAB_!E4518</f>
        <v>4</v>
      </c>
      <c r="G3307" s="172">
        <f>TAB_!F4518</f>
        <v>0</v>
      </c>
      <c r="H3307" s="173">
        <f>TAB_!G4518</f>
        <v>80</v>
      </c>
    </row>
    <row r="3308" spans="2:8">
      <c r="B3308" s="140" t="str">
        <f>TAB_!A4519</f>
        <v>TOP TWO BOX</v>
      </c>
      <c r="C3308" s="122">
        <f>TAB_!B4519</f>
        <v>92.31</v>
      </c>
      <c r="D3308" s="35">
        <f>TAB_!C4519</f>
        <v>100</v>
      </c>
      <c r="E3308" s="35">
        <f>TAB_!D4519</f>
        <v>0</v>
      </c>
      <c r="F3308" s="35">
        <f>TAB_!E4519</f>
        <v>75</v>
      </c>
      <c r="G3308" s="168">
        <f>TAB_!F4519</f>
        <v>0</v>
      </c>
      <c r="H3308" s="164">
        <f>TAB_!G4519</f>
        <v>92.5</v>
      </c>
    </row>
    <row r="3309" spans="2:8">
      <c r="B3309" s="125" t="str">
        <f>TAB_!A4520</f>
        <v>BOTTOM TWO BOX</v>
      </c>
      <c r="C3309" s="121">
        <f>TAB_!B4520</f>
        <v>4.62</v>
      </c>
      <c r="D3309" s="37">
        <f>TAB_!C4520</f>
        <v>0</v>
      </c>
      <c r="E3309" s="37">
        <f>TAB_!D4520</f>
        <v>0</v>
      </c>
      <c r="F3309" s="37">
        <f>TAB_!E4520</f>
        <v>0</v>
      </c>
      <c r="G3309" s="167">
        <f>TAB_!F4520</f>
        <v>0</v>
      </c>
      <c r="H3309" s="163">
        <f>TAB_!G4520</f>
        <v>3.75</v>
      </c>
    </row>
    <row r="3310" spans="2:8">
      <c r="B3310" s="140" t="str">
        <f>TAB_!A4521</f>
        <v>Media Escala de 1 a 5</v>
      </c>
      <c r="C3310" s="123">
        <f>TAB_!B4521</f>
        <v>4.5</v>
      </c>
      <c r="D3310" s="36">
        <f>TAB_!C4521</f>
        <v>4.5</v>
      </c>
      <c r="E3310" s="36">
        <f>TAB_!D4521</f>
        <v>0</v>
      </c>
      <c r="F3310" s="36">
        <f>TAB_!E4521</f>
        <v>4.3</v>
      </c>
      <c r="G3310" s="169">
        <f>TAB_!F4521</f>
        <v>0</v>
      </c>
      <c r="H3310" s="165">
        <f>TAB_!G4521</f>
        <v>4.5</v>
      </c>
    </row>
    <row r="3311" spans="2:8" ht="15.75" thickBot="1">
      <c r="B3311" s="141" t="str">
        <f>TAB_!A4522</f>
        <v>Índice Escala de 1 a 100</v>
      </c>
      <c r="C3311" s="174">
        <f>TAB_!B4522</f>
        <v>88.5</v>
      </c>
      <c r="D3311" s="175">
        <f>TAB_!C4522</f>
        <v>86.4</v>
      </c>
      <c r="E3311" s="175">
        <f>TAB_!D4522</f>
        <v>0</v>
      </c>
      <c r="F3311" s="175">
        <f>TAB_!E4522</f>
        <v>81.3</v>
      </c>
      <c r="G3311" s="176">
        <f>TAB_!F4522</f>
        <v>0</v>
      </c>
      <c r="H3311" s="177">
        <f>TAB_!G4522</f>
        <v>87.8</v>
      </c>
    </row>
    <row r="3312" spans="2:8">
      <c r="B3312" s="124"/>
      <c r="C3312" s="33"/>
      <c r="D3312" s="33"/>
      <c r="E3312" s="33"/>
      <c r="F3312" s="33"/>
      <c r="G3312" s="33"/>
      <c r="H3312" s="33"/>
    </row>
    <row r="3313" spans="2:8">
      <c r="B3313" s="124"/>
      <c r="C3313" s="33"/>
      <c r="D3313" s="33"/>
      <c r="E3313" s="33"/>
      <c r="F3313" s="33"/>
      <c r="G3313" s="33"/>
      <c r="H3313" s="33"/>
    </row>
    <row r="3314" spans="2:8">
      <c r="B3314" s="124" t="str">
        <f>TAB_!A4525</f>
        <v>Considera que durante el desarrollo del programa se estimula el desarrollo de las siguientes competencias de investigación: Capacidad de construir</v>
      </c>
      <c r="C3314" s="33"/>
      <c r="D3314" s="33"/>
      <c r="E3314" s="33"/>
      <c r="F3314" s="33"/>
      <c r="G3314" s="33"/>
      <c r="H3314" s="33"/>
    </row>
    <row r="3315" spans="2:8" ht="15.75" thickBot="1">
      <c r="B3315" s="124" t="str">
        <f>TAB_!A4526</f>
        <v>estados del arte y tendencias en un campo del conocimiento mediante el uso crítico de diversas fuentes de información</v>
      </c>
      <c r="C3315" s="33"/>
      <c r="D3315" s="33"/>
      <c r="E3315" s="33"/>
      <c r="F3315" s="33"/>
      <c r="G3315" s="33"/>
      <c r="H3315" s="33"/>
    </row>
    <row r="3316" spans="2:8">
      <c r="B3316" s="139" t="str">
        <f>TAB_!A4533</f>
        <v>(1)Total Desacuerdo</v>
      </c>
      <c r="C3316" s="138">
        <f>TAB_!B4533</f>
        <v>0</v>
      </c>
      <c r="D3316" s="137">
        <f>TAB_!C4533</f>
        <v>0</v>
      </c>
      <c r="E3316" s="137">
        <f>TAB_!D4533</f>
        <v>0</v>
      </c>
      <c r="F3316" s="137">
        <f>TAB_!E4533</f>
        <v>0</v>
      </c>
      <c r="G3316" s="166">
        <f>TAB_!F4533</f>
        <v>0</v>
      </c>
      <c r="H3316" s="162">
        <f>TAB_!G4533</f>
        <v>0</v>
      </c>
    </row>
    <row r="3317" spans="2:8">
      <c r="B3317" s="125" t="str">
        <f>TAB_!A4534</f>
        <v>(2)Desacuerdo</v>
      </c>
      <c r="C3317" s="121">
        <f>TAB_!B4534</f>
        <v>1.54</v>
      </c>
      <c r="D3317" s="37">
        <f>TAB_!C4534</f>
        <v>0</v>
      </c>
      <c r="E3317" s="37">
        <f>TAB_!D4534</f>
        <v>0</v>
      </c>
      <c r="F3317" s="37">
        <f>TAB_!E4534</f>
        <v>0</v>
      </c>
      <c r="G3317" s="167">
        <f>TAB_!F4534</f>
        <v>0</v>
      </c>
      <c r="H3317" s="163">
        <f>TAB_!G4534</f>
        <v>1.25</v>
      </c>
    </row>
    <row r="3318" spans="2:8">
      <c r="B3318" s="125" t="str">
        <f>TAB_!A4535</f>
        <v>(3)Medianamente de acuerdo</v>
      </c>
      <c r="C3318" s="121">
        <f>TAB_!B4535</f>
        <v>3.08</v>
      </c>
      <c r="D3318" s="37">
        <f>TAB_!C4535</f>
        <v>0</v>
      </c>
      <c r="E3318" s="37">
        <f>TAB_!D4535</f>
        <v>0</v>
      </c>
      <c r="F3318" s="37">
        <f>TAB_!E4535</f>
        <v>0</v>
      </c>
      <c r="G3318" s="167">
        <f>TAB_!F4535</f>
        <v>0</v>
      </c>
      <c r="H3318" s="163">
        <f>TAB_!G4535</f>
        <v>2.5</v>
      </c>
    </row>
    <row r="3319" spans="2:8">
      <c r="B3319" s="125" t="str">
        <f>TAB_!A4536</f>
        <v>(4)Acuerdo</v>
      </c>
      <c r="C3319" s="121">
        <f>TAB_!B4536</f>
        <v>24.62</v>
      </c>
      <c r="D3319" s="37">
        <f>TAB_!C4536</f>
        <v>45.45</v>
      </c>
      <c r="E3319" s="37">
        <f>TAB_!D4536</f>
        <v>0</v>
      </c>
      <c r="F3319" s="37">
        <f>TAB_!E4536</f>
        <v>0</v>
      </c>
      <c r="G3319" s="167">
        <f>TAB_!F4536</f>
        <v>0</v>
      </c>
      <c r="H3319" s="163">
        <f>TAB_!G4536</f>
        <v>26.25</v>
      </c>
    </row>
    <row r="3320" spans="2:8">
      <c r="B3320" s="125" t="str">
        <f>TAB_!A4537</f>
        <v>(5)Total Acuerdo</v>
      </c>
      <c r="C3320" s="121">
        <f>TAB_!B4537</f>
        <v>70.77</v>
      </c>
      <c r="D3320" s="37">
        <f>TAB_!C4537</f>
        <v>54.55</v>
      </c>
      <c r="E3320" s="37">
        <f>TAB_!D4537</f>
        <v>0</v>
      </c>
      <c r="F3320" s="37">
        <f>TAB_!E4537</f>
        <v>100</v>
      </c>
      <c r="G3320" s="167">
        <f>TAB_!F4537</f>
        <v>0</v>
      </c>
      <c r="H3320" s="163">
        <f>TAB_!G4537</f>
        <v>70</v>
      </c>
    </row>
    <row r="3321" spans="2:8">
      <c r="B3321" s="125" t="str">
        <f>TAB_!A4538</f>
        <v>NS/NA</v>
      </c>
      <c r="C3321" s="121">
        <f>TAB_!B4538</f>
        <v>0</v>
      </c>
      <c r="D3321" s="37">
        <f>TAB_!C4538</f>
        <v>0</v>
      </c>
      <c r="E3321" s="37">
        <f>TAB_!D4538</f>
        <v>0</v>
      </c>
      <c r="F3321" s="37">
        <f>TAB_!E4538</f>
        <v>0</v>
      </c>
      <c r="G3321" s="167">
        <f>TAB_!F4538</f>
        <v>0</v>
      </c>
      <c r="H3321" s="163">
        <f>TAB_!G4538</f>
        <v>0</v>
      </c>
    </row>
    <row r="3322" spans="2:8">
      <c r="B3322" s="125" t="str">
        <f>TAB_!A4539</f>
        <v>Total</v>
      </c>
      <c r="C3322" s="121">
        <f>TAB_!B4539</f>
        <v>100</v>
      </c>
      <c r="D3322" s="37">
        <f>TAB_!C4539</f>
        <v>100</v>
      </c>
      <c r="E3322" s="37">
        <f>TAB_!D4539</f>
        <v>0</v>
      </c>
      <c r="F3322" s="37">
        <f>TAB_!E4539</f>
        <v>100</v>
      </c>
      <c r="G3322" s="167">
        <f>TAB_!F4539</f>
        <v>0</v>
      </c>
      <c r="H3322" s="163">
        <f>TAB_!G4539</f>
        <v>100</v>
      </c>
    </row>
    <row r="3323" spans="2:8">
      <c r="B3323" s="126" t="str">
        <f>TAB_!A4540</f>
        <v>Numero de entrevistados</v>
      </c>
      <c r="C3323" s="170">
        <f>TAB_!B4540</f>
        <v>65</v>
      </c>
      <c r="D3323" s="171">
        <f>TAB_!C4540</f>
        <v>11</v>
      </c>
      <c r="E3323" s="171">
        <f>TAB_!D4540</f>
        <v>0</v>
      </c>
      <c r="F3323" s="171">
        <f>TAB_!E4540</f>
        <v>4</v>
      </c>
      <c r="G3323" s="172">
        <f>TAB_!F4540</f>
        <v>0</v>
      </c>
      <c r="H3323" s="173">
        <f>TAB_!G4540</f>
        <v>80</v>
      </c>
    </row>
    <row r="3324" spans="2:8">
      <c r="B3324" s="140" t="str">
        <f>TAB_!A4541</f>
        <v>TOP TWO BOX</v>
      </c>
      <c r="C3324" s="122">
        <f>TAB_!B4541</f>
        <v>95.38</v>
      </c>
      <c r="D3324" s="35">
        <f>TAB_!C4541</f>
        <v>100</v>
      </c>
      <c r="E3324" s="35">
        <f>TAB_!D4541</f>
        <v>0</v>
      </c>
      <c r="F3324" s="35">
        <f>TAB_!E4541</f>
        <v>100</v>
      </c>
      <c r="G3324" s="168">
        <f>TAB_!F4541</f>
        <v>0</v>
      </c>
      <c r="H3324" s="164">
        <f>TAB_!G4541</f>
        <v>96.25</v>
      </c>
    </row>
    <row r="3325" spans="2:8">
      <c r="B3325" s="125" t="str">
        <f>TAB_!A4542</f>
        <v>BOTTOM TWO BOX</v>
      </c>
      <c r="C3325" s="121">
        <f>TAB_!B4542</f>
        <v>1.54</v>
      </c>
      <c r="D3325" s="37">
        <f>TAB_!C4542</f>
        <v>0</v>
      </c>
      <c r="E3325" s="37">
        <f>TAB_!D4542</f>
        <v>0</v>
      </c>
      <c r="F3325" s="37">
        <f>TAB_!E4542</f>
        <v>0</v>
      </c>
      <c r="G3325" s="167">
        <f>TAB_!F4542</f>
        <v>0</v>
      </c>
      <c r="H3325" s="163">
        <f>TAB_!G4542</f>
        <v>1.25</v>
      </c>
    </row>
    <row r="3326" spans="2:8">
      <c r="B3326" s="140" t="str">
        <f>TAB_!A4543</f>
        <v>Media Escala de 1 a 5</v>
      </c>
      <c r="C3326" s="123">
        <f>TAB_!B4543</f>
        <v>4.5999999999999996</v>
      </c>
      <c r="D3326" s="36">
        <f>TAB_!C4543</f>
        <v>4.5</v>
      </c>
      <c r="E3326" s="36">
        <f>TAB_!D4543</f>
        <v>0</v>
      </c>
      <c r="F3326" s="36">
        <f>TAB_!E4543</f>
        <v>5</v>
      </c>
      <c r="G3326" s="169">
        <f>TAB_!F4543</f>
        <v>0</v>
      </c>
      <c r="H3326" s="165">
        <f>TAB_!G4543</f>
        <v>4.7</v>
      </c>
    </row>
    <row r="3327" spans="2:8" ht="15.75" thickBot="1">
      <c r="B3327" s="141" t="str">
        <f>TAB_!A4544</f>
        <v>Índice Escala de 1 a 100</v>
      </c>
      <c r="C3327" s="174">
        <f>TAB_!B4544</f>
        <v>91.2</v>
      </c>
      <c r="D3327" s="175">
        <f>TAB_!C4544</f>
        <v>88.6</v>
      </c>
      <c r="E3327" s="175">
        <f>TAB_!D4544</f>
        <v>0</v>
      </c>
      <c r="F3327" s="175">
        <f>TAB_!E4544</f>
        <v>100</v>
      </c>
      <c r="G3327" s="176">
        <f>TAB_!F4544</f>
        <v>0</v>
      </c>
      <c r="H3327" s="177">
        <f>TAB_!G4544</f>
        <v>91.3</v>
      </c>
    </row>
    <row r="3328" spans="2:8">
      <c r="B3328" s="124"/>
      <c r="C3328" s="33"/>
      <c r="D3328" s="33"/>
      <c r="E3328" s="33"/>
      <c r="F3328" s="33"/>
      <c r="G3328" s="33"/>
      <c r="H3328" s="33"/>
    </row>
    <row r="3329" spans="2:8">
      <c r="B3329" s="124"/>
      <c r="C3329" s="33"/>
      <c r="D3329" s="33"/>
      <c r="E3329" s="33"/>
      <c r="F3329" s="33"/>
      <c r="G3329" s="33"/>
      <c r="H3329" s="33"/>
    </row>
    <row r="3330" spans="2:8">
      <c r="B3330" s="124" t="str">
        <f>TAB_!A4547</f>
        <v>Considera que durante el desarrollo del programa se estimula el desarrollo de las siguientes competencias de investigación:</v>
      </c>
      <c r="C3330" s="33"/>
      <c r="D3330" s="33"/>
      <c r="E3330" s="33"/>
      <c r="F3330" s="33"/>
      <c r="G3330" s="33"/>
      <c r="H3330" s="33"/>
    </row>
    <row r="3331" spans="2:8" ht="15.75" thickBot="1">
      <c r="B3331" s="124" t="str">
        <f>TAB_!A4548</f>
        <v>Capacidad para plantear preguntas de investigación y definir la metodología adecuada para su abordaje</v>
      </c>
      <c r="C3331" s="33"/>
      <c r="D3331" s="33"/>
      <c r="E3331" s="33"/>
      <c r="F3331" s="33"/>
      <c r="G3331" s="33"/>
      <c r="H3331" s="33"/>
    </row>
    <row r="3332" spans="2:8">
      <c r="B3332" s="139" t="str">
        <f>TAB_!A4555</f>
        <v>(1)Total Desacuerdo</v>
      </c>
      <c r="C3332" s="138">
        <f>TAB_!B4555</f>
        <v>0</v>
      </c>
      <c r="D3332" s="137">
        <f>TAB_!C4555</f>
        <v>0</v>
      </c>
      <c r="E3332" s="137">
        <f>TAB_!D4555</f>
        <v>0</v>
      </c>
      <c r="F3332" s="137">
        <f>TAB_!E4555</f>
        <v>0</v>
      </c>
      <c r="G3332" s="166">
        <f>TAB_!F4555</f>
        <v>0</v>
      </c>
      <c r="H3332" s="162">
        <f>TAB_!G4555</f>
        <v>0</v>
      </c>
    </row>
    <row r="3333" spans="2:8">
      <c r="B3333" s="125" t="str">
        <f>TAB_!A4556</f>
        <v>(2)Desacuerdo</v>
      </c>
      <c r="C3333" s="121">
        <f>TAB_!B4556</f>
        <v>0</v>
      </c>
      <c r="D3333" s="37">
        <f>TAB_!C4556</f>
        <v>0</v>
      </c>
      <c r="E3333" s="37">
        <f>TAB_!D4556</f>
        <v>0</v>
      </c>
      <c r="F3333" s="37">
        <f>TAB_!E4556</f>
        <v>0</v>
      </c>
      <c r="G3333" s="167">
        <f>TAB_!F4556</f>
        <v>0</v>
      </c>
      <c r="H3333" s="163">
        <f>TAB_!G4556</f>
        <v>0</v>
      </c>
    </row>
    <row r="3334" spans="2:8">
      <c r="B3334" s="125" t="str">
        <f>TAB_!A4557</f>
        <v>(3)Medianamente de acuerdo</v>
      </c>
      <c r="C3334" s="121">
        <f>TAB_!B4557</f>
        <v>9.23</v>
      </c>
      <c r="D3334" s="37">
        <f>TAB_!C4557</f>
        <v>0</v>
      </c>
      <c r="E3334" s="37">
        <f>TAB_!D4557</f>
        <v>0</v>
      </c>
      <c r="F3334" s="37">
        <f>TAB_!E4557</f>
        <v>0</v>
      </c>
      <c r="G3334" s="167">
        <f>TAB_!F4557</f>
        <v>0</v>
      </c>
      <c r="H3334" s="163">
        <f>TAB_!G4557</f>
        <v>7.5</v>
      </c>
    </row>
    <row r="3335" spans="2:8">
      <c r="B3335" s="125" t="str">
        <f>TAB_!A4558</f>
        <v>(4)Acuerdo</v>
      </c>
      <c r="C3335" s="121">
        <f>TAB_!B4558</f>
        <v>18.46</v>
      </c>
      <c r="D3335" s="37">
        <f>TAB_!C4558</f>
        <v>45.45</v>
      </c>
      <c r="E3335" s="37">
        <f>TAB_!D4558</f>
        <v>0</v>
      </c>
      <c r="F3335" s="37">
        <f>TAB_!E4558</f>
        <v>25</v>
      </c>
      <c r="G3335" s="167">
        <f>TAB_!F4558</f>
        <v>0</v>
      </c>
      <c r="H3335" s="163">
        <f>TAB_!G4558</f>
        <v>22.5</v>
      </c>
    </row>
    <row r="3336" spans="2:8">
      <c r="B3336" s="125" t="str">
        <f>TAB_!A4559</f>
        <v>(5)Total Acuerdo</v>
      </c>
      <c r="C3336" s="121">
        <f>TAB_!B4559</f>
        <v>72.31</v>
      </c>
      <c r="D3336" s="37">
        <f>TAB_!C4559</f>
        <v>54.55</v>
      </c>
      <c r="E3336" s="37">
        <f>TAB_!D4559</f>
        <v>0</v>
      </c>
      <c r="F3336" s="37">
        <f>TAB_!E4559</f>
        <v>75</v>
      </c>
      <c r="G3336" s="167">
        <f>TAB_!F4559</f>
        <v>0</v>
      </c>
      <c r="H3336" s="163">
        <f>TAB_!G4559</f>
        <v>70</v>
      </c>
    </row>
    <row r="3337" spans="2:8">
      <c r="B3337" s="125" t="str">
        <f>TAB_!A4560</f>
        <v>NS/NA</v>
      </c>
      <c r="C3337" s="121">
        <f>TAB_!B4560</f>
        <v>0</v>
      </c>
      <c r="D3337" s="37">
        <f>TAB_!C4560</f>
        <v>0</v>
      </c>
      <c r="E3337" s="37">
        <f>TAB_!D4560</f>
        <v>0</v>
      </c>
      <c r="F3337" s="37">
        <f>TAB_!E4560</f>
        <v>0</v>
      </c>
      <c r="G3337" s="167">
        <f>TAB_!F4560</f>
        <v>0</v>
      </c>
      <c r="H3337" s="163">
        <f>TAB_!G4560</f>
        <v>0</v>
      </c>
    </row>
    <row r="3338" spans="2:8">
      <c r="B3338" s="125" t="str">
        <f>TAB_!A4561</f>
        <v>Total</v>
      </c>
      <c r="C3338" s="121">
        <f>TAB_!B4561</f>
        <v>100</v>
      </c>
      <c r="D3338" s="37">
        <f>TAB_!C4561</f>
        <v>100</v>
      </c>
      <c r="E3338" s="37">
        <f>TAB_!D4561</f>
        <v>0</v>
      </c>
      <c r="F3338" s="37">
        <f>TAB_!E4561</f>
        <v>100</v>
      </c>
      <c r="G3338" s="167">
        <f>TAB_!F4561</f>
        <v>0</v>
      </c>
      <c r="H3338" s="163">
        <f>TAB_!G4561</f>
        <v>100</v>
      </c>
    </row>
    <row r="3339" spans="2:8">
      <c r="B3339" s="126" t="str">
        <f>TAB_!A4562</f>
        <v>Numero de entrevistados</v>
      </c>
      <c r="C3339" s="170">
        <f>TAB_!B4562</f>
        <v>65</v>
      </c>
      <c r="D3339" s="171">
        <f>TAB_!C4562</f>
        <v>11</v>
      </c>
      <c r="E3339" s="171">
        <f>TAB_!D4562</f>
        <v>0</v>
      </c>
      <c r="F3339" s="171">
        <f>TAB_!E4562</f>
        <v>4</v>
      </c>
      <c r="G3339" s="172">
        <f>TAB_!F4562</f>
        <v>0</v>
      </c>
      <c r="H3339" s="173">
        <f>TAB_!G4562</f>
        <v>80</v>
      </c>
    </row>
    <row r="3340" spans="2:8">
      <c r="B3340" s="140" t="str">
        <f>TAB_!A4563</f>
        <v>TOP TWO BOX</v>
      </c>
      <c r="C3340" s="122">
        <f>TAB_!B4563</f>
        <v>90.77</v>
      </c>
      <c r="D3340" s="35">
        <f>TAB_!C4563</f>
        <v>100</v>
      </c>
      <c r="E3340" s="35">
        <f>TAB_!D4563</f>
        <v>0</v>
      </c>
      <c r="F3340" s="35">
        <f>TAB_!E4563</f>
        <v>100</v>
      </c>
      <c r="G3340" s="168">
        <f>TAB_!F4563</f>
        <v>0</v>
      </c>
      <c r="H3340" s="164">
        <f>TAB_!G4563</f>
        <v>92.5</v>
      </c>
    </row>
    <row r="3341" spans="2:8">
      <c r="B3341" s="125" t="str">
        <f>TAB_!A4564</f>
        <v>BOTTOM TWO BOX</v>
      </c>
      <c r="C3341" s="121">
        <f>TAB_!B4564</f>
        <v>0</v>
      </c>
      <c r="D3341" s="37">
        <f>TAB_!C4564</f>
        <v>0</v>
      </c>
      <c r="E3341" s="37">
        <f>TAB_!D4564</f>
        <v>0</v>
      </c>
      <c r="F3341" s="37">
        <f>TAB_!E4564</f>
        <v>0</v>
      </c>
      <c r="G3341" s="167">
        <f>TAB_!F4564</f>
        <v>0</v>
      </c>
      <c r="H3341" s="163">
        <f>TAB_!G4564</f>
        <v>0</v>
      </c>
    </row>
    <row r="3342" spans="2:8">
      <c r="B3342" s="140" t="str">
        <f>TAB_!A4565</f>
        <v>Media Escala de 1 a 5</v>
      </c>
      <c r="C3342" s="123">
        <f>TAB_!B4565</f>
        <v>4.5999999999999996</v>
      </c>
      <c r="D3342" s="36">
        <f>TAB_!C4565</f>
        <v>4.5</v>
      </c>
      <c r="E3342" s="36">
        <f>TAB_!D4565</f>
        <v>0</v>
      </c>
      <c r="F3342" s="36">
        <f>TAB_!E4565</f>
        <v>4.8</v>
      </c>
      <c r="G3342" s="169">
        <f>TAB_!F4565</f>
        <v>0</v>
      </c>
      <c r="H3342" s="165">
        <f>TAB_!G4565</f>
        <v>4.5999999999999996</v>
      </c>
    </row>
    <row r="3343" spans="2:8" ht="15.75" thickBot="1">
      <c r="B3343" s="141" t="str">
        <f>TAB_!A4566</f>
        <v>Índice Escala de 1 a 100</v>
      </c>
      <c r="C3343" s="174">
        <f>TAB_!B4566</f>
        <v>90.8</v>
      </c>
      <c r="D3343" s="175">
        <f>TAB_!C4566</f>
        <v>88.6</v>
      </c>
      <c r="E3343" s="175">
        <f>TAB_!D4566</f>
        <v>0</v>
      </c>
      <c r="F3343" s="175">
        <f>TAB_!E4566</f>
        <v>93.8</v>
      </c>
      <c r="G3343" s="176">
        <f>TAB_!F4566</f>
        <v>0</v>
      </c>
      <c r="H3343" s="177">
        <f>TAB_!G4566</f>
        <v>90.6</v>
      </c>
    </row>
    <row r="3344" spans="2:8">
      <c r="B3344" s="124"/>
      <c r="C3344" s="33"/>
      <c r="D3344" s="33"/>
      <c r="E3344" s="33"/>
      <c r="F3344" s="33"/>
      <c r="G3344" s="33"/>
      <c r="H3344" s="33"/>
    </row>
    <row r="3345" spans="2:8">
      <c r="B3345" s="124"/>
      <c r="C3345" s="33"/>
      <c r="D3345" s="33"/>
      <c r="E3345" s="33"/>
      <c r="F3345" s="33"/>
      <c r="G3345" s="33"/>
      <c r="H3345" s="33"/>
    </row>
    <row r="3346" spans="2:8">
      <c r="B3346" s="124" t="str">
        <f>TAB_!A4569</f>
        <v>Considera que durante el desarrollo del programa se estimula el desarrollo de las siguientes competencias de investigación:</v>
      </c>
      <c r="C3346" s="33"/>
      <c r="D3346" s="33"/>
      <c r="E3346" s="33"/>
      <c r="F3346" s="33"/>
      <c r="G3346" s="33"/>
      <c r="H3346" s="33"/>
    </row>
    <row r="3347" spans="2:8" ht="15.75" thickBot="1">
      <c r="B3347" s="124" t="str">
        <f>TAB_!A4570</f>
        <v>Capacidad para diseñar y desarrollar proyectos de investigación pertinentes al contexto de aplicación</v>
      </c>
      <c r="C3347" s="33"/>
      <c r="D3347" s="33"/>
      <c r="E3347" s="33"/>
      <c r="F3347" s="33"/>
      <c r="G3347" s="33"/>
      <c r="H3347" s="33"/>
    </row>
    <row r="3348" spans="2:8">
      <c r="B3348" s="139" t="str">
        <f>TAB_!A4577</f>
        <v>(1)Total Desacuerdo</v>
      </c>
      <c r="C3348" s="138">
        <f>TAB_!B4577</f>
        <v>0</v>
      </c>
      <c r="D3348" s="137">
        <f>TAB_!C4577</f>
        <v>0</v>
      </c>
      <c r="E3348" s="137">
        <f>TAB_!D4577</f>
        <v>0</v>
      </c>
      <c r="F3348" s="137">
        <f>TAB_!E4577</f>
        <v>0</v>
      </c>
      <c r="G3348" s="166">
        <f>TAB_!F4577</f>
        <v>0</v>
      </c>
      <c r="H3348" s="162">
        <f>TAB_!G4577</f>
        <v>0</v>
      </c>
    </row>
    <row r="3349" spans="2:8">
      <c r="B3349" s="125" t="str">
        <f>TAB_!A4578</f>
        <v>(2)Desacuerdo</v>
      </c>
      <c r="C3349" s="121">
        <f>TAB_!B4578</f>
        <v>1.54</v>
      </c>
      <c r="D3349" s="37">
        <f>TAB_!C4578</f>
        <v>0</v>
      </c>
      <c r="E3349" s="37">
        <f>TAB_!D4578</f>
        <v>0</v>
      </c>
      <c r="F3349" s="37">
        <f>TAB_!E4578</f>
        <v>0</v>
      </c>
      <c r="G3349" s="167">
        <f>TAB_!F4578</f>
        <v>0</v>
      </c>
      <c r="H3349" s="163">
        <f>TAB_!G4578</f>
        <v>1.25</v>
      </c>
    </row>
    <row r="3350" spans="2:8">
      <c r="B3350" s="125" t="str">
        <f>TAB_!A4579</f>
        <v>(3)Medianamente de acuerdo</v>
      </c>
      <c r="C3350" s="121">
        <f>TAB_!B4579</f>
        <v>6.15</v>
      </c>
      <c r="D3350" s="37">
        <f>TAB_!C4579</f>
        <v>0</v>
      </c>
      <c r="E3350" s="37">
        <f>TAB_!D4579</f>
        <v>0</v>
      </c>
      <c r="F3350" s="37">
        <f>TAB_!E4579</f>
        <v>0</v>
      </c>
      <c r="G3350" s="167">
        <f>TAB_!F4579</f>
        <v>0</v>
      </c>
      <c r="H3350" s="163">
        <f>TAB_!G4579</f>
        <v>5</v>
      </c>
    </row>
    <row r="3351" spans="2:8">
      <c r="B3351" s="125" t="str">
        <f>TAB_!A4580</f>
        <v>(4)Acuerdo</v>
      </c>
      <c r="C3351" s="121">
        <f>TAB_!B4580</f>
        <v>21.54</v>
      </c>
      <c r="D3351" s="37">
        <f>TAB_!C4580</f>
        <v>45.45</v>
      </c>
      <c r="E3351" s="37">
        <f>TAB_!D4580</f>
        <v>0</v>
      </c>
      <c r="F3351" s="37">
        <f>TAB_!E4580</f>
        <v>50</v>
      </c>
      <c r="G3351" s="167">
        <f>TAB_!F4580</f>
        <v>0</v>
      </c>
      <c r="H3351" s="163">
        <f>TAB_!G4580</f>
        <v>26.25</v>
      </c>
    </row>
    <row r="3352" spans="2:8">
      <c r="B3352" s="125" t="str">
        <f>TAB_!A4581</f>
        <v>(5)Total Acuerdo</v>
      </c>
      <c r="C3352" s="121">
        <f>TAB_!B4581</f>
        <v>70.77</v>
      </c>
      <c r="D3352" s="37">
        <f>TAB_!C4581</f>
        <v>54.55</v>
      </c>
      <c r="E3352" s="37">
        <f>TAB_!D4581</f>
        <v>0</v>
      </c>
      <c r="F3352" s="37">
        <f>TAB_!E4581</f>
        <v>50</v>
      </c>
      <c r="G3352" s="167">
        <f>TAB_!F4581</f>
        <v>0</v>
      </c>
      <c r="H3352" s="163">
        <f>TAB_!G4581</f>
        <v>67.5</v>
      </c>
    </row>
    <row r="3353" spans="2:8">
      <c r="B3353" s="125" t="str">
        <f>TAB_!A4582</f>
        <v>NS/NA</v>
      </c>
      <c r="C3353" s="121">
        <f>TAB_!B4582</f>
        <v>0</v>
      </c>
      <c r="D3353" s="37">
        <f>TAB_!C4582</f>
        <v>0</v>
      </c>
      <c r="E3353" s="37">
        <f>TAB_!D4582</f>
        <v>0</v>
      </c>
      <c r="F3353" s="37">
        <f>TAB_!E4582</f>
        <v>0</v>
      </c>
      <c r="G3353" s="167">
        <f>TAB_!F4582</f>
        <v>0</v>
      </c>
      <c r="H3353" s="163">
        <f>TAB_!G4582</f>
        <v>0</v>
      </c>
    </row>
    <row r="3354" spans="2:8">
      <c r="B3354" s="125" t="str">
        <f>TAB_!A4583</f>
        <v>Total</v>
      </c>
      <c r="C3354" s="121">
        <f>TAB_!B4583</f>
        <v>100</v>
      </c>
      <c r="D3354" s="37">
        <f>TAB_!C4583</f>
        <v>100</v>
      </c>
      <c r="E3354" s="37">
        <f>TAB_!D4583</f>
        <v>0</v>
      </c>
      <c r="F3354" s="37">
        <f>TAB_!E4583</f>
        <v>100</v>
      </c>
      <c r="G3354" s="167">
        <f>TAB_!F4583</f>
        <v>0</v>
      </c>
      <c r="H3354" s="163">
        <f>TAB_!G4583</f>
        <v>100</v>
      </c>
    </row>
    <row r="3355" spans="2:8">
      <c r="B3355" s="126" t="str">
        <f>TAB_!A4584</f>
        <v>Numero de entrevistados</v>
      </c>
      <c r="C3355" s="170">
        <f>TAB_!B4584</f>
        <v>65</v>
      </c>
      <c r="D3355" s="171">
        <f>TAB_!C4584</f>
        <v>11</v>
      </c>
      <c r="E3355" s="171">
        <f>TAB_!D4584</f>
        <v>0</v>
      </c>
      <c r="F3355" s="171">
        <f>TAB_!E4584</f>
        <v>4</v>
      </c>
      <c r="G3355" s="172">
        <f>TAB_!F4584</f>
        <v>0</v>
      </c>
      <c r="H3355" s="173">
        <f>TAB_!G4584</f>
        <v>80</v>
      </c>
    </row>
    <row r="3356" spans="2:8">
      <c r="B3356" s="140" t="str">
        <f>TAB_!A4585</f>
        <v>TOP TWO BOX</v>
      </c>
      <c r="C3356" s="122">
        <f>TAB_!B4585</f>
        <v>92.31</v>
      </c>
      <c r="D3356" s="35">
        <f>TAB_!C4585</f>
        <v>100</v>
      </c>
      <c r="E3356" s="35">
        <f>TAB_!D4585</f>
        <v>0</v>
      </c>
      <c r="F3356" s="35">
        <f>TAB_!E4585</f>
        <v>100</v>
      </c>
      <c r="G3356" s="168">
        <f>TAB_!F4585</f>
        <v>0</v>
      </c>
      <c r="H3356" s="164">
        <f>TAB_!G4585</f>
        <v>93.75</v>
      </c>
    </row>
    <row r="3357" spans="2:8">
      <c r="B3357" s="125" t="str">
        <f>TAB_!A4586</f>
        <v>BOTTOM TWO BOX</v>
      </c>
      <c r="C3357" s="121">
        <f>TAB_!B4586</f>
        <v>1.54</v>
      </c>
      <c r="D3357" s="37">
        <f>TAB_!C4586</f>
        <v>0</v>
      </c>
      <c r="E3357" s="37">
        <f>TAB_!D4586</f>
        <v>0</v>
      </c>
      <c r="F3357" s="37">
        <f>TAB_!E4586</f>
        <v>0</v>
      </c>
      <c r="G3357" s="167">
        <f>TAB_!F4586</f>
        <v>0</v>
      </c>
      <c r="H3357" s="163">
        <f>TAB_!G4586</f>
        <v>1.25</v>
      </c>
    </row>
    <row r="3358" spans="2:8">
      <c r="B3358" s="140" t="str">
        <f>TAB_!A4587</f>
        <v>Media Escala de 1 a 5</v>
      </c>
      <c r="C3358" s="123">
        <f>TAB_!B4587</f>
        <v>4.5999999999999996</v>
      </c>
      <c r="D3358" s="36">
        <f>TAB_!C4587</f>
        <v>4.5</v>
      </c>
      <c r="E3358" s="36">
        <f>TAB_!D4587</f>
        <v>0</v>
      </c>
      <c r="F3358" s="36">
        <f>TAB_!E4587</f>
        <v>4.5</v>
      </c>
      <c r="G3358" s="169">
        <f>TAB_!F4587</f>
        <v>0</v>
      </c>
      <c r="H3358" s="165">
        <f>TAB_!G4587</f>
        <v>4.5999999999999996</v>
      </c>
    </row>
    <row r="3359" spans="2:8" ht="15.75" thickBot="1">
      <c r="B3359" s="141" t="str">
        <f>TAB_!A4588</f>
        <v>Índice Escala de 1 a 100</v>
      </c>
      <c r="C3359" s="174">
        <f>TAB_!B4588</f>
        <v>90.4</v>
      </c>
      <c r="D3359" s="175">
        <f>TAB_!C4588</f>
        <v>88.6</v>
      </c>
      <c r="E3359" s="175">
        <f>TAB_!D4588</f>
        <v>0</v>
      </c>
      <c r="F3359" s="175">
        <f>TAB_!E4588</f>
        <v>87.5</v>
      </c>
      <c r="G3359" s="176">
        <f>TAB_!F4588</f>
        <v>0</v>
      </c>
      <c r="H3359" s="177">
        <f>TAB_!G4588</f>
        <v>90</v>
      </c>
    </row>
    <row r="3360" spans="2:8">
      <c r="B3360" s="124"/>
      <c r="C3360" s="33"/>
      <c r="D3360" s="33"/>
      <c r="E3360" s="33"/>
      <c r="F3360" s="33"/>
      <c r="G3360" s="33"/>
      <c r="H3360" s="33"/>
    </row>
    <row r="3361" spans="2:8">
      <c r="B3361" s="124"/>
      <c r="C3361" s="33"/>
      <c r="D3361" s="33"/>
      <c r="E3361" s="33"/>
      <c r="F3361" s="33"/>
      <c r="G3361" s="33"/>
      <c r="H3361" s="33"/>
    </row>
    <row r="3362" spans="2:8">
      <c r="B3362" s="124" t="str">
        <f>TAB_!A4591</f>
        <v>Considera que durante el desarrollo del programa se estimula el desarrollo de las siguientes competencias de investigación:</v>
      </c>
      <c r="C3362" s="33"/>
      <c r="D3362" s="33"/>
      <c r="E3362" s="33"/>
      <c r="F3362" s="33"/>
      <c r="G3362" s="33"/>
      <c r="H3362" s="33"/>
    </row>
    <row r="3363" spans="2:8" ht="15.75" thickBot="1">
      <c r="B3363" s="124" t="str">
        <f>TAB_!A4592</f>
        <v>Capacidad de comunicación (oral y escrita) de avances y resultados de investigación o de proyectos aplicados</v>
      </c>
      <c r="C3363" s="33"/>
      <c r="D3363" s="33"/>
      <c r="E3363" s="33"/>
      <c r="F3363" s="33"/>
      <c r="G3363" s="33"/>
      <c r="H3363" s="33"/>
    </row>
    <row r="3364" spans="2:8">
      <c r="B3364" s="139" t="str">
        <f>TAB_!A4599</f>
        <v>(1)Total Desacuerdo</v>
      </c>
      <c r="C3364" s="138">
        <f>TAB_!B4599</f>
        <v>0</v>
      </c>
      <c r="D3364" s="137">
        <f>TAB_!C4599</f>
        <v>0</v>
      </c>
      <c r="E3364" s="137">
        <f>TAB_!D4599</f>
        <v>0</v>
      </c>
      <c r="F3364" s="137">
        <f>TAB_!E4599</f>
        <v>0</v>
      </c>
      <c r="G3364" s="166">
        <f>TAB_!F4599</f>
        <v>0</v>
      </c>
      <c r="H3364" s="162">
        <f>TAB_!G4599</f>
        <v>0</v>
      </c>
    </row>
    <row r="3365" spans="2:8">
      <c r="B3365" s="125" t="str">
        <f>TAB_!A4600</f>
        <v>(2)Desacuerdo</v>
      </c>
      <c r="C3365" s="121">
        <f>TAB_!B4600</f>
        <v>0</v>
      </c>
      <c r="D3365" s="37">
        <f>TAB_!C4600</f>
        <v>0</v>
      </c>
      <c r="E3365" s="37">
        <f>TAB_!D4600</f>
        <v>0</v>
      </c>
      <c r="F3365" s="37">
        <f>TAB_!E4600</f>
        <v>0</v>
      </c>
      <c r="G3365" s="167">
        <f>TAB_!F4600</f>
        <v>0</v>
      </c>
      <c r="H3365" s="163">
        <f>TAB_!G4600</f>
        <v>0</v>
      </c>
    </row>
    <row r="3366" spans="2:8">
      <c r="B3366" s="125" t="str">
        <f>TAB_!A4601</f>
        <v>(3)Medianamente de acuerdo</v>
      </c>
      <c r="C3366" s="121">
        <f>TAB_!B4601</f>
        <v>4.62</v>
      </c>
      <c r="D3366" s="37">
        <f>TAB_!C4601</f>
        <v>0</v>
      </c>
      <c r="E3366" s="37">
        <f>TAB_!D4601</f>
        <v>0</v>
      </c>
      <c r="F3366" s="37">
        <f>TAB_!E4601</f>
        <v>0</v>
      </c>
      <c r="G3366" s="167">
        <f>TAB_!F4601</f>
        <v>0</v>
      </c>
      <c r="H3366" s="163">
        <f>TAB_!G4601</f>
        <v>3.75</v>
      </c>
    </row>
    <row r="3367" spans="2:8">
      <c r="B3367" s="125" t="str">
        <f>TAB_!A4602</f>
        <v>(4)Acuerdo</v>
      </c>
      <c r="C3367" s="121">
        <f>TAB_!B4602</f>
        <v>24.62</v>
      </c>
      <c r="D3367" s="37">
        <f>TAB_!C4602</f>
        <v>45.45</v>
      </c>
      <c r="E3367" s="37">
        <f>TAB_!D4602</f>
        <v>0</v>
      </c>
      <c r="F3367" s="37">
        <f>TAB_!E4602</f>
        <v>25</v>
      </c>
      <c r="G3367" s="167">
        <f>TAB_!F4602</f>
        <v>0</v>
      </c>
      <c r="H3367" s="163">
        <f>TAB_!G4602</f>
        <v>27.5</v>
      </c>
    </row>
    <row r="3368" spans="2:8">
      <c r="B3368" s="125" t="str">
        <f>TAB_!A4603</f>
        <v>(5)Total Acuerdo</v>
      </c>
      <c r="C3368" s="121">
        <f>TAB_!B4603</f>
        <v>70.77</v>
      </c>
      <c r="D3368" s="37">
        <f>TAB_!C4603</f>
        <v>54.55</v>
      </c>
      <c r="E3368" s="37">
        <f>TAB_!D4603</f>
        <v>0</v>
      </c>
      <c r="F3368" s="37">
        <f>TAB_!E4603</f>
        <v>75</v>
      </c>
      <c r="G3368" s="167">
        <f>TAB_!F4603</f>
        <v>0</v>
      </c>
      <c r="H3368" s="163">
        <f>TAB_!G4603</f>
        <v>68.75</v>
      </c>
    </row>
    <row r="3369" spans="2:8">
      <c r="B3369" s="125" t="str">
        <f>TAB_!A4604</f>
        <v>NS/NA</v>
      </c>
      <c r="C3369" s="121">
        <f>TAB_!B4604</f>
        <v>0</v>
      </c>
      <c r="D3369" s="37">
        <f>TAB_!C4604</f>
        <v>0</v>
      </c>
      <c r="E3369" s="37">
        <f>TAB_!D4604</f>
        <v>0</v>
      </c>
      <c r="F3369" s="37">
        <f>TAB_!E4604</f>
        <v>0</v>
      </c>
      <c r="G3369" s="167">
        <f>TAB_!F4604</f>
        <v>0</v>
      </c>
      <c r="H3369" s="163">
        <f>TAB_!G4604</f>
        <v>0</v>
      </c>
    </row>
    <row r="3370" spans="2:8">
      <c r="B3370" s="125" t="str">
        <f>TAB_!A4605</f>
        <v>Total</v>
      </c>
      <c r="C3370" s="121">
        <f>TAB_!B4605</f>
        <v>100</v>
      </c>
      <c r="D3370" s="37">
        <f>TAB_!C4605</f>
        <v>100</v>
      </c>
      <c r="E3370" s="37">
        <f>TAB_!D4605</f>
        <v>0</v>
      </c>
      <c r="F3370" s="37">
        <f>TAB_!E4605</f>
        <v>100</v>
      </c>
      <c r="G3370" s="167">
        <f>TAB_!F4605</f>
        <v>0</v>
      </c>
      <c r="H3370" s="163">
        <f>TAB_!G4605</f>
        <v>100</v>
      </c>
    </row>
    <row r="3371" spans="2:8">
      <c r="B3371" s="126" t="str">
        <f>TAB_!A4606</f>
        <v>Numero de entrevistados</v>
      </c>
      <c r="C3371" s="170">
        <f>TAB_!B4606</f>
        <v>65</v>
      </c>
      <c r="D3371" s="171">
        <f>TAB_!C4606</f>
        <v>11</v>
      </c>
      <c r="E3371" s="171">
        <f>TAB_!D4606</f>
        <v>0</v>
      </c>
      <c r="F3371" s="171">
        <f>TAB_!E4606</f>
        <v>4</v>
      </c>
      <c r="G3371" s="172">
        <f>TAB_!F4606</f>
        <v>0</v>
      </c>
      <c r="H3371" s="173">
        <f>TAB_!G4606</f>
        <v>80</v>
      </c>
    </row>
    <row r="3372" spans="2:8">
      <c r="B3372" s="140" t="str">
        <f>TAB_!A4607</f>
        <v>TOP TWO BOX</v>
      </c>
      <c r="C3372" s="122">
        <f>TAB_!B4607</f>
        <v>95.38</v>
      </c>
      <c r="D3372" s="35">
        <f>TAB_!C4607</f>
        <v>100</v>
      </c>
      <c r="E3372" s="35">
        <f>TAB_!D4607</f>
        <v>0</v>
      </c>
      <c r="F3372" s="35">
        <f>TAB_!E4607</f>
        <v>100</v>
      </c>
      <c r="G3372" s="168">
        <f>TAB_!F4607</f>
        <v>0</v>
      </c>
      <c r="H3372" s="164">
        <f>TAB_!G4607</f>
        <v>96.25</v>
      </c>
    </row>
    <row r="3373" spans="2:8">
      <c r="B3373" s="125" t="str">
        <f>TAB_!A4608</f>
        <v>BOTTOM TWO BOX</v>
      </c>
      <c r="C3373" s="121">
        <f>TAB_!B4608</f>
        <v>0</v>
      </c>
      <c r="D3373" s="37">
        <f>TAB_!C4608</f>
        <v>0</v>
      </c>
      <c r="E3373" s="37">
        <f>TAB_!D4608</f>
        <v>0</v>
      </c>
      <c r="F3373" s="37">
        <f>TAB_!E4608</f>
        <v>0</v>
      </c>
      <c r="G3373" s="167">
        <f>TAB_!F4608</f>
        <v>0</v>
      </c>
      <c r="H3373" s="163">
        <f>TAB_!G4608</f>
        <v>0</v>
      </c>
    </row>
    <row r="3374" spans="2:8">
      <c r="B3374" s="140" t="str">
        <f>TAB_!A4609</f>
        <v>Media Escala de 1 a 5</v>
      </c>
      <c r="C3374" s="123">
        <f>TAB_!B4609</f>
        <v>4.7</v>
      </c>
      <c r="D3374" s="36">
        <f>TAB_!C4609</f>
        <v>4.5</v>
      </c>
      <c r="E3374" s="36">
        <f>TAB_!D4609</f>
        <v>0</v>
      </c>
      <c r="F3374" s="36">
        <f>TAB_!E4609</f>
        <v>4.8</v>
      </c>
      <c r="G3374" s="169">
        <f>TAB_!F4609</f>
        <v>0</v>
      </c>
      <c r="H3374" s="165">
        <f>TAB_!G4609</f>
        <v>4.7</v>
      </c>
    </row>
    <row r="3375" spans="2:8" ht="15.75" thickBot="1">
      <c r="B3375" s="141" t="str">
        <f>TAB_!A4610</f>
        <v>Índice Escala de 1 a 100</v>
      </c>
      <c r="C3375" s="174">
        <f>TAB_!B4610</f>
        <v>91.5</v>
      </c>
      <c r="D3375" s="175">
        <f>TAB_!C4610</f>
        <v>88.6</v>
      </c>
      <c r="E3375" s="175">
        <f>TAB_!D4610</f>
        <v>0</v>
      </c>
      <c r="F3375" s="175">
        <f>TAB_!E4610</f>
        <v>93.8</v>
      </c>
      <c r="G3375" s="176">
        <f>TAB_!F4610</f>
        <v>0</v>
      </c>
      <c r="H3375" s="177">
        <f>TAB_!G4610</f>
        <v>91.3</v>
      </c>
    </row>
    <row r="3376" spans="2:8">
      <c r="B3376" s="124"/>
      <c r="C3376" s="33"/>
      <c r="D3376" s="33"/>
      <c r="E3376" s="33"/>
      <c r="F3376" s="33"/>
      <c r="G3376" s="33"/>
      <c r="H3376" s="33"/>
    </row>
    <row r="3377" spans="2:8">
      <c r="B3377" s="124"/>
      <c r="C3377" s="33"/>
      <c r="D3377" s="33"/>
      <c r="E3377" s="33"/>
      <c r="F3377" s="33"/>
      <c r="G3377" s="33"/>
      <c r="H3377" s="33"/>
    </row>
    <row r="3378" spans="2:8">
      <c r="B3378" s="124" t="str">
        <f>TAB_!A4613</f>
        <v>Considera que durante el desarrollo del programa se estimula el desarrollo de las siguientes competencias de investigación:</v>
      </c>
      <c r="C3378" s="33"/>
      <c r="D3378" s="33"/>
      <c r="E3378" s="33"/>
      <c r="F3378" s="33"/>
      <c r="G3378" s="33"/>
      <c r="H3378" s="33"/>
    </row>
    <row r="3379" spans="2:8" ht="15.75" thickBot="1">
      <c r="B3379" s="124" t="str">
        <f>TAB_!A4614</f>
        <v>Capacidad de gestionar la publicación de resultados de investigación en los medios más idóneos y reconocidos en su campo de saber</v>
      </c>
      <c r="C3379" s="33"/>
      <c r="D3379" s="33"/>
      <c r="E3379" s="33"/>
      <c r="F3379" s="33"/>
      <c r="G3379" s="33"/>
      <c r="H3379" s="33"/>
    </row>
    <row r="3380" spans="2:8">
      <c r="B3380" s="139" t="str">
        <f>TAB_!A4621</f>
        <v>(1)Total Desacuerdo</v>
      </c>
      <c r="C3380" s="138">
        <f>TAB_!B4621</f>
        <v>0</v>
      </c>
      <c r="D3380" s="137">
        <f>TAB_!C4621</f>
        <v>0</v>
      </c>
      <c r="E3380" s="137">
        <f>TAB_!D4621</f>
        <v>0</v>
      </c>
      <c r="F3380" s="137">
        <f>TAB_!E4621</f>
        <v>0</v>
      </c>
      <c r="G3380" s="166">
        <f>TAB_!F4621</f>
        <v>0</v>
      </c>
      <c r="H3380" s="162">
        <f>TAB_!G4621</f>
        <v>0</v>
      </c>
    </row>
    <row r="3381" spans="2:8">
      <c r="B3381" s="125" t="str">
        <f>TAB_!A4622</f>
        <v>(2)Desacuerdo</v>
      </c>
      <c r="C3381" s="121">
        <f>TAB_!B4622</f>
        <v>1.54</v>
      </c>
      <c r="D3381" s="37">
        <f>TAB_!C4622</f>
        <v>0</v>
      </c>
      <c r="E3381" s="37">
        <f>TAB_!D4622</f>
        <v>0</v>
      </c>
      <c r="F3381" s="37">
        <f>TAB_!E4622</f>
        <v>0</v>
      </c>
      <c r="G3381" s="167">
        <f>TAB_!F4622</f>
        <v>0</v>
      </c>
      <c r="H3381" s="163">
        <f>TAB_!G4622</f>
        <v>1.25</v>
      </c>
    </row>
    <row r="3382" spans="2:8">
      <c r="B3382" s="125" t="str">
        <f>TAB_!A4623</f>
        <v>(3)Medianamente de acuerdo</v>
      </c>
      <c r="C3382" s="121">
        <f>TAB_!B4623</f>
        <v>1.54</v>
      </c>
      <c r="D3382" s="37">
        <f>TAB_!C4623</f>
        <v>0</v>
      </c>
      <c r="E3382" s="37">
        <f>TAB_!D4623</f>
        <v>0</v>
      </c>
      <c r="F3382" s="37">
        <f>TAB_!E4623</f>
        <v>0</v>
      </c>
      <c r="G3382" s="167">
        <f>TAB_!F4623</f>
        <v>0</v>
      </c>
      <c r="H3382" s="163">
        <f>TAB_!G4623</f>
        <v>1.25</v>
      </c>
    </row>
    <row r="3383" spans="2:8">
      <c r="B3383" s="125" t="str">
        <f>TAB_!A4624</f>
        <v>(4)Acuerdo</v>
      </c>
      <c r="C3383" s="121">
        <f>TAB_!B4624</f>
        <v>24.62</v>
      </c>
      <c r="D3383" s="37">
        <f>TAB_!C4624</f>
        <v>45.45</v>
      </c>
      <c r="E3383" s="37">
        <f>TAB_!D4624</f>
        <v>0</v>
      </c>
      <c r="F3383" s="37">
        <f>TAB_!E4624</f>
        <v>25</v>
      </c>
      <c r="G3383" s="167">
        <f>TAB_!F4624</f>
        <v>0</v>
      </c>
      <c r="H3383" s="163">
        <f>TAB_!G4624</f>
        <v>27.5</v>
      </c>
    </row>
    <row r="3384" spans="2:8">
      <c r="B3384" s="125" t="str">
        <f>TAB_!A4625</f>
        <v>(5)Total Acuerdo</v>
      </c>
      <c r="C3384" s="121">
        <f>TAB_!B4625</f>
        <v>67.69</v>
      </c>
      <c r="D3384" s="37">
        <f>TAB_!C4625</f>
        <v>54.55</v>
      </c>
      <c r="E3384" s="37">
        <f>TAB_!D4625</f>
        <v>0</v>
      </c>
      <c r="F3384" s="37">
        <f>TAB_!E4625</f>
        <v>75</v>
      </c>
      <c r="G3384" s="167">
        <f>TAB_!F4625</f>
        <v>0</v>
      </c>
      <c r="H3384" s="163">
        <f>TAB_!G4625</f>
        <v>66.25</v>
      </c>
    </row>
    <row r="3385" spans="2:8">
      <c r="B3385" s="125" t="str">
        <f>TAB_!A4626</f>
        <v>NS/NA</v>
      </c>
      <c r="C3385" s="121">
        <f>TAB_!B4626</f>
        <v>4.62</v>
      </c>
      <c r="D3385" s="37">
        <f>TAB_!C4626</f>
        <v>0</v>
      </c>
      <c r="E3385" s="37">
        <f>TAB_!D4626</f>
        <v>0</v>
      </c>
      <c r="F3385" s="37">
        <f>TAB_!E4626</f>
        <v>0</v>
      </c>
      <c r="G3385" s="167">
        <f>TAB_!F4626</f>
        <v>0</v>
      </c>
      <c r="H3385" s="163">
        <f>TAB_!G4626</f>
        <v>3.75</v>
      </c>
    </row>
    <row r="3386" spans="2:8">
      <c r="B3386" s="125" t="str">
        <f>TAB_!A4627</f>
        <v>Total</v>
      </c>
      <c r="C3386" s="121">
        <f>TAB_!B4627</f>
        <v>100</v>
      </c>
      <c r="D3386" s="37">
        <f>TAB_!C4627</f>
        <v>100</v>
      </c>
      <c r="E3386" s="37">
        <f>TAB_!D4627</f>
        <v>0</v>
      </c>
      <c r="F3386" s="37">
        <f>TAB_!E4627</f>
        <v>100</v>
      </c>
      <c r="G3386" s="167">
        <f>TAB_!F4627</f>
        <v>0</v>
      </c>
      <c r="H3386" s="163">
        <f>TAB_!G4627</f>
        <v>100</v>
      </c>
    </row>
    <row r="3387" spans="2:8">
      <c r="B3387" s="126" t="str">
        <f>TAB_!A4628</f>
        <v>Numero de entrevistados</v>
      </c>
      <c r="C3387" s="170">
        <f>TAB_!B4628</f>
        <v>65</v>
      </c>
      <c r="D3387" s="171">
        <f>TAB_!C4628</f>
        <v>11</v>
      </c>
      <c r="E3387" s="171">
        <f>TAB_!D4628</f>
        <v>0</v>
      </c>
      <c r="F3387" s="171">
        <f>TAB_!E4628</f>
        <v>4</v>
      </c>
      <c r="G3387" s="172">
        <f>TAB_!F4628</f>
        <v>0</v>
      </c>
      <c r="H3387" s="173">
        <f>TAB_!G4628</f>
        <v>80</v>
      </c>
    </row>
    <row r="3388" spans="2:8">
      <c r="B3388" s="140" t="str">
        <f>TAB_!A4629</f>
        <v>TOP TWO BOX</v>
      </c>
      <c r="C3388" s="122">
        <f>TAB_!B4629</f>
        <v>92.31</v>
      </c>
      <c r="D3388" s="35">
        <f>TAB_!C4629</f>
        <v>100</v>
      </c>
      <c r="E3388" s="35">
        <f>TAB_!D4629</f>
        <v>0</v>
      </c>
      <c r="F3388" s="35">
        <f>TAB_!E4629</f>
        <v>100</v>
      </c>
      <c r="G3388" s="168">
        <f>TAB_!F4629</f>
        <v>0</v>
      </c>
      <c r="H3388" s="164">
        <f>TAB_!G4629</f>
        <v>93.75</v>
      </c>
    </row>
    <row r="3389" spans="2:8">
      <c r="B3389" s="125" t="str">
        <f>TAB_!A4630</f>
        <v>BOTTOM TWO BOX</v>
      </c>
      <c r="C3389" s="121">
        <f>TAB_!B4630</f>
        <v>1.54</v>
      </c>
      <c r="D3389" s="37">
        <f>TAB_!C4630</f>
        <v>0</v>
      </c>
      <c r="E3389" s="37">
        <f>TAB_!D4630</f>
        <v>0</v>
      </c>
      <c r="F3389" s="37">
        <f>TAB_!E4630</f>
        <v>0</v>
      </c>
      <c r="G3389" s="167">
        <f>TAB_!F4630</f>
        <v>0</v>
      </c>
      <c r="H3389" s="163">
        <f>TAB_!G4630</f>
        <v>1.25</v>
      </c>
    </row>
    <row r="3390" spans="2:8">
      <c r="B3390" s="140" t="str">
        <f>TAB_!A4631</f>
        <v>Media Escala de 1 a 5</v>
      </c>
      <c r="C3390" s="123">
        <f>TAB_!B4631</f>
        <v>4.7</v>
      </c>
      <c r="D3390" s="36">
        <f>TAB_!C4631</f>
        <v>4.5</v>
      </c>
      <c r="E3390" s="36">
        <f>TAB_!D4631</f>
        <v>0</v>
      </c>
      <c r="F3390" s="36">
        <f>TAB_!E4631</f>
        <v>4.8</v>
      </c>
      <c r="G3390" s="169">
        <f>TAB_!F4631</f>
        <v>0</v>
      </c>
      <c r="H3390" s="165">
        <f>TAB_!G4631</f>
        <v>4.5999999999999996</v>
      </c>
    </row>
    <row r="3391" spans="2:8" ht="15.75" thickBot="1">
      <c r="B3391" s="141" t="str">
        <f>TAB_!A4632</f>
        <v>Índice Escala de 1 a 100</v>
      </c>
      <c r="C3391" s="174">
        <f>TAB_!B4632</f>
        <v>91.5</v>
      </c>
      <c r="D3391" s="175">
        <f>TAB_!C4632</f>
        <v>88.6</v>
      </c>
      <c r="E3391" s="175">
        <f>TAB_!D4632</f>
        <v>0</v>
      </c>
      <c r="F3391" s="175">
        <f>TAB_!E4632</f>
        <v>93.8</v>
      </c>
      <c r="G3391" s="176">
        <f>TAB_!F4632</f>
        <v>0</v>
      </c>
      <c r="H3391" s="177">
        <f>TAB_!G4632</f>
        <v>91.2</v>
      </c>
    </row>
    <row r="3392" spans="2:8">
      <c r="B3392" s="124"/>
      <c r="C3392" s="33"/>
      <c r="D3392" s="33"/>
      <c r="E3392" s="33"/>
      <c r="F3392" s="33"/>
      <c r="G3392" s="33"/>
      <c r="H3392" s="33"/>
    </row>
    <row r="3393" spans="2:8">
      <c r="B3393" s="124"/>
      <c r="C3393" s="33"/>
      <c r="D3393" s="33"/>
      <c r="E3393" s="33"/>
      <c r="F3393" s="33"/>
      <c r="G3393" s="33"/>
      <c r="H3393" s="33"/>
    </row>
    <row r="3394" spans="2:8">
      <c r="B3394" s="124" t="str">
        <f>TAB_!A4635</f>
        <v>¿Considera que los lineamientos, estrategias y recursos que la Institución pone a disposición de los profesores para el desarrollo de proyectos de investigación,</v>
      </c>
      <c r="C3394" s="33"/>
      <c r="D3394" s="33"/>
      <c r="E3394" s="33"/>
      <c r="F3394" s="33"/>
      <c r="G3394" s="33"/>
      <c r="H3394" s="33"/>
    </row>
    <row r="3395" spans="2:8" ht="15.75" thickBot="1">
      <c r="B3395" s="124" t="str">
        <f>TAB_!A4636</f>
        <v>de desarrollo tecnológico, de innovación o de creación artística y para la socialización y publicación de sus resultados son efectivos?</v>
      </c>
      <c r="C3395" s="33"/>
      <c r="D3395" s="33"/>
      <c r="E3395" s="33"/>
      <c r="F3395" s="33"/>
      <c r="G3395" s="33"/>
      <c r="H3395" s="33"/>
    </row>
    <row r="3396" spans="2:8">
      <c r="B3396" s="139" t="str">
        <f>TAB_!A4643</f>
        <v>(1)Total Desacuerdo</v>
      </c>
      <c r="C3396" s="138">
        <f>TAB_!B4643</f>
        <v>0</v>
      </c>
      <c r="D3396" s="137">
        <f>TAB_!C4643</f>
        <v>0</v>
      </c>
      <c r="E3396" s="137">
        <f>TAB_!D4643</f>
        <v>0</v>
      </c>
      <c r="F3396" s="137">
        <f>TAB_!E4643</f>
        <v>0</v>
      </c>
      <c r="G3396" s="166">
        <f>TAB_!F4643</f>
        <v>0</v>
      </c>
      <c r="H3396" s="162">
        <f>TAB_!G4643</f>
        <v>0</v>
      </c>
    </row>
    <row r="3397" spans="2:8">
      <c r="B3397" s="125" t="str">
        <f>TAB_!A4644</f>
        <v>(2)Desacuerdo</v>
      </c>
      <c r="C3397" s="121">
        <f>TAB_!B4644</f>
        <v>0</v>
      </c>
      <c r="D3397" s="37">
        <f>TAB_!C4644</f>
        <v>0</v>
      </c>
      <c r="E3397" s="37">
        <f>TAB_!D4644</f>
        <v>0</v>
      </c>
      <c r="F3397" s="37">
        <f>TAB_!E4644</f>
        <v>0</v>
      </c>
      <c r="G3397" s="167">
        <f>TAB_!F4644</f>
        <v>0</v>
      </c>
      <c r="H3397" s="163">
        <f>TAB_!G4644</f>
        <v>0</v>
      </c>
    </row>
    <row r="3398" spans="2:8">
      <c r="B3398" s="125" t="str">
        <f>TAB_!A4645</f>
        <v>(3)Medianamente de acuerdo</v>
      </c>
      <c r="C3398" s="121">
        <f>TAB_!B4645</f>
        <v>0</v>
      </c>
      <c r="D3398" s="37">
        <f>TAB_!C4645</f>
        <v>9.09</v>
      </c>
      <c r="E3398" s="37">
        <f>TAB_!D4645</f>
        <v>0</v>
      </c>
      <c r="F3398" s="37">
        <f>TAB_!E4645</f>
        <v>0</v>
      </c>
      <c r="G3398" s="167">
        <f>TAB_!F4645</f>
        <v>0</v>
      </c>
      <c r="H3398" s="163">
        <f>TAB_!G4645</f>
        <v>6.67</v>
      </c>
    </row>
    <row r="3399" spans="2:8">
      <c r="B3399" s="125" t="str">
        <f>TAB_!A4646</f>
        <v>(4)Acuerdo</v>
      </c>
      <c r="C3399" s="121">
        <f>TAB_!B4646</f>
        <v>0</v>
      </c>
      <c r="D3399" s="37">
        <f>TAB_!C4646</f>
        <v>36.36</v>
      </c>
      <c r="E3399" s="37">
        <f>TAB_!D4646</f>
        <v>0</v>
      </c>
      <c r="F3399" s="37">
        <f>TAB_!E4646</f>
        <v>25</v>
      </c>
      <c r="G3399" s="167">
        <f>TAB_!F4646</f>
        <v>0</v>
      </c>
      <c r="H3399" s="163">
        <f>TAB_!G4646</f>
        <v>33.33</v>
      </c>
    </row>
    <row r="3400" spans="2:8">
      <c r="B3400" s="125" t="str">
        <f>TAB_!A4647</f>
        <v>(5)Total Acuerdo</v>
      </c>
      <c r="C3400" s="121">
        <f>TAB_!B4647</f>
        <v>0</v>
      </c>
      <c r="D3400" s="37">
        <f>TAB_!C4647</f>
        <v>54.55</v>
      </c>
      <c r="E3400" s="37">
        <f>TAB_!D4647</f>
        <v>0</v>
      </c>
      <c r="F3400" s="37">
        <f>TAB_!E4647</f>
        <v>75</v>
      </c>
      <c r="G3400" s="167">
        <f>TAB_!F4647</f>
        <v>0</v>
      </c>
      <c r="H3400" s="163">
        <f>TAB_!G4647</f>
        <v>60</v>
      </c>
    </row>
    <row r="3401" spans="2:8">
      <c r="B3401" s="125" t="str">
        <f>TAB_!A4648</f>
        <v>NS/NA</v>
      </c>
      <c r="C3401" s="121">
        <f>TAB_!B4648</f>
        <v>0</v>
      </c>
      <c r="D3401" s="37">
        <f>TAB_!C4648</f>
        <v>0</v>
      </c>
      <c r="E3401" s="37">
        <f>TAB_!D4648</f>
        <v>0</v>
      </c>
      <c r="F3401" s="37">
        <f>TAB_!E4648</f>
        <v>0</v>
      </c>
      <c r="G3401" s="167">
        <f>TAB_!F4648</f>
        <v>0</v>
      </c>
      <c r="H3401" s="163">
        <f>TAB_!G4648</f>
        <v>0</v>
      </c>
    </row>
    <row r="3402" spans="2:8">
      <c r="B3402" s="125" t="str">
        <f>TAB_!A4649</f>
        <v>Total</v>
      </c>
      <c r="C3402" s="121">
        <f>TAB_!B4649</f>
        <v>0</v>
      </c>
      <c r="D3402" s="37">
        <f>TAB_!C4649</f>
        <v>100</v>
      </c>
      <c r="E3402" s="37">
        <f>TAB_!D4649</f>
        <v>0</v>
      </c>
      <c r="F3402" s="37">
        <f>TAB_!E4649</f>
        <v>100</v>
      </c>
      <c r="G3402" s="167">
        <f>TAB_!F4649</f>
        <v>0</v>
      </c>
      <c r="H3402" s="163">
        <f>TAB_!G4649</f>
        <v>100</v>
      </c>
    </row>
    <row r="3403" spans="2:8">
      <c r="B3403" s="126" t="str">
        <f>TAB_!A4650</f>
        <v>Numero de entrevistados</v>
      </c>
      <c r="C3403" s="170">
        <f>TAB_!B4650</f>
        <v>0</v>
      </c>
      <c r="D3403" s="171">
        <f>TAB_!C4650</f>
        <v>11</v>
      </c>
      <c r="E3403" s="171">
        <f>TAB_!D4650</f>
        <v>0</v>
      </c>
      <c r="F3403" s="171">
        <f>TAB_!E4650</f>
        <v>4</v>
      </c>
      <c r="G3403" s="172">
        <f>TAB_!F4650</f>
        <v>0</v>
      </c>
      <c r="H3403" s="173">
        <f>TAB_!G4650</f>
        <v>15</v>
      </c>
    </row>
    <row r="3404" spans="2:8">
      <c r="B3404" s="140" t="str">
        <f>TAB_!A4651</f>
        <v>TOP TWO BOX</v>
      </c>
      <c r="C3404" s="122">
        <f>TAB_!B4651</f>
        <v>0</v>
      </c>
      <c r="D3404" s="35">
        <f>TAB_!C4651</f>
        <v>90.91</v>
      </c>
      <c r="E3404" s="35">
        <f>TAB_!D4651</f>
        <v>0</v>
      </c>
      <c r="F3404" s="35">
        <f>TAB_!E4651</f>
        <v>100</v>
      </c>
      <c r="G3404" s="168">
        <f>TAB_!F4651</f>
        <v>0</v>
      </c>
      <c r="H3404" s="164">
        <f>TAB_!G4651</f>
        <v>93.33</v>
      </c>
    </row>
    <row r="3405" spans="2:8">
      <c r="B3405" s="125" t="str">
        <f>TAB_!A4652</f>
        <v>BOTTOM TWO BOX</v>
      </c>
      <c r="C3405" s="121">
        <f>TAB_!B4652</f>
        <v>0</v>
      </c>
      <c r="D3405" s="37">
        <f>TAB_!C4652</f>
        <v>0</v>
      </c>
      <c r="E3405" s="37">
        <f>TAB_!D4652</f>
        <v>0</v>
      </c>
      <c r="F3405" s="37">
        <f>TAB_!E4652</f>
        <v>0</v>
      </c>
      <c r="G3405" s="167">
        <f>TAB_!F4652</f>
        <v>0</v>
      </c>
      <c r="H3405" s="163">
        <f>TAB_!G4652</f>
        <v>0</v>
      </c>
    </row>
    <row r="3406" spans="2:8">
      <c r="B3406" s="140" t="str">
        <f>TAB_!A4653</f>
        <v>Media Escala de 1 a 5</v>
      </c>
      <c r="C3406" s="123">
        <f>TAB_!B4653</f>
        <v>0</v>
      </c>
      <c r="D3406" s="36">
        <f>TAB_!C4653</f>
        <v>4.5</v>
      </c>
      <c r="E3406" s="36">
        <f>TAB_!D4653</f>
        <v>0</v>
      </c>
      <c r="F3406" s="36">
        <f>TAB_!E4653</f>
        <v>4.8</v>
      </c>
      <c r="G3406" s="169">
        <f>TAB_!F4653</f>
        <v>0</v>
      </c>
      <c r="H3406" s="165">
        <f>TAB_!G4653</f>
        <v>4.5</v>
      </c>
    </row>
    <row r="3407" spans="2:8" ht="15.75" thickBot="1">
      <c r="B3407" s="141" t="str">
        <f>TAB_!A4654</f>
        <v>Índice Escala de 1 a 100</v>
      </c>
      <c r="C3407" s="174">
        <f>TAB_!B4654</f>
        <v>0</v>
      </c>
      <c r="D3407" s="175">
        <f>TAB_!C4654</f>
        <v>86.4</v>
      </c>
      <c r="E3407" s="175">
        <f>TAB_!D4654</f>
        <v>0</v>
      </c>
      <c r="F3407" s="175">
        <f>TAB_!E4654</f>
        <v>93.8</v>
      </c>
      <c r="G3407" s="176">
        <f>TAB_!F4654</f>
        <v>0</v>
      </c>
      <c r="H3407" s="177">
        <f>TAB_!G4654</f>
        <v>88.3</v>
      </c>
    </row>
    <row r="3408" spans="2:8">
      <c r="B3408" s="124"/>
      <c r="C3408" s="33"/>
      <c r="D3408" s="33"/>
      <c r="E3408" s="33"/>
      <c r="F3408" s="33"/>
      <c r="G3408" s="33"/>
      <c r="H3408" s="33"/>
    </row>
    <row r="3409" spans="2:8">
      <c r="B3409" s="124"/>
      <c r="C3409" s="33"/>
      <c r="D3409" s="33"/>
      <c r="E3409" s="33"/>
      <c r="F3409" s="33"/>
      <c r="G3409" s="33"/>
      <c r="H3409" s="33"/>
    </row>
    <row r="3410" spans="2:8">
      <c r="B3410" s="124" t="str">
        <f>TAB_!A4657</f>
        <v>Evalúe la efectividad de los siguientes lineamientos y estrategias institucionales de apoyo para el desarrollo de la investigación:</v>
      </c>
      <c r="C3410" s="33"/>
      <c r="D3410" s="33"/>
      <c r="E3410" s="33"/>
      <c r="F3410" s="33"/>
      <c r="G3410" s="33"/>
      <c r="H3410" s="33"/>
    </row>
    <row r="3411" spans="2:8" ht="15.75" thickBot="1">
      <c r="B3411" s="124" t="str">
        <f>TAB_!A4658</f>
        <v>Formación de los profesores en altas titulaciones académicas</v>
      </c>
      <c r="C3411" s="33"/>
      <c r="D3411" s="33"/>
      <c r="E3411" s="33"/>
      <c r="F3411" s="33"/>
      <c r="G3411" s="33"/>
      <c r="H3411" s="33"/>
    </row>
    <row r="3412" spans="2:8">
      <c r="B3412" s="139" t="str">
        <f>TAB_!A4665</f>
        <v>(1)Total Desacuerdo</v>
      </c>
      <c r="C3412" s="138">
        <f>TAB_!B4665</f>
        <v>0</v>
      </c>
      <c r="D3412" s="137">
        <f>TAB_!C4665</f>
        <v>0</v>
      </c>
      <c r="E3412" s="137">
        <f>TAB_!D4665</f>
        <v>0</v>
      </c>
      <c r="F3412" s="137">
        <f>TAB_!E4665</f>
        <v>0</v>
      </c>
      <c r="G3412" s="166">
        <f>TAB_!F4665</f>
        <v>0</v>
      </c>
      <c r="H3412" s="162">
        <f>TAB_!G4665</f>
        <v>0</v>
      </c>
    </row>
    <row r="3413" spans="2:8">
      <c r="B3413" s="125" t="str">
        <f>TAB_!A4666</f>
        <v>(2)Desacuerdo</v>
      </c>
      <c r="C3413" s="121">
        <f>TAB_!B4666</f>
        <v>0</v>
      </c>
      <c r="D3413" s="37">
        <f>TAB_!C4666</f>
        <v>9.09</v>
      </c>
      <c r="E3413" s="37">
        <f>TAB_!D4666</f>
        <v>0</v>
      </c>
      <c r="F3413" s="37">
        <f>TAB_!E4666</f>
        <v>0</v>
      </c>
      <c r="G3413" s="167">
        <f>TAB_!F4666</f>
        <v>0</v>
      </c>
      <c r="H3413" s="163">
        <f>TAB_!G4666</f>
        <v>6.67</v>
      </c>
    </row>
    <row r="3414" spans="2:8">
      <c r="B3414" s="125" t="str">
        <f>TAB_!A4667</f>
        <v>(3)Medianamente de acuerdo</v>
      </c>
      <c r="C3414" s="121">
        <f>TAB_!B4667</f>
        <v>0</v>
      </c>
      <c r="D3414" s="37">
        <f>TAB_!C4667</f>
        <v>0</v>
      </c>
      <c r="E3414" s="37">
        <f>TAB_!D4667</f>
        <v>0</v>
      </c>
      <c r="F3414" s="37">
        <f>TAB_!E4667</f>
        <v>0</v>
      </c>
      <c r="G3414" s="167">
        <f>TAB_!F4667</f>
        <v>0</v>
      </c>
      <c r="H3414" s="163">
        <f>TAB_!G4667</f>
        <v>0</v>
      </c>
    </row>
    <row r="3415" spans="2:8">
      <c r="B3415" s="125" t="str">
        <f>TAB_!A4668</f>
        <v>(4)Acuerdo</v>
      </c>
      <c r="C3415" s="121">
        <f>TAB_!B4668</f>
        <v>0</v>
      </c>
      <c r="D3415" s="37">
        <f>TAB_!C4668</f>
        <v>36.36</v>
      </c>
      <c r="E3415" s="37">
        <f>TAB_!D4668</f>
        <v>0</v>
      </c>
      <c r="F3415" s="37">
        <f>TAB_!E4668</f>
        <v>25</v>
      </c>
      <c r="G3415" s="167">
        <f>TAB_!F4668</f>
        <v>0</v>
      </c>
      <c r="H3415" s="163">
        <f>TAB_!G4668</f>
        <v>33.33</v>
      </c>
    </row>
    <row r="3416" spans="2:8">
      <c r="B3416" s="125" t="str">
        <f>TAB_!A4669</f>
        <v>(5)Total Acuerdo</v>
      </c>
      <c r="C3416" s="121">
        <f>TAB_!B4669</f>
        <v>0</v>
      </c>
      <c r="D3416" s="37">
        <f>TAB_!C4669</f>
        <v>54.55</v>
      </c>
      <c r="E3416" s="37">
        <f>TAB_!D4669</f>
        <v>0</v>
      </c>
      <c r="F3416" s="37">
        <f>TAB_!E4669</f>
        <v>75</v>
      </c>
      <c r="G3416" s="167">
        <f>TAB_!F4669</f>
        <v>0</v>
      </c>
      <c r="H3416" s="163">
        <f>TAB_!G4669</f>
        <v>60</v>
      </c>
    </row>
    <row r="3417" spans="2:8">
      <c r="B3417" s="125" t="str">
        <f>TAB_!A4670</f>
        <v>NS/NA</v>
      </c>
      <c r="C3417" s="121">
        <f>TAB_!B4670</f>
        <v>0</v>
      </c>
      <c r="D3417" s="37">
        <f>TAB_!C4670</f>
        <v>0</v>
      </c>
      <c r="E3417" s="37">
        <f>TAB_!D4670</f>
        <v>0</v>
      </c>
      <c r="F3417" s="37">
        <f>TAB_!E4670</f>
        <v>0</v>
      </c>
      <c r="G3417" s="167">
        <f>TAB_!F4670</f>
        <v>0</v>
      </c>
      <c r="H3417" s="163">
        <f>TAB_!G4670</f>
        <v>0</v>
      </c>
    </row>
    <row r="3418" spans="2:8">
      <c r="B3418" s="125" t="str">
        <f>TAB_!A4671</f>
        <v>Total</v>
      </c>
      <c r="C3418" s="121">
        <f>TAB_!B4671</f>
        <v>0</v>
      </c>
      <c r="D3418" s="37">
        <f>TAB_!C4671</f>
        <v>100</v>
      </c>
      <c r="E3418" s="37">
        <f>TAB_!D4671</f>
        <v>0</v>
      </c>
      <c r="F3418" s="37">
        <f>TAB_!E4671</f>
        <v>100</v>
      </c>
      <c r="G3418" s="167">
        <f>TAB_!F4671</f>
        <v>0</v>
      </c>
      <c r="H3418" s="163">
        <f>TAB_!G4671</f>
        <v>100</v>
      </c>
    </row>
    <row r="3419" spans="2:8">
      <c r="B3419" s="126" t="str">
        <f>TAB_!A4672</f>
        <v>Numero de entrevistados</v>
      </c>
      <c r="C3419" s="170">
        <f>TAB_!B4672</f>
        <v>0</v>
      </c>
      <c r="D3419" s="171">
        <f>TAB_!C4672</f>
        <v>11</v>
      </c>
      <c r="E3419" s="171">
        <f>TAB_!D4672</f>
        <v>0</v>
      </c>
      <c r="F3419" s="171">
        <f>TAB_!E4672</f>
        <v>4</v>
      </c>
      <c r="G3419" s="172">
        <f>TAB_!F4672</f>
        <v>0</v>
      </c>
      <c r="H3419" s="173">
        <f>TAB_!G4672</f>
        <v>15</v>
      </c>
    </row>
    <row r="3420" spans="2:8">
      <c r="B3420" s="140" t="str">
        <f>TAB_!A4673</f>
        <v>TOP TWO BOX</v>
      </c>
      <c r="C3420" s="122">
        <f>TAB_!B4673</f>
        <v>0</v>
      </c>
      <c r="D3420" s="35">
        <f>TAB_!C4673</f>
        <v>90.91</v>
      </c>
      <c r="E3420" s="35">
        <f>TAB_!D4673</f>
        <v>0</v>
      </c>
      <c r="F3420" s="35">
        <f>TAB_!E4673</f>
        <v>100</v>
      </c>
      <c r="G3420" s="168">
        <f>TAB_!F4673</f>
        <v>0</v>
      </c>
      <c r="H3420" s="164">
        <f>TAB_!G4673</f>
        <v>93.33</v>
      </c>
    </row>
    <row r="3421" spans="2:8">
      <c r="B3421" s="125" t="str">
        <f>TAB_!A4674</f>
        <v>BOTTOM TWO BOX</v>
      </c>
      <c r="C3421" s="121">
        <f>TAB_!B4674</f>
        <v>0</v>
      </c>
      <c r="D3421" s="37">
        <f>TAB_!C4674</f>
        <v>9.09</v>
      </c>
      <c r="E3421" s="37">
        <f>TAB_!D4674</f>
        <v>0</v>
      </c>
      <c r="F3421" s="37">
        <f>TAB_!E4674</f>
        <v>0</v>
      </c>
      <c r="G3421" s="167">
        <f>TAB_!F4674</f>
        <v>0</v>
      </c>
      <c r="H3421" s="163">
        <f>TAB_!G4674</f>
        <v>6.67</v>
      </c>
    </row>
    <row r="3422" spans="2:8">
      <c r="B3422" s="140" t="str">
        <f>TAB_!A4675</f>
        <v>Media Escala de 1 a 5</v>
      </c>
      <c r="C3422" s="123">
        <f>TAB_!B4675</f>
        <v>0</v>
      </c>
      <c r="D3422" s="36">
        <f>TAB_!C4675</f>
        <v>4.4000000000000004</v>
      </c>
      <c r="E3422" s="36">
        <f>TAB_!D4675</f>
        <v>0</v>
      </c>
      <c r="F3422" s="36">
        <f>TAB_!E4675</f>
        <v>4.8</v>
      </c>
      <c r="G3422" s="169">
        <f>TAB_!F4675</f>
        <v>0</v>
      </c>
      <c r="H3422" s="165">
        <f>TAB_!G4675</f>
        <v>4.5</v>
      </c>
    </row>
    <row r="3423" spans="2:8" ht="15.75" thickBot="1">
      <c r="B3423" s="141" t="str">
        <f>TAB_!A4676</f>
        <v>Índice Escala de 1 a 100</v>
      </c>
      <c r="C3423" s="174">
        <f>TAB_!B4676</f>
        <v>0</v>
      </c>
      <c r="D3423" s="175">
        <f>TAB_!C4676</f>
        <v>84.1</v>
      </c>
      <c r="E3423" s="175">
        <f>TAB_!D4676</f>
        <v>0</v>
      </c>
      <c r="F3423" s="175">
        <f>TAB_!E4676</f>
        <v>93.8</v>
      </c>
      <c r="G3423" s="176">
        <f>TAB_!F4676</f>
        <v>0</v>
      </c>
      <c r="H3423" s="177">
        <f>TAB_!G4676</f>
        <v>86.7</v>
      </c>
    </row>
    <row r="3424" spans="2:8">
      <c r="B3424" s="124"/>
      <c r="C3424" s="33"/>
      <c r="D3424" s="33"/>
      <c r="E3424" s="33"/>
      <c r="F3424" s="33"/>
      <c r="G3424" s="33"/>
      <c r="H3424" s="33"/>
    </row>
    <row r="3425" spans="2:8">
      <c r="B3425" s="124"/>
      <c r="C3425" s="33"/>
      <c r="D3425" s="33"/>
      <c r="E3425" s="33"/>
      <c r="F3425" s="33"/>
      <c r="G3425" s="33"/>
      <c r="H3425" s="33"/>
    </row>
    <row r="3426" spans="2:8">
      <c r="B3426" s="124" t="str">
        <f>TAB_!A4679</f>
        <v>Evalúe la efectividad de los siguientes lineamientos y estrategias institucionales de apoyo para el desarrollo de la investigación:</v>
      </c>
      <c r="C3426" s="33"/>
      <c r="D3426" s="33"/>
      <c r="E3426" s="33"/>
      <c r="F3426" s="33"/>
      <c r="G3426" s="33"/>
      <c r="H3426" s="33"/>
    </row>
    <row r="3427" spans="2:8" ht="15.75" thickBot="1">
      <c r="B3427" s="124" t="str">
        <f>TAB_!A4680</f>
        <v>Formación de los profesores en metodología de investigación y otros</v>
      </c>
      <c r="C3427" s="33"/>
      <c r="D3427" s="33"/>
      <c r="E3427" s="33"/>
      <c r="F3427" s="33"/>
      <c r="G3427" s="33"/>
      <c r="H3427" s="33"/>
    </row>
    <row r="3428" spans="2:8">
      <c r="B3428" s="139" t="str">
        <f>TAB_!A4687</f>
        <v>(1)Total Desacuerdo</v>
      </c>
      <c r="C3428" s="138">
        <f>TAB_!B4687</f>
        <v>0</v>
      </c>
      <c r="D3428" s="137">
        <f>TAB_!C4687</f>
        <v>0</v>
      </c>
      <c r="E3428" s="137">
        <f>TAB_!D4687</f>
        <v>0</v>
      </c>
      <c r="F3428" s="137">
        <f>TAB_!E4687</f>
        <v>0</v>
      </c>
      <c r="G3428" s="166">
        <f>TAB_!F4687</f>
        <v>0</v>
      </c>
      <c r="H3428" s="162">
        <f>TAB_!G4687</f>
        <v>0</v>
      </c>
    </row>
    <row r="3429" spans="2:8">
      <c r="B3429" s="125" t="str">
        <f>TAB_!A4688</f>
        <v>(2)Desacuerdo</v>
      </c>
      <c r="C3429" s="121">
        <f>TAB_!B4688</f>
        <v>0</v>
      </c>
      <c r="D3429" s="37">
        <f>TAB_!C4688</f>
        <v>9.09</v>
      </c>
      <c r="E3429" s="37">
        <f>TAB_!D4688</f>
        <v>0</v>
      </c>
      <c r="F3429" s="37">
        <f>TAB_!E4688</f>
        <v>0</v>
      </c>
      <c r="G3429" s="167">
        <f>TAB_!F4688</f>
        <v>0</v>
      </c>
      <c r="H3429" s="163">
        <f>TAB_!G4688</f>
        <v>6.67</v>
      </c>
    </row>
    <row r="3430" spans="2:8">
      <c r="B3430" s="125" t="str">
        <f>TAB_!A4689</f>
        <v>(3)Medianamente de acuerdo</v>
      </c>
      <c r="C3430" s="121">
        <f>TAB_!B4689</f>
        <v>0</v>
      </c>
      <c r="D3430" s="37">
        <f>TAB_!C4689</f>
        <v>0</v>
      </c>
      <c r="E3430" s="37">
        <f>TAB_!D4689</f>
        <v>0</v>
      </c>
      <c r="F3430" s="37">
        <f>TAB_!E4689</f>
        <v>0</v>
      </c>
      <c r="G3430" s="167">
        <f>TAB_!F4689</f>
        <v>0</v>
      </c>
      <c r="H3430" s="163">
        <f>TAB_!G4689</f>
        <v>0</v>
      </c>
    </row>
    <row r="3431" spans="2:8">
      <c r="B3431" s="125" t="str">
        <f>TAB_!A4690</f>
        <v>(4)Acuerdo</v>
      </c>
      <c r="C3431" s="121">
        <f>TAB_!B4690</f>
        <v>0</v>
      </c>
      <c r="D3431" s="37">
        <f>TAB_!C4690</f>
        <v>27.27</v>
      </c>
      <c r="E3431" s="37">
        <f>TAB_!D4690</f>
        <v>0</v>
      </c>
      <c r="F3431" s="37">
        <f>TAB_!E4690</f>
        <v>25</v>
      </c>
      <c r="G3431" s="167">
        <f>TAB_!F4690</f>
        <v>0</v>
      </c>
      <c r="H3431" s="163">
        <f>TAB_!G4690</f>
        <v>26.67</v>
      </c>
    </row>
    <row r="3432" spans="2:8">
      <c r="B3432" s="125" t="str">
        <f>TAB_!A4691</f>
        <v>(5)Total Acuerdo</v>
      </c>
      <c r="C3432" s="121">
        <f>TAB_!B4691</f>
        <v>0</v>
      </c>
      <c r="D3432" s="37">
        <f>TAB_!C4691</f>
        <v>45.45</v>
      </c>
      <c r="E3432" s="37">
        <f>TAB_!D4691</f>
        <v>0</v>
      </c>
      <c r="F3432" s="37">
        <f>TAB_!E4691</f>
        <v>75</v>
      </c>
      <c r="G3432" s="167">
        <f>TAB_!F4691</f>
        <v>0</v>
      </c>
      <c r="H3432" s="163">
        <f>TAB_!G4691</f>
        <v>53.33</v>
      </c>
    </row>
    <row r="3433" spans="2:8">
      <c r="B3433" s="125" t="str">
        <f>TAB_!A4692</f>
        <v>NS/NA</v>
      </c>
      <c r="C3433" s="121">
        <f>TAB_!B4692</f>
        <v>0</v>
      </c>
      <c r="D3433" s="37">
        <f>TAB_!C4692</f>
        <v>18.18</v>
      </c>
      <c r="E3433" s="37">
        <f>TAB_!D4692</f>
        <v>0</v>
      </c>
      <c r="F3433" s="37">
        <f>TAB_!E4692</f>
        <v>0</v>
      </c>
      <c r="G3433" s="167">
        <f>TAB_!F4692</f>
        <v>0</v>
      </c>
      <c r="H3433" s="163">
        <f>TAB_!G4692</f>
        <v>13.33</v>
      </c>
    </row>
    <row r="3434" spans="2:8">
      <c r="B3434" s="125" t="str">
        <f>TAB_!A4693</f>
        <v>Total</v>
      </c>
      <c r="C3434" s="121">
        <f>TAB_!B4693</f>
        <v>0</v>
      </c>
      <c r="D3434" s="37">
        <f>TAB_!C4693</f>
        <v>100</v>
      </c>
      <c r="E3434" s="37">
        <f>TAB_!D4693</f>
        <v>0</v>
      </c>
      <c r="F3434" s="37">
        <f>TAB_!E4693</f>
        <v>100</v>
      </c>
      <c r="G3434" s="167">
        <f>TAB_!F4693</f>
        <v>0</v>
      </c>
      <c r="H3434" s="163">
        <f>TAB_!G4693</f>
        <v>100</v>
      </c>
    </row>
    <row r="3435" spans="2:8">
      <c r="B3435" s="126" t="str">
        <f>TAB_!A4694</f>
        <v>Numero de entrevistados</v>
      </c>
      <c r="C3435" s="170">
        <f>TAB_!B4694</f>
        <v>0</v>
      </c>
      <c r="D3435" s="171">
        <f>TAB_!C4694</f>
        <v>11</v>
      </c>
      <c r="E3435" s="171">
        <f>TAB_!D4694</f>
        <v>0</v>
      </c>
      <c r="F3435" s="171">
        <f>TAB_!E4694</f>
        <v>4</v>
      </c>
      <c r="G3435" s="172">
        <f>TAB_!F4694</f>
        <v>0</v>
      </c>
      <c r="H3435" s="173">
        <f>TAB_!G4694</f>
        <v>15</v>
      </c>
    </row>
    <row r="3436" spans="2:8">
      <c r="B3436" s="140" t="str">
        <f>TAB_!A4695</f>
        <v>TOP TWO BOX</v>
      </c>
      <c r="C3436" s="122">
        <f>TAB_!B4695</f>
        <v>0</v>
      </c>
      <c r="D3436" s="35">
        <f>TAB_!C4695</f>
        <v>72.73</v>
      </c>
      <c r="E3436" s="35">
        <f>TAB_!D4695</f>
        <v>0</v>
      </c>
      <c r="F3436" s="35">
        <f>TAB_!E4695</f>
        <v>100</v>
      </c>
      <c r="G3436" s="168">
        <f>TAB_!F4695</f>
        <v>0</v>
      </c>
      <c r="H3436" s="164">
        <f>TAB_!G4695</f>
        <v>80</v>
      </c>
    </row>
    <row r="3437" spans="2:8">
      <c r="B3437" s="125" t="str">
        <f>TAB_!A4696</f>
        <v>BOTTOM TWO BOX</v>
      </c>
      <c r="C3437" s="121">
        <f>TAB_!B4696</f>
        <v>0</v>
      </c>
      <c r="D3437" s="37">
        <f>TAB_!C4696</f>
        <v>9.09</v>
      </c>
      <c r="E3437" s="37">
        <f>TAB_!D4696</f>
        <v>0</v>
      </c>
      <c r="F3437" s="37">
        <f>TAB_!E4696</f>
        <v>0</v>
      </c>
      <c r="G3437" s="167">
        <f>TAB_!F4696</f>
        <v>0</v>
      </c>
      <c r="H3437" s="163">
        <f>TAB_!G4696</f>
        <v>6.67</v>
      </c>
    </row>
    <row r="3438" spans="2:8">
      <c r="B3438" s="140" t="str">
        <f>TAB_!A4697</f>
        <v>Media Escala de 1 a 5</v>
      </c>
      <c r="C3438" s="123">
        <f>TAB_!B4697</f>
        <v>0</v>
      </c>
      <c r="D3438" s="36">
        <f>TAB_!C4697</f>
        <v>4.3</v>
      </c>
      <c r="E3438" s="36">
        <f>TAB_!D4697</f>
        <v>0</v>
      </c>
      <c r="F3438" s="36">
        <f>TAB_!E4697</f>
        <v>4.8</v>
      </c>
      <c r="G3438" s="169">
        <f>TAB_!F4697</f>
        <v>0</v>
      </c>
      <c r="H3438" s="165">
        <f>TAB_!G4697</f>
        <v>4.5</v>
      </c>
    </row>
    <row r="3439" spans="2:8" ht="15.75" thickBot="1">
      <c r="B3439" s="141" t="str">
        <f>TAB_!A4698</f>
        <v>Índice Escala de 1 a 100</v>
      </c>
      <c r="C3439" s="174">
        <f>TAB_!B4698</f>
        <v>0</v>
      </c>
      <c r="D3439" s="175">
        <f>TAB_!C4698</f>
        <v>83.3</v>
      </c>
      <c r="E3439" s="175">
        <f>TAB_!D4698</f>
        <v>0</v>
      </c>
      <c r="F3439" s="175">
        <f>TAB_!E4698</f>
        <v>93.8</v>
      </c>
      <c r="G3439" s="176">
        <f>TAB_!F4698</f>
        <v>0</v>
      </c>
      <c r="H3439" s="177">
        <f>TAB_!G4698</f>
        <v>86.5</v>
      </c>
    </row>
    <row r="3440" spans="2:8">
      <c r="B3440" s="124"/>
      <c r="C3440" s="33"/>
      <c r="D3440" s="33"/>
      <c r="E3440" s="33"/>
      <c r="F3440" s="33"/>
      <c r="G3440" s="33"/>
      <c r="H3440" s="33"/>
    </row>
    <row r="3441" spans="2:8">
      <c r="B3441" s="124"/>
      <c r="C3441" s="33"/>
      <c r="D3441" s="33"/>
      <c r="E3441" s="33"/>
      <c r="F3441" s="33"/>
      <c r="G3441" s="33"/>
      <c r="H3441" s="33"/>
    </row>
    <row r="3442" spans="2:8">
      <c r="B3442" s="124" t="str">
        <f>TAB_!A4701</f>
        <v>Evalúe la efectividad de los siguientes lineamientos y estrategias institucionales de apoyo para el desarrollo de la investigación:</v>
      </c>
      <c r="C3442" s="33"/>
      <c r="D3442" s="33"/>
      <c r="E3442" s="33"/>
      <c r="F3442" s="33"/>
      <c r="G3442" s="33"/>
      <c r="H3442" s="33"/>
    </row>
    <row r="3443" spans="2:8" ht="15.75" thickBot="1">
      <c r="B3443" s="124" t="str">
        <f>TAB_!A4702</f>
        <v>Convocatorias anuales para el desarrollo de proyectos de investigación</v>
      </c>
      <c r="C3443" s="33"/>
      <c r="D3443" s="33"/>
      <c r="E3443" s="33"/>
      <c r="F3443" s="33"/>
      <c r="G3443" s="33"/>
      <c r="H3443" s="33"/>
    </row>
    <row r="3444" spans="2:8">
      <c r="B3444" s="139" t="str">
        <f>TAB_!A4709</f>
        <v>(1)Total Desacuerdo</v>
      </c>
      <c r="C3444" s="138">
        <f>TAB_!B4709</f>
        <v>0</v>
      </c>
      <c r="D3444" s="137">
        <f>TAB_!C4709</f>
        <v>0</v>
      </c>
      <c r="E3444" s="137">
        <f>TAB_!D4709</f>
        <v>0</v>
      </c>
      <c r="F3444" s="137">
        <f>TAB_!E4709</f>
        <v>0</v>
      </c>
      <c r="G3444" s="166">
        <f>TAB_!F4709</f>
        <v>0</v>
      </c>
      <c r="H3444" s="162">
        <f>TAB_!G4709</f>
        <v>0</v>
      </c>
    </row>
    <row r="3445" spans="2:8">
      <c r="B3445" s="125" t="str">
        <f>TAB_!A4710</f>
        <v>(2)Desacuerdo</v>
      </c>
      <c r="C3445" s="121">
        <f>TAB_!B4710</f>
        <v>0</v>
      </c>
      <c r="D3445" s="37">
        <f>TAB_!C4710</f>
        <v>9.09</v>
      </c>
      <c r="E3445" s="37">
        <f>TAB_!D4710</f>
        <v>0</v>
      </c>
      <c r="F3445" s="37">
        <f>TAB_!E4710</f>
        <v>0</v>
      </c>
      <c r="G3445" s="167">
        <f>TAB_!F4710</f>
        <v>0</v>
      </c>
      <c r="H3445" s="163">
        <f>TAB_!G4710</f>
        <v>6.67</v>
      </c>
    </row>
    <row r="3446" spans="2:8">
      <c r="B3446" s="125" t="str">
        <f>TAB_!A4711</f>
        <v>(3)Medianamente de acuerdo</v>
      </c>
      <c r="C3446" s="121">
        <f>TAB_!B4711</f>
        <v>0</v>
      </c>
      <c r="D3446" s="37">
        <f>TAB_!C4711</f>
        <v>0</v>
      </c>
      <c r="E3446" s="37">
        <f>TAB_!D4711</f>
        <v>0</v>
      </c>
      <c r="F3446" s="37">
        <f>TAB_!E4711</f>
        <v>0</v>
      </c>
      <c r="G3446" s="167">
        <f>TAB_!F4711</f>
        <v>0</v>
      </c>
      <c r="H3446" s="163">
        <f>TAB_!G4711</f>
        <v>0</v>
      </c>
    </row>
    <row r="3447" spans="2:8">
      <c r="B3447" s="125" t="str">
        <f>TAB_!A4712</f>
        <v>(4)Acuerdo</v>
      </c>
      <c r="C3447" s="121">
        <f>TAB_!B4712</f>
        <v>0</v>
      </c>
      <c r="D3447" s="37">
        <f>TAB_!C4712</f>
        <v>27.27</v>
      </c>
      <c r="E3447" s="37">
        <f>TAB_!D4712</f>
        <v>0</v>
      </c>
      <c r="F3447" s="37">
        <f>TAB_!E4712</f>
        <v>25</v>
      </c>
      <c r="G3447" s="167">
        <f>TAB_!F4712</f>
        <v>0</v>
      </c>
      <c r="H3447" s="163">
        <f>TAB_!G4712</f>
        <v>26.67</v>
      </c>
    </row>
    <row r="3448" spans="2:8">
      <c r="B3448" s="125" t="str">
        <f>TAB_!A4713</f>
        <v>(5)Total Acuerdo</v>
      </c>
      <c r="C3448" s="121">
        <f>TAB_!B4713</f>
        <v>0</v>
      </c>
      <c r="D3448" s="37">
        <f>TAB_!C4713</f>
        <v>63.64</v>
      </c>
      <c r="E3448" s="37">
        <f>TAB_!D4713</f>
        <v>0</v>
      </c>
      <c r="F3448" s="37">
        <f>TAB_!E4713</f>
        <v>75</v>
      </c>
      <c r="G3448" s="167">
        <f>TAB_!F4713</f>
        <v>0</v>
      </c>
      <c r="H3448" s="163">
        <f>TAB_!G4713</f>
        <v>66.67</v>
      </c>
    </row>
    <row r="3449" spans="2:8">
      <c r="B3449" s="125" t="str">
        <f>TAB_!A4714</f>
        <v>NS/NA</v>
      </c>
      <c r="C3449" s="121">
        <f>TAB_!B4714</f>
        <v>0</v>
      </c>
      <c r="D3449" s="37">
        <f>TAB_!C4714</f>
        <v>0</v>
      </c>
      <c r="E3449" s="37">
        <f>TAB_!D4714</f>
        <v>0</v>
      </c>
      <c r="F3449" s="37">
        <f>TAB_!E4714</f>
        <v>0</v>
      </c>
      <c r="G3449" s="167">
        <f>TAB_!F4714</f>
        <v>0</v>
      </c>
      <c r="H3449" s="163">
        <f>TAB_!G4714</f>
        <v>0</v>
      </c>
    </row>
    <row r="3450" spans="2:8">
      <c r="B3450" s="125" t="str">
        <f>TAB_!A4715</f>
        <v>Total</v>
      </c>
      <c r="C3450" s="121">
        <f>TAB_!B4715</f>
        <v>0</v>
      </c>
      <c r="D3450" s="37">
        <f>TAB_!C4715</f>
        <v>100</v>
      </c>
      <c r="E3450" s="37">
        <f>TAB_!D4715</f>
        <v>0</v>
      </c>
      <c r="F3450" s="37">
        <f>TAB_!E4715</f>
        <v>100</v>
      </c>
      <c r="G3450" s="167">
        <f>TAB_!F4715</f>
        <v>0</v>
      </c>
      <c r="H3450" s="163">
        <f>TAB_!G4715</f>
        <v>100</v>
      </c>
    </row>
    <row r="3451" spans="2:8">
      <c r="B3451" s="126" t="str">
        <f>TAB_!A4716</f>
        <v>Numero de entrevistados</v>
      </c>
      <c r="C3451" s="170">
        <f>TAB_!B4716</f>
        <v>0</v>
      </c>
      <c r="D3451" s="171">
        <f>TAB_!C4716</f>
        <v>11</v>
      </c>
      <c r="E3451" s="171">
        <f>TAB_!D4716</f>
        <v>0</v>
      </c>
      <c r="F3451" s="171">
        <f>TAB_!E4716</f>
        <v>4</v>
      </c>
      <c r="G3451" s="172">
        <f>TAB_!F4716</f>
        <v>0</v>
      </c>
      <c r="H3451" s="173">
        <f>TAB_!G4716</f>
        <v>15</v>
      </c>
    </row>
    <row r="3452" spans="2:8">
      <c r="B3452" s="140" t="str">
        <f>TAB_!A4717</f>
        <v>TOP TWO BOX</v>
      </c>
      <c r="C3452" s="122">
        <f>TAB_!B4717</f>
        <v>0</v>
      </c>
      <c r="D3452" s="35">
        <f>TAB_!C4717</f>
        <v>90.91</v>
      </c>
      <c r="E3452" s="35">
        <f>TAB_!D4717</f>
        <v>0</v>
      </c>
      <c r="F3452" s="35">
        <f>TAB_!E4717</f>
        <v>100</v>
      </c>
      <c r="G3452" s="168">
        <f>TAB_!F4717</f>
        <v>0</v>
      </c>
      <c r="H3452" s="164">
        <f>TAB_!G4717</f>
        <v>93.33</v>
      </c>
    </row>
    <row r="3453" spans="2:8">
      <c r="B3453" s="125" t="str">
        <f>TAB_!A4718</f>
        <v>BOTTOM TWO BOX</v>
      </c>
      <c r="C3453" s="121">
        <f>TAB_!B4718</f>
        <v>0</v>
      </c>
      <c r="D3453" s="37">
        <f>TAB_!C4718</f>
        <v>9.09</v>
      </c>
      <c r="E3453" s="37">
        <f>TAB_!D4718</f>
        <v>0</v>
      </c>
      <c r="F3453" s="37">
        <f>TAB_!E4718</f>
        <v>0</v>
      </c>
      <c r="G3453" s="167">
        <f>TAB_!F4718</f>
        <v>0</v>
      </c>
      <c r="H3453" s="163">
        <f>TAB_!G4718</f>
        <v>6.67</v>
      </c>
    </row>
    <row r="3454" spans="2:8">
      <c r="B3454" s="140" t="str">
        <f>TAB_!A4719</f>
        <v>Media Escala de 1 a 5</v>
      </c>
      <c r="C3454" s="123">
        <f>TAB_!B4719</f>
        <v>0</v>
      </c>
      <c r="D3454" s="36">
        <f>TAB_!C4719</f>
        <v>4.5</v>
      </c>
      <c r="E3454" s="36">
        <f>TAB_!D4719</f>
        <v>0</v>
      </c>
      <c r="F3454" s="36">
        <f>TAB_!E4719</f>
        <v>4.8</v>
      </c>
      <c r="G3454" s="169">
        <f>TAB_!F4719</f>
        <v>0</v>
      </c>
      <c r="H3454" s="165">
        <f>TAB_!G4719</f>
        <v>4.5</v>
      </c>
    </row>
    <row r="3455" spans="2:8" ht="15.75" thickBot="1">
      <c r="B3455" s="141" t="str">
        <f>TAB_!A4720</f>
        <v>Índice Escala de 1 a 100</v>
      </c>
      <c r="C3455" s="174">
        <f>TAB_!B4720</f>
        <v>0</v>
      </c>
      <c r="D3455" s="175">
        <f>TAB_!C4720</f>
        <v>86.4</v>
      </c>
      <c r="E3455" s="175">
        <f>TAB_!D4720</f>
        <v>0</v>
      </c>
      <c r="F3455" s="175">
        <f>TAB_!E4720</f>
        <v>93.8</v>
      </c>
      <c r="G3455" s="176">
        <f>TAB_!F4720</f>
        <v>0</v>
      </c>
      <c r="H3455" s="177">
        <f>TAB_!G4720</f>
        <v>88.3</v>
      </c>
    </row>
    <row r="3456" spans="2:8">
      <c r="B3456" s="124"/>
      <c r="C3456" s="33"/>
      <c r="D3456" s="33"/>
      <c r="E3456" s="33"/>
      <c r="F3456" s="33"/>
      <c r="G3456" s="33"/>
      <c r="H3456" s="33"/>
    </row>
    <row r="3457" spans="2:8">
      <c r="B3457" s="124"/>
      <c r="C3457" s="33"/>
      <c r="D3457" s="33"/>
      <c r="E3457" s="33"/>
      <c r="F3457" s="33"/>
      <c r="G3457" s="33"/>
      <c r="H3457" s="33"/>
    </row>
    <row r="3458" spans="2:8">
      <c r="B3458" s="124" t="str">
        <f>TAB_!A4723</f>
        <v>Evalúe la efectividad de los siguientes lineamientos y estrategias institucionales de apoyo para el desarrollo de la investigación:</v>
      </c>
      <c r="C3458" s="33"/>
      <c r="D3458" s="33"/>
      <c r="E3458" s="33"/>
      <c r="F3458" s="33"/>
      <c r="G3458" s="33"/>
      <c r="H3458" s="33"/>
    </row>
    <row r="3459" spans="2:8" ht="15.75" thickBot="1">
      <c r="B3459" s="124" t="str">
        <f>TAB_!A4724</f>
        <v>Jornadas de socialización de resultados de investigación</v>
      </c>
      <c r="C3459" s="33"/>
      <c r="D3459" s="33"/>
      <c r="E3459" s="33"/>
      <c r="F3459" s="33"/>
      <c r="G3459" s="33"/>
      <c r="H3459" s="33"/>
    </row>
    <row r="3460" spans="2:8">
      <c r="B3460" s="139" t="str">
        <f>TAB_!A4731</f>
        <v>(1)Total Desacuerdo</v>
      </c>
      <c r="C3460" s="138">
        <f>TAB_!B4731</f>
        <v>0</v>
      </c>
      <c r="D3460" s="137">
        <f>TAB_!C4731</f>
        <v>0</v>
      </c>
      <c r="E3460" s="137">
        <f>TAB_!D4731</f>
        <v>0</v>
      </c>
      <c r="F3460" s="137">
        <f>TAB_!E4731</f>
        <v>0</v>
      </c>
      <c r="G3460" s="166">
        <f>TAB_!F4731</f>
        <v>0</v>
      </c>
      <c r="H3460" s="162">
        <f>TAB_!G4731</f>
        <v>0</v>
      </c>
    </row>
    <row r="3461" spans="2:8">
      <c r="B3461" s="125" t="str">
        <f>TAB_!A4732</f>
        <v>(2)Desacuerdo</v>
      </c>
      <c r="C3461" s="121">
        <f>TAB_!B4732</f>
        <v>0</v>
      </c>
      <c r="D3461" s="37">
        <f>TAB_!C4732</f>
        <v>0</v>
      </c>
      <c r="E3461" s="37">
        <f>TAB_!D4732</f>
        <v>0</v>
      </c>
      <c r="F3461" s="37">
        <f>TAB_!E4732</f>
        <v>0</v>
      </c>
      <c r="G3461" s="167">
        <f>TAB_!F4732</f>
        <v>0</v>
      </c>
      <c r="H3461" s="163">
        <f>TAB_!G4732</f>
        <v>0</v>
      </c>
    </row>
    <row r="3462" spans="2:8">
      <c r="B3462" s="125" t="str">
        <f>TAB_!A4733</f>
        <v>(3)Medianamente de acuerdo</v>
      </c>
      <c r="C3462" s="121">
        <f>TAB_!B4733</f>
        <v>0</v>
      </c>
      <c r="D3462" s="37">
        <f>TAB_!C4733</f>
        <v>9.09</v>
      </c>
      <c r="E3462" s="37">
        <f>TAB_!D4733</f>
        <v>0</v>
      </c>
      <c r="F3462" s="37">
        <f>TAB_!E4733</f>
        <v>0</v>
      </c>
      <c r="G3462" s="167">
        <f>TAB_!F4733</f>
        <v>0</v>
      </c>
      <c r="H3462" s="163">
        <f>TAB_!G4733</f>
        <v>6.67</v>
      </c>
    </row>
    <row r="3463" spans="2:8">
      <c r="B3463" s="125" t="str">
        <f>TAB_!A4734</f>
        <v>(4)Acuerdo</v>
      </c>
      <c r="C3463" s="121">
        <f>TAB_!B4734</f>
        <v>0</v>
      </c>
      <c r="D3463" s="37">
        <f>TAB_!C4734</f>
        <v>18.18</v>
      </c>
      <c r="E3463" s="37">
        <f>TAB_!D4734</f>
        <v>0</v>
      </c>
      <c r="F3463" s="37">
        <f>TAB_!E4734</f>
        <v>25</v>
      </c>
      <c r="G3463" s="167">
        <f>TAB_!F4734</f>
        <v>0</v>
      </c>
      <c r="H3463" s="163">
        <f>TAB_!G4734</f>
        <v>20</v>
      </c>
    </row>
    <row r="3464" spans="2:8">
      <c r="B3464" s="125" t="str">
        <f>TAB_!A4735</f>
        <v>(5)Total Acuerdo</v>
      </c>
      <c r="C3464" s="121">
        <f>TAB_!B4735</f>
        <v>0</v>
      </c>
      <c r="D3464" s="37">
        <f>TAB_!C4735</f>
        <v>63.64</v>
      </c>
      <c r="E3464" s="37">
        <f>TAB_!D4735</f>
        <v>0</v>
      </c>
      <c r="F3464" s="37">
        <f>TAB_!E4735</f>
        <v>75</v>
      </c>
      <c r="G3464" s="167">
        <f>TAB_!F4735</f>
        <v>0</v>
      </c>
      <c r="H3464" s="163">
        <f>TAB_!G4735</f>
        <v>66.67</v>
      </c>
    </row>
    <row r="3465" spans="2:8">
      <c r="B3465" s="125" t="str">
        <f>TAB_!A4736</f>
        <v>NS/NA</v>
      </c>
      <c r="C3465" s="121">
        <f>TAB_!B4736</f>
        <v>0</v>
      </c>
      <c r="D3465" s="37">
        <f>TAB_!C4736</f>
        <v>9.09</v>
      </c>
      <c r="E3465" s="37">
        <f>TAB_!D4736</f>
        <v>0</v>
      </c>
      <c r="F3465" s="37">
        <f>TAB_!E4736</f>
        <v>0</v>
      </c>
      <c r="G3465" s="167">
        <f>TAB_!F4736</f>
        <v>0</v>
      </c>
      <c r="H3465" s="163">
        <f>TAB_!G4736</f>
        <v>6.67</v>
      </c>
    </row>
    <row r="3466" spans="2:8">
      <c r="B3466" s="125" t="str">
        <f>TAB_!A4737</f>
        <v>Total</v>
      </c>
      <c r="C3466" s="121">
        <f>TAB_!B4737</f>
        <v>0</v>
      </c>
      <c r="D3466" s="37">
        <f>TAB_!C4737</f>
        <v>100</v>
      </c>
      <c r="E3466" s="37">
        <f>TAB_!D4737</f>
        <v>0</v>
      </c>
      <c r="F3466" s="37">
        <f>TAB_!E4737</f>
        <v>100</v>
      </c>
      <c r="G3466" s="167">
        <f>TAB_!F4737</f>
        <v>0</v>
      </c>
      <c r="H3466" s="163">
        <f>TAB_!G4737</f>
        <v>100</v>
      </c>
    </row>
    <row r="3467" spans="2:8">
      <c r="B3467" s="126" t="str">
        <f>TAB_!A4738</f>
        <v>Numero de entrevistados</v>
      </c>
      <c r="C3467" s="170">
        <f>TAB_!B4738</f>
        <v>0</v>
      </c>
      <c r="D3467" s="171">
        <f>TAB_!C4738</f>
        <v>11</v>
      </c>
      <c r="E3467" s="171">
        <f>TAB_!D4738</f>
        <v>0</v>
      </c>
      <c r="F3467" s="171">
        <f>TAB_!E4738</f>
        <v>4</v>
      </c>
      <c r="G3467" s="172">
        <f>TAB_!F4738</f>
        <v>0</v>
      </c>
      <c r="H3467" s="173">
        <f>TAB_!G4738</f>
        <v>15</v>
      </c>
    </row>
    <row r="3468" spans="2:8">
      <c r="B3468" s="140" t="str">
        <f>TAB_!A4739</f>
        <v>TOP TWO BOX</v>
      </c>
      <c r="C3468" s="122">
        <f>TAB_!B4739</f>
        <v>0</v>
      </c>
      <c r="D3468" s="35">
        <f>TAB_!C4739</f>
        <v>81.819999999999993</v>
      </c>
      <c r="E3468" s="35">
        <f>TAB_!D4739</f>
        <v>0</v>
      </c>
      <c r="F3468" s="35">
        <f>TAB_!E4739</f>
        <v>100</v>
      </c>
      <c r="G3468" s="168">
        <f>TAB_!F4739</f>
        <v>0</v>
      </c>
      <c r="H3468" s="164">
        <f>TAB_!G4739</f>
        <v>86.67</v>
      </c>
    </row>
    <row r="3469" spans="2:8">
      <c r="B3469" s="125" t="str">
        <f>TAB_!A4740</f>
        <v>BOTTOM TWO BOX</v>
      </c>
      <c r="C3469" s="121">
        <f>TAB_!B4740</f>
        <v>0</v>
      </c>
      <c r="D3469" s="37">
        <f>TAB_!C4740</f>
        <v>0</v>
      </c>
      <c r="E3469" s="37">
        <f>TAB_!D4740</f>
        <v>0</v>
      </c>
      <c r="F3469" s="37">
        <f>TAB_!E4740</f>
        <v>0</v>
      </c>
      <c r="G3469" s="167">
        <f>TAB_!F4740</f>
        <v>0</v>
      </c>
      <c r="H3469" s="163">
        <f>TAB_!G4740</f>
        <v>0</v>
      </c>
    </row>
    <row r="3470" spans="2:8">
      <c r="B3470" s="140" t="str">
        <f>TAB_!A4741</f>
        <v>Media Escala de 1 a 5</v>
      </c>
      <c r="C3470" s="123">
        <f>TAB_!B4741</f>
        <v>0</v>
      </c>
      <c r="D3470" s="36">
        <f>TAB_!C4741</f>
        <v>4.5999999999999996</v>
      </c>
      <c r="E3470" s="36">
        <f>TAB_!D4741</f>
        <v>0</v>
      </c>
      <c r="F3470" s="36">
        <f>TAB_!E4741</f>
        <v>4.8</v>
      </c>
      <c r="G3470" s="169">
        <f>TAB_!F4741</f>
        <v>0</v>
      </c>
      <c r="H3470" s="165">
        <f>TAB_!G4741</f>
        <v>4.5999999999999996</v>
      </c>
    </row>
    <row r="3471" spans="2:8" ht="15.75" thickBot="1">
      <c r="B3471" s="141" t="str">
        <f>TAB_!A4742</f>
        <v>Índice Escala de 1 a 100</v>
      </c>
      <c r="C3471" s="174">
        <f>TAB_!B4742</f>
        <v>0</v>
      </c>
      <c r="D3471" s="175">
        <f>TAB_!C4742</f>
        <v>90</v>
      </c>
      <c r="E3471" s="175">
        <f>TAB_!D4742</f>
        <v>0</v>
      </c>
      <c r="F3471" s="175">
        <f>TAB_!E4742</f>
        <v>93.8</v>
      </c>
      <c r="G3471" s="176">
        <f>TAB_!F4742</f>
        <v>0</v>
      </c>
      <c r="H3471" s="177">
        <f>TAB_!G4742</f>
        <v>91.1</v>
      </c>
    </row>
    <row r="3472" spans="2:8">
      <c r="B3472" s="124"/>
      <c r="C3472" s="33"/>
      <c r="D3472" s="33"/>
      <c r="E3472" s="33"/>
      <c r="F3472" s="33"/>
      <c r="G3472" s="33"/>
      <c r="H3472" s="33"/>
    </row>
    <row r="3473" spans="2:8">
      <c r="B3473" s="124"/>
      <c r="C3473" s="33"/>
      <c r="D3473" s="33"/>
      <c r="E3473" s="33"/>
      <c r="F3473" s="33"/>
      <c r="G3473" s="33"/>
      <c r="H3473" s="33"/>
    </row>
    <row r="3474" spans="2:8">
      <c r="B3474" s="124" t="str">
        <f>TAB_!A4745</f>
        <v>Evalúe la efectividad de los siguientes lineamientos y estrategias institucionales de apoyo para el desarrollo de la investigación:</v>
      </c>
      <c r="C3474" s="33"/>
      <c r="D3474" s="33"/>
      <c r="E3474" s="33"/>
      <c r="F3474" s="33"/>
      <c r="G3474" s="33"/>
      <c r="H3474" s="33"/>
    </row>
    <row r="3475" spans="2:8" ht="15.75" thickBot="1">
      <c r="B3475" s="124" t="str">
        <f>TAB_!A4746</f>
        <v>Estímulos a la producción intelectual</v>
      </c>
      <c r="C3475" s="33"/>
      <c r="D3475" s="33"/>
      <c r="E3475" s="33"/>
      <c r="F3475" s="33"/>
      <c r="G3475" s="33"/>
      <c r="H3475" s="33"/>
    </row>
    <row r="3476" spans="2:8">
      <c r="B3476" s="139" t="str">
        <f>TAB_!A4753</f>
        <v>(1)Total Desacuerdo</v>
      </c>
      <c r="C3476" s="138">
        <f>TAB_!B4753</f>
        <v>0</v>
      </c>
      <c r="D3476" s="137">
        <f>TAB_!C4753</f>
        <v>0</v>
      </c>
      <c r="E3476" s="137">
        <f>TAB_!D4753</f>
        <v>0</v>
      </c>
      <c r="F3476" s="137">
        <f>TAB_!E4753</f>
        <v>0</v>
      </c>
      <c r="G3476" s="166">
        <f>TAB_!F4753</f>
        <v>0</v>
      </c>
      <c r="H3476" s="162">
        <f>TAB_!G4753</f>
        <v>0</v>
      </c>
    </row>
    <row r="3477" spans="2:8">
      <c r="B3477" s="125" t="str">
        <f>TAB_!A4754</f>
        <v>(2)Desacuerdo</v>
      </c>
      <c r="C3477" s="121">
        <f>TAB_!B4754</f>
        <v>0</v>
      </c>
      <c r="D3477" s="37">
        <f>TAB_!C4754</f>
        <v>0</v>
      </c>
      <c r="E3477" s="37">
        <f>TAB_!D4754</f>
        <v>0</v>
      </c>
      <c r="F3477" s="37">
        <f>TAB_!E4754</f>
        <v>0</v>
      </c>
      <c r="G3477" s="167">
        <f>TAB_!F4754</f>
        <v>0</v>
      </c>
      <c r="H3477" s="163">
        <f>TAB_!G4754</f>
        <v>0</v>
      </c>
    </row>
    <row r="3478" spans="2:8">
      <c r="B3478" s="125" t="str">
        <f>TAB_!A4755</f>
        <v>(3)Medianamente de acuerdo</v>
      </c>
      <c r="C3478" s="121">
        <f>TAB_!B4755</f>
        <v>0</v>
      </c>
      <c r="D3478" s="37">
        <f>TAB_!C4755</f>
        <v>9.09</v>
      </c>
      <c r="E3478" s="37">
        <f>TAB_!D4755</f>
        <v>0</v>
      </c>
      <c r="F3478" s="37">
        <f>TAB_!E4755</f>
        <v>0</v>
      </c>
      <c r="G3478" s="167">
        <f>TAB_!F4755</f>
        <v>0</v>
      </c>
      <c r="H3478" s="163">
        <f>TAB_!G4755</f>
        <v>6.67</v>
      </c>
    </row>
    <row r="3479" spans="2:8">
      <c r="B3479" s="125" t="str">
        <f>TAB_!A4756</f>
        <v>(4)Acuerdo</v>
      </c>
      <c r="C3479" s="121">
        <f>TAB_!B4756</f>
        <v>0</v>
      </c>
      <c r="D3479" s="37">
        <f>TAB_!C4756</f>
        <v>27.27</v>
      </c>
      <c r="E3479" s="37">
        <f>TAB_!D4756</f>
        <v>0</v>
      </c>
      <c r="F3479" s="37">
        <f>TAB_!E4756</f>
        <v>25</v>
      </c>
      <c r="G3479" s="167">
        <f>TAB_!F4756</f>
        <v>0</v>
      </c>
      <c r="H3479" s="163">
        <f>TAB_!G4756</f>
        <v>26.67</v>
      </c>
    </row>
    <row r="3480" spans="2:8">
      <c r="B3480" s="125" t="str">
        <f>TAB_!A4757</f>
        <v>(5)Total Acuerdo</v>
      </c>
      <c r="C3480" s="121">
        <f>TAB_!B4757</f>
        <v>0</v>
      </c>
      <c r="D3480" s="37">
        <f>TAB_!C4757</f>
        <v>63.64</v>
      </c>
      <c r="E3480" s="37">
        <f>TAB_!D4757</f>
        <v>0</v>
      </c>
      <c r="F3480" s="37">
        <f>TAB_!E4757</f>
        <v>75</v>
      </c>
      <c r="G3480" s="167">
        <f>TAB_!F4757</f>
        <v>0</v>
      </c>
      <c r="H3480" s="163">
        <f>TAB_!G4757</f>
        <v>66.67</v>
      </c>
    </row>
    <row r="3481" spans="2:8">
      <c r="B3481" s="125" t="str">
        <f>TAB_!A4758</f>
        <v>NS/NA</v>
      </c>
      <c r="C3481" s="121">
        <f>TAB_!B4758</f>
        <v>0</v>
      </c>
      <c r="D3481" s="37">
        <f>TAB_!C4758</f>
        <v>0</v>
      </c>
      <c r="E3481" s="37">
        <f>TAB_!D4758</f>
        <v>0</v>
      </c>
      <c r="F3481" s="37">
        <f>TAB_!E4758</f>
        <v>0</v>
      </c>
      <c r="G3481" s="167">
        <f>TAB_!F4758</f>
        <v>0</v>
      </c>
      <c r="H3481" s="163">
        <f>TAB_!G4758</f>
        <v>0</v>
      </c>
    </row>
    <row r="3482" spans="2:8">
      <c r="B3482" s="125" t="str">
        <f>TAB_!A4759</f>
        <v>Total</v>
      </c>
      <c r="C3482" s="121">
        <f>TAB_!B4759</f>
        <v>0</v>
      </c>
      <c r="D3482" s="37">
        <f>TAB_!C4759</f>
        <v>100</v>
      </c>
      <c r="E3482" s="37">
        <f>TAB_!D4759</f>
        <v>0</v>
      </c>
      <c r="F3482" s="37">
        <f>TAB_!E4759</f>
        <v>100</v>
      </c>
      <c r="G3482" s="167">
        <f>TAB_!F4759</f>
        <v>0</v>
      </c>
      <c r="H3482" s="163">
        <f>TAB_!G4759</f>
        <v>100</v>
      </c>
    </row>
    <row r="3483" spans="2:8">
      <c r="B3483" s="126" t="str">
        <f>TAB_!A4760</f>
        <v>Numero de entrevistados</v>
      </c>
      <c r="C3483" s="170">
        <f>TAB_!B4760</f>
        <v>0</v>
      </c>
      <c r="D3483" s="171">
        <f>TAB_!C4760</f>
        <v>11</v>
      </c>
      <c r="E3483" s="171">
        <f>TAB_!D4760</f>
        <v>0</v>
      </c>
      <c r="F3483" s="171">
        <f>TAB_!E4760</f>
        <v>4</v>
      </c>
      <c r="G3483" s="172">
        <f>TAB_!F4760</f>
        <v>0</v>
      </c>
      <c r="H3483" s="173">
        <f>TAB_!G4760</f>
        <v>15</v>
      </c>
    </row>
    <row r="3484" spans="2:8">
      <c r="B3484" s="140" t="str">
        <f>TAB_!A4761</f>
        <v>TOP TWO BOX</v>
      </c>
      <c r="C3484" s="122">
        <f>TAB_!B4761</f>
        <v>0</v>
      </c>
      <c r="D3484" s="35">
        <f>TAB_!C4761</f>
        <v>90.91</v>
      </c>
      <c r="E3484" s="35">
        <f>TAB_!D4761</f>
        <v>0</v>
      </c>
      <c r="F3484" s="35">
        <f>TAB_!E4761</f>
        <v>100</v>
      </c>
      <c r="G3484" s="168">
        <f>TAB_!F4761</f>
        <v>0</v>
      </c>
      <c r="H3484" s="164">
        <f>TAB_!G4761</f>
        <v>93.33</v>
      </c>
    </row>
    <row r="3485" spans="2:8">
      <c r="B3485" s="125" t="str">
        <f>TAB_!A4762</f>
        <v>BOTTOM TWO BOX</v>
      </c>
      <c r="C3485" s="121">
        <f>TAB_!B4762</f>
        <v>0</v>
      </c>
      <c r="D3485" s="37">
        <f>TAB_!C4762</f>
        <v>0</v>
      </c>
      <c r="E3485" s="37">
        <f>TAB_!D4762</f>
        <v>0</v>
      </c>
      <c r="F3485" s="37">
        <f>TAB_!E4762</f>
        <v>0</v>
      </c>
      <c r="G3485" s="167">
        <f>TAB_!F4762</f>
        <v>0</v>
      </c>
      <c r="H3485" s="163">
        <f>TAB_!G4762</f>
        <v>0</v>
      </c>
    </row>
    <row r="3486" spans="2:8">
      <c r="B3486" s="140" t="str">
        <f>TAB_!A4763</f>
        <v>Media Escala de 1 a 5</v>
      </c>
      <c r="C3486" s="123">
        <f>TAB_!B4763</f>
        <v>0</v>
      </c>
      <c r="D3486" s="36">
        <f>TAB_!C4763</f>
        <v>4.5</v>
      </c>
      <c r="E3486" s="36">
        <f>TAB_!D4763</f>
        <v>0</v>
      </c>
      <c r="F3486" s="36">
        <f>TAB_!E4763</f>
        <v>4.8</v>
      </c>
      <c r="G3486" s="169">
        <f>TAB_!F4763</f>
        <v>0</v>
      </c>
      <c r="H3486" s="165">
        <f>TAB_!G4763</f>
        <v>4.5999999999999996</v>
      </c>
    </row>
    <row r="3487" spans="2:8" ht="15.75" thickBot="1">
      <c r="B3487" s="141" t="str">
        <f>TAB_!A4764</f>
        <v>Índice Escala de 1 a 100</v>
      </c>
      <c r="C3487" s="174">
        <f>TAB_!B4764</f>
        <v>0</v>
      </c>
      <c r="D3487" s="175">
        <f>TAB_!C4764</f>
        <v>88.6</v>
      </c>
      <c r="E3487" s="175">
        <f>TAB_!D4764</f>
        <v>0</v>
      </c>
      <c r="F3487" s="175">
        <f>TAB_!E4764</f>
        <v>93.8</v>
      </c>
      <c r="G3487" s="176">
        <f>TAB_!F4764</f>
        <v>0</v>
      </c>
      <c r="H3487" s="177">
        <f>TAB_!G4764</f>
        <v>90</v>
      </c>
    </row>
    <row r="3488" spans="2:8">
      <c r="B3488" s="124"/>
      <c r="C3488" s="33"/>
      <c r="D3488" s="33"/>
      <c r="E3488" s="33"/>
      <c r="F3488" s="33"/>
      <c r="G3488" s="33"/>
      <c r="H3488" s="33"/>
    </row>
    <row r="3489" spans="2:8">
      <c r="B3489" s="124"/>
      <c r="C3489" s="33"/>
      <c r="D3489" s="33"/>
      <c r="E3489" s="33"/>
      <c r="F3489" s="33"/>
      <c r="G3489" s="33"/>
      <c r="H3489" s="33"/>
    </row>
    <row r="3490" spans="2:8">
      <c r="B3490" s="124" t="str">
        <f>TAB_!A4767</f>
        <v>Evalúe la efectividad de los siguientes lineamientos y estrategias institucionales de apoyo para el desarrollo de la investigación:</v>
      </c>
      <c r="C3490" s="33"/>
      <c r="D3490" s="33"/>
      <c r="E3490" s="33"/>
      <c r="F3490" s="33"/>
      <c r="G3490" s="33"/>
      <c r="H3490" s="33"/>
    </row>
    <row r="3491" spans="2:8" ht="15.75" thickBot="1">
      <c r="B3491" s="124" t="str">
        <f>TAB_!A4768</f>
        <v>Asignación de personal de apoyo para los proyectos de investigación</v>
      </c>
      <c r="C3491" s="33"/>
      <c r="D3491" s="33"/>
      <c r="E3491" s="33"/>
      <c r="F3491" s="33"/>
      <c r="G3491" s="33"/>
      <c r="H3491" s="33"/>
    </row>
    <row r="3492" spans="2:8">
      <c r="B3492" s="139" t="str">
        <f>TAB_!A4775</f>
        <v>(1)Total Desacuerdo</v>
      </c>
      <c r="C3492" s="138">
        <f>TAB_!B4775</f>
        <v>0</v>
      </c>
      <c r="D3492" s="137">
        <f>TAB_!C4775</f>
        <v>9.09</v>
      </c>
      <c r="E3492" s="137">
        <f>TAB_!D4775</f>
        <v>0</v>
      </c>
      <c r="F3492" s="137">
        <f>TAB_!E4775</f>
        <v>0</v>
      </c>
      <c r="G3492" s="166">
        <f>TAB_!F4775</f>
        <v>0</v>
      </c>
      <c r="H3492" s="162">
        <f>TAB_!G4775</f>
        <v>6.67</v>
      </c>
    </row>
    <row r="3493" spans="2:8">
      <c r="B3493" s="125" t="str">
        <f>TAB_!A4776</f>
        <v>(2)Desacuerdo</v>
      </c>
      <c r="C3493" s="121">
        <f>TAB_!B4776</f>
        <v>0</v>
      </c>
      <c r="D3493" s="37">
        <f>TAB_!C4776</f>
        <v>0</v>
      </c>
      <c r="E3493" s="37">
        <f>TAB_!D4776</f>
        <v>0</v>
      </c>
      <c r="F3493" s="37">
        <f>TAB_!E4776</f>
        <v>0</v>
      </c>
      <c r="G3493" s="167">
        <f>TAB_!F4776</f>
        <v>0</v>
      </c>
      <c r="H3493" s="163">
        <f>TAB_!G4776</f>
        <v>0</v>
      </c>
    </row>
    <row r="3494" spans="2:8">
      <c r="B3494" s="125" t="str">
        <f>TAB_!A4777</f>
        <v>(3)Medianamente de acuerdo</v>
      </c>
      <c r="C3494" s="121">
        <f>TAB_!B4777</f>
        <v>0</v>
      </c>
      <c r="D3494" s="37">
        <f>TAB_!C4777</f>
        <v>9.09</v>
      </c>
      <c r="E3494" s="37">
        <f>TAB_!D4777</f>
        <v>0</v>
      </c>
      <c r="F3494" s="37">
        <f>TAB_!E4777</f>
        <v>0</v>
      </c>
      <c r="G3494" s="167">
        <f>TAB_!F4777</f>
        <v>0</v>
      </c>
      <c r="H3494" s="163">
        <f>TAB_!G4777</f>
        <v>6.67</v>
      </c>
    </row>
    <row r="3495" spans="2:8">
      <c r="B3495" s="125" t="str">
        <f>TAB_!A4778</f>
        <v>(4)Acuerdo</v>
      </c>
      <c r="C3495" s="121">
        <f>TAB_!B4778</f>
        <v>0</v>
      </c>
      <c r="D3495" s="37">
        <f>TAB_!C4778</f>
        <v>27.27</v>
      </c>
      <c r="E3495" s="37">
        <f>TAB_!D4778</f>
        <v>0</v>
      </c>
      <c r="F3495" s="37">
        <f>TAB_!E4778</f>
        <v>25</v>
      </c>
      <c r="G3495" s="167">
        <f>TAB_!F4778</f>
        <v>0</v>
      </c>
      <c r="H3495" s="163">
        <f>TAB_!G4778</f>
        <v>26.67</v>
      </c>
    </row>
    <row r="3496" spans="2:8">
      <c r="B3496" s="125" t="str">
        <f>TAB_!A4779</f>
        <v>(5)Total Acuerdo</v>
      </c>
      <c r="C3496" s="121">
        <f>TAB_!B4779</f>
        <v>0</v>
      </c>
      <c r="D3496" s="37">
        <f>TAB_!C4779</f>
        <v>45.45</v>
      </c>
      <c r="E3496" s="37">
        <f>TAB_!D4779</f>
        <v>0</v>
      </c>
      <c r="F3496" s="37">
        <f>TAB_!E4779</f>
        <v>75</v>
      </c>
      <c r="G3496" s="167">
        <f>TAB_!F4779</f>
        <v>0</v>
      </c>
      <c r="H3496" s="163">
        <f>TAB_!G4779</f>
        <v>53.33</v>
      </c>
    </row>
    <row r="3497" spans="2:8">
      <c r="B3497" s="125" t="str">
        <f>TAB_!A4780</f>
        <v>NS/NA</v>
      </c>
      <c r="C3497" s="121">
        <f>TAB_!B4780</f>
        <v>0</v>
      </c>
      <c r="D3497" s="37">
        <f>TAB_!C4780</f>
        <v>9.09</v>
      </c>
      <c r="E3497" s="37">
        <f>TAB_!D4780</f>
        <v>0</v>
      </c>
      <c r="F3497" s="37">
        <f>TAB_!E4780</f>
        <v>0</v>
      </c>
      <c r="G3497" s="167">
        <f>TAB_!F4780</f>
        <v>0</v>
      </c>
      <c r="H3497" s="163">
        <f>TAB_!G4780</f>
        <v>6.67</v>
      </c>
    </row>
    <row r="3498" spans="2:8">
      <c r="B3498" s="125" t="str">
        <f>TAB_!A4781</f>
        <v>Total</v>
      </c>
      <c r="C3498" s="121">
        <f>TAB_!B4781</f>
        <v>0</v>
      </c>
      <c r="D3498" s="37">
        <f>TAB_!C4781</f>
        <v>100</v>
      </c>
      <c r="E3498" s="37">
        <f>TAB_!D4781</f>
        <v>0</v>
      </c>
      <c r="F3498" s="37">
        <f>TAB_!E4781</f>
        <v>100</v>
      </c>
      <c r="G3498" s="167">
        <f>TAB_!F4781</f>
        <v>0</v>
      </c>
      <c r="H3498" s="163">
        <f>TAB_!G4781</f>
        <v>100</v>
      </c>
    </row>
    <row r="3499" spans="2:8">
      <c r="B3499" s="126" t="str">
        <f>TAB_!A4782</f>
        <v>Numero de entrevistados</v>
      </c>
      <c r="C3499" s="170">
        <f>TAB_!B4782</f>
        <v>0</v>
      </c>
      <c r="D3499" s="171">
        <f>TAB_!C4782</f>
        <v>11</v>
      </c>
      <c r="E3499" s="171">
        <f>TAB_!D4782</f>
        <v>0</v>
      </c>
      <c r="F3499" s="171">
        <f>TAB_!E4782</f>
        <v>4</v>
      </c>
      <c r="G3499" s="172">
        <f>TAB_!F4782</f>
        <v>0</v>
      </c>
      <c r="H3499" s="173">
        <f>TAB_!G4782</f>
        <v>15</v>
      </c>
    </row>
    <row r="3500" spans="2:8">
      <c r="B3500" s="140" t="str">
        <f>TAB_!A4783</f>
        <v>TOP TWO BOX</v>
      </c>
      <c r="C3500" s="122">
        <f>TAB_!B4783</f>
        <v>0</v>
      </c>
      <c r="D3500" s="35">
        <f>TAB_!C4783</f>
        <v>72.73</v>
      </c>
      <c r="E3500" s="35">
        <f>TAB_!D4783</f>
        <v>0</v>
      </c>
      <c r="F3500" s="35">
        <f>TAB_!E4783</f>
        <v>100</v>
      </c>
      <c r="G3500" s="168">
        <f>TAB_!F4783</f>
        <v>0</v>
      </c>
      <c r="H3500" s="164">
        <f>TAB_!G4783</f>
        <v>80</v>
      </c>
    </row>
    <row r="3501" spans="2:8">
      <c r="B3501" s="125" t="str">
        <f>TAB_!A4784</f>
        <v>BOTTOM TWO BOX</v>
      </c>
      <c r="C3501" s="121">
        <f>TAB_!B4784</f>
        <v>0</v>
      </c>
      <c r="D3501" s="37">
        <f>TAB_!C4784</f>
        <v>9.09</v>
      </c>
      <c r="E3501" s="37">
        <f>TAB_!D4784</f>
        <v>0</v>
      </c>
      <c r="F3501" s="37">
        <f>TAB_!E4784</f>
        <v>0</v>
      </c>
      <c r="G3501" s="167">
        <f>TAB_!F4784</f>
        <v>0</v>
      </c>
      <c r="H3501" s="163">
        <f>TAB_!G4784</f>
        <v>6.67</v>
      </c>
    </row>
    <row r="3502" spans="2:8">
      <c r="B3502" s="140" t="str">
        <f>TAB_!A4785</f>
        <v>Media Escala de 1 a 5</v>
      </c>
      <c r="C3502" s="123">
        <f>TAB_!B4785</f>
        <v>0</v>
      </c>
      <c r="D3502" s="36">
        <f>TAB_!C4785</f>
        <v>4.0999999999999996</v>
      </c>
      <c r="E3502" s="36">
        <f>TAB_!D4785</f>
        <v>0</v>
      </c>
      <c r="F3502" s="36">
        <f>TAB_!E4785</f>
        <v>4.8</v>
      </c>
      <c r="G3502" s="169">
        <f>TAB_!F4785</f>
        <v>0</v>
      </c>
      <c r="H3502" s="165">
        <f>TAB_!G4785</f>
        <v>4.3</v>
      </c>
    </row>
    <row r="3503" spans="2:8" ht="15.75" thickBot="1">
      <c r="B3503" s="141" t="str">
        <f>TAB_!A4786</f>
        <v>Índice Escala de 1 a 100</v>
      </c>
      <c r="C3503" s="174">
        <f>TAB_!B4786</f>
        <v>0</v>
      </c>
      <c r="D3503" s="175">
        <f>TAB_!C4786</f>
        <v>77.5</v>
      </c>
      <c r="E3503" s="175">
        <f>TAB_!D4786</f>
        <v>0</v>
      </c>
      <c r="F3503" s="175">
        <f>TAB_!E4786</f>
        <v>93.8</v>
      </c>
      <c r="G3503" s="176">
        <f>TAB_!F4786</f>
        <v>0</v>
      </c>
      <c r="H3503" s="177">
        <f>TAB_!G4786</f>
        <v>82.1</v>
      </c>
    </row>
    <row r="3504" spans="2:8">
      <c r="B3504" s="124"/>
      <c r="C3504" s="33"/>
      <c r="D3504" s="33"/>
      <c r="E3504" s="33"/>
      <c r="F3504" s="33"/>
      <c r="G3504" s="33"/>
      <c r="H3504" s="33"/>
    </row>
    <row r="3505" spans="2:8">
      <c r="B3505" s="124"/>
      <c r="C3505" s="33"/>
      <c r="D3505" s="33"/>
      <c r="E3505" s="33"/>
      <c r="F3505" s="33"/>
      <c r="G3505" s="33"/>
      <c r="H3505" s="33"/>
    </row>
    <row r="3506" spans="2:8">
      <c r="B3506" s="124" t="str">
        <f>TAB_!A4789</f>
        <v>Evalúe la efectividad de los siguientes lineamientos y estrategias institucionales de apoyo para el desarrollo de la investigación:</v>
      </c>
      <c r="C3506" s="33"/>
      <c r="D3506" s="33"/>
      <c r="E3506" s="33"/>
      <c r="F3506" s="33"/>
      <c r="G3506" s="33"/>
      <c r="H3506" s="33"/>
    </row>
    <row r="3507" spans="2:8" ht="15.75" thickBot="1">
      <c r="B3507" s="124" t="str">
        <f>TAB_!A4790</f>
        <v>Asignación de tiempo para el desarrollo de proyectos de investigación, innovación y creación</v>
      </c>
      <c r="C3507" s="33"/>
      <c r="D3507" s="33"/>
      <c r="E3507" s="33"/>
      <c r="F3507" s="33"/>
      <c r="G3507" s="33"/>
      <c r="H3507" s="33"/>
    </row>
    <row r="3508" spans="2:8">
      <c r="B3508" s="139" t="str">
        <f>TAB_!A4797</f>
        <v>(1)Total Desacuerdo</v>
      </c>
      <c r="C3508" s="138">
        <f>TAB_!B4797</f>
        <v>0</v>
      </c>
      <c r="D3508" s="137">
        <f>TAB_!C4797</f>
        <v>0</v>
      </c>
      <c r="E3508" s="137">
        <f>TAB_!D4797</f>
        <v>0</v>
      </c>
      <c r="F3508" s="137">
        <f>TAB_!E4797</f>
        <v>0</v>
      </c>
      <c r="G3508" s="166">
        <f>TAB_!F4797</f>
        <v>0</v>
      </c>
      <c r="H3508" s="162">
        <f>TAB_!G4797</f>
        <v>0</v>
      </c>
    </row>
    <row r="3509" spans="2:8">
      <c r="B3509" s="125" t="str">
        <f>TAB_!A4798</f>
        <v>(2)Desacuerdo</v>
      </c>
      <c r="C3509" s="121">
        <f>TAB_!B4798</f>
        <v>0</v>
      </c>
      <c r="D3509" s="37">
        <f>TAB_!C4798</f>
        <v>0</v>
      </c>
      <c r="E3509" s="37">
        <f>TAB_!D4798</f>
        <v>0</v>
      </c>
      <c r="F3509" s="37">
        <f>TAB_!E4798</f>
        <v>0</v>
      </c>
      <c r="G3509" s="167">
        <f>TAB_!F4798</f>
        <v>0</v>
      </c>
      <c r="H3509" s="163">
        <f>TAB_!G4798</f>
        <v>0</v>
      </c>
    </row>
    <row r="3510" spans="2:8">
      <c r="B3510" s="125" t="str">
        <f>TAB_!A4799</f>
        <v>(3)Medianamente de acuerdo</v>
      </c>
      <c r="C3510" s="121">
        <f>TAB_!B4799</f>
        <v>0</v>
      </c>
      <c r="D3510" s="37">
        <f>TAB_!C4799</f>
        <v>0</v>
      </c>
      <c r="E3510" s="37">
        <f>TAB_!D4799</f>
        <v>0</v>
      </c>
      <c r="F3510" s="37">
        <f>TAB_!E4799</f>
        <v>0</v>
      </c>
      <c r="G3510" s="167">
        <f>TAB_!F4799</f>
        <v>0</v>
      </c>
      <c r="H3510" s="163">
        <f>TAB_!G4799</f>
        <v>0</v>
      </c>
    </row>
    <row r="3511" spans="2:8">
      <c r="B3511" s="125" t="str">
        <f>TAB_!A4800</f>
        <v>(4)Acuerdo</v>
      </c>
      <c r="C3511" s="121">
        <f>TAB_!B4800</f>
        <v>0</v>
      </c>
      <c r="D3511" s="37">
        <f>TAB_!C4800</f>
        <v>45.45</v>
      </c>
      <c r="E3511" s="37">
        <f>TAB_!D4800</f>
        <v>0</v>
      </c>
      <c r="F3511" s="37">
        <f>TAB_!E4800</f>
        <v>25</v>
      </c>
      <c r="G3511" s="167">
        <f>TAB_!F4800</f>
        <v>0</v>
      </c>
      <c r="H3511" s="163">
        <f>TAB_!G4800</f>
        <v>40</v>
      </c>
    </row>
    <row r="3512" spans="2:8">
      <c r="B3512" s="125" t="str">
        <f>TAB_!A4801</f>
        <v>(5)Total Acuerdo</v>
      </c>
      <c r="C3512" s="121">
        <f>TAB_!B4801</f>
        <v>0</v>
      </c>
      <c r="D3512" s="37">
        <f>TAB_!C4801</f>
        <v>45.45</v>
      </c>
      <c r="E3512" s="37">
        <f>TAB_!D4801</f>
        <v>0</v>
      </c>
      <c r="F3512" s="37">
        <f>TAB_!E4801</f>
        <v>75</v>
      </c>
      <c r="G3512" s="167">
        <f>TAB_!F4801</f>
        <v>0</v>
      </c>
      <c r="H3512" s="163">
        <f>TAB_!G4801</f>
        <v>53.33</v>
      </c>
    </row>
    <row r="3513" spans="2:8">
      <c r="B3513" s="125" t="str">
        <f>TAB_!A4802</f>
        <v>NS/NA</v>
      </c>
      <c r="C3513" s="121">
        <f>TAB_!B4802</f>
        <v>0</v>
      </c>
      <c r="D3513" s="37">
        <f>TAB_!C4802</f>
        <v>9.09</v>
      </c>
      <c r="E3513" s="37">
        <f>TAB_!D4802</f>
        <v>0</v>
      </c>
      <c r="F3513" s="37">
        <f>TAB_!E4802</f>
        <v>0</v>
      </c>
      <c r="G3513" s="167">
        <f>TAB_!F4802</f>
        <v>0</v>
      </c>
      <c r="H3513" s="163">
        <f>TAB_!G4802</f>
        <v>6.67</v>
      </c>
    </row>
    <row r="3514" spans="2:8">
      <c r="B3514" s="125" t="str">
        <f>TAB_!A4803</f>
        <v>Total</v>
      </c>
      <c r="C3514" s="121">
        <f>TAB_!B4803</f>
        <v>0</v>
      </c>
      <c r="D3514" s="37">
        <f>TAB_!C4803</f>
        <v>100</v>
      </c>
      <c r="E3514" s="37">
        <f>TAB_!D4803</f>
        <v>0</v>
      </c>
      <c r="F3514" s="37">
        <f>TAB_!E4803</f>
        <v>100</v>
      </c>
      <c r="G3514" s="167">
        <f>TAB_!F4803</f>
        <v>0</v>
      </c>
      <c r="H3514" s="163">
        <f>TAB_!G4803</f>
        <v>100</v>
      </c>
    </row>
    <row r="3515" spans="2:8">
      <c r="B3515" s="126" t="str">
        <f>TAB_!A4804</f>
        <v>Numero de entrevistados</v>
      </c>
      <c r="C3515" s="170">
        <f>TAB_!B4804</f>
        <v>0</v>
      </c>
      <c r="D3515" s="171">
        <f>TAB_!C4804</f>
        <v>11</v>
      </c>
      <c r="E3515" s="171">
        <f>TAB_!D4804</f>
        <v>0</v>
      </c>
      <c r="F3515" s="171">
        <f>TAB_!E4804</f>
        <v>4</v>
      </c>
      <c r="G3515" s="172">
        <f>TAB_!F4804</f>
        <v>0</v>
      </c>
      <c r="H3515" s="173">
        <f>TAB_!G4804</f>
        <v>15</v>
      </c>
    </row>
    <row r="3516" spans="2:8">
      <c r="B3516" s="140" t="str">
        <f>TAB_!A4805</f>
        <v>TOP TWO BOX</v>
      </c>
      <c r="C3516" s="122">
        <f>TAB_!B4805</f>
        <v>0</v>
      </c>
      <c r="D3516" s="35">
        <f>TAB_!C4805</f>
        <v>90.91</v>
      </c>
      <c r="E3516" s="35">
        <f>TAB_!D4805</f>
        <v>0</v>
      </c>
      <c r="F3516" s="35">
        <f>TAB_!E4805</f>
        <v>100</v>
      </c>
      <c r="G3516" s="168">
        <f>TAB_!F4805</f>
        <v>0</v>
      </c>
      <c r="H3516" s="164">
        <f>TAB_!G4805</f>
        <v>93.33</v>
      </c>
    </row>
    <row r="3517" spans="2:8">
      <c r="B3517" s="125" t="str">
        <f>TAB_!A4806</f>
        <v>BOTTOM TWO BOX</v>
      </c>
      <c r="C3517" s="121">
        <f>TAB_!B4806</f>
        <v>0</v>
      </c>
      <c r="D3517" s="37">
        <f>TAB_!C4806</f>
        <v>0</v>
      </c>
      <c r="E3517" s="37">
        <f>TAB_!D4806</f>
        <v>0</v>
      </c>
      <c r="F3517" s="37">
        <f>TAB_!E4806</f>
        <v>0</v>
      </c>
      <c r="G3517" s="167">
        <f>TAB_!F4806</f>
        <v>0</v>
      </c>
      <c r="H3517" s="163">
        <f>TAB_!G4806</f>
        <v>0</v>
      </c>
    </row>
    <row r="3518" spans="2:8">
      <c r="B3518" s="140" t="str">
        <f>TAB_!A4807</f>
        <v>Media Escala de 1 a 5</v>
      </c>
      <c r="C3518" s="123">
        <f>TAB_!B4807</f>
        <v>0</v>
      </c>
      <c r="D3518" s="36">
        <f>TAB_!C4807</f>
        <v>4.5</v>
      </c>
      <c r="E3518" s="36">
        <f>TAB_!D4807</f>
        <v>0</v>
      </c>
      <c r="F3518" s="36">
        <f>TAB_!E4807</f>
        <v>4.8</v>
      </c>
      <c r="G3518" s="169">
        <f>TAB_!F4807</f>
        <v>0</v>
      </c>
      <c r="H3518" s="165">
        <f>TAB_!G4807</f>
        <v>4.5999999999999996</v>
      </c>
    </row>
    <row r="3519" spans="2:8" ht="15.75" thickBot="1">
      <c r="B3519" s="141" t="str">
        <f>TAB_!A4808</f>
        <v>Índice Escala de 1 a 100</v>
      </c>
      <c r="C3519" s="174">
        <f>TAB_!B4808</f>
        <v>0</v>
      </c>
      <c r="D3519" s="175">
        <f>TAB_!C4808</f>
        <v>87.5</v>
      </c>
      <c r="E3519" s="175">
        <f>TAB_!D4808</f>
        <v>0</v>
      </c>
      <c r="F3519" s="175">
        <f>TAB_!E4808</f>
        <v>93.8</v>
      </c>
      <c r="G3519" s="176">
        <f>TAB_!F4808</f>
        <v>0</v>
      </c>
      <c r="H3519" s="177">
        <f>TAB_!G4808</f>
        <v>89.3</v>
      </c>
    </row>
    <row r="3520" spans="2:8">
      <c r="B3520" s="124"/>
      <c r="C3520" s="33"/>
      <c r="D3520" s="33"/>
      <c r="E3520" s="33"/>
      <c r="F3520" s="33"/>
      <c r="G3520" s="33"/>
      <c r="H3520" s="33"/>
    </row>
    <row r="3521" spans="2:8">
      <c r="B3521" s="124"/>
      <c r="C3521" s="33"/>
      <c r="D3521" s="33"/>
      <c r="E3521" s="33"/>
      <c r="F3521" s="33"/>
      <c r="G3521" s="33"/>
      <c r="H3521" s="33"/>
    </row>
    <row r="3522" spans="2:8">
      <c r="B3522" s="124" t="str">
        <f>TAB_!A4811</f>
        <v>Evalúe la efectividad de los siguientes lineamientos y estrategias institucionales de apoyo para el desarrollo de la investigación:</v>
      </c>
      <c r="C3522" s="33"/>
      <c r="D3522" s="33"/>
      <c r="E3522" s="33"/>
      <c r="F3522" s="33"/>
      <c r="G3522" s="33"/>
      <c r="H3522" s="33"/>
    </row>
    <row r="3523" spans="2:8" ht="15.75" thickBot="1">
      <c r="B3523" s="124" t="str">
        <f>TAB_!A4812</f>
        <v>Asignación de tiempo para la socialización de resultados</v>
      </c>
      <c r="C3523" s="33"/>
      <c r="D3523" s="33"/>
      <c r="E3523" s="33"/>
      <c r="F3523" s="33"/>
      <c r="G3523" s="33"/>
      <c r="H3523" s="33"/>
    </row>
    <row r="3524" spans="2:8">
      <c r="B3524" s="139" t="str">
        <f>TAB_!A4819</f>
        <v>(1)Total Desacuerdo</v>
      </c>
      <c r="C3524" s="138">
        <f>TAB_!B4819</f>
        <v>0</v>
      </c>
      <c r="D3524" s="137">
        <f>TAB_!C4819</f>
        <v>0</v>
      </c>
      <c r="E3524" s="137">
        <f>TAB_!D4819</f>
        <v>0</v>
      </c>
      <c r="F3524" s="137">
        <f>TAB_!E4819</f>
        <v>0</v>
      </c>
      <c r="G3524" s="166">
        <f>TAB_!F4819</f>
        <v>0</v>
      </c>
      <c r="H3524" s="162">
        <f>TAB_!G4819</f>
        <v>0</v>
      </c>
    </row>
    <row r="3525" spans="2:8">
      <c r="B3525" s="125" t="str">
        <f>TAB_!A4820</f>
        <v>(2)Desacuerdo</v>
      </c>
      <c r="C3525" s="121">
        <f>TAB_!B4820</f>
        <v>0</v>
      </c>
      <c r="D3525" s="37">
        <f>TAB_!C4820</f>
        <v>0</v>
      </c>
      <c r="E3525" s="37">
        <f>TAB_!D4820</f>
        <v>0</v>
      </c>
      <c r="F3525" s="37">
        <f>TAB_!E4820</f>
        <v>0</v>
      </c>
      <c r="G3525" s="167">
        <f>TAB_!F4820</f>
        <v>0</v>
      </c>
      <c r="H3525" s="163">
        <f>TAB_!G4820</f>
        <v>0</v>
      </c>
    </row>
    <row r="3526" spans="2:8">
      <c r="B3526" s="125" t="str">
        <f>TAB_!A4821</f>
        <v>(3)Medianamente de acuerdo</v>
      </c>
      <c r="C3526" s="121">
        <f>TAB_!B4821</f>
        <v>0</v>
      </c>
      <c r="D3526" s="37">
        <f>TAB_!C4821</f>
        <v>9.09</v>
      </c>
      <c r="E3526" s="37">
        <f>TAB_!D4821</f>
        <v>0</v>
      </c>
      <c r="F3526" s="37">
        <f>TAB_!E4821</f>
        <v>0</v>
      </c>
      <c r="G3526" s="167">
        <f>TAB_!F4821</f>
        <v>0</v>
      </c>
      <c r="H3526" s="163">
        <f>TAB_!G4821</f>
        <v>6.67</v>
      </c>
    </row>
    <row r="3527" spans="2:8">
      <c r="B3527" s="125" t="str">
        <f>TAB_!A4822</f>
        <v>(4)Acuerdo</v>
      </c>
      <c r="C3527" s="121">
        <f>TAB_!B4822</f>
        <v>0</v>
      </c>
      <c r="D3527" s="37">
        <f>TAB_!C4822</f>
        <v>36.36</v>
      </c>
      <c r="E3527" s="37">
        <f>TAB_!D4822</f>
        <v>0</v>
      </c>
      <c r="F3527" s="37">
        <f>TAB_!E4822</f>
        <v>25</v>
      </c>
      <c r="G3527" s="167">
        <f>TAB_!F4822</f>
        <v>0</v>
      </c>
      <c r="H3527" s="163">
        <f>TAB_!G4822</f>
        <v>33.33</v>
      </c>
    </row>
    <row r="3528" spans="2:8">
      <c r="B3528" s="125" t="str">
        <f>TAB_!A4823</f>
        <v>(5)Total Acuerdo</v>
      </c>
      <c r="C3528" s="121">
        <f>TAB_!B4823</f>
        <v>0</v>
      </c>
      <c r="D3528" s="37">
        <f>TAB_!C4823</f>
        <v>45.45</v>
      </c>
      <c r="E3528" s="37">
        <f>TAB_!D4823</f>
        <v>0</v>
      </c>
      <c r="F3528" s="37">
        <f>TAB_!E4823</f>
        <v>75</v>
      </c>
      <c r="G3528" s="167">
        <f>TAB_!F4823</f>
        <v>0</v>
      </c>
      <c r="H3528" s="163">
        <f>TAB_!G4823</f>
        <v>53.33</v>
      </c>
    </row>
    <row r="3529" spans="2:8">
      <c r="B3529" s="125" t="str">
        <f>TAB_!A4824</f>
        <v>NS/NA</v>
      </c>
      <c r="C3529" s="121">
        <f>TAB_!B4824</f>
        <v>0</v>
      </c>
      <c r="D3529" s="37">
        <f>TAB_!C4824</f>
        <v>9.09</v>
      </c>
      <c r="E3529" s="37">
        <f>TAB_!D4824</f>
        <v>0</v>
      </c>
      <c r="F3529" s="37">
        <f>TAB_!E4824</f>
        <v>0</v>
      </c>
      <c r="G3529" s="167">
        <f>TAB_!F4824</f>
        <v>0</v>
      </c>
      <c r="H3529" s="163">
        <f>TAB_!G4824</f>
        <v>6.67</v>
      </c>
    </row>
    <row r="3530" spans="2:8">
      <c r="B3530" s="125" t="str">
        <f>TAB_!A4825</f>
        <v>Total</v>
      </c>
      <c r="C3530" s="121">
        <f>TAB_!B4825</f>
        <v>0</v>
      </c>
      <c r="D3530" s="37">
        <f>TAB_!C4825</f>
        <v>100</v>
      </c>
      <c r="E3530" s="37">
        <f>TAB_!D4825</f>
        <v>0</v>
      </c>
      <c r="F3530" s="37">
        <f>TAB_!E4825</f>
        <v>100</v>
      </c>
      <c r="G3530" s="167">
        <f>TAB_!F4825</f>
        <v>0</v>
      </c>
      <c r="H3530" s="163">
        <f>TAB_!G4825</f>
        <v>100</v>
      </c>
    </row>
    <row r="3531" spans="2:8">
      <c r="B3531" s="126" t="str">
        <f>TAB_!A4826</f>
        <v>Numero de entrevistados</v>
      </c>
      <c r="C3531" s="170">
        <f>TAB_!B4826</f>
        <v>0</v>
      </c>
      <c r="D3531" s="171">
        <f>TAB_!C4826</f>
        <v>11</v>
      </c>
      <c r="E3531" s="171">
        <f>TAB_!D4826</f>
        <v>0</v>
      </c>
      <c r="F3531" s="171">
        <f>TAB_!E4826</f>
        <v>4</v>
      </c>
      <c r="G3531" s="172">
        <f>TAB_!F4826</f>
        <v>0</v>
      </c>
      <c r="H3531" s="173">
        <f>TAB_!G4826</f>
        <v>15</v>
      </c>
    </row>
    <row r="3532" spans="2:8">
      <c r="B3532" s="140" t="str">
        <f>TAB_!A4827</f>
        <v>TOP TWO BOX</v>
      </c>
      <c r="C3532" s="122">
        <f>TAB_!B4827</f>
        <v>0</v>
      </c>
      <c r="D3532" s="35">
        <f>TAB_!C4827</f>
        <v>81.819999999999993</v>
      </c>
      <c r="E3532" s="35">
        <f>TAB_!D4827</f>
        <v>0</v>
      </c>
      <c r="F3532" s="35">
        <f>TAB_!E4827</f>
        <v>100</v>
      </c>
      <c r="G3532" s="168">
        <f>TAB_!F4827</f>
        <v>0</v>
      </c>
      <c r="H3532" s="164">
        <f>TAB_!G4827</f>
        <v>86.67</v>
      </c>
    </row>
    <row r="3533" spans="2:8">
      <c r="B3533" s="125" t="str">
        <f>TAB_!A4828</f>
        <v>BOTTOM TWO BOX</v>
      </c>
      <c r="C3533" s="121">
        <f>TAB_!B4828</f>
        <v>0</v>
      </c>
      <c r="D3533" s="37">
        <f>TAB_!C4828</f>
        <v>0</v>
      </c>
      <c r="E3533" s="37">
        <f>TAB_!D4828</f>
        <v>0</v>
      </c>
      <c r="F3533" s="37">
        <f>TAB_!E4828</f>
        <v>0</v>
      </c>
      <c r="G3533" s="167">
        <f>TAB_!F4828</f>
        <v>0</v>
      </c>
      <c r="H3533" s="163">
        <f>TAB_!G4828</f>
        <v>0</v>
      </c>
    </row>
    <row r="3534" spans="2:8">
      <c r="B3534" s="140" t="str">
        <f>TAB_!A4829</f>
        <v>Media Escala de 1 a 5</v>
      </c>
      <c r="C3534" s="123">
        <f>TAB_!B4829</f>
        <v>0</v>
      </c>
      <c r="D3534" s="36">
        <f>TAB_!C4829</f>
        <v>4.4000000000000004</v>
      </c>
      <c r="E3534" s="36">
        <f>TAB_!D4829</f>
        <v>0</v>
      </c>
      <c r="F3534" s="36">
        <f>TAB_!E4829</f>
        <v>4.8</v>
      </c>
      <c r="G3534" s="169">
        <f>TAB_!F4829</f>
        <v>0</v>
      </c>
      <c r="H3534" s="165">
        <f>TAB_!G4829</f>
        <v>4.5</v>
      </c>
    </row>
    <row r="3535" spans="2:8" ht="15.75" thickBot="1">
      <c r="B3535" s="141" t="str">
        <f>TAB_!A4830</f>
        <v>Índice Escala de 1 a 100</v>
      </c>
      <c r="C3535" s="174">
        <f>TAB_!B4830</f>
        <v>0</v>
      </c>
      <c r="D3535" s="175">
        <f>TAB_!C4830</f>
        <v>85</v>
      </c>
      <c r="E3535" s="175">
        <f>TAB_!D4830</f>
        <v>0</v>
      </c>
      <c r="F3535" s="175">
        <f>TAB_!E4830</f>
        <v>93.8</v>
      </c>
      <c r="G3535" s="176">
        <f>TAB_!F4830</f>
        <v>0</v>
      </c>
      <c r="H3535" s="177">
        <f>TAB_!G4830</f>
        <v>87.5</v>
      </c>
    </row>
    <row r="3536" spans="2:8">
      <c r="B3536" s="124"/>
      <c r="C3536" s="33"/>
      <c r="D3536" s="33"/>
      <c r="E3536" s="33"/>
      <c r="F3536" s="33"/>
      <c r="G3536" s="33"/>
      <c r="H3536" s="33"/>
    </row>
    <row r="3537" spans="2:8">
      <c r="B3537" s="124"/>
      <c r="C3537" s="33"/>
      <c r="D3537" s="33"/>
      <c r="E3537" s="33"/>
      <c r="F3537" s="33"/>
      <c r="G3537" s="33"/>
      <c r="H3537" s="33"/>
    </row>
    <row r="3538" spans="2:8" ht="15.75" thickBot="1">
      <c r="B3538" s="124" t="str">
        <f>TAB_!A4833</f>
        <v>Considera que la institución brinda apoyo administrativo y financiero para: El desarrollo y la gestión de la investigación</v>
      </c>
      <c r="C3538" s="33"/>
      <c r="D3538" s="33"/>
      <c r="E3538" s="33"/>
      <c r="F3538" s="33"/>
      <c r="G3538" s="33"/>
      <c r="H3538" s="33"/>
    </row>
    <row r="3539" spans="2:8">
      <c r="B3539" s="139" t="str">
        <f>TAB_!A4840</f>
        <v>(1)Total Desacuerdo</v>
      </c>
      <c r="C3539" s="138">
        <f>TAB_!B4840</f>
        <v>0</v>
      </c>
      <c r="D3539" s="137">
        <f>TAB_!C4840</f>
        <v>0</v>
      </c>
      <c r="E3539" s="137">
        <f>TAB_!D4840</f>
        <v>0</v>
      </c>
      <c r="F3539" s="137">
        <f>TAB_!E4840</f>
        <v>0</v>
      </c>
      <c r="G3539" s="166">
        <f>TAB_!F4840</f>
        <v>0</v>
      </c>
      <c r="H3539" s="162">
        <f>TAB_!G4840</f>
        <v>0</v>
      </c>
    </row>
    <row r="3540" spans="2:8">
      <c r="B3540" s="125" t="str">
        <f>TAB_!A4841</f>
        <v>(2)Desacuerdo</v>
      </c>
      <c r="C3540" s="121">
        <f>TAB_!B4841</f>
        <v>0</v>
      </c>
      <c r="D3540" s="37">
        <f>TAB_!C4841</f>
        <v>9.09</v>
      </c>
      <c r="E3540" s="37">
        <f>TAB_!D4841</f>
        <v>0</v>
      </c>
      <c r="F3540" s="37">
        <f>TAB_!E4841</f>
        <v>0</v>
      </c>
      <c r="G3540" s="167">
        <f>TAB_!F4841</f>
        <v>0</v>
      </c>
      <c r="H3540" s="163">
        <f>TAB_!G4841</f>
        <v>1.25</v>
      </c>
    </row>
    <row r="3541" spans="2:8">
      <c r="B3541" s="125" t="str">
        <f>TAB_!A4842</f>
        <v>(3)Medianamente de acuerdo</v>
      </c>
      <c r="C3541" s="121">
        <f>TAB_!B4842</f>
        <v>4.62</v>
      </c>
      <c r="D3541" s="37">
        <f>TAB_!C4842</f>
        <v>0</v>
      </c>
      <c r="E3541" s="37">
        <f>TAB_!D4842</f>
        <v>0</v>
      </c>
      <c r="F3541" s="37">
        <f>TAB_!E4842</f>
        <v>0</v>
      </c>
      <c r="G3541" s="167">
        <f>TAB_!F4842</f>
        <v>0</v>
      </c>
      <c r="H3541" s="163">
        <f>TAB_!G4842</f>
        <v>3.75</v>
      </c>
    </row>
    <row r="3542" spans="2:8">
      <c r="B3542" s="125" t="str">
        <f>TAB_!A4843</f>
        <v>(4)Acuerdo</v>
      </c>
      <c r="C3542" s="121">
        <f>TAB_!B4843</f>
        <v>23.08</v>
      </c>
      <c r="D3542" s="37">
        <f>TAB_!C4843</f>
        <v>18.18</v>
      </c>
      <c r="E3542" s="37">
        <f>TAB_!D4843</f>
        <v>0</v>
      </c>
      <c r="F3542" s="37">
        <f>TAB_!E4843</f>
        <v>25</v>
      </c>
      <c r="G3542" s="167">
        <f>TAB_!F4843</f>
        <v>0</v>
      </c>
      <c r="H3542" s="163">
        <f>TAB_!G4843</f>
        <v>22.5</v>
      </c>
    </row>
    <row r="3543" spans="2:8">
      <c r="B3543" s="125" t="str">
        <f>TAB_!A4844</f>
        <v>(5)Total Acuerdo</v>
      </c>
      <c r="C3543" s="121">
        <f>TAB_!B4844</f>
        <v>49.23</v>
      </c>
      <c r="D3543" s="37">
        <f>TAB_!C4844</f>
        <v>54.55</v>
      </c>
      <c r="E3543" s="37">
        <f>TAB_!D4844</f>
        <v>0</v>
      </c>
      <c r="F3543" s="37">
        <f>TAB_!E4844</f>
        <v>75</v>
      </c>
      <c r="G3543" s="167">
        <f>TAB_!F4844</f>
        <v>0</v>
      </c>
      <c r="H3543" s="163">
        <f>TAB_!G4844</f>
        <v>51.25</v>
      </c>
    </row>
    <row r="3544" spans="2:8">
      <c r="B3544" s="125" t="str">
        <f>TAB_!A4845</f>
        <v>NS/NA</v>
      </c>
      <c r="C3544" s="121">
        <f>TAB_!B4845</f>
        <v>23.08</v>
      </c>
      <c r="D3544" s="37">
        <f>TAB_!C4845</f>
        <v>18.18</v>
      </c>
      <c r="E3544" s="37">
        <f>TAB_!D4845</f>
        <v>0</v>
      </c>
      <c r="F3544" s="37">
        <f>TAB_!E4845</f>
        <v>0</v>
      </c>
      <c r="G3544" s="167">
        <f>TAB_!F4845</f>
        <v>0</v>
      </c>
      <c r="H3544" s="163">
        <f>TAB_!G4845</f>
        <v>21.25</v>
      </c>
    </row>
    <row r="3545" spans="2:8">
      <c r="B3545" s="125" t="str">
        <f>TAB_!A4846</f>
        <v>Total</v>
      </c>
      <c r="C3545" s="121">
        <f>TAB_!B4846</f>
        <v>100</v>
      </c>
      <c r="D3545" s="37">
        <f>TAB_!C4846</f>
        <v>100</v>
      </c>
      <c r="E3545" s="37">
        <f>TAB_!D4846</f>
        <v>0</v>
      </c>
      <c r="F3545" s="37">
        <f>TAB_!E4846</f>
        <v>100</v>
      </c>
      <c r="G3545" s="167">
        <f>TAB_!F4846</f>
        <v>0</v>
      </c>
      <c r="H3545" s="163">
        <f>TAB_!G4846</f>
        <v>100</v>
      </c>
    </row>
    <row r="3546" spans="2:8">
      <c r="B3546" s="126" t="str">
        <f>TAB_!A4847</f>
        <v>Numero de entrevistados</v>
      </c>
      <c r="C3546" s="170">
        <f>TAB_!B4847</f>
        <v>65</v>
      </c>
      <c r="D3546" s="171">
        <f>TAB_!C4847</f>
        <v>11</v>
      </c>
      <c r="E3546" s="171">
        <f>TAB_!D4847</f>
        <v>0</v>
      </c>
      <c r="F3546" s="171">
        <f>TAB_!E4847</f>
        <v>4</v>
      </c>
      <c r="G3546" s="172">
        <f>TAB_!F4847</f>
        <v>0</v>
      </c>
      <c r="H3546" s="173">
        <f>TAB_!G4847</f>
        <v>80</v>
      </c>
    </row>
    <row r="3547" spans="2:8">
      <c r="B3547" s="140" t="str">
        <f>TAB_!A4848</f>
        <v>TOP TWO BOX</v>
      </c>
      <c r="C3547" s="122">
        <f>TAB_!B4848</f>
        <v>72.31</v>
      </c>
      <c r="D3547" s="35">
        <f>TAB_!C4848</f>
        <v>72.73</v>
      </c>
      <c r="E3547" s="35">
        <f>TAB_!D4848</f>
        <v>0</v>
      </c>
      <c r="F3547" s="35">
        <f>TAB_!E4848</f>
        <v>100</v>
      </c>
      <c r="G3547" s="168">
        <f>TAB_!F4848</f>
        <v>0</v>
      </c>
      <c r="H3547" s="164">
        <f>TAB_!G4848</f>
        <v>73.75</v>
      </c>
    </row>
    <row r="3548" spans="2:8">
      <c r="B3548" s="125" t="str">
        <f>TAB_!A4849</f>
        <v>BOTTOM TWO BOX</v>
      </c>
      <c r="C3548" s="121">
        <f>TAB_!B4849</f>
        <v>0</v>
      </c>
      <c r="D3548" s="37">
        <f>TAB_!C4849</f>
        <v>9.09</v>
      </c>
      <c r="E3548" s="37">
        <f>TAB_!D4849</f>
        <v>0</v>
      </c>
      <c r="F3548" s="37">
        <f>TAB_!E4849</f>
        <v>0</v>
      </c>
      <c r="G3548" s="167">
        <f>TAB_!F4849</f>
        <v>0</v>
      </c>
      <c r="H3548" s="163">
        <f>TAB_!G4849</f>
        <v>1.25</v>
      </c>
    </row>
    <row r="3549" spans="2:8">
      <c r="B3549" s="140" t="str">
        <f>TAB_!A4850</f>
        <v>Media Escala de 1 a 5</v>
      </c>
      <c r="C3549" s="123">
        <f>TAB_!B4850</f>
        <v>4.5999999999999996</v>
      </c>
      <c r="D3549" s="36">
        <f>TAB_!C4850</f>
        <v>4.4000000000000004</v>
      </c>
      <c r="E3549" s="36">
        <f>TAB_!D4850</f>
        <v>0</v>
      </c>
      <c r="F3549" s="36">
        <f>TAB_!E4850</f>
        <v>4.8</v>
      </c>
      <c r="G3549" s="169">
        <f>TAB_!F4850</f>
        <v>0</v>
      </c>
      <c r="H3549" s="165">
        <f>TAB_!G4850</f>
        <v>4.5999999999999996</v>
      </c>
    </row>
    <row r="3550" spans="2:8" ht="15.75" thickBot="1">
      <c r="B3550" s="141" t="str">
        <f>TAB_!A4851</f>
        <v>Índice Escala de 1 a 100</v>
      </c>
      <c r="C3550" s="174">
        <f>TAB_!B4851</f>
        <v>89.5</v>
      </c>
      <c r="D3550" s="175">
        <f>TAB_!C4851</f>
        <v>86.1</v>
      </c>
      <c r="E3550" s="175">
        <f>TAB_!D4851</f>
        <v>0</v>
      </c>
      <c r="F3550" s="175">
        <f>TAB_!E4851</f>
        <v>93.8</v>
      </c>
      <c r="G3550" s="176">
        <f>TAB_!F4851</f>
        <v>0</v>
      </c>
      <c r="H3550" s="177">
        <f>TAB_!G4851</f>
        <v>89.3</v>
      </c>
    </row>
    <row r="3551" spans="2:8">
      <c r="B3551" s="124"/>
      <c r="C3551" s="33"/>
      <c r="D3551" s="33"/>
      <c r="E3551" s="33"/>
      <c r="F3551" s="33"/>
      <c r="G3551" s="33"/>
      <c r="H3551" s="33"/>
    </row>
    <row r="3552" spans="2:8">
      <c r="B3552" s="124"/>
      <c r="C3552" s="33"/>
      <c r="D3552" s="33"/>
      <c r="E3552" s="33"/>
      <c r="F3552" s="33"/>
      <c r="G3552" s="33"/>
      <c r="H3552" s="33"/>
    </row>
    <row r="3553" spans="2:8" ht="15.75" thickBot="1">
      <c r="B3553" s="124" t="str">
        <f>TAB_!A4854</f>
        <v>Considera que la institución brinda apoyo administrativo y financiero para: La innovación (desarrollo tecnológico -tecnología de artefactos y tecnología social)</v>
      </c>
      <c r="C3553" s="33"/>
      <c r="D3553" s="33"/>
      <c r="E3553" s="33"/>
      <c r="F3553" s="33"/>
      <c r="G3553" s="33"/>
      <c r="H3553" s="33"/>
    </row>
    <row r="3554" spans="2:8">
      <c r="B3554" s="139" t="str">
        <f>TAB_!A4861</f>
        <v>(1)Total Desacuerdo</v>
      </c>
      <c r="C3554" s="138">
        <f>TAB_!B4861</f>
        <v>0</v>
      </c>
      <c r="D3554" s="137">
        <f>TAB_!C4861</f>
        <v>0</v>
      </c>
      <c r="E3554" s="137">
        <f>TAB_!D4861</f>
        <v>0</v>
      </c>
      <c r="F3554" s="137">
        <f>TAB_!E4861</f>
        <v>0</v>
      </c>
      <c r="G3554" s="166">
        <f>TAB_!F4861</f>
        <v>0</v>
      </c>
      <c r="H3554" s="162">
        <f>TAB_!G4861</f>
        <v>0</v>
      </c>
    </row>
    <row r="3555" spans="2:8">
      <c r="B3555" s="125" t="str">
        <f>TAB_!A4862</f>
        <v>(2)Desacuerdo</v>
      </c>
      <c r="C3555" s="121">
        <f>TAB_!B4862</f>
        <v>0</v>
      </c>
      <c r="D3555" s="37">
        <f>TAB_!C4862</f>
        <v>0</v>
      </c>
      <c r="E3555" s="37">
        <f>TAB_!D4862</f>
        <v>0</v>
      </c>
      <c r="F3555" s="37">
        <f>TAB_!E4862</f>
        <v>0</v>
      </c>
      <c r="G3555" s="167">
        <f>TAB_!F4862</f>
        <v>0</v>
      </c>
      <c r="H3555" s="163">
        <f>TAB_!G4862</f>
        <v>0</v>
      </c>
    </row>
    <row r="3556" spans="2:8">
      <c r="B3556" s="125" t="str">
        <f>TAB_!A4863</f>
        <v>(3)Medianamente de acuerdo</v>
      </c>
      <c r="C3556" s="121">
        <f>TAB_!B4863</f>
        <v>6.15</v>
      </c>
      <c r="D3556" s="37">
        <f>TAB_!C4863</f>
        <v>9.09</v>
      </c>
      <c r="E3556" s="37">
        <f>TAB_!D4863</f>
        <v>0</v>
      </c>
      <c r="F3556" s="37">
        <f>TAB_!E4863</f>
        <v>0</v>
      </c>
      <c r="G3556" s="167">
        <f>TAB_!F4863</f>
        <v>0</v>
      </c>
      <c r="H3556" s="163">
        <f>TAB_!G4863</f>
        <v>6.25</v>
      </c>
    </row>
    <row r="3557" spans="2:8">
      <c r="B3557" s="125" t="str">
        <f>TAB_!A4864</f>
        <v>(4)Acuerdo</v>
      </c>
      <c r="C3557" s="121">
        <f>TAB_!B4864</f>
        <v>21.54</v>
      </c>
      <c r="D3557" s="37">
        <f>TAB_!C4864</f>
        <v>18.18</v>
      </c>
      <c r="E3557" s="37">
        <f>TAB_!D4864</f>
        <v>0</v>
      </c>
      <c r="F3557" s="37">
        <f>TAB_!E4864</f>
        <v>25</v>
      </c>
      <c r="G3557" s="167">
        <f>TAB_!F4864</f>
        <v>0</v>
      </c>
      <c r="H3557" s="163">
        <f>TAB_!G4864</f>
        <v>21.25</v>
      </c>
    </row>
    <row r="3558" spans="2:8">
      <c r="B3558" s="125" t="str">
        <f>TAB_!A4865</f>
        <v>(5)Total Acuerdo</v>
      </c>
      <c r="C3558" s="121">
        <f>TAB_!B4865</f>
        <v>52.31</v>
      </c>
      <c r="D3558" s="37">
        <f>TAB_!C4865</f>
        <v>45.45</v>
      </c>
      <c r="E3558" s="37">
        <f>TAB_!D4865</f>
        <v>0</v>
      </c>
      <c r="F3558" s="37">
        <f>TAB_!E4865</f>
        <v>75</v>
      </c>
      <c r="G3558" s="167">
        <f>TAB_!F4865</f>
        <v>0</v>
      </c>
      <c r="H3558" s="163">
        <f>TAB_!G4865</f>
        <v>52.5</v>
      </c>
    </row>
    <row r="3559" spans="2:8">
      <c r="B3559" s="125" t="str">
        <f>TAB_!A4866</f>
        <v>NS/NA</v>
      </c>
      <c r="C3559" s="121">
        <f>TAB_!B4866</f>
        <v>20</v>
      </c>
      <c r="D3559" s="37">
        <f>TAB_!C4866</f>
        <v>27.27</v>
      </c>
      <c r="E3559" s="37">
        <f>TAB_!D4866</f>
        <v>0</v>
      </c>
      <c r="F3559" s="37">
        <f>TAB_!E4866</f>
        <v>0</v>
      </c>
      <c r="G3559" s="167">
        <f>TAB_!F4866</f>
        <v>0</v>
      </c>
      <c r="H3559" s="163">
        <f>TAB_!G4866</f>
        <v>20</v>
      </c>
    </row>
    <row r="3560" spans="2:8">
      <c r="B3560" s="125" t="str">
        <f>TAB_!A4867</f>
        <v>Total</v>
      </c>
      <c r="C3560" s="121">
        <f>TAB_!B4867</f>
        <v>100</v>
      </c>
      <c r="D3560" s="37">
        <f>TAB_!C4867</f>
        <v>100</v>
      </c>
      <c r="E3560" s="37">
        <f>TAB_!D4867</f>
        <v>0</v>
      </c>
      <c r="F3560" s="37">
        <f>TAB_!E4867</f>
        <v>100</v>
      </c>
      <c r="G3560" s="167">
        <f>TAB_!F4867</f>
        <v>0</v>
      </c>
      <c r="H3560" s="163">
        <f>TAB_!G4867</f>
        <v>100</v>
      </c>
    </row>
    <row r="3561" spans="2:8">
      <c r="B3561" s="126" t="str">
        <f>TAB_!A4868</f>
        <v>Numero de entrevistados</v>
      </c>
      <c r="C3561" s="170">
        <f>TAB_!B4868</f>
        <v>65</v>
      </c>
      <c r="D3561" s="171">
        <f>TAB_!C4868</f>
        <v>11</v>
      </c>
      <c r="E3561" s="171">
        <f>TAB_!D4868</f>
        <v>0</v>
      </c>
      <c r="F3561" s="171">
        <f>TAB_!E4868</f>
        <v>4</v>
      </c>
      <c r="G3561" s="172">
        <f>TAB_!F4868</f>
        <v>0</v>
      </c>
      <c r="H3561" s="173">
        <f>TAB_!G4868</f>
        <v>80</v>
      </c>
    </row>
    <row r="3562" spans="2:8">
      <c r="B3562" s="140" t="str">
        <f>TAB_!A4869</f>
        <v>TOP TWO BOX</v>
      </c>
      <c r="C3562" s="122">
        <f>TAB_!B4869</f>
        <v>73.849999999999994</v>
      </c>
      <c r="D3562" s="35">
        <f>TAB_!C4869</f>
        <v>63.64</v>
      </c>
      <c r="E3562" s="35">
        <f>TAB_!D4869</f>
        <v>0</v>
      </c>
      <c r="F3562" s="35">
        <f>TAB_!E4869</f>
        <v>100</v>
      </c>
      <c r="G3562" s="168">
        <f>TAB_!F4869</f>
        <v>0</v>
      </c>
      <c r="H3562" s="164">
        <f>TAB_!G4869</f>
        <v>73.75</v>
      </c>
    </row>
    <row r="3563" spans="2:8">
      <c r="B3563" s="125" t="str">
        <f>TAB_!A4870</f>
        <v>BOTTOM TWO BOX</v>
      </c>
      <c r="C3563" s="121">
        <f>TAB_!B4870</f>
        <v>0</v>
      </c>
      <c r="D3563" s="37">
        <f>TAB_!C4870</f>
        <v>0</v>
      </c>
      <c r="E3563" s="37">
        <f>TAB_!D4870</f>
        <v>0</v>
      </c>
      <c r="F3563" s="37">
        <f>TAB_!E4870</f>
        <v>0</v>
      </c>
      <c r="G3563" s="167">
        <f>TAB_!F4870</f>
        <v>0</v>
      </c>
      <c r="H3563" s="163">
        <f>TAB_!G4870</f>
        <v>0</v>
      </c>
    </row>
    <row r="3564" spans="2:8">
      <c r="B3564" s="140" t="str">
        <f>TAB_!A4871</f>
        <v>Media Escala de 1 a 5</v>
      </c>
      <c r="C3564" s="123">
        <f>TAB_!B4871</f>
        <v>4.5999999999999996</v>
      </c>
      <c r="D3564" s="36">
        <f>TAB_!C4871</f>
        <v>4.5</v>
      </c>
      <c r="E3564" s="36">
        <f>TAB_!D4871</f>
        <v>0</v>
      </c>
      <c r="F3564" s="36">
        <f>TAB_!E4871</f>
        <v>4.8</v>
      </c>
      <c r="G3564" s="169">
        <f>TAB_!F4871</f>
        <v>0</v>
      </c>
      <c r="H3564" s="165">
        <f>TAB_!G4871</f>
        <v>4.5999999999999996</v>
      </c>
    </row>
    <row r="3565" spans="2:8" ht="15.75" thickBot="1">
      <c r="B3565" s="141" t="str">
        <f>TAB_!A4872</f>
        <v>Índice Escala de 1 a 100</v>
      </c>
      <c r="C3565" s="174">
        <f>TAB_!B4872</f>
        <v>89.4</v>
      </c>
      <c r="D3565" s="175">
        <f>TAB_!C4872</f>
        <v>87.5</v>
      </c>
      <c r="E3565" s="175">
        <f>TAB_!D4872</f>
        <v>0</v>
      </c>
      <c r="F3565" s="175">
        <f>TAB_!E4872</f>
        <v>93.8</v>
      </c>
      <c r="G3565" s="176">
        <f>TAB_!F4872</f>
        <v>0</v>
      </c>
      <c r="H3565" s="177">
        <f>TAB_!G4872</f>
        <v>89.5</v>
      </c>
    </row>
    <row r="3566" spans="2:8">
      <c r="B3566" s="124"/>
      <c r="C3566" s="33"/>
      <c r="D3566" s="33"/>
      <c r="E3566" s="33"/>
      <c r="F3566" s="33"/>
      <c r="G3566" s="33"/>
      <c r="H3566" s="33"/>
    </row>
    <row r="3567" spans="2:8">
      <c r="B3567" s="124"/>
      <c r="C3567" s="33"/>
      <c r="D3567" s="33"/>
      <c r="E3567" s="33"/>
      <c r="F3567" s="33"/>
      <c r="G3567" s="33"/>
      <c r="H3567" s="33"/>
    </row>
    <row r="3568" spans="2:8" ht="15.75" thickBot="1">
      <c r="B3568" s="124" t="str">
        <f>TAB_!A4875</f>
        <v>Considera que la institución brinda apoyo administrativo y financiero para: El emprendimiento (incubación y aceleración de empresas)</v>
      </c>
      <c r="C3568" s="33"/>
      <c r="D3568" s="33"/>
      <c r="E3568" s="33"/>
      <c r="F3568" s="33"/>
      <c r="G3568" s="33"/>
      <c r="H3568" s="33"/>
    </row>
    <row r="3569" spans="2:8">
      <c r="B3569" s="139" t="str">
        <f>TAB_!A4882</f>
        <v>(1)Total Desacuerdo</v>
      </c>
      <c r="C3569" s="138">
        <f>TAB_!B4882</f>
        <v>0</v>
      </c>
      <c r="D3569" s="137">
        <f>TAB_!C4882</f>
        <v>0</v>
      </c>
      <c r="E3569" s="137">
        <f>TAB_!D4882</f>
        <v>0</v>
      </c>
      <c r="F3569" s="137">
        <f>TAB_!E4882</f>
        <v>0</v>
      </c>
      <c r="G3569" s="166">
        <f>TAB_!F4882</f>
        <v>0</v>
      </c>
      <c r="H3569" s="162">
        <f>TAB_!G4882</f>
        <v>0</v>
      </c>
    </row>
    <row r="3570" spans="2:8">
      <c r="B3570" s="125" t="str">
        <f>TAB_!A4883</f>
        <v>(2)Desacuerdo</v>
      </c>
      <c r="C3570" s="121">
        <f>TAB_!B4883</f>
        <v>0</v>
      </c>
      <c r="D3570" s="37">
        <f>TAB_!C4883</f>
        <v>0</v>
      </c>
      <c r="E3570" s="37">
        <f>TAB_!D4883</f>
        <v>0</v>
      </c>
      <c r="F3570" s="37">
        <f>TAB_!E4883</f>
        <v>0</v>
      </c>
      <c r="G3570" s="167">
        <f>TAB_!F4883</f>
        <v>0</v>
      </c>
      <c r="H3570" s="163">
        <f>TAB_!G4883</f>
        <v>0</v>
      </c>
    </row>
    <row r="3571" spans="2:8">
      <c r="B3571" s="125" t="str">
        <f>TAB_!A4884</f>
        <v>(3)Medianamente de acuerdo</v>
      </c>
      <c r="C3571" s="121">
        <f>TAB_!B4884</f>
        <v>1.54</v>
      </c>
      <c r="D3571" s="37">
        <f>TAB_!C4884</f>
        <v>0</v>
      </c>
      <c r="E3571" s="37">
        <f>TAB_!D4884</f>
        <v>0</v>
      </c>
      <c r="F3571" s="37">
        <f>TAB_!E4884</f>
        <v>0</v>
      </c>
      <c r="G3571" s="167">
        <f>TAB_!F4884</f>
        <v>0</v>
      </c>
      <c r="H3571" s="163">
        <f>TAB_!G4884</f>
        <v>1.25</v>
      </c>
    </row>
    <row r="3572" spans="2:8">
      <c r="B3572" s="125" t="str">
        <f>TAB_!A4885</f>
        <v>(4)Acuerdo</v>
      </c>
      <c r="C3572" s="121">
        <f>TAB_!B4885</f>
        <v>21.54</v>
      </c>
      <c r="D3572" s="37">
        <f>TAB_!C4885</f>
        <v>18.18</v>
      </c>
      <c r="E3572" s="37">
        <f>TAB_!D4885</f>
        <v>0</v>
      </c>
      <c r="F3572" s="37">
        <f>TAB_!E4885</f>
        <v>25</v>
      </c>
      <c r="G3572" s="167">
        <f>TAB_!F4885</f>
        <v>0</v>
      </c>
      <c r="H3572" s="163">
        <f>TAB_!G4885</f>
        <v>21.25</v>
      </c>
    </row>
    <row r="3573" spans="2:8">
      <c r="B3573" s="125" t="str">
        <f>TAB_!A4886</f>
        <v>(5)Total Acuerdo</v>
      </c>
      <c r="C3573" s="121">
        <f>TAB_!B4886</f>
        <v>43.08</v>
      </c>
      <c r="D3573" s="37">
        <f>TAB_!C4886</f>
        <v>36.36</v>
      </c>
      <c r="E3573" s="37">
        <f>TAB_!D4886</f>
        <v>0</v>
      </c>
      <c r="F3573" s="37">
        <f>TAB_!E4886</f>
        <v>75</v>
      </c>
      <c r="G3573" s="167">
        <f>TAB_!F4886</f>
        <v>0</v>
      </c>
      <c r="H3573" s="163">
        <f>TAB_!G4886</f>
        <v>43.75</v>
      </c>
    </row>
    <row r="3574" spans="2:8">
      <c r="B3574" s="125" t="str">
        <f>TAB_!A4887</f>
        <v>NS/NA</v>
      </c>
      <c r="C3574" s="121">
        <f>TAB_!B4887</f>
        <v>33.85</v>
      </c>
      <c r="D3574" s="37">
        <f>TAB_!C4887</f>
        <v>45.45</v>
      </c>
      <c r="E3574" s="37">
        <f>TAB_!D4887</f>
        <v>0</v>
      </c>
      <c r="F3574" s="37">
        <f>TAB_!E4887</f>
        <v>0</v>
      </c>
      <c r="G3574" s="167">
        <f>TAB_!F4887</f>
        <v>0</v>
      </c>
      <c r="H3574" s="163">
        <f>TAB_!G4887</f>
        <v>33.75</v>
      </c>
    </row>
    <row r="3575" spans="2:8">
      <c r="B3575" s="125" t="str">
        <f>TAB_!A4888</f>
        <v>Total</v>
      </c>
      <c r="C3575" s="121">
        <f>TAB_!B4888</f>
        <v>100</v>
      </c>
      <c r="D3575" s="37">
        <f>TAB_!C4888</f>
        <v>100</v>
      </c>
      <c r="E3575" s="37">
        <f>TAB_!D4888</f>
        <v>0</v>
      </c>
      <c r="F3575" s="37">
        <f>TAB_!E4888</f>
        <v>100</v>
      </c>
      <c r="G3575" s="167">
        <f>TAB_!F4888</f>
        <v>0</v>
      </c>
      <c r="H3575" s="163">
        <f>TAB_!G4888</f>
        <v>100</v>
      </c>
    </row>
    <row r="3576" spans="2:8">
      <c r="B3576" s="126" t="str">
        <f>TAB_!A4889</f>
        <v>Numero de entrevistados</v>
      </c>
      <c r="C3576" s="170">
        <f>TAB_!B4889</f>
        <v>65</v>
      </c>
      <c r="D3576" s="171">
        <f>TAB_!C4889</f>
        <v>11</v>
      </c>
      <c r="E3576" s="171">
        <f>TAB_!D4889</f>
        <v>0</v>
      </c>
      <c r="F3576" s="171">
        <f>TAB_!E4889</f>
        <v>4</v>
      </c>
      <c r="G3576" s="172">
        <f>TAB_!F4889</f>
        <v>0</v>
      </c>
      <c r="H3576" s="173">
        <f>TAB_!G4889</f>
        <v>80</v>
      </c>
    </row>
    <row r="3577" spans="2:8">
      <c r="B3577" s="140" t="str">
        <f>TAB_!A4890</f>
        <v>TOP TWO BOX</v>
      </c>
      <c r="C3577" s="122">
        <f>TAB_!B4890</f>
        <v>64.62</v>
      </c>
      <c r="D3577" s="35">
        <f>TAB_!C4890</f>
        <v>54.55</v>
      </c>
      <c r="E3577" s="35">
        <f>TAB_!D4890</f>
        <v>0</v>
      </c>
      <c r="F3577" s="35">
        <f>TAB_!E4890</f>
        <v>100</v>
      </c>
      <c r="G3577" s="168">
        <f>TAB_!F4890</f>
        <v>0</v>
      </c>
      <c r="H3577" s="164">
        <f>TAB_!G4890</f>
        <v>65</v>
      </c>
    </row>
    <row r="3578" spans="2:8">
      <c r="B3578" s="125" t="str">
        <f>TAB_!A4891</f>
        <v>BOTTOM TWO BOX</v>
      </c>
      <c r="C3578" s="121">
        <f>TAB_!B4891</f>
        <v>0</v>
      </c>
      <c r="D3578" s="37">
        <f>TAB_!C4891</f>
        <v>0</v>
      </c>
      <c r="E3578" s="37">
        <f>TAB_!D4891</f>
        <v>0</v>
      </c>
      <c r="F3578" s="37">
        <f>TAB_!E4891</f>
        <v>0</v>
      </c>
      <c r="G3578" s="167">
        <f>TAB_!F4891</f>
        <v>0</v>
      </c>
      <c r="H3578" s="163">
        <f>TAB_!G4891</f>
        <v>0</v>
      </c>
    </row>
    <row r="3579" spans="2:8">
      <c r="B3579" s="140" t="str">
        <f>TAB_!A4892</f>
        <v>Media Escala de 1 a 5</v>
      </c>
      <c r="C3579" s="123">
        <f>TAB_!B4892</f>
        <v>4.5999999999999996</v>
      </c>
      <c r="D3579" s="36">
        <f>TAB_!C4892</f>
        <v>4.7</v>
      </c>
      <c r="E3579" s="36">
        <f>TAB_!D4892</f>
        <v>0</v>
      </c>
      <c r="F3579" s="36">
        <f>TAB_!E4892</f>
        <v>4.8</v>
      </c>
      <c r="G3579" s="169">
        <f>TAB_!F4892</f>
        <v>0</v>
      </c>
      <c r="H3579" s="165">
        <f>TAB_!G4892</f>
        <v>4.5999999999999996</v>
      </c>
    </row>
    <row r="3580" spans="2:8" ht="15.75" thickBot="1">
      <c r="B3580" s="141" t="str">
        <f>TAB_!A4893</f>
        <v>Índice Escala de 1 a 100</v>
      </c>
      <c r="C3580" s="174">
        <f>TAB_!B4893</f>
        <v>90.7</v>
      </c>
      <c r="D3580" s="175">
        <f>TAB_!C4893</f>
        <v>91.7</v>
      </c>
      <c r="E3580" s="175">
        <f>TAB_!D4893</f>
        <v>0</v>
      </c>
      <c r="F3580" s="175">
        <f>TAB_!E4893</f>
        <v>93.8</v>
      </c>
      <c r="G3580" s="176">
        <f>TAB_!F4893</f>
        <v>0</v>
      </c>
      <c r="H3580" s="177">
        <f>TAB_!G4893</f>
        <v>91</v>
      </c>
    </row>
    <row r="3581" spans="2:8">
      <c r="B3581" s="124"/>
      <c r="C3581" s="33"/>
      <c r="D3581" s="33"/>
      <c r="E3581" s="33"/>
      <c r="F3581" s="33"/>
      <c r="G3581" s="33"/>
      <c r="H3581" s="33"/>
    </row>
    <row r="3582" spans="2:8">
      <c r="B3582" s="124"/>
      <c r="C3582" s="33"/>
      <c r="D3582" s="33"/>
      <c r="E3582" s="33"/>
      <c r="F3582" s="33"/>
      <c r="G3582" s="33"/>
      <c r="H3582" s="33"/>
    </row>
    <row r="3583" spans="2:8" ht="15.75" thickBot="1">
      <c r="B3583" s="124" t="str">
        <f>TAB_!A4896</f>
        <v>Considera que la institución brinda apoyo administrativo y financiero para: La creación artística y cultural</v>
      </c>
      <c r="C3583" s="33"/>
      <c r="D3583" s="33"/>
      <c r="E3583" s="33"/>
      <c r="F3583" s="33"/>
      <c r="G3583" s="33"/>
      <c r="H3583" s="33"/>
    </row>
    <row r="3584" spans="2:8">
      <c r="B3584" s="139" t="str">
        <f>TAB_!A4903</f>
        <v>(1)Total Desacuerdo</v>
      </c>
      <c r="C3584" s="138">
        <f>TAB_!B4903</f>
        <v>0</v>
      </c>
      <c r="D3584" s="137">
        <f>TAB_!C4903</f>
        <v>0</v>
      </c>
      <c r="E3584" s="137">
        <f>TAB_!D4903</f>
        <v>0</v>
      </c>
      <c r="F3584" s="137">
        <f>TAB_!E4903</f>
        <v>0</v>
      </c>
      <c r="G3584" s="166">
        <f>TAB_!F4903</f>
        <v>0</v>
      </c>
      <c r="H3584" s="162">
        <f>TAB_!G4903</f>
        <v>0</v>
      </c>
    </row>
    <row r="3585" spans="1:8">
      <c r="B3585" s="125" t="str">
        <f>TAB_!A4904</f>
        <v>(2)Desacuerdo</v>
      </c>
      <c r="C3585" s="121">
        <f>TAB_!B4904</f>
        <v>0</v>
      </c>
      <c r="D3585" s="37">
        <f>TAB_!C4904</f>
        <v>0</v>
      </c>
      <c r="E3585" s="37">
        <f>TAB_!D4904</f>
        <v>0</v>
      </c>
      <c r="F3585" s="37">
        <f>TAB_!E4904</f>
        <v>0</v>
      </c>
      <c r="G3585" s="167">
        <f>TAB_!F4904</f>
        <v>0</v>
      </c>
      <c r="H3585" s="163">
        <f>TAB_!G4904</f>
        <v>0</v>
      </c>
    </row>
    <row r="3586" spans="1:8">
      <c r="B3586" s="125" t="str">
        <f>TAB_!A4905</f>
        <v>(3)Medianamente de acuerdo</v>
      </c>
      <c r="C3586" s="121">
        <f>TAB_!B4905</f>
        <v>1.54</v>
      </c>
      <c r="D3586" s="37">
        <f>TAB_!C4905</f>
        <v>0</v>
      </c>
      <c r="E3586" s="37">
        <f>TAB_!D4905</f>
        <v>0</v>
      </c>
      <c r="F3586" s="37">
        <f>TAB_!E4905</f>
        <v>0</v>
      </c>
      <c r="G3586" s="167">
        <f>TAB_!F4905</f>
        <v>0</v>
      </c>
      <c r="H3586" s="163">
        <f>TAB_!G4905</f>
        <v>1.25</v>
      </c>
    </row>
    <row r="3587" spans="1:8">
      <c r="B3587" s="125" t="str">
        <f>TAB_!A4906</f>
        <v>(4)Acuerdo</v>
      </c>
      <c r="C3587" s="121">
        <f>TAB_!B4906</f>
        <v>21.54</v>
      </c>
      <c r="D3587" s="37">
        <f>TAB_!C4906</f>
        <v>18.18</v>
      </c>
      <c r="E3587" s="37">
        <f>TAB_!D4906</f>
        <v>0</v>
      </c>
      <c r="F3587" s="37">
        <f>TAB_!E4906</f>
        <v>25</v>
      </c>
      <c r="G3587" s="167">
        <f>TAB_!F4906</f>
        <v>0</v>
      </c>
      <c r="H3587" s="163">
        <f>TAB_!G4906</f>
        <v>21.25</v>
      </c>
    </row>
    <row r="3588" spans="1:8">
      <c r="B3588" s="125" t="str">
        <f>TAB_!A4907</f>
        <v>(5)Total Acuerdo</v>
      </c>
      <c r="C3588" s="121">
        <f>TAB_!B4907</f>
        <v>43.08</v>
      </c>
      <c r="D3588" s="37">
        <f>TAB_!C4907</f>
        <v>36.36</v>
      </c>
      <c r="E3588" s="37">
        <f>TAB_!D4907</f>
        <v>0</v>
      </c>
      <c r="F3588" s="37">
        <f>TAB_!E4907</f>
        <v>75</v>
      </c>
      <c r="G3588" s="167">
        <f>TAB_!F4907</f>
        <v>0</v>
      </c>
      <c r="H3588" s="163">
        <f>TAB_!G4907</f>
        <v>43.75</v>
      </c>
    </row>
    <row r="3589" spans="1:8">
      <c r="B3589" s="125" t="str">
        <f>TAB_!A4908</f>
        <v>NS/NA</v>
      </c>
      <c r="C3589" s="121">
        <f>TAB_!B4908</f>
        <v>33.85</v>
      </c>
      <c r="D3589" s="37">
        <f>TAB_!C4908</f>
        <v>45.45</v>
      </c>
      <c r="E3589" s="37">
        <f>TAB_!D4908</f>
        <v>0</v>
      </c>
      <c r="F3589" s="37">
        <f>TAB_!E4908</f>
        <v>0</v>
      </c>
      <c r="G3589" s="167">
        <f>TAB_!F4908</f>
        <v>0</v>
      </c>
      <c r="H3589" s="163">
        <f>TAB_!G4908</f>
        <v>33.75</v>
      </c>
    </row>
    <row r="3590" spans="1:8">
      <c r="B3590" s="125" t="str">
        <f>TAB_!A4909</f>
        <v>Total</v>
      </c>
      <c r="C3590" s="121">
        <f>TAB_!B4909</f>
        <v>100</v>
      </c>
      <c r="D3590" s="37">
        <f>TAB_!C4909</f>
        <v>100</v>
      </c>
      <c r="E3590" s="37">
        <f>TAB_!D4909</f>
        <v>0</v>
      </c>
      <c r="F3590" s="37">
        <f>TAB_!E4909</f>
        <v>100</v>
      </c>
      <c r="G3590" s="167">
        <f>TAB_!F4909</f>
        <v>0</v>
      </c>
      <c r="H3590" s="163">
        <f>TAB_!G4909</f>
        <v>100</v>
      </c>
    </row>
    <row r="3591" spans="1:8">
      <c r="B3591" s="126" t="str">
        <f>TAB_!A4910</f>
        <v>Numero de entrevistados</v>
      </c>
      <c r="C3591" s="170">
        <f>TAB_!B4910</f>
        <v>65</v>
      </c>
      <c r="D3591" s="171">
        <f>TAB_!C4910</f>
        <v>11</v>
      </c>
      <c r="E3591" s="171">
        <f>TAB_!D4910</f>
        <v>0</v>
      </c>
      <c r="F3591" s="171">
        <f>TAB_!E4910</f>
        <v>4</v>
      </c>
      <c r="G3591" s="172">
        <f>TAB_!F4910</f>
        <v>0</v>
      </c>
      <c r="H3591" s="173">
        <f>TAB_!G4910</f>
        <v>80</v>
      </c>
    </row>
    <row r="3592" spans="1:8">
      <c r="B3592" s="140" t="str">
        <f>TAB_!A4911</f>
        <v>TOP TWO BOX</v>
      </c>
      <c r="C3592" s="122">
        <f>TAB_!B4911</f>
        <v>64.62</v>
      </c>
      <c r="D3592" s="35">
        <f>TAB_!C4911</f>
        <v>54.55</v>
      </c>
      <c r="E3592" s="35">
        <f>TAB_!D4911</f>
        <v>0</v>
      </c>
      <c r="F3592" s="35">
        <f>TAB_!E4911</f>
        <v>100</v>
      </c>
      <c r="G3592" s="168">
        <f>TAB_!F4911</f>
        <v>0</v>
      </c>
      <c r="H3592" s="164">
        <f>TAB_!G4911</f>
        <v>65</v>
      </c>
    </row>
    <row r="3593" spans="1:8">
      <c r="B3593" s="125" t="str">
        <f>TAB_!A4912</f>
        <v>BOTTOM TWO BOX</v>
      </c>
      <c r="C3593" s="121">
        <f>TAB_!B4912</f>
        <v>0</v>
      </c>
      <c r="D3593" s="37">
        <f>TAB_!C4912</f>
        <v>0</v>
      </c>
      <c r="E3593" s="37">
        <f>TAB_!D4912</f>
        <v>0</v>
      </c>
      <c r="F3593" s="37">
        <f>TAB_!E4912</f>
        <v>0</v>
      </c>
      <c r="G3593" s="167">
        <f>TAB_!F4912</f>
        <v>0</v>
      </c>
      <c r="H3593" s="163">
        <f>TAB_!G4912</f>
        <v>0</v>
      </c>
    </row>
    <row r="3594" spans="1:8">
      <c r="B3594" s="140" t="str">
        <f>TAB_!A4913</f>
        <v>Media Escala de 1 a 5</v>
      </c>
      <c r="C3594" s="123">
        <f>TAB_!B4913</f>
        <v>4.5999999999999996</v>
      </c>
      <c r="D3594" s="36">
        <f>TAB_!C4913</f>
        <v>4.7</v>
      </c>
      <c r="E3594" s="36">
        <f>TAB_!D4913</f>
        <v>0</v>
      </c>
      <c r="F3594" s="36">
        <f>TAB_!E4913</f>
        <v>4.8</v>
      </c>
      <c r="G3594" s="169">
        <f>TAB_!F4913</f>
        <v>0</v>
      </c>
      <c r="H3594" s="165">
        <f>TAB_!G4913</f>
        <v>4.5999999999999996</v>
      </c>
    </row>
    <row r="3595" spans="1:8" ht="15.75" thickBot="1">
      <c r="B3595" s="141" t="str">
        <f>TAB_!A4914</f>
        <v>Índice Escala de 1 a 100</v>
      </c>
      <c r="C3595" s="174">
        <f>TAB_!B4914</f>
        <v>90.7</v>
      </c>
      <c r="D3595" s="175">
        <f>TAB_!C4914</f>
        <v>91.7</v>
      </c>
      <c r="E3595" s="175">
        <f>TAB_!D4914</f>
        <v>0</v>
      </c>
      <c r="F3595" s="175">
        <f>TAB_!E4914</f>
        <v>93.8</v>
      </c>
      <c r="G3595" s="176">
        <f>TAB_!F4914</f>
        <v>0</v>
      </c>
      <c r="H3595" s="177">
        <f>TAB_!G4914</f>
        <v>91</v>
      </c>
    </row>
    <row r="3596" spans="1:8">
      <c r="B3596" s="124"/>
      <c r="C3596" s="33"/>
      <c r="D3596" s="33"/>
      <c r="E3596" s="33"/>
      <c r="F3596" s="33"/>
      <c r="G3596" s="33"/>
      <c r="H3596" s="33"/>
    </row>
    <row r="3597" spans="1:8">
      <c r="B3597" s="124"/>
      <c r="C3597" s="33"/>
      <c r="D3597" s="33"/>
      <c r="E3597" s="33"/>
      <c r="F3597" s="33"/>
      <c r="G3597" s="33"/>
      <c r="H3597" s="33"/>
    </row>
    <row r="3598" spans="1:8" s="98" customFormat="1">
      <c r="A3598" s="290"/>
      <c r="B3598" s="124"/>
      <c r="C3598" s="33"/>
      <c r="D3598" s="33"/>
      <c r="E3598" s="33"/>
      <c r="F3598" s="33"/>
      <c r="G3598" s="33"/>
      <c r="H3598" s="33"/>
    </row>
    <row r="3599" spans="1:8" s="98" customFormat="1">
      <c r="A3599" s="290"/>
      <c r="B3599" s="124"/>
      <c r="C3599" s="33"/>
      <c r="D3599" s="33"/>
      <c r="E3599" s="33"/>
      <c r="F3599" s="33"/>
      <c r="G3599" s="33"/>
      <c r="H3599" s="33"/>
    </row>
    <row r="3600" spans="1:8" s="98" customFormat="1">
      <c r="A3600" s="290"/>
      <c r="B3600" s="124"/>
      <c r="C3600" s="33"/>
      <c r="D3600" s="33"/>
      <c r="E3600" s="33"/>
      <c r="F3600" s="33"/>
      <c r="G3600" s="33"/>
      <c r="H3600" s="33"/>
    </row>
    <row r="3601" spans="1:8" s="98" customFormat="1">
      <c r="A3601" s="290"/>
      <c r="B3601" s="124"/>
      <c r="C3601" s="33"/>
      <c r="D3601" s="33"/>
      <c r="E3601" s="33"/>
      <c r="F3601" s="33"/>
      <c r="G3601" s="33"/>
      <c r="H3601" s="33"/>
    </row>
    <row r="3602" spans="1:8">
      <c r="A3602" s="290"/>
      <c r="B3602" s="124" t="str">
        <f>TAB_!A4917</f>
        <v>¿En qué medida considera que la institución aporta al estudio y a la solución de problemas regionales, nacionales e internacionales,</v>
      </c>
      <c r="C3602" s="33"/>
      <c r="D3602" s="33"/>
      <c r="E3602" s="33"/>
      <c r="F3602" s="33"/>
      <c r="G3602" s="33"/>
      <c r="H3602" s="33"/>
    </row>
    <row r="3603" spans="1:8" ht="15.75" thickBot="1">
      <c r="A3603" s="290"/>
      <c r="B3603" s="124" t="str">
        <f>TAB_!A4918</f>
        <v>en coherencia con su naturaleza, tipología, identidad y misión?</v>
      </c>
      <c r="C3603" s="33"/>
      <c r="D3603" s="33"/>
      <c r="E3603" s="33"/>
      <c r="F3603" s="33"/>
      <c r="G3603" s="33"/>
      <c r="H3603" s="33"/>
    </row>
    <row r="3604" spans="1:8">
      <c r="A3604" s="290"/>
      <c r="B3604" s="139" t="str">
        <f>TAB_!A4925</f>
        <v>(1)En ninguna medida</v>
      </c>
      <c r="C3604" s="138">
        <f>TAB_!B4925</f>
        <v>0</v>
      </c>
      <c r="D3604" s="137">
        <f>TAB_!C4925</f>
        <v>0</v>
      </c>
      <c r="E3604" s="137">
        <f>TAB_!D4925</f>
        <v>0</v>
      </c>
      <c r="F3604" s="137">
        <f>TAB_!E4925</f>
        <v>0</v>
      </c>
      <c r="G3604" s="166">
        <f>TAB_!F4925</f>
        <v>0</v>
      </c>
      <c r="H3604" s="162">
        <f>TAB_!G4925</f>
        <v>0</v>
      </c>
    </row>
    <row r="3605" spans="1:8">
      <c r="A3605" s="290"/>
      <c r="B3605" s="125" t="str">
        <f>TAB_!A4926</f>
        <v>(2)En muy baja medida</v>
      </c>
      <c r="C3605" s="121">
        <f>TAB_!B4926</f>
        <v>0</v>
      </c>
      <c r="D3605" s="37">
        <f>TAB_!C4926</f>
        <v>0</v>
      </c>
      <c r="E3605" s="37">
        <f>TAB_!D4926</f>
        <v>0</v>
      </c>
      <c r="F3605" s="37">
        <f>TAB_!E4926</f>
        <v>0</v>
      </c>
      <c r="G3605" s="167">
        <f>TAB_!F4926</f>
        <v>0</v>
      </c>
      <c r="H3605" s="163">
        <f>TAB_!G4926</f>
        <v>0</v>
      </c>
    </row>
    <row r="3606" spans="1:8">
      <c r="A3606" s="290"/>
      <c r="B3606" s="125" t="str">
        <f>TAB_!A4927</f>
        <v>(3)En baja medida</v>
      </c>
      <c r="C3606" s="121">
        <f>TAB_!B4927</f>
        <v>0</v>
      </c>
      <c r="D3606" s="37">
        <f>TAB_!C4927</f>
        <v>0</v>
      </c>
      <c r="E3606" s="37">
        <f>TAB_!D4927</f>
        <v>0</v>
      </c>
      <c r="F3606" s="37">
        <f>TAB_!E4927</f>
        <v>0</v>
      </c>
      <c r="G3606" s="167">
        <f>TAB_!F4927</f>
        <v>0</v>
      </c>
      <c r="H3606" s="163">
        <f>TAB_!G4927</f>
        <v>0</v>
      </c>
    </row>
    <row r="3607" spans="1:8">
      <c r="A3607" s="290"/>
      <c r="B3607" s="125" t="str">
        <f>TAB_!A4928</f>
        <v>(4)En alta medida</v>
      </c>
      <c r="C3607" s="121">
        <f>TAB_!B4928</f>
        <v>32.31</v>
      </c>
      <c r="D3607" s="37">
        <f>TAB_!C4928</f>
        <v>36.36</v>
      </c>
      <c r="E3607" s="37">
        <f>TAB_!D4928</f>
        <v>0</v>
      </c>
      <c r="F3607" s="37">
        <f>TAB_!E4928</f>
        <v>50</v>
      </c>
      <c r="G3607" s="167">
        <f>TAB_!F4928</f>
        <v>0</v>
      </c>
      <c r="H3607" s="163">
        <f>TAB_!G4928</f>
        <v>33.75</v>
      </c>
    </row>
    <row r="3608" spans="1:8">
      <c r="A3608" s="290"/>
      <c r="B3608" s="125" t="str">
        <f>TAB_!A4929</f>
        <v>(5)En muy alta medida</v>
      </c>
      <c r="C3608" s="121">
        <f>TAB_!B4929</f>
        <v>63.08</v>
      </c>
      <c r="D3608" s="37">
        <f>TAB_!C4929</f>
        <v>54.55</v>
      </c>
      <c r="E3608" s="37">
        <f>TAB_!D4929</f>
        <v>0</v>
      </c>
      <c r="F3608" s="37">
        <f>TAB_!E4929</f>
        <v>50</v>
      </c>
      <c r="G3608" s="167">
        <f>TAB_!F4929</f>
        <v>0</v>
      </c>
      <c r="H3608" s="163">
        <f>TAB_!G4929</f>
        <v>61.25</v>
      </c>
    </row>
    <row r="3609" spans="1:8">
      <c r="A3609" s="290"/>
      <c r="B3609" s="125" t="str">
        <f>TAB_!A4930</f>
        <v>NS/NA</v>
      </c>
      <c r="C3609" s="121">
        <f>TAB_!B4930</f>
        <v>4.62</v>
      </c>
      <c r="D3609" s="37">
        <f>TAB_!C4930</f>
        <v>9.09</v>
      </c>
      <c r="E3609" s="37">
        <f>TAB_!D4930</f>
        <v>0</v>
      </c>
      <c r="F3609" s="37">
        <f>TAB_!E4930</f>
        <v>0</v>
      </c>
      <c r="G3609" s="167">
        <f>TAB_!F4930</f>
        <v>0</v>
      </c>
      <c r="H3609" s="163">
        <f>TAB_!G4930</f>
        <v>5</v>
      </c>
    </row>
    <row r="3610" spans="1:8">
      <c r="A3610" s="290"/>
      <c r="B3610" s="125" t="str">
        <f>TAB_!A4931</f>
        <v>Total</v>
      </c>
      <c r="C3610" s="121">
        <f>TAB_!B4931</f>
        <v>100</v>
      </c>
      <c r="D3610" s="37">
        <f>TAB_!C4931</f>
        <v>100</v>
      </c>
      <c r="E3610" s="37">
        <f>TAB_!D4931</f>
        <v>0</v>
      </c>
      <c r="F3610" s="37">
        <f>TAB_!E4931</f>
        <v>100</v>
      </c>
      <c r="G3610" s="167">
        <f>TAB_!F4931</f>
        <v>0</v>
      </c>
      <c r="H3610" s="163">
        <f>TAB_!G4931</f>
        <v>100</v>
      </c>
    </row>
    <row r="3611" spans="1:8">
      <c r="A3611" s="290"/>
      <c r="B3611" s="126" t="str">
        <f>TAB_!A4932</f>
        <v>Numero de entrevistados</v>
      </c>
      <c r="C3611" s="170">
        <f>TAB_!B4932</f>
        <v>65</v>
      </c>
      <c r="D3611" s="171">
        <f>TAB_!C4932</f>
        <v>11</v>
      </c>
      <c r="E3611" s="171">
        <f>TAB_!D4932</f>
        <v>0</v>
      </c>
      <c r="F3611" s="171">
        <f>TAB_!E4932</f>
        <v>4</v>
      </c>
      <c r="G3611" s="172">
        <f>TAB_!F4932</f>
        <v>0</v>
      </c>
      <c r="H3611" s="173">
        <f>TAB_!G4932</f>
        <v>80</v>
      </c>
    </row>
    <row r="3612" spans="1:8">
      <c r="A3612" s="290"/>
      <c r="B3612" s="140" t="str">
        <f>TAB_!A4933</f>
        <v>TOP TWO BOX</v>
      </c>
      <c r="C3612" s="122">
        <f>TAB_!B4933</f>
        <v>95.38</v>
      </c>
      <c r="D3612" s="35">
        <f>TAB_!C4933</f>
        <v>90.91</v>
      </c>
      <c r="E3612" s="35">
        <f>TAB_!D4933</f>
        <v>0</v>
      </c>
      <c r="F3612" s="35">
        <f>TAB_!E4933</f>
        <v>100</v>
      </c>
      <c r="G3612" s="168">
        <f>TAB_!F4933</f>
        <v>0</v>
      </c>
      <c r="H3612" s="164">
        <f>TAB_!G4933</f>
        <v>95</v>
      </c>
    </row>
    <row r="3613" spans="1:8">
      <c r="A3613" s="290"/>
      <c r="B3613" s="125" t="str">
        <f>TAB_!A4934</f>
        <v>BOTTOM TWO BOX</v>
      </c>
      <c r="C3613" s="121">
        <f>TAB_!B4934</f>
        <v>0</v>
      </c>
      <c r="D3613" s="37">
        <f>TAB_!C4934</f>
        <v>0</v>
      </c>
      <c r="E3613" s="37">
        <f>TAB_!D4934</f>
        <v>0</v>
      </c>
      <c r="F3613" s="37">
        <f>TAB_!E4934</f>
        <v>0</v>
      </c>
      <c r="G3613" s="167">
        <f>TAB_!F4934</f>
        <v>0</v>
      </c>
      <c r="H3613" s="163">
        <f>TAB_!G4934</f>
        <v>0</v>
      </c>
    </row>
    <row r="3614" spans="1:8">
      <c r="A3614" s="290"/>
      <c r="B3614" s="140" t="str">
        <f>TAB_!A4935</f>
        <v>Media Escala de 1 a 5</v>
      </c>
      <c r="C3614" s="123">
        <f>TAB_!B4935</f>
        <v>4.7</v>
      </c>
      <c r="D3614" s="36">
        <f>TAB_!C4935</f>
        <v>4.5999999999999996</v>
      </c>
      <c r="E3614" s="36">
        <f>TAB_!D4935</f>
        <v>0</v>
      </c>
      <c r="F3614" s="36">
        <f>TAB_!E4935</f>
        <v>4.5</v>
      </c>
      <c r="G3614" s="169">
        <f>TAB_!F4935</f>
        <v>0</v>
      </c>
      <c r="H3614" s="165">
        <f>TAB_!G4935</f>
        <v>4.5999999999999996</v>
      </c>
    </row>
    <row r="3615" spans="1:8" ht="15.75" thickBot="1">
      <c r="A3615" s="290"/>
      <c r="B3615" s="141" t="str">
        <f>TAB_!A4936</f>
        <v>Índice Escala de 1 a 100</v>
      </c>
      <c r="C3615" s="174">
        <f>TAB_!B4936</f>
        <v>91.5</v>
      </c>
      <c r="D3615" s="175">
        <f>TAB_!C4936</f>
        <v>90</v>
      </c>
      <c r="E3615" s="175">
        <f>TAB_!D4936</f>
        <v>0</v>
      </c>
      <c r="F3615" s="175">
        <f>TAB_!E4936</f>
        <v>87.5</v>
      </c>
      <c r="G3615" s="176">
        <f>TAB_!F4936</f>
        <v>0</v>
      </c>
      <c r="H3615" s="177">
        <f>TAB_!G4936</f>
        <v>91.1</v>
      </c>
    </row>
    <row r="3616" spans="1:8">
      <c r="A3616" s="290"/>
      <c r="B3616" s="124"/>
      <c r="C3616" s="33"/>
      <c r="D3616" s="33"/>
      <c r="E3616" s="33"/>
      <c r="F3616" s="33"/>
      <c r="G3616" s="33"/>
      <c r="H3616" s="33"/>
    </row>
    <row r="3617" spans="1:8">
      <c r="A3617" s="290"/>
      <c r="B3617" s="124"/>
      <c r="C3617" s="33"/>
      <c r="D3617" s="33"/>
      <c r="E3617" s="33"/>
      <c r="F3617" s="33"/>
      <c r="G3617" s="33"/>
      <c r="H3617" s="33"/>
    </row>
    <row r="3618" spans="1:8">
      <c r="A3618" s="290"/>
      <c r="B3618" s="124" t="str">
        <f>TAB_!A4939</f>
        <v>Considera que los programas y las actividades de investigación, de innovación y de proyección social desarrollados en los contextos y áreas de acción de la Universidad resultan:</v>
      </c>
      <c r="C3618" s="33"/>
      <c r="D3618" s="33"/>
      <c r="E3618" s="33"/>
      <c r="F3618" s="33"/>
      <c r="G3618" s="33"/>
      <c r="H3618" s="33"/>
    </row>
    <row r="3619" spans="1:8" ht="15.75" thickBot="1">
      <c r="A3619" s="290"/>
      <c r="B3619" s="124" t="str">
        <f>TAB_!A4940</f>
        <v>Pertinentes</v>
      </c>
      <c r="C3619" s="33"/>
      <c r="D3619" s="33"/>
      <c r="E3619" s="33"/>
      <c r="F3619" s="33"/>
      <c r="G3619" s="33"/>
      <c r="H3619" s="33"/>
    </row>
    <row r="3620" spans="1:8">
      <c r="A3620" s="290"/>
      <c r="B3620" s="139" t="str">
        <f>TAB_!A4947</f>
        <v>(1)Total Desacuerdo</v>
      </c>
      <c r="C3620" s="138">
        <f>TAB_!B4947</f>
        <v>0</v>
      </c>
      <c r="D3620" s="137">
        <f>TAB_!C4947</f>
        <v>0</v>
      </c>
      <c r="E3620" s="137">
        <f>TAB_!D4947</f>
        <v>0</v>
      </c>
      <c r="F3620" s="137">
        <f>TAB_!E4947</f>
        <v>0</v>
      </c>
      <c r="G3620" s="166">
        <f>TAB_!F4947</f>
        <v>0</v>
      </c>
      <c r="H3620" s="162">
        <f>TAB_!G4947</f>
        <v>0</v>
      </c>
    </row>
    <row r="3621" spans="1:8">
      <c r="A3621" s="290"/>
      <c r="B3621" s="125" t="str">
        <f>TAB_!A4948</f>
        <v>(2)Desacuerdo</v>
      </c>
      <c r="C3621" s="121">
        <f>TAB_!B4948</f>
        <v>0</v>
      </c>
      <c r="D3621" s="37">
        <f>TAB_!C4948</f>
        <v>0</v>
      </c>
      <c r="E3621" s="37">
        <f>TAB_!D4948</f>
        <v>0</v>
      </c>
      <c r="F3621" s="37">
        <f>TAB_!E4948</f>
        <v>0</v>
      </c>
      <c r="G3621" s="167">
        <f>TAB_!F4948</f>
        <v>0</v>
      </c>
      <c r="H3621" s="163">
        <f>TAB_!G4948</f>
        <v>0</v>
      </c>
    </row>
    <row r="3622" spans="1:8">
      <c r="A3622" s="290"/>
      <c r="B3622" s="125" t="str">
        <f>TAB_!A4949</f>
        <v>(3)Medianamente de acuerdo</v>
      </c>
      <c r="C3622" s="121">
        <f>TAB_!B4949</f>
        <v>4.62</v>
      </c>
      <c r="D3622" s="37">
        <f>TAB_!C4949</f>
        <v>0</v>
      </c>
      <c r="E3622" s="37">
        <f>TAB_!D4949</f>
        <v>0</v>
      </c>
      <c r="F3622" s="37">
        <f>TAB_!E4949</f>
        <v>0</v>
      </c>
      <c r="G3622" s="167">
        <f>TAB_!F4949</f>
        <v>0</v>
      </c>
      <c r="H3622" s="163">
        <f>TAB_!G4949</f>
        <v>3.75</v>
      </c>
    </row>
    <row r="3623" spans="1:8">
      <c r="A3623" s="290"/>
      <c r="B3623" s="125" t="str">
        <f>TAB_!A4950</f>
        <v>(4)Acuerdo</v>
      </c>
      <c r="C3623" s="121">
        <f>TAB_!B4950</f>
        <v>23.08</v>
      </c>
      <c r="D3623" s="37">
        <f>TAB_!C4950</f>
        <v>45.45</v>
      </c>
      <c r="E3623" s="37">
        <f>TAB_!D4950</f>
        <v>0</v>
      </c>
      <c r="F3623" s="37">
        <f>TAB_!E4950</f>
        <v>25</v>
      </c>
      <c r="G3623" s="167">
        <f>TAB_!F4950</f>
        <v>0</v>
      </c>
      <c r="H3623" s="163">
        <f>TAB_!G4950</f>
        <v>26.25</v>
      </c>
    </row>
    <row r="3624" spans="1:8">
      <c r="A3624" s="290"/>
      <c r="B3624" s="125" t="str">
        <f>TAB_!A4951</f>
        <v>(5)Total Acuerdo</v>
      </c>
      <c r="C3624" s="121">
        <f>TAB_!B4951</f>
        <v>70.77</v>
      </c>
      <c r="D3624" s="37">
        <f>TAB_!C4951</f>
        <v>54.55</v>
      </c>
      <c r="E3624" s="37">
        <f>TAB_!D4951</f>
        <v>0</v>
      </c>
      <c r="F3624" s="37">
        <f>TAB_!E4951</f>
        <v>75</v>
      </c>
      <c r="G3624" s="167">
        <f>TAB_!F4951</f>
        <v>0</v>
      </c>
      <c r="H3624" s="163">
        <f>TAB_!G4951</f>
        <v>68.75</v>
      </c>
    </row>
    <row r="3625" spans="1:8">
      <c r="A3625" s="290"/>
      <c r="B3625" s="125" t="str">
        <f>TAB_!A4952</f>
        <v>NS/NA</v>
      </c>
      <c r="C3625" s="121">
        <f>TAB_!B4952</f>
        <v>1.54</v>
      </c>
      <c r="D3625" s="37">
        <f>TAB_!C4952</f>
        <v>0</v>
      </c>
      <c r="E3625" s="37">
        <f>TAB_!D4952</f>
        <v>0</v>
      </c>
      <c r="F3625" s="37">
        <f>TAB_!E4952</f>
        <v>0</v>
      </c>
      <c r="G3625" s="167">
        <f>TAB_!F4952</f>
        <v>0</v>
      </c>
      <c r="H3625" s="163">
        <f>TAB_!G4952</f>
        <v>1.25</v>
      </c>
    </row>
    <row r="3626" spans="1:8">
      <c r="A3626" s="290"/>
      <c r="B3626" s="125" t="str">
        <f>TAB_!A4953</f>
        <v>Total</v>
      </c>
      <c r="C3626" s="121">
        <f>TAB_!B4953</f>
        <v>100</v>
      </c>
      <c r="D3626" s="37">
        <f>TAB_!C4953</f>
        <v>100</v>
      </c>
      <c r="E3626" s="37">
        <f>TAB_!D4953</f>
        <v>0</v>
      </c>
      <c r="F3626" s="37">
        <f>TAB_!E4953</f>
        <v>100</v>
      </c>
      <c r="G3626" s="167">
        <f>TAB_!F4953</f>
        <v>0</v>
      </c>
      <c r="H3626" s="163">
        <f>TAB_!G4953</f>
        <v>100</v>
      </c>
    </row>
    <row r="3627" spans="1:8">
      <c r="A3627" s="290"/>
      <c r="B3627" s="126" t="str">
        <f>TAB_!A4954</f>
        <v>Numero de entrevistados</v>
      </c>
      <c r="C3627" s="170">
        <f>TAB_!B4954</f>
        <v>65</v>
      </c>
      <c r="D3627" s="171">
        <f>TAB_!C4954</f>
        <v>11</v>
      </c>
      <c r="E3627" s="171">
        <f>TAB_!D4954</f>
        <v>0</v>
      </c>
      <c r="F3627" s="171">
        <f>TAB_!E4954</f>
        <v>4</v>
      </c>
      <c r="G3627" s="172">
        <f>TAB_!F4954</f>
        <v>0</v>
      </c>
      <c r="H3627" s="173">
        <f>TAB_!G4954</f>
        <v>80</v>
      </c>
    </row>
    <row r="3628" spans="1:8">
      <c r="A3628" s="290"/>
      <c r="B3628" s="140" t="str">
        <f>TAB_!A4955</f>
        <v>TOP TWO BOX</v>
      </c>
      <c r="C3628" s="122">
        <f>TAB_!B4955</f>
        <v>93.85</v>
      </c>
      <c r="D3628" s="35">
        <f>TAB_!C4955</f>
        <v>100</v>
      </c>
      <c r="E3628" s="35">
        <f>TAB_!D4955</f>
        <v>0</v>
      </c>
      <c r="F3628" s="35">
        <f>TAB_!E4955</f>
        <v>100</v>
      </c>
      <c r="G3628" s="168">
        <f>TAB_!F4955</f>
        <v>0</v>
      </c>
      <c r="H3628" s="164">
        <f>TAB_!G4955</f>
        <v>95</v>
      </c>
    </row>
    <row r="3629" spans="1:8">
      <c r="A3629" s="290"/>
      <c r="B3629" s="125" t="str">
        <f>TAB_!A4956</f>
        <v>BOTTOM TWO BOX</v>
      </c>
      <c r="C3629" s="121">
        <f>TAB_!B4956</f>
        <v>0</v>
      </c>
      <c r="D3629" s="37">
        <f>TAB_!C4956</f>
        <v>0</v>
      </c>
      <c r="E3629" s="37">
        <f>TAB_!D4956</f>
        <v>0</v>
      </c>
      <c r="F3629" s="37">
        <f>TAB_!E4956</f>
        <v>0</v>
      </c>
      <c r="G3629" s="167">
        <f>TAB_!F4956</f>
        <v>0</v>
      </c>
      <c r="H3629" s="163">
        <f>TAB_!G4956</f>
        <v>0</v>
      </c>
    </row>
    <row r="3630" spans="1:8">
      <c r="A3630" s="290"/>
      <c r="B3630" s="140" t="str">
        <f>TAB_!A4957</f>
        <v>Media Escala de 1 a 5</v>
      </c>
      <c r="C3630" s="123">
        <f>TAB_!B4957</f>
        <v>4.7</v>
      </c>
      <c r="D3630" s="36">
        <f>TAB_!C4957</f>
        <v>4.5</v>
      </c>
      <c r="E3630" s="36">
        <f>TAB_!D4957</f>
        <v>0</v>
      </c>
      <c r="F3630" s="36">
        <f>TAB_!E4957</f>
        <v>4.8</v>
      </c>
      <c r="G3630" s="169">
        <f>TAB_!F4957</f>
        <v>0</v>
      </c>
      <c r="H3630" s="165">
        <f>TAB_!G4957</f>
        <v>4.7</v>
      </c>
    </row>
    <row r="3631" spans="1:8" ht="15.75" thickBot="1">
      <c r="A3631" s="290"/>
      <c r="B3631" s="141" t="str">
        <f>TAB_!A4958</f>
        <v>Índice Escala de 1 a 100</v>
      </c>
      <c r="C3631" s="174">
        <f>TAB_!B4958</f>
        <v>91.8</v>
      </c>
      <c r="D3631" s="175">
        <f>TAB_!C4958</f>
        <v>88.6</v>
      </c>
      <c r="E3631" s="175">
        <f>TAB_!D4958</f>
        <v>0</v>
      </c>
      <c r="F3631" s="175">
        <f>TAB_!E4958</f>
        <v>93.8</v>
      </c>
      <c r="G3631" s="176">
        <f>TAB_!F4958</f>
        <v>0</v>
      </c>
      <c r="H3631" s="177">
        <f>TAB_!G4958</f>
        <v>91.5</v>
      </c>
    </row>
    <row r="3632" spans="1:8">
      <c r="B3632" s="124"/>
      <c r="C3632" s="33"/>
      <c r="D3632" s="33"/>
      <c r="E3632" s="33"/>
      <c r="F3632" s="33"/>
      <c r="G3632" s="33"/>
      <c r="H3632" s="33"/>
    </row>
    <row r="3633" spans="2:8">
      <c r="B3633" s="124"/>
      <c r="C3633" s="33"/>
      <c r="D3633" s="33"/>
      <c r="E3633" s="33"/>
      <c r="F3633" s="33"/>
      <c r="G3633" s="33"/>
      <c r="H3633" s="33"/>
    </row>
    <row r="3634" spans="2:8">
      <c r="B3634" s="124" t="str">
        <f>TAB_!A4961</f>
        <v>Considera que los programas y las actividades de investigación, de innovación y de proyección social desarrollados en los contextos y áreas de acción de la Universidad resultan:</v>
      </c>
      <c r="C3634" s="33"/>
      <c r="D3634" s="33"/>
      <c r="E3634" s="33"/>
      <c r="F3634" s="33"/>
      <c r="G3634" s="33"/>
      <c r="H3634" s="33"/>
    </row>
    <row r="3635" spans="2:8" ht="15.75" thickBot="1">
      <c r="B3635" s="124" t="str">
        <f>TAB_!A4962</f>
        <v>De importante servicio a las comunidades</v>
      </c>
      <c r="C3635" s="33"/>
      <c r="D3635" s="33"/>
      <c r="E3635" s="33"/>
      <c r="F3635" s="33"/>
      <c r="G3635" s="33"/>
      <c r="H3635" s="33"/>
    </row>
    <row r="3636" spans="2:8">
      <c r="B3636" s="139" t="str">
        <f>TAB_!A4969</f>
        <v>(1)Total Desacuerdo</v>
      </c>
      <c r="C3636" s="138">
        <f>TAB_!B4969</f>
        <v>0</v>
      </c>
      <c r="D3636" s="137">
        <f>TAB_!C4969</f>
        <v>0</v>
      </c>
      <c r="E3636" s="137">
        <f>TAB_!D4969</f>
        <v>0</v>
      </c>
      <c r="F3636" s="137">
        <f>TAB_!E4969</f>
        <v>0</v>
      </c>
      <c r="G3636" s="166">
        <f>TAB_!F4969</f>
        <v>0</v>
      </c>
      <c r="H3636" s="162">
        <f>TAB_!G4969</f>
        <v>0</v>
      </c>
    </row>
    <row r="3637" spans="2:8">
      <c r="B3637" s="125" t="str">
        <f>TAB_!A4970</f>
        <v>(2)Desacuerdo</v>
      </c>
      <c r="C3637" s="121">
        <f>TAB_!B4970</f>
        <v>0</v>
      </c>
      <c r="D3637" s="37">
        <f>TAB_!C4970</f>
        <v>0</v>
      </c>
      <c r="E3637" s="37">
        <f>TAB_!D4970</f>
        <v>0</v>
      </c>
      <c r="F3637" s="37">
        <f>TAB_!E4970</f>
        <v>0</v>
      </c>
      <c r="G3637" s="167">
        <f>TAB_!F4970</f>
        <v>0</v>
      </c>
      <c r="H3637" s="163">
        <f>TAB_!G4970</f>
        <v>0</v>
      </c>
    </row>
    <row r="3638" spans="2:8">
      <c r="B3638" s="125" t="str">
        <f>TAB_!A4971</f>
        <v>(3)Medianamente de acuerdo</v>
      </c>
      <c r="C3638" s="121">
        <f>TAB_!B4971</f>
        <v>3.08</v>
      </c>
      <c r="D3638" s="37">
        <f>TAB_!C4971</f>
        <v>9.09</v>
      </c>
      <c r="E3638" s="37">
        <f>TAB_!D4971</f>
        <v>0</v>
      </c>
      <c r="F3638" s="37">
        <f>TAB_!E4971</f>
        <v>0</v>
      </c>
      <c r="G3638" s="167">
        <f>TAB_!F4971</f>
        <v>0</v>
      </c>
      <c r="H3638" s="163">
        <f>TAB_!G4971</f>
        <v>3.75</v>
      </c>
    </row>
    <row r="3639" spans="2:8">
      <c r="B3639" s="125" t="str">
        <f>TAB_!A4972</f>
        <v>(4)Acuerdo</v>
      </c>
      <c r="C3639" s="121">
        <f>TAB_!B4972</f>
        <v>24.62</v>
      </c>
      <c r="D3639" s="37">
        <f>TAB_!C4972</f>
        <v>36.36</v>
      </c>
      <c r="E3639" s="37">
        <f>TAB_!D4972</f>
        <v>0</v>
      </c>
      <c r="F3639" s="37">
        <f>TAB_!E4972</f>
        <v>25</v>
      </c>
      <c r="G3639" s="167">
        <f>TAB_!F4972</f>
        <v>0</v>
      </c>
      <c r="H3639" s="163">
        <f>TAB_!G4972</f>
        <v>26.25</v>
      </c>
    </row>
    <row r="3640" spans="2:8">
      <c r="B3640" s="125" t="str">
        <f>TAB_!A4973</f>
        <v>(5)Total Acuerdo</v>
      </c>
      <c r="C3640" s="121">
        <f>TAB_!B4973</f>
        <v>69.23</v>
      </c>
      <c r="D3640" s="37">
        <f>TAB_!C4973</f>
        <v>54.55</v>
      </c>
      <c r="E3640" s="37">
        <f>TAB_!D4973</f>
        <v>0</v>
      </c>
      <c r="F3640" s="37">
        <f>TAB_!E4973</f>
        <v>75</v>
      </c>
      <c r="G3640" s="167">
        <f>TAB_!F4973</f>
        <v>0</v>
      </c>
      <c r="H3640" s="163">
        <f>TAB_!G4973</f>
        <v>67.5</v>
      </c>
    </row>
    <row r="3641" spans="2:8">
      <c r="B3641" s="125" t="str">
        <f>TAB_!A4974</f>
        <v>NS/NA</v>
      </c>
      <c r="C3641" s="121">
        <f>TAB_!B4974</f>
        <v>3.08</v>
      </c>
      <c r="D3641" s="37">
        <f>TAB_!C4974</f>
        <v>0</v>
      </c>
      <c r="E3641" s="37">
        <f>TAB_!D4974</f>
        <v>0</v>
      </c>
      <c r="F3641" s="37">
        <f>TAB_!E4974</f>
        <v>0</v>
      </c>
      <c r="G3641" s="167">
        <f>TAB_!F4974</f>
        <v>0</v>
      </c>
      <c r="H3641" s="163">
        <f>TAB_!G4974</f>
        <v>2.5</v>
      </c>
    </row>
    <row r="3642" spans="2:8">
      <c r="B3642" s="125" t="str">
        <f>TAB_!A4975</f>
        <v>Total</v>
      </c>
      <c r="C3642" s="121">
        <f>TAB_!B4975</f>
        <v>100</v>
      </c>
      <c r="D3642" s="37">
        <f>TAB_!C4975</f>
        <v>100</v>
      </c>
      <c r="E3642" s="37">
        <f>TAB_!D4975</f>
        <v>0</v>
      </c>
      <c r="F3642" s="37">
        <f>TAB_!E4975</f>
        <v>100</v>
      </c>
      <c r="G3642" s="167">
        <f>TAB_!F4975</f>
        <v>0</v>
      </c>
      <c r="H3642" s="163">
        <f>TAB_!G4975</f>
        <v>100</v>
      </c>
    </row>
    <row r="3643" spans="2:8">
      <c r="B3643" s="126" t="str">
        <f>TAB_!A4976</f>
        <v>Numero de entrevistados</v>
      </c>
      <c r="C3643" s="170">
        <f>TAB_!B4976</f>
        <v>65</v>
      </c>
      <c r="D3643" s="171">
        <f>TAB_!C4976</f>
        <v>11</v>
      </c>
      <c r="E3643" s="171">
        <f>TAB_!D4976</f>
        <v>0</v>
      </c>
      <c r="F3643" s="171">
        <f>TAB_!E4976</f>
        <v>4</v>
      </c>
      <c r="G3643" s="172">
        <f>TAB_!F4976</f>
        <v>0</v>
      </c>
      <c r="H3643" s="173">
        <f>TAB_!G4976</f>
        <v>80</v>
      </c>
    </row>
    <row r="3644" spans="2:8">
      <c r="B3644" s="140" t="str">
        <f>TAB_!A4977</f>
        <v>TOP TWO BOX</v>
      </c>
      <c r="C3644" s="122">
        <f>TAB_!B4977</f>
        <v>93.85</v>
      </c>
      <c r="D3644" s="35">
        <f>TAB_!C4977</f>
        <v>90.91</v>
      </c>
      <c r="E3644" s="35">
        <f>TAB_!D4977</f>
        <v>0</v>
      </c>
      <c r="F3644" s="35">
        <f>TAB_!E4977</f>
        <v>100</v>
      </c>
      <c r="G3644" s="168">
        <f>TAB_!F4977</f>
        <v>0</v>
      </c>
      <c r="H3644" s="164">
        <f>TAB_!G4977</f>
        <v>93.75</v>
      </c>
    </row>
    <row r="3645" spans="2:8">
      <c r="B3645" s="125" t="str">
        <f>TAB_!A4978</f>
        <v>BOTTOM TWO BOX</v>
      </c>
      <c r="C3645" s="121">
        <f>TAB_!B4978</f>
        <v>0</v>
      </c>
      <c r="D3645" s="37">
        <f>TAB_!C4978</f>
        <v>0</v>
      </c>
      <c r="E3645" s="37">
        <f>TAB_!D4978</f>
        <v>0</v>
      </c>
      <c r="F3645" s="37">
        <f>TAB_!E4978</f>
        <v>0</v>
      </c>
      <c r="G3645" s="167">
        <f>TAB_!F4978</f>
        <v>0</v>
      </c>
      <c r="H3645" s="163">
        <f>TAB_!G4978</f>
        <v>0</v>
      </c>
    </row>
    <row r="3646" spans="2:8">
      <c r="B3646" s="140" t="str">
        <f>TAB_!A4979</f>
        <v>Media Escala de 1 a 5</v>
      </c>
      <c r="C3646" s="123">
        <f>TAB_!B4979</f>
        <v>4.7</v>
      </c>
      <c r="D3646" s="36">
        <f>TAB_!C4979</f>
        <v>4.5</v>
      </c>
      <c r="E3646" s="36">
        <f>TAB_!D4979</f>
        <v>0</v>
      </c>
      <c r="F3646" s="36">
        <f>TAB_!E4979</f>
        <v>4.8</v>
      </c>
      <c r="G3646" s="169">
        <f>TAB_!F4979</f>
        <v>0</v>
      </c>
      <c r="H3646" s="165">
        <f>TAB_!G4979</f>
        <v>4.7</v>
      </c>
    </row>
    <row r="3647" spans="2:8" ht="15.75" thickBot="1">
      <c r="B3647" s="141" t="str">
        <f>TAB_!A4980</f>
        <v>Índice Escala de 1 a 100</v>
      </c>
      <c r="C3647" s="174">
        <f>TAB_!B4980</f>
        <v>92.1</v>
      </c>
      <c r="D3647" s="175">
        <f>TAB_!C4980</f>
        <v>86.4</v>
      </c>
      <c r="E3647" s="175">
        <f>TAB_!D4980</f>
        <v>0</v>
      </c>
      <c r="F3647" s="175">
        <f>TAB_!E4980</f>
        <v>93.8</v>
      </c>
      <c r="G3647" s="176">
        <f>TAB_!F4980</f>
        <v>0</v>
      </c>
      <c r="H3647" s="177">
        <f>TAB_!G4980</f>
        <v>91.3</v>
      </c>
    </row>
    <row r="3648" spans="2:8">
      <c r="B3648" s="124"/>
      <c r="C3648" s="33"/>
      <c r="D3648" s="33"/>
      <c r="E3648" s="33"/>
      <c r="F3648" s="33"/>
      <c r="G3648" s="33"/>
      <c r="H3648" s="33"/>
    </row>
    <row r="3649" spans="2:8">
      <c r="B3649" s="124"/>
      <c r="C3649" s="33"/>
      <c r="D3649" s="33"/>
      <c r="E3649" s="33"/>
      <c r="F3649" s="33"/>
      <c r="G3649" s="33"/>
      <c r="H3649" s="33"/>
    </row>
    <row r="3650" spans="2:8">
      <c r="B3650" s="124" t="str">
        <f>TAB_!A4983</f>
        <v>Considera que los programas y las actividades de investigación, de innovación y de proyección social desarrollados en los contextos y áreas de acción de la Universidad resultan:</v>
      </c>
      <c r="C3650" s="33"/>
      <c r="D3650" s="33"/>
      <c r="E3650" s="33"/>
      <c r="F3650" s="33"/>
      <c r="G3650" s="33"/>
      <c r="H3650" s="33"/>
    </row>
    <row r="3651" spans="2:8" ht="15.75" thickBot="1">
      <c r="B3651" s="124" t="str">
        <f>TAB_!A4984</f>
        <v>De alcance suficiente</v>
      </c>
      <c r="C3651" s="33"/>
      <c r="D3651" s="33"/>
      <c r="E3651" s="33"/>
      <c r="F3651" s="33"/>
      <c r="G3651" s="33"/>
      <c r="H3651" s="33"/>
    </row>
    <row r="3652" spans="2:8">
      <c r="B3652" s="139" t="str">
        <f>TAB_!A4991</f>
        <v>(1)Total Desacuerdo</v>
      </c>
      <c r="C3652" s="138">
        <f>TAB_!B4991</f>
        <v>0</v>
      </c>
      <c r="D3652" s="137">
        <f>TAB_!C4991</f>
        <v>0</v>
      </c>
      <c r="E3652" s="137">
        <f>TAB_!D4991</f>
        <v>0</v>
      </c>
      <c r="F3652" s="137">
        <f>TAB_!E4991</f>
        <v>0</v>
      </c>
      <c r="G3652" s="166">
        <f>TAB_!F4991</f>
        <v>0</v>
      </c>
      <c r="H3652" s="162">
        <f>TAB_!G4991</f>
        <v>0</v>
      </c>
    </row>
    <row r="3653" spans="2:8">
      <c r="B3653" s="125" t="str">
        <f>TAB_!A4992</f>
        <v>(2)Desacuerdo</v>
      </c>
      <c r="C3653" s="121">
        <f>TAB_!B4992</f>
        <v>0</v>
      </c>
      <c r="D3653" s="37">
        <f>TAB_!C4992</f>
        <v>0</v>
      </c>
      <c r="E3653" s="37">
        <f>TAB_!D4992</f>
        <v>0</v>
      </c>
      <c r="F3653" s="37">
        <f>TAB_!E4992</f>
        <v>0</v>
      </c>
      <c r="G3653" s="167">
        <f>TAB_!F4992</f>
        <v>0</v>
      </c>
      <c r="H3653" s="163">
        <f>TAB_!G4992</f>
        <v>0</v>
      </c>
    </row>
    <row r="3654" spans="2:8">
      <c r="B3654" s="125" t="str">
        <f>TAB_!A4993</f>
        <v>(3)Medianamente de acuerdo</v>
      </c>
      <c r="C3654" s="121">
        <f>TAB_!B4993</f>
        <v>9.23</v>
      </c>
      <c r="D3654" s="37">
        <f>TAB_!C4993</f>
        <v>9.09</v>
      </c>
      <c r="E3654" s="37">
        <f>TAB_!D4993</f>
        <v>0</v>
      </c>
      <c r="F3654" s="37">
        <f>TAB_!E4993</f>
        <v>25</v>
      </c>
      <c r="G3654" s="167">
        <f>TAB_!F4993</f>
        <v>0</v>
      </c>
      <c r="H3654" s="163">
        <f>TAB_!G4993</f>
        <v>10</v>
      </c>
    </row>
    <row r="3655" spans="2:8">
      <c r="B3655" s="125" t="str">
        <f>TAB_!A4994</f>
        <v>(4)Acuerdo</v>
      </c>
      <c r="C3655" s="121">
        <f>TAB_!B4994</f>
        <v>23.08</v>
      </c>
      <c r="D3655" s="37">
        <f>TAB_!C4994</f>
        <v>45.45</v>
      </c>
      <c r="E3655" s="37">
        <f>TAB_!D4994</f>
        <v>0</v>
      </c>
      <c r="F3655" s="37">
        <f>TAB_!E4994</f>
        <v>0</v>
      </c>
      <c r="G3655" s="167">
        <f>TAB_!F4994</f>
        <v>0</v>
      </c>
      <c r="H3655" s="163">
        <f>TAB_!G4994</f>
        <v>25</v>
      </c>
    </row>
    <row r="3656" spans="2:8">
      <c r="B3656" s="125" t="str">
        <f>TAB_!A4995</f>
        <v>(5)Total Acuerdo</v>
      </c>
      <c r="C3656" s="121">
        <f>TAB_!B4995</f>
        <v>61.54</v>
      </c>
      <c r="D3656" s="37">
        <f>TAB_!C4995</f>
        <v>45.45</v>
      </c>
      <c r="E3656" s="37">
        <f>TAB_!D4995</f>
        <v>0</v>
      </c>
      <c r="F3656" s="37">
        <f>TAB_!E4995</f>
        <v>75</v>
      </c>
      <c r="G3656" s="167">
        <f>TAB_!F4995</f>
        <v>0</v>
      </c>
      <c r="H3656" s="163">
        <f>TAB_!G4995</f>
        <v>60</v>
      </c>
    </row>
    <row r="3657" spans="2:8">
      <c r="B3657" s="125" t="str">
        <f>TAB_!A4996</f>
        <v>NS/NA</v>
      </c>
      <c r="C3657" s="121">
        <f>TAB_!B4996</f>
        <v>6.15</v>
      </c>
      <c r="D3657" s="37">
        <f>TAB_!C4996</f>
        <v>0</v>
      </c>
      <c r="E3657" s="37">
        <f>TAB_!D4996</f>
        <v>0</v>
      </c>
      <c r="F3657" s="37">
        <f>TAB_!E4996</f>
        <v>0</v>
      </c>
      <c r="G3657" s="167">
        <f>TAB_!F4996</f>
        <v>0</v>
      </c>
      <c r="H3657" s="163">
        <f>TAB_!G4996</f>
        <v>5</v>
      </c>
    </row>
    <row r="3658" spans="2:8">
      <c r="B3658" s="125" t="str">
        <f>TAB_!A4997</f>
        <v>Total</v>
      </c>
      <c r="C3658" s="121">
        <f>TAB_!B4997</f>
        <v>100</v>
      </c>
      <c r="D3658" s="37">
        <f>TAB_!C4997</f>
        <v>100</v>
      </c>
      <c r="E3658" s="37">
        <f>TAB_!D4997</f>
        <v>0</v>
      </c>
      <c r="F3658" s="37">
        <f>TAB_!E4997</f>
        <v>100</v>
      </c>
      <c r="G3658" s="167">
        <f>TAB_!F4997</f>
        <v>0</v>
      </c>
      <c r="H3658" s="163">
        <f>TAB_!G4997</f>
        <v>100</v>
      </c>
    </row>
    <row r="3659" spans="2:8">
      <c r="B3659" s="126" t="str">
        <f>TAB_!A4998</f>
        <v>Numero de entrevistados</v>
      </c>
      <c r="C3659" s="170">
        <f>TAB_!B4998</f>
        <v>65</v>
      </c>
      <c r="D3659" s="171">
        <f>TAB_!C4998</f>
        <v>11</v>
      </c>
      <c r="E3659" s="171">
        <f>TAB_!D4998</f>
        <v>0</v>
      </c>
      <c r="F3659" s="171">
        <f>TAB_!E4998</f>
        <v>4</v>
      </c>
      <c r="G3659" s="172">
        <f>TAB_!F4998</f>
        <v>0</v>
      </c>
      <c r="H3659" s="173">
        <f>TAB_!G4998</f>
        <v>80</v>
      </c>
    </row>
    <row r="3660" spans="2:8">
      <c r="B3660" s="140" t="str">
        <f>TAB_!A4999</f>
        <v>TOP TWO BOX</v>
      </c>
      <c r="C3660" s="122">
        <f>TAB_!B4999</f>
        <v>84.62</v>
      </c>
      <c r="D3660" s="35">
        <f>TAB_!C4999</f>
        <v>90.91</v>
      </c>
      <c r="E3660" s="35">
        <f>TAB_!D4999</f>
        <v>0</v>
      </c>
      <c r="F3660" s="35">
        <f>TAB_!E4999</f>
        <v>75</v>
      </c>
      <c r="G3660" s="168">
        <f>TAB_!F4999</f>
        <v>0</v>
      </c>
      <c r="H3660" s="164">
        <f>TAB_!G4999</f>
        <v>85</v>
      </c>
    </row>
    <row r="3661" spans="2:8">
      <c r="B3661" s="125" t="str">
        <f>TAB_!A5000</f>
        <v>BOTTOM TWO BOX</v>
      </c>
      <c r="C3661" s="121">
        <f>TAB_!B5000</f>
        <v>0</v>
      </c>
      <c r="D3661" s="37">
        <f>TAB_!C5000</f>
        <v>0</v>
      </c>
      <c r="E3661" s="37">
        <f>TAB_!D5000</f>
        <v>0</v>
      </c>
      <c r="F3661" s="37">
        <f>TAB_!E5000</f>
        <v>0</v>
      </c>
      <c r="G3661" s="167">
        <f>TAB_!F5000</f>
        <v>0</v>
      </c>
      <c r="H3661" s="163">
        <f>TAB_!G5000</f>
        <v>0</v>
      </c>
    </row>
    <row r="3662" spans="2:8">
      <c r="B3662" s="140" t="str">
        <f>TAB_!A5001</f>
        <v>Media Escala de 1 a 5</v>
      </c>
      <c r="C3662" s="123">
        <f>TAB_!B5001</f>
        <v>4.5999999999999996</v>
      </c>
      <c r="D3662" s="36">
        <f>TAB_!C5001</f>
        <v>4.4000000000000004</v>
      </c>
      <c r="E3662" s="36">
        <f>TAB_!D5001</f>
        <v>0</v>
      </c>
      <c r="F3662" s="36">
        <f>TAB_!E5001</f>
        <v>4.5</v>
      </c>
      <c r="G3662" s="169">
        <f>TAB_!F5001</f>
        <v>0</v>
      </c>
      <c r="H3662" s="165">
        <f>TAB_!G5001</f>
        <v>4.5</v>
      </c>
    </row>
    <row r="3663" spans="2:8" ht="15.75" thickBot="1">
      <c r="B3663" s="141" t="str">
        <f>TAB_!A5002</f>
        <v>Índice Escala de 1 a 100</v>
      </c>
      <c r="C3663" s="174">
        <f>TAB_!B5002</f>
        <v>88.9</v>
      </c>
      <c r="D3663" s="175">
        <f>TAB_!C5002</f>
        <v>84.1</v>
      </c>
      <c r="E3663" s="175">
        <f>TAB_!D5002</f>
        <v>0</v>
      </c>
      <c r="F3663" s="175">
        <f>TAB_!E5002</f>
        <v>87.5</v>
      </c>
      <c r="G3663" s="176">
        <f>TAB_!F5002</f>
        <v>0</v>
      </c>
      <c r="H3663" s="177">
        <f>TAB_!G5002</f>
        <v>88.2</v>
      </c>
    </row>
    <row r="3664" spans="2:8">
      <c r="B3664" s="124"/>
      <c r="C3664" s="33"/>
      <c r="D3664" s="33"/>
      <c r="E3664" s="33"/>
      <c r="F3664" s="33"/>
      <c r="G3664" s="33"/>
      <c r="H3664" s="33"/>
    </row>
    <row r="3665" spans="2:8">
      <c r="B3665" s="124"/>
      <c r="C3665" s="33"/>
      <c r="D3665" s="33"/>
      <c r="E3665" s="33"/>
      <c r="F3665" s="33"/>
      <c r="G3665" s="33"/>
      <c r="H3665" s="33"/>
    </row>
    <row r="3666" spans="2:8" ht="15.75" thickBot="1">
      <c r="B3666" s="124" t="str">
        <f>TAB_!A5005</f>
        <v>Considera que el programa académico resulta: Pertinente socialmente en su zona de influencia</v>
      </c>
      <c r="C3666" s="33"/>
      <c r="D3666" s="33"/>
      <c r="E3666" s="33"/>
      <c r="F3666" s="33"/>
      <c r="G3666" s="33"/>
      <c r="H3666" s="33"/>
    </row>
    <row r="3667" spans="2:8">
      <c r="B3667" s="139" t="str">
        <f>TAB_!A5012</f>
        <v>(1)Total Desacuerdo</v>
      </c>
      <c r="C3667" s="138">
        <f>TAB_!B5012</f>
        <v>0</v>
      </c>
      <c r="D3667" s="137">
        <f>TAB_!C5012</f>
        <v>0</v>
      </c>
      <c r="E3667" s="137">
        <f>TAB_!D5012</f>
        <v>0</v>
      </c>
      <c r="F3667" s="137">
        <f>TAB_!E5012</f>
        <v>0</v>
      </c>
      <c r="G3667" s="166">
        <f>TAB_!F5012</f>
        <v>0</v>
      </c>
      <c r="H3667" s="162">
        <f>TAB_!G5012</f>
        <v>0</v>
      </c>
    </row>
    <row r="3668" spans="2:8">
      <c r="B3668" s="125" t="str">
        <f>TAB_!A5013</f>
        <v>(2)Desacuerdo</v>
      </c>
      <c r="C3668" s="121">
        <f>TAB_!B5013</f>
        <v>0</v>
      </c>
      <c r="D3668" s="37">
        <f>TAB_!C5013</f>
        <v>0</v>
      </c>
      <c r="E3668" s="37">
        <f>TAB_!D5013</f>
        <v>0</v>
      </c>
      <c r="F3668" s="37">
        <f>TAB_!E5013</f>
        <v>0</v>
      </c>
      <c r="G3668" s="167">
        <f>TAB_!F5013</f>
        <v>0</v>
      </c>
      <c r="H3668" s="163">
        <f>TAB_!G5013</f>
        <v>0</v>
      </c>
    </row>
    <row r="3669" spans="2:8">
      <c r="B3669" s="125" t="str">
        <f>TAB_!A5014</f>
        <v>(3)Medianamente de acuerdo</v>
      </c>
      <c r="C3669" s="121">
        <f>TAB_!B5014</f>
        <v>4.62</v>
      </c>
      <c r="D3669" s="37">
        <f>TAB_!C5014</f>
        <v>0</v>
      </c>
      <c r="E3669" s="37">
        <f>TAB_!D5014</f>
        <v>0</v>
      </c>
      <c r="F3669" s="37">
        <f>TAB_!E5014</f>
        <v>0</v>
      </c>
      <c r="G3669" s="167">
        <f>TAB_!F5014</f>
        <v>0</v>
      </c>
      <c r="H3669" s="163">
        <f>TAB_!G5014</f>
        <v>3.75</v>
      </c>
    </row>
    <row r="3670" spans="2:8">
      <c r="B3670" s="125" t="str">
        <f>TAB_!A5015</f>
        <v>(4)Acuerdo</v>
      </c>
      <c r="C3670" s="121">
        <f>TAB_!B5015</f>
        <v>21.54</v>
      </c>
      <c r="D3670" s="37">
        <f>TAB_!C5015</f>
        <v>27.27</v>
      </c>
      <c r="E3670" s="37">
        <f>TAB_!D5015</f>
        <v>0</v>
      </c>
      <c r="F3670" s="37">
        <f>TAB_!E5015</f>
        <v>25</v>
      </c>
      <c r="G3670" s="167">
        <f>TAB_!F5015</f>
        <v>0</v>
      </c>
      <c r="H3670" s="163">
        <f>TAB_!G5015</f>
        <v>22.5</v>
      </c>
    </row>
    <row r="3671" spans="2:8">
      <c r="B3671" s="125" t="str">
        <f>TAB_!A5016</f>
        <v>(5)Total Acuerdo</v>
      </c>
      <c r="C3671" s="121">
        <f>TAB_!B5016</f>
        <v>72.31</v>
      </c>
      <c r="D3671" s="37">
        <f>TAB_!C5016</f>
        <v>63.64</v>
      </c>
      <c r="E3671" s="37">
        <f>TAB_!D5016</f>
        <v>0</v>
      </c>
      <c r="F3671" s="37">
        <f>TAB_!E5016</f>
        <v>75</v>
      </c>
      <c r="G3671" s="167">
        <f>TAB_!F5016</f>
        <v>0</v>
      </c>
      <c r="H3671" s="163">
        <f>TAB_!G5016</f>
        <v>71.25</v>
      </c>
    </row>
    <row r="3672" spans="2:8">
      <c r="B3672" s="125" t="str">
        <f>TAB_!A5017</f>
        <v>NS/NA</v>
      </c>
      <c r="C3672" s="121">
        <f>TAB_!B5017</f>
        <v>1.54</v>
      </c>
      <c r="D3672" s="37">
        <f>TAB_!C5017</f>
        <v>9.09</v>
      </c>
      <c r="E3672" s="37">
        <f>TAB_!D5017</f>
        <v>0</v>
      </c>
      <c r="F3672" s="37">
        <f>TAB_!E5017</f>
        <v>0</v>
      </c>
      <c r="G3672" s="167">
        <f>TAB_!F5017</f>
        <v>0</v>
      </c>
      <c r="H3672" s="163">
        <f>TAB_!G5017</f>
        <v>2.5</v>
      </c>
    </row>
    <row r="3673" spans="2:8">
      <c r="B3673" s="125" t="str">
        <f>TAB_!A5018</f>
        <v>Total</v>
      </c>
      <c r="C3673" s="121">
        <f>TAB_!B5018</f>
        <v>100</v>
      </c>
      <c r="D3673" s="37">
        <f>TAB_!C5018</f>
        <v>100</v>
      </c>
      <c r="E3673" s="37">
        <f>TAB_!D5018</f>
        <v>0</v>
      </c>
      <c r="F3673" s="37">
        <f>TAB_!E5018</f>
        <v>100</v>
      </c>
      <c r="G3673" s="167">
        <f>TAB_!F5018</f>
        <v>0</v>
      </c>
      <c r="H3673" s="163">
        <f>TAB_!G5018</f>
        <v>100</v>
      </c>
    </row>
    <row r="3674" spans="2:8">
      <c r="B3674" s="126" t="str">
        <f>TAB_!A5019</f>
        <v>Numero de entrevistados</v>
      </c>
      <c r="C3674" s="170">
        <f>TAB_!B5019</f>
        <v>65</v>
      </c>
      <c r="D3674" s="171">
        <f>TAB_!C5019</f>
        <v>11</v>
      </c>
      <c r="E3674" s="171">
        <f>TAB_!D5019</f>
        <v>0</v>
      </c>
      <c r="F3674" s="171">
        <f>TAB_!E5019</f>
        <v>4</v>
      </c>
      <c r="G3674" s="172">
        <f>TAB_!F5019</f>
        <v>0</v>
      </c>
      <c r="H3674" s="173">
        <f>TAB_!G5019</f>
        <v>80</v>
      </c>
    </row>
    <row r="3675" spans="2:8">
      <c r="B3675" s="140" t="str">
        <f>TAB_!A5020</f>
        <v>TOP TWO BOX</v>
      </c>
      <c r="C3675" s="122">
        <f>TAB_!B5020</f>
        <v>93.85</v>
      </c>
      <c r="D3675" s="35">
        <f>TAB_!C5020</f>
        <v>90.91</v>
      </c>
      <c r="E3675" s="35">
        <f>TAB_!D5020</f>
        <v>0</v>
      </c>
      <c r="F3675" s="35">
        <f>TAB_!E5020</f>
        <v>100</v>
      </c>
      <c r="G3675" s="168">
        <f>TAB_!F5020</f>
        <v>0</v>
      </c>
      <c r="H3675" s="164">
        <f>TAB_!G5020</f>
        <v>93.75</v>
      </c>
    </row>
    <row r="3676" spans="2:8">
      <c r="B3676" s="125" t="str">
        <f>TAB_!A5021</f>
        <v>BOTTOM TWO BOX</v>
      </c>
      <c r="C3676" s="121">
        <f>TAB_!B5021</f>
        <v>0</v>
      </c>
      <c r="D3676" s="37">
        <f>TAB_!C5021</f>
        <v>0</v>
      </c>
      <c r="E3676" s="37">
        <f>TAB_!D5021</f>
        <v>0</v>
      </c>
      <c r="F3676" s="37">
        <f>TAB_!E5021</f>
        <v>0</v>
      </c>
      <c r="G3676" s="167">
        <f>TAB_!F5021</f>
        <v>0</v>
      </c>
      <c r="H3676" s="163">
        <f>TAB_!G5021</f>
        <v>0</v>
      </c>
    </row>
    <row r="3677" spans="2:8">
      <c r="B3677" s="140" t="str">
        <f>TAB_!A5022</f>
        <v>Media Escala de 1 a 5</v>
      </c>
      <c r="C3677" s="123">
        <f>TAB_!B5022</f>
        <v>4.7</v>
      </c>
      <c r="D3677" s="36">
        <f>TAB_!C5022</f>
        <v>4.7</v>
      </c>
      <c r="E3677" s="36">
        <f>TAB_!D5022</f>
        <v>0</v>
      </c>
      <c r="F3677" s="36">
        <f>TAB_!E5022</f>
        <v>4.8</v>
      </c>
      <c r="G3677" s="169">
        <f>TAB_!F5022</f>
        <v>0</v>
      </c>
      <c r="H3677" s="165">
        <f>TAB_!G5022</f>
        <v>4.7</v>
      </c>
    </row>
    <row r="3678" spans="2:8" ht="15.75" thickBot="1">
      <c r="B3678" s="141" t="str">
        <f>TAB_!A5023</f>
        <v>Índice Escala de 1 a 100</v>
      </c>
      <c r="C3678" s="174">
        <f>TAB_!B5023</f>
        <v>92.2</v>
      </c>
      <c r="D3678" s="175">
        <f>TAB_!C5023</f>
        <v>92.5</v>
      </c>
      <c r="E3678" s="175">
        <f>TAB_!D5023</f>
        <v>0</v>
      </c>
      <c r="F3678" s="175">
        <f>TAB_!E5023</f>
        <v>93.8</v>
      </c>
      <c r="G3678" s="176">
        <f>TAB_!F5023</f>
        <v>0</v>
      </c>
      <c r="H3678" s="177">
        <f>TAB_!G5023</f>
        <v>92.3</v>
      </c>
    </row>
    <row r="3679" spans="2:8">
      <c r="B3679" s="124"/>
      <c r="C3679" s="33"/>
      <c r="D3679" s="33"/>
      <c r="E3679" s="33"/>
      <c r="F3679" s="33"/>
      <c r="G3679" s="33"/>
      <c r="H3679" s="33"/>
    </row>
    <row r="3680" spans="2:8">
      <c r="B3680" s="124"/>
      <c r="C3680" s="33"/>
      <c r="D3680" s="33"/>
      <c r="E3680" s="33"/>
      <c r="F3680" s="33"/>
      <c r="G3680" s="33"/>
      <c r="H3680" s="33"/>
    </row>
    <row r="3681" spans="2:8" ht="15.75" thickBot="1">
      <c r="B3681" s="124" t="str">
        <f>TAB_!A5026</f>
        <v>Considera que el programa académico resulta: Relevante académicamente en su zona de influencia</v>
      </c>
      <c r="C3681" s="33"/>
      <c r="D3681" s="33"/>
      <c r="E3681" s="33"/>
      <c r="F3681" s="33"/>
      <c r="G3681" s="33"/>
      <c r="H3681" s="33"/>
    </row>
    <row r="3682" spans="2:8">
      <c r="B3682" s="139" t="str">
        <f>TAB_!A5033</f>
        <v>(1)Total Desacuerdo</v>
      </c>
      <c r="C3682" s="138">
        <f>TAB_!B5033</f>
        <v>0</v>
      </c>
      <c r="D3682" s="137">
        <f>TAB_!C5033</f>
        <v>0</v>
      </c>
      <c r="E3682" s="137">
        <f>TAB_!D5033</f>
        <v>0</v>
      </c>
      <c r="F3682" s="137">
        <f>TAB_!E5033</f>
        <v>0</v>
      </c>
      <c r="G3682" s="166">
        <f>TAB_!F5033</f>
        <v>0</v>
      </c>
      <c r="H3682" s="162">
        <f>TAB_!G5033</f>
        <v>0</v>
      </c>
    </row>
    <row r="3683" spans="2:8">
      <c r="B3683" s="125" t="str">
        <f>TAB_!A5034</f>
        <v>(2)Desacuerdo</v>
      </c>
      <c r="C3683" s="121">
        <f>TAB_!B5034</f>
        <v>0</v>
      </c>
      <c r="D3683" s="37">
        <f>TAB_!C5034</f>
        <v>0</v>
      </c>
      <c r="E3683" s="37">
        <f>TAB_!D5034</f>
        <v>0</v>
      </c>
      <c r="F3683" s="37">
        <f>TAB_!E5034</f>
        <v>0</v>
      </c>
      <c r="G3683" s="167">
        <f>TAB_!F5034</f>
        <v>0</v>
      </c>
      <c r="H3683" s="163">
        <f>TAB_!G5034</f>
        <v>0</v>
      </c>
    </row>
    <row r="3684" spans="2:8">
      <c r="B3684" s="125" t="str">
        <f>TAB_!A5035</f>
        <v>(3)Medianamente de acuerdo</v>
      </c>
      <c r="C3684" s="121">
        <f>TAB_!B5035</f>
        <v>4.62</v>
      </c>
      <c r="D3684" s="37">
        <f>TAB_!C5035</f>
        <v>0</v>
      </c>
      <c r="E3684" s="37">
        <f>TAB_!D5035</f>
        <v>0</v>
      </c>
      <c r="F3684" s="37">
        <f>TAB_!E5035</f>
        <v>0</v>
      </c>
      <c r="G3684" s="167">
        <f>TAB_!F5035</f>
        <v>0</v>
      </c>
      <c r="H3684" s="163">
        <f>TAB_!G5035</f>
        <v>3.75</v>
      </c>
    </row>
    <row r="3685" spans="2:8">
      <c r="B3685" s="125" t="str">
        <f>TAB_!A5036</f>
        <v>(4)Acuerdo</v>
      </c>
      <c r="C3685" s="121">
        <f>TAB_!B5036</f>
        <v>23.08</v>
      </c>
      <c r="D3685" s="37">
        <f>TAB_!C5036</f>
        <v>36.36</v>
      </c>
      <c r="E3685" s="37">
        <f>TAB_!D5036</f>
        <v>0</v>
      </c>
      <c r="F3685" s="37">
        <f>TAB_!E5036</f>
        <v>25</v>
      </c>
      <c r="G3685" s="167">
        <f>TAB_!F5036</f>
        <v>0</v>
      </c>
      <c r="H3685" s="163">
        <f>TAB_!G5036</f>
        <v>25</v>
      </c>
    </row>
    <row r="3686" spans="2:8">
      <c r="B3686" s="125" t="str">
        <f>TAB_!A5037</f>
        <v>(5)Total Acuerdo</v>
      </c>
      <c r="C3686" s="121">
        <f>TAB_!B5037</f>
        <v>70.77</v>
      </c>
      <c r="D3686" s="37">
        <f>TAB_!C5037</f>
        <v>63.64</v>
      </c>
      <c r="E3686" s="37">
        <f>TAB_!D5037</f>
        <v>0</v>
      </c>
      <c r="F3686" s="37">
        <f>TAB_!E5037</f>
        <v>75</v>
      </c>
      <c r="G3686" s="167">
        <f>TAB_!F5037</f>
        <v>0</v>
      </c>
      <c r="H3686" s="163">
        <f>TAB_!G5037</f>
        <v>70</v>
      </c>
    </row>
    <row r="3687" spans="2:8">
      <c r="B3687" s="125" t="str">
        <f>TAB_!A5038</f>
        <v>NS/NA</v>
      </c>
      <c r="C3687" s="121">
        <f>TAB_!B5038</f>
        <v>1.54</v>
      </c>
      <c r="D3687" s="37">
        <f>TAB_!C5038</f>
        <v>0</v>
      </c>
      <c r="E3687" s="37">
        <f>TAB_!D5038</f>
        <v>0</v>
      </c>
      <c r="F3687" s="37">
        <f>TAB_!E5038</f>
        <v>0</v>
      </c>
      <c r="G3687" s="167">
        <f>TAB_!F5038</f>
        <v>0</v>
      </c>
      <c r="H3687" s="163">
        <f>TAB_!G5038</f>
        <v>1.25</v>
      </c>
    </row>
    <row r="3688" spans="2:8">
      <c r="B3688" s="125" t="str">
        <f>TAB_!A5039</f>
        <v>Total</v>
      </c>
      <c r="C3688" s="121">
        <f>TAB_!B5039</f>
        <v>100</v>
      </c>
      <c r="D3688" s="37">
        <f>TAB_!C5039</f>
        <v>100</v>
      </c>
      <c r="E3688" s="37">
        <f>TAB_!D5039</f>
        <v>0</v>
      </c>
      <c r="F3688" s="37">
        <f>TAB_!E5039</f>
        <v>100</v>
      </c>
      <c r="G3688" s="167">
        <f>TAB_!F5039</f>
        <v>0</v>
      </c>
      <c r="H3688" s="163">
        <f>TAB_!G5039</f>
        <v>100</v>
      </c>
    </row>
    <row r="3689" spans="2:8">
      <c r="B3689" s="126" t="str">
        <f>TAB_!A5040</f>
        <v>Numero de entrevistados</v>
      </c>
      <c r="C3689" s="170">
        <f>TAB_!B5040</f>
        <v>65</v>
      </c>
      <c r="D3689" s="171">
        <f>TAB_!C5040</f>
        <v>11</v>
      </c>
      <c r="E3689" s="171">
        <f>TAB_!D5040</f>
        <v>0</v>
      </c>
      <c r="F3689" s="171">
        <f>TAB_!E5040</f>
        <v>4</v>
      </c>
      <c r="G3689" s="172">
        <f>TAB_!F5040</f>
        <v>0</v>
      </c>
      <c r="H3689" s="173">
        <f>TAB_!G5040</f>
        <v>80</v>
      </c>
    </row>
    <row r="3690" spans="2:8">
      <c r="B3690" s="140" t="str">
        <f>TAB_!A5041</f>
        <v>TOP TWO BOX</v>
      </c>
      <c r="C3690" s="122">
        <f>TAB_!B5041</f>
        <v>93.85</v>
      </c>
      <c r="D3690" s="35">
        <f>TAB_!C5041</f>
        <v>100</v>
      </c>
      <c r="E3690" s="35">
        <f>TAB_!D5041</f>
        <v>0</v>
      </c>
      <c r="F3690" s="35">
        <f>TAB_!E5041</f>
        <v>100</v>
      </c>
      <c r="G3690" s="168">
        <f>TAB_!F5041</f>
        <v>0</v>
      </c>
      <c r="H3690" s="164">
        <f>TAB_!G5041</f>
        <v>95</v>
      </c>
    </row>
    <row r="3691" spans="2:8">
      <c r="B3691" s="125" t="str">
        <f>TAB_!A5042</f>
        <v>BOTTOM TWO BOX</v>
      </c>
      <c r="C3691" s="121">
        <f>TAB_!B5042</f>
        <v>0</v>
      </c>
      <c r="D3691" s="37">
        <f>TAB_!C5042</f>
        <v>0</v>
      </c>
      <c r="E3691" s="37">
        <f>TAB_!D5042</f>
        <v>0</v>
      </c>
      <c r="F3691" s="37">
        <f>TAB_!E5042</f>
        <v>0</v>
      </c>
      <c r="G3691" s="167">
        <f>TAB_!F5042</f>
        <v>0</v>
      </c>
      <c r="H3691" s="163">
        <f>TAB_!G5042</f>
        <v>0</v>
      </c>
    </row>
    <row r="3692" spans="2:8">
      <c r="B3692" s="140" t="str">
        <f>TAB_!A5043</f>
        <v>Media Escala de 1 a 5</v>
      </c>
      <c r="C3692" s="123">
        <f>TAB_!B5043</f>
        <v>4.7</v>
      </c>
      <c r="D3692" s="36">
        <f>TAB_!C5043</f>
        <v>4.5999999999999996</v>
      </c>
      <c r="E3692" s="36">
        <f>TAB_!D5043</f>
        <v>0</v>
      </c>
      <c r="F3692" s="36">
        <f>TAB_!E5043</f>
        <v>4.8</v>
      </c>
      <c r="G3692" s="169">
        <f>TAB_!F5043</f>
        <v>0</v>
      </c>
      <c r="H3692" s="165">
        <f>TAB_!G5043</f>
        <v>4.7</v>
      </c>
    </row>
    <row r="3693" spans="2:8" ht="15.75" thickBot="1">
      <c r="B3693" s="141" t="str">
        <f>TAB_!A5044</f>
        <v>Índice Escala de 1 a 100</v>
      </c>
      <c r="C3693" s="174">
        <f>TAB_!B5044</f>
        <v>91.8</v>
      </c>
      <c r="D3693" s="175">
        <f>TAB_!C5044</f>
        <v>90.9</v>
      </c>
      <c r="E3693" s="175">
        <f>TAB_!D5044</f>
        <v>0</v>
      </c>
      <c r="F3693" s="175">
        <f>TAB_!E5044</f>
        <v>93.8</v>
      </c>
      <c r="G3693" s="176">
        <f>TAB_!F5044</f>
        <v>0</v>
      </c>
      <c r="H3693" s="177">
        <f>TAB_!G5044</f>
        <v>91.8</v>
      </c>
    </row>
    <row r="3694" spans="2:8">
      <c r="B3694" s="124"/>
      <c r="C3694" s="33"/>
      <c r="D3694" s="33"/>
      <c r="E3694" s="33"/>
      <c r="F3694" s="33"/>
      <c r="G3694" s="33"/>
      <c r="H3694" s="33"/>
    </row>
    <row r="3695" spans="2:8">
      <c r="B3695" s="124"/>
      <c r="C3695" s="33"/>
      <c r="D3695" s="33"/>
      <c r="E3695" s="33"/>
      <c r="F3695" s="33"/>
      <c r="G3695" s="33"/>
      <c r="H3695" s="33"/>
    </row>
    <row r="3696" spans="2:8">
      <c r="B3696" s="124" t="str">
        <f>TAB_!A5047</f>
        <v>Considera que la participación de los estudiantes en las siguientes actividades se desarrolla acorde con el nivel de formación y la modalidad del programa?</v>
      </c>
      <c r="C3696" s="33"/>
      <c r="D3696" s="33"/>
      <c r="E3696" s="33"/>
      <c r="F3696" s="33"/>
      <c r="G3696" s="33"/>
      <c r="H3696" s="33"/>
    </row>
    <row r="3697" spans="2:8" ht="15.75" thickBot="1">
      <c r="B3697" s="124" t="str">
        <f>TAB_!A5048</f>
        <v>Actividades de investigación</v>
      </c>
      <c r="C3697" s="33"/>
      <c r="D3697" s="33"/>
      <c r="E3697" s="33"/>
      <c r="F3697" s="33"/>
      <c r="G3697" s="33"/>
      <c r="H3697" s="33"/>
    </row>
    <row r="3698" spans="2:8">
      <c r="B3698" s="139" t="str">
        <f>TAB_!A5055</f>
        <v>(1)Total Desacuerdo</v>
      </c>
      <c r="C3698" s="138">
        <f>TAB_!B5055</f>
        <v>0</v>
      </c>
      <c r="D3698" s="137">
        <f>TAB_!C5055</f>
        <v>0</v>
      </c>
      <c r="E3698" s="137">
        <f>TAB_!D5055</f>
        <v>0</v>
      </c>
      <c r="F3698" s="137">
        <f>TAB_!E5055</f>
        <v>0</v>
      </c>
      <c r="G3698" s="166">
        <f>TAB_!F5055</f>
        <v>0</v>
      </c>
      <c r="H3698" s="162">
        <f>TAB_!G5055</f>
        <v>0</v>
      </c>
    </row>
    <row r="3699" spans="2:8">
      <c r="B3699" s="125" t="str">
        <f>TAB_!A5056</f>
        <v>(2)Desacuerdo</v>
      </c>
      <c r="C3699" s="121">
        <f>TAB_!B5056</f>
        <v>0</v>
      </c>
      <c r="D3699" s="37">
        <f>TAB_!C5056</f>
        <v>9.09</v>
      </c>
      <c r="E3699" s="37">
        <f>TAB_!D5056</f>
        <v>0</v>
      </c>
      <c r="F3699" s="37">
        <f>TAB_!E5056</f>
        <v>0</v>
      </c>
      <c r="G3699" s="167">
        <f>TAB_!F5056</f>
        <v>0</v>
      </c>
      <c r="H3699" s="163">
        <f>TAB_!G5056</f>
        <v>1.25</v>
      </c>
    </row>
    <row r="3700" spans="2:8">
      <c r="B3700" s="125" t="str">
        <f>TAB_!A5057</f>
        <v>(3)Medianamente de acuerdo</v>
      </c>
      <c r="C3700" s="121">
        <f>TAB_!B5057</f>
        <v>6.15</v>
      </c>
      <c r="D3700" s="37">
        <f>TAB_!C5057</f>
        <v>0</v>
      </c>
      <c r="E3700" s="37">
        <f>TAB_!D5057</f>
        <v>0</v>
      </c>
      <c r="F3700" s="37">
        <f>TAB_!E5057</f>
        <v>0</v>
      </c>
      <c r="G3700" s="167">
        <f>TAB_!F5057</f>
        <v>0</v>
      </c>
      <c r="H3700" s="163">
        <f>TAB_!G5057</f>
        <v>5</v>
      </c>
    </row>
    <row r="3701" spans="2:8">
      <c r="B3701" s="125" t="str">
        <f>TAB_!A5058</f>
        <v>(4)Acuerdo</v>
      </c>
      <c r="C3701" s="121">
        <f>TAB_!B5058</f>
        <v>21.54</v>
      </c>
      <c r="D3701" s="37">
        <f>TAB_!C5058</f>
        <v>36.36</v>
      </c>
      <c r="E3701" s="37">
        <f>TAB_!D5058</f>
        <v>0</v>
      </c>
      <c r="F3701" s="37">
        <f>TAB_!E5058</f>
        <v>50</v>
      </c>
      <c r="G3701" s="167">
        <f>TAB_!F5058</f>
        <v>0</v>
      </c>
      <c r="H3701" s="163">
        <f>TAB_!G5058</f>
        <v>25</v>
      </c>
    </row>
    <row r="3702" spans="2:8">
      <c r="B3702" s="125" t="str">
        <f>TAB_!A5059</f>
        <v>(5)Total Acuerdo</v>
      </c>
      <c r="C3702" s="121">
        <f>TAB_!B5059</f>
        <v>69.23</v>
      </c>
      <c r="D3702" s="37">
        <f>TAB_!C5059</f>
        <v>54.55</v>
      </c>
      <c r="E3702" s="37">
        <f>TAB_!D5059</f>
        <v>0</v>
      </c>
      <c r="F3702" s="37">
        <f>TAB_!E5059</f>
        <v>50</v>
      </c>
      <c r="G3702" s="167">
        <f>TAB_!F5059</f>
        <v>0</v>
      </c>
      <c r="H3702" s="163">
        <f>TAB_!G5059</f>
        <v>66.25</v>
      </c>
    </row>
    <row r="3703" spans="2:8">
      <c r="B3703" s="125" t="str">
        <f>TAB_!A5060</f>
        <v>NS/NA</v>
      </c>
      <c r="C3703" s="121">
        <f>TAB_!B5060</f>
        <v>3.08</v>
      </c>
      <c r="D3703" s="37">
        <f>TAB_!C5060</f>
        <v>0</v>
      </c>
      <c r="E3703" s="37">
        <f>TAB_!D5060</f>
        <v>0</v>
      </c>
      <c r="F3703" s="37">
        <f>TAB_!E5060</f>
        <v>0</v>
      </c>
      <c r="G3703" s="167">
        <f>TAB_!F5060</f>
        <v>0</v>
      </c>
      <c r="H3703" s="163">
        <f>TAB_!G5060</f>
        <v>2.5</v>
      </c>
    </row>
    <row r="3704" spans="2:8">
      <c r="B3704" s="125" t="str">
        <f>TAB_!A5061</f>
        <v>Total</v>
      </c>
      <c r="C3704" s="121">
        <f>TAB_!B5061</f>
        <v>100</v>
      </c>
      <c r="D3704" s="37">
        <f>TAB_!C5061</f>
        <v>100</v>
      </c>
      <c r="E3704" s="37">
        <f>TAB_!D5061</f>
        <v>0</v>
      </c>
      <c r="F3704" s="37">
        <f>TAB_!E5061</f>
        <v>100</v>
      </c>
      <c r="G3704" s="167">
        <f>TAB_!F5061</f>
        <v>0</v>
      </c>
      <c r="H3704" s="163">
        <f>TAB_!G5061</f>
        <v>100</v>
      </c>
    </row>
    <row r="3705" spans="2:8">
      <c r="B3705" s="126" t="str">
        <f>TAB_!A5062</f>
        <v>Numero de entrevistados</v>
      </c>
      <c r="C3705" s="170">
        <f>TAB_!B5062</f>
        <v>65</v>
      </c>
      <c r="D3705" s="171">
        <f>TAB_!C5062</f>
        <v>11</v>
      </c>
      <c r="E3705" s="171">
        <f>TAB_!D5062</f>
        <v>0</v>
      </c>
      <c r="F3705" s="171">
        <f>TAB_!E5062</f>
        <v>4</v>
      </c>
      <c r="G3705" s="172">
        <f>TAB_!F5062</f>
        <v>0</v>
      </c>
      <c r="H3705" s="173">
        <f>TAB_!G5062</f>
        <v>80</v>
      </c>
    </row>
    <row r="3706" spans="2:8">
      <c r="B3706" s="140" t="str">
        <f>TAB_!A5063</f>
        <v>TOP TWO BOX</v>
      </c>
      <c r="C3706" s="122">
        <f>TAB_!B5063</f>
        <v>90.77</v>
      </c>
      <c r="D3706" s="35">
        <f>TAB_!C5063</f>
        <v>90.91</v>
      </c>
      <c r="E3706" s="35">
        <f>TAB_!D5063</f>
        <v>0</v>
      </c>
      <c r="F3706" s="35">
        <f>TAB_!E5063</f>
        <v>100</v>
      </c>
      <c r="G3706" s="168">
        <f>TAB_!F5063</f>
        <v>0</v>
      </c>
      <c r="H3706" s="164">
        <f>TAB_!G5063</f>
        <v>91.25</v>
      </c>
    </row>
    <row r="3707" spans="2:8">
      <c r="B3707" s="125" t="str">
        <f>TAB_!A5064</f>
        <v>BOTTOM TWO BOX</v>
      </c>
      <c r="C3707" s="121">
        <f>TAB_!B5064</f>
        <v>0</v>
      </c>
      <c r="D3707" s="37">
        <f>TAB_!C5064</f>
        <v>9.09</v>
      </c>
      <c r="E3707" s="37">
        <f>TAB_!D5064</f>
        <v>0</v>
      </c>
      <c r="F3707" s="37">
        <f>TAB_!E5064</f>
        <v>0</v>
      </c>
      <c r="G3707" s="167">
        <f>TAB_!F5064</f>
        <v>0</v>
      </c>
      <c r="H3707" s="163">
        <f>TAB_!G5064</f>
        <v>1.25</v>
      </c>
    </row>
    <row r="3708" spans="2:8">
      <c r="B3708" s="140" t="str">
        <f>TAB_!A5065</f>
        <v>Media Escala de 1 a 5</v>
      </c>
      <c r="C3708" s="123">
        <f>TAB_!B5065</f>
        <v>4.7</v>
      </c>
      <c r="D3708" s="36">
        <f>TAB_!C5065</f>
        <v>4.4000000000000004</v>
      </c>
      <c r="E3708" s="36">
        <f>TAB_!D5065</f>
        <v>0</v>
      </c>
      <c r="F3708" s="36">
        <f>TAB_!E5065</f>
        <v>4.5</v>
      </c>
      <c r="G3708" s="169">
        <f>TAB_!F5065</f>
        <v>0</v>
      </c>
      <c r="H3708" s="165">
        <f>TAB_!G5065</f>
        <v>4.5999999999999996</v>
      </c>
    </row>
    <row r="3709" spans="2:8" ht="15.75" thickBot="1">
      <c r="B3709" s="141" t="str">
        <f>TAB_!A5066</f>
        <v>Índice Escala de 1 a 100</v>
      </c>
      <c r="C3709" s="174">
        <f>TAB_!B5066</f>
        <v>91.3</v>
      </c>
      <c r="D3709" s="175">
        <f>TAB_!C5066</f>
        <v>84.1</v>
      </c>
      <c r="E3709" s="175">
        <f>TAB_!D5066</f>
        <v>0</v>
      </c>
      <c r="F3709" s="175">
        <f>TAB_!E5066</f>
        <v>87.5</v>
      </c>
      <c r="G3709" s="176">
        <f>TAB_!F5066</f>
        <v>0</v>
      </c>
      <c r="H3709" s="177">
        <f>TAB_!G5066</f>
        <v>90.1</v>
      </c>
    </row>
    <row r="3710" spans="2:8">
      <c r="B3710" s="124"/>
      <c r="C3710" s="33"/>
      <c r="D3710" s="33"/>
      <c r="E3710" s="33"/>
      <c r="F3710" s="33"/>
      <c r="G3710" s="33"/>
      <c r="H3710" s="33"/>
    </row>
    <row r="3711" spans="2:8">
      <c r="B3711" s="124"/>
      <c r="C3711" s="33"/>
      <c r="D3711" s="33"/>
      <c r="E3711" s="33"/>
      <c r="F3711" s="33"/>
      <c r="G3711" s="33"/>
      <c r="H3711" s="33"/>
    </row>
    <row r="3712" spans="2:8">
      <c r="B3712" s="124" t="str">
        <f>TAB_!A5069</f>
        <v>Considera que la participación de los estudiantes en las siguientes actividades se desarrolla acorde con el nivel de formación y la modalidad del programa?</v>
      </c>
      <c r="C3712" s="33"/>
      <c r="D3712" s="33"/>
      <c r="E3712" s="33"/>
      <c r="F3712" s="33"/>
      <c r="G3712" s="33"/>
      <c r="H3712" s="33"/>
    </row>
    <row r="3713" spans="2:8" ht="15.75" thickBot="1">
      <c r="B3713" s="124" t="str">
        <f>TAB_!A5070</f>
        <v>Actividades de innovación (desarrollo tecnológico, tecnología de artefactos y tecnología social)</v>
      </c>
      <c r="C3713" s="33"/>
      <c r="D3713" s="33"/>
      <c r="E3713" s="33"/>
      <c r="F3713" s="33"/>
      <c r="G3713" s="33"/>
      <c r="H3713" s="33"/>
    </row>
    <row r="3714" spans="2:8">
      <c r="B3714" s="139" t="str">
        <f>TAB_!A5077</f>
        <v>(1)Total Desacuerdo</v>
      </c>
      <c r="C3714" s="138">
        <f>TAB_!B5077</f>
        <v>0</v>
      </c>
      <c r="D3714" s="137">
        <f>TAB_!C5077</f>
        <v>0</v>
      </c>
      <c r="E3714" s="137">
        <f>TAB_!D5077</f>
        <v>0</v>
      </c>
      <c r="F3714" s="137">
        <f>TAB_!E5077</f>
        <v>0</v>
      </c>
      <c r="G3714" s="166">
        <f>TAB_!F5077</f>
        <v>0</v>
      </c>
      <c r="H3714" s="162">
        <f>TAB_!G5077</f>
        <v>0</v>
      </c>
    </row>
    <row r="3715" spans="2:8">
      <c r="B3715" s="125" t="str">
        <f>TAB_!A5078</f>
        <v>(2)Desacuerdo</v>
      </c>
      <c r="C3715" s="121">
        <f>TAB_!B5078</f>
        <v>1.54</v>
      </c>
      <c r="D3715" s="37">
        <f>TAB_!C5078</f>
        <v>0</v>
      </c>
      <c r="E3715" s="37">
        <f>TAB_!D5078</f>
        <v>0</v>
      </c>
      <c r="F3715" s="37">
        <f>TAB_!E5078</f>
        <v>0</v>
      </c>
      <c r="G3715" s="167">
        <f>TAB_!F5078</f>
        <v>0</v>
      </c>
      <c r="H3715" s="163">
        <f>TAB_!G5078</f>
        <v>1.25</v>
      </c>
    </row>
    <row r="3716" spans="2:8">
      <c r="B3716" s="125" t="str">
        <f>TAB_!A5079</f>
        <v>(3)Medianamente de acuerdo</v>
      </c>
      <c r="C3716" s="121">
        <f>TAB_!B5079</f>
        <v>4.62</v>
      </c>
      <c r="D3716" s="37">
        <f>TAB_!C5079</f>
        <v>0</v>
      </c>
      <c r="E3716" s="37">
        <f>TAB_!D5079</f>
        <v>0</v>
      </c>
      <c r="F3716" s="37">
        <f>TAB_!E5079</f>
        <v>25</v>
      </c>
      <c r="G3716" s="167">
        <f>TAB_!F5079</f>
        <v>0</v>
      </c>
      <c r="H3716" s="163">
        <f>TAB_!G5079</f>
        <v>5</v>
      </c>
    </row>
    <row r="3717" spans="2:8">
      <c r="B3717" s="125" t="str">
        <f>TAB_!A5080</f>
        <v>(4)Acuerdo</v>
      </c>
      <c r="C3717" s="121">
        <f>TAB_!B5080</f>
        <v>16.920000000000002</v>
      </c>
      <c r="D3717" s="37">
        <f>TAB_!C5080</f>
        <v>27.27</v>
      </c>
      <c r="E3717" s="37">
        <f>TAB_!D5080</f>
        <v>0</v>
      </c>
      <c r="F3717" s="37">
        <f>TAB_!E5080</f>
        <v>25</v>
      </c>
      <c r="G3717" s="167">
        <f>TAB_!F5080</f>
        <v>0</v>
      </c>
      <c r="H3717" s="163">
        <f>TAB_!G5080</f>
        <v>18.75</v>
      </c>
    </row>
    <row r="3718" spans="2:8">
      <c r="B3718" s="125" t="str">
        <f>TAB_!A5081</f>
        <v>(5)Total Acuerdo</v>
      </c>
      <c r="C3718" s="121">
        <f>TAB_!B5081</f>
        <v>58.46</v>
      </c>
      <c r="D3718" s="37">
        <f>TAB_!C5081</f>
        <v>36.36</v>
      </c>
      <c r="E3718" s="37">
        <f>TAB_!D5081</f>
        <v>0</v>
      </c>
      <c r="F3718" s="37">
        <f>TAB_!E5081</f>
        <v>50</v>
      </c>
      <c r="G3718" s="167">
        <f>TAB_!F5081</f>
        <v>0</v>
      </c>
      <c r="H3718" s="163">
        <f>TAB_!G5081</f>
        <v>55</v>
      </c>
    </row>
    <row r="3719" spans="2:8">
      <c r="B3719" s="125" t="str">
        <f>TAB_!A5082</f>
        <v>NS/NA</v>
      </c>
      <c r="C3719" s="121">
        <f>TAB_!B5082</f>
        <v>18.46</v>
      </c>
      <c r="D3719" s="37">
        <f>TAB_!C5082</f>
        <v>36.36</v>
      </c>
      <c r="E3719" s="37">
        <f>TAB_!D5082</f>
        <v>0</v>
      </c>
      <c r="F3719" s="37">
        <f>TAB_!E5082</f>
        <v>0</v>
      </c>
      <c r="G3719" s="167">
        <f>TAB_!F5082</f>
        <v>0</v>
      </c>
      <c r="H3719" s="163">
        <f>TAB_!G5082</f>
        <v>20</v>
      </c>
    </row>
    <row r="3720" spans="2:8">
      <c r="B3720" s="125" t="str">
        <f>TAB_!A5083</f>
        <v>Total</v>
      </c>
      <c r="C3720" s="121">
        <f>TAB_!B5083</f>
        <v>100</v>
      </c>
      <c r="D3720" s="37">
        <f>TAB_!C5083</f>
        <v>100</v>
      </c>
      <c r="E3720" s="37">
        <f>TAB_!D5083</f>
        <v>0</v>
      </c>
      <c r="F3720" s="37">
        <f>TAB_!E5083</f>
        <v>100</v>
      </c>
      <c r="G3720" s="167">
        <f>TAB_!F5083</f>
        <v>0</v>
      </c>
      <c r="H3720" s="163">
        <f>TAB_!G5083</f>
        <v>100</v>
      </c>
    </row>
    <row r="3721" spans="2:8">
      <c r="B3721" s="126" t="str">
        <f>TAB_!A5084</f>
        <v>Numero de entrevistados</v>
      </c>
      <c r="C3721" s="170">
        <f>TAB_!B5084</f>
        <v>65</v>
      </c>
      <c r="D3721" s="171">
        <f>TAB_!C5084</f>
        <v>11</v>
      </c>
      <c r="E3721" s="171">
        <f>TAB_!D5084</f>
        <v>0</v>
      </c>
      <c r="F3721" s="171">
        <f>TAB_!E5084</f>
        <v>4</v>
      </c>
      <c r="G3721" s="172">
        <f>TAB_!F5084</f>
        <v>0</v>
      </c>
      <c r="H3721" s="173">
        <f>TAB_!G5084</f>
        <v>80</v>
      </c>
    </row>
    <row r="3722" spans="2:8">
      <c r="B3722" s="140" t="str">
        <f>TAB_!A5085</f>
        <v>TOP TWO BOX</v>
      </c>
      <c r="C3722" s="122">
        <f>TAB_!B5085</f>
        <v>75.38</v>
      </c>
      <c r="D3722" s="35">
        <f>TAB_!C5085</f>
        <v>63.64</v>
      </c>
      <c r="E3722" s="35">
        <f>TAB_!D5085</f>
        <v>0</v>
      </c>
      <c r="F3722" s="35">
        <f>TAB_!E5085</f>
        <v>75</v>
      </c>
      <c r="G3722" s="168">
        <f>TAB_!F5085</f>
        <v>0</v>
      </c>
      <c r="H3722" s="164">
        <f>TAB_!G5085</f>
        <v>73.75</v>
      </c>
    </row>
    <row r="3723" spans="2:8">
      <c r="B3723" s="125" t="str">
        <f>TAB_!A5086</f>
        <v>BOTTOM TWO BOX</v>
      </c>
      <c r="C3723" s="121">
        <f>TAB_!B5086</f>
        <v>1.54</v>
      </c>
      <c r="D3723" s="37">
        <f>TAB_!C5086</f>
        <v>0</v>
      </c>
      <c r="E3723" s="37">
        <f>TAB_!D5086</f>
        <v>0</v>
      </c>
      <c r="F3723" s="37">
        <f>TAB_!E5086</f>
        <v>0</v>
      </c>
      <c r="G3723" s="167">
        <f>TAB_!F5086</f>
        <v>0</v>
      </c>
      <c r="H3723" s="163">
        <f>TAB_!G5086</f>
        <v>1.25</v>
      </c>
    </row>
    <row r="3724" spans="2:8">
      <c r="B3724" s="140" t="str">
        <f>TAB_!A5087</f>
        <v>Media Escala de 1 a 5</v>
      </c>
      <c r="C3724" s="123">
        <f>TAB_!B5087</f>
        <v>4.5999999999999996</v>
      </c>
      <c r="D3724" s="36">
        <f>TAB_!C5087</f>
        <v>4.5999999999999996</v>
      </c>
      <c r="E3724" s="36">
        <f>TAB_!D5087</f>
        <v>0</v>
      </c>
      <c r="F3724" s="36">
        <f>TAB_!E5087</f>
        <v>4.3</v>
      </c>
      <c r="G3724" s="169">
        <f>TAB_!F5087</f>
        <v>0</v>
      </c>
      <c r="H3724" s="165">
        <f>TAB_!G5087</f>
        <v>4.5999999999999996</v>
      </c>
    </row>
    <row r="3725" spans="2:8" ht="15.75" thickBot="1">
      <c r="B3725" s="141" t="str">
        <f>TAB_!A5088</f>
        <v>Índice Escala de 1 a 100</v>
      </c>
      <c r="C3725" s="174">
        <f>TAB_!B5088</f>
        <v>90.6</v>
      </c>
      <c r="D3725" s="175">
        <f>TAB_!C5088</f>
        <v>89.3</v>
      </c>
      <c r="E3725" s="175">
        <f>TAB_!D5088</f>
        <v>0</v>
      </c>
      <c r="F3725" s="175">
        <f>TAB_!E5088</f>
        <v>81.3</v>
      </c>
      <c r="G3725" s="176">
        <f>TAB_!F5088</f>
        <v>0</v>
      </c>
      <c r="H3725" s="177">
        <f>TAB_!G5088</f>
        <v>89.8</v>
      </c>
    </row>
    <row r="3726" spans="2:8">
      <c r="B3726" s="124"/>
      <c r="C3726" s="33"/>
      <c r="D3726" s="33"/>
      <c r="E3726" s="33"/>
      <c r="F3726" s="33"/>
      <c r="G3726" s="33"/>
      <c r="H3726" s="33"/>
    </row>
    <row r="3727" spans="2:8">
      <c r="B3727" s="124"/>
      <c r="C3727" s="33"/>
      <c r="D3727" s="33"/>
      <c r="E3727" s="33"/>
      <c r="F3727" s="33"/>
      <c r="G3727" s="33"/>
      <c r="H3727" s="33"/>
    </row>
    <row r="3728" spans="2:8">
      <c r="B3728" s="124" t="str">
        <f>TAB_!A5091</f>
        <v>Considera que la participación de los estudiantes en las siguientes actividades se desarrolla acorde con el nivel de formación y la modalidad del programa?</v>
      </c>
      <c r="C3728" s="33"/>
      <c r="D3728" s="33"/>
      <c r="E3728" s="33"/>
      <c r="F3728" s="33"/>
      <c r="G3728" s="33"/>
      <c r="H3728" s="33"/>
    </row>
    <row r="3729" spans="2:8" ht="15.75" thickBot="1">
      <c r="B3729" s="124" t="str">
        <f>TAB_!A5092</f>
        <v>Actividades de emprendimiento (implementación de soluciones)</v>
      </c>
      <c r="C3729" s="33"/>
      <c r="D3729" s="33"/>
      <c r="E3729" s="33"/>
      <c r="F3729" s="33"/>
      <c r="G3729" s="33"/>
      <c r="H3729" s="33"/>
    </row>
    <row r="3730" spans="2:8">
      <c r="B3730" s="139" t="str">
        <f>TAB_!A5099</f>
        <v>(1)Total Desacuerdo</v>
      </c>
      <c r="C3730" s="138">
        <f>TAB_!B5099</f>
        <v>0</v>
      </c>
      <c r="D3730" s="137">
        <f>TAB_!C5099</f>
        <v>0</v>
      </c>
      <c r="E3730" s="137">
        <f>TAB_!D5099</f>
        <v>0</v>
      </c>
      <c r="F3730" s="137">
        <f>TAB_!E5099</f>
        <v>0</v>
      </c>
      <c r="G3730" s="166">
        <f>TAB_!F5099</f>
        <v>0</v>
      </c>
      <c r="H3730" s="162">
        <f>TAB_!G5099</f>
        <v>0</v>
      </c>
    </row>
    <row r="3731" spans="2:8">
      <c r="B3731" s="125" t="str">
        <f>TAB_!A5100</f>
        <v>(2)Desacuerdo</v>
      </c>
      <c r="C3731" s="121">
        <f>TAB_!B5100</f>
        <v>1.54</v>
      </c>
      <c r="D3731" s="37">
        <f>TAB_!C5100</f>
        <v>0</v>
      </c>
      <c r="E3731" s="37">
        <f>TAB_!D5100</f>
        <v>0</v>
      </c>
      <c r="F3731" s="37">
        <f>TAB_!E5100</f>
        <v>0</v>
      </c>
      <c r="G3731" s="167">
        <f>TAB_!F5100</f>
        <v>0</v>
      </c>
      <c r="H3731" s="163">
        <f>TAB_!G5100</f>
        <v>1.25</v>
      </c>
    </row>
    <row r="3732" spans="2:8">
      <c r="B3732" s="125" t="str">
        <f>TAB_!A5101</f>
        <v>(3)Medianamente de acuerdo</v>
      </c>
      <c r="C3732" s="121">
        <f>TAB_!B5101</f>
        <v>1.54</v>
      </c>
      <c r="D3732" s="37">
        <f>TAB_!C5101</f>
        <v>0</v>
      </c>
      <c r="E3732" s="37">
        <f>TAB_!D5101</f>
        <v>0</v>
      </c>
      <c r="F3732" s="37">
        <f>TAB_!E5101</f>
        <v>25</v>
      </c>
      <c r="G3732" s="167">
        <f>TAB_!F5101</f>
        <v>0</v>
      </c>
      <c r="H3732" s="163">
        <f>TAB_!G5101</f>
        <v>2.5</v>
      </c>
    </row>
    <row r="3733" spans="2:8">
      <c r="B3733" s="125" t="str">
        <f>TAB_!A5102</f>
        <v>(4)Acuerdo</v>
      </c>
      <c r="C3733" s="121">
        <f>TAB_!B5102</f>
        <v>18.46</v>
      </c>
      <c r="D3733" s="37">
        <f>TAB_!C5102</f>
        <v>36.36</v>
      </c>
      <c r="E3733" s="37">
        <f>TAB_!D5102</f>
        <v>0</v>
      </c>
      <c r="F3733" s="37">
        <f>TAB_!E5102</f>
        <v>25</v>
      </c>
      <c r="G3733" s="167">
        <f>TAB_!F5102</f>
        <v>0</v>
      </c>
      <c r="H3733" s="163">
        <f>TAB_!G5102</f>
        <v>21.25</v>
      </c>
    </row>
    <row r="3734" spans="2:8">
      <c r="B3734" s="125" t="str">
        <f>TAB_!A5103</f>
        <v>(5)Total Acuerdo</v>
      </c>
      <c r="C3734" s="121">
        <f>TAB_!B5103</f>
        <v>58.46</v>
      </c>
      <c r="D3734" s="37">
        <f>TAB_!C5103</f>
        <v>27.27</v>
      </c>
      <c r="E3734" s="37">
        <f>TAB_!D5103</f>
        <v>0</v>
      </c>
      <c r="F3734" s="37">
        <f>TAB_!E5103</f>
        <v>50</v>
      </c>
      <c r="G3734" s="167">
        <f>TAB_!F5103</f>
        <v>0</v>
      </c>
      <c r="H3734" s="163">
        <f>TAB_!G5103</f>
        <v>53.75</v>
      </c>
    </row>
    <row r="3735" spans="2:8">
      <c r="B3735" s="125" t="str">
        <f>TAB_!A5104</f>
        <v>NS/NA</v>
      </c>
      <c r="C3735" s="121">
        <f>TAB_!B5104</f>
        <v>20</v>
      </c>
      <c r="D3735" s="37">
        <f>TAB_!C5104</f>
        <v>36.36</v>
      </c>
      <c r="E3735" s="37">
        <f>TAB_!D5104</f>
        <v>0</v>
      </c>
      <c r="F3735" s="37">
        <f>TAB_!E5104</f>
        <v>0</v>
      </c>
      <c r="G3735" s="167">
        <f>TAB_!F5104</f>
        <v>0</v>
      </c>
      <c r="H3735" s="163">
        <f>TAB_!G5104</f>
        <v>21.25</v>
      </c>
    </row>
    <row r="3736" spans="2:8">
      <c r="B3736" s="125" t="str">
        <f>TAB_!A5105</f>
        <v>Total</v>
      </c>
      <c r="C3736" s="121">
        <f>TAB_!B5105</f>
        <v>100</v>
      </c>
      <c r="D3736" s="37">
        <f>TAB_!C5105</f>
        <v>100</v>
      </c>
      <c r="E3736" s="37">
        <f>TAB_!D5105</f>
        <v>0</v>
      </c>
      <c r="F3736" s="37">
        <f>TAB_!E5105</f>
        <v>100</v>
      </c>
      <c r="G3736" s="167">
        <f>TAB_!F5105</f>
        <v>0</v>
      </c>
      <c r="H3736" s="163">
        <f>TAB_!G5105</f>
        <v>100</v>
      </c>
    </row>
    <row r="3737" spans="2:8">
      <c r="B3737" s="126" t="str">
        <f>TAB_!A5106</f>
        <v>Numero de entrevistados</v>
      </c>
      <c r="C3737" s="170">
        <f>TAB_!B5106</f>
        <v>65</v>
      </c>
      <c r="D3737" s="171">
        <f>TAB_!C5106</f>
        <v>11</v>
      </c>
      <c r="E3737" s="171">
        <f>TAB_!D5106</f>
        <v>0</v>
      </c>
      <c r="F3737" s="171">
        <f>TAB_!E5106</f>
        <v>4</v>
      </c>
      <c r="G3737" s="172">
        <f>TAB_!F5106</f>
        <v>0</v>
      </c>
      <c r="H3737" s="173">
        <f>TAB_!G5106</f>
        <v>80</v>
      </c>
    </row>
    <row r="3738" spans="2:8">
      <c r="B3738" s="140" t="str">
        <f>TAB_!A5107</f>
        <v>TOP TWO BOX</v>
      </c>
      <c r="C3738" s="122">
        <f>TAB_!B5107</f>
        <v>76.92</v>
      </c>
      <c r="D3738" s="35">
        <f>TAB_!C5107</f>
        <v>63.64</v>
      </c>
      <c r="E3738" s="35">
        <f>TAB_!D5107</f>
        <v>0</v>
      </c>
      <c r="F3738" s="35">
        <f>TAB_!E5107</f>
        <v>75</v>
      </c>
      <c r="G3738" s="168">
        <f>TAB_!F5107</f>
        <v>0</v>
      </c>
      <c r="H3738" s="164">
        <f>TAB_!G5107</f>
        <v>75</v>
      </c>
    </row>
    <row r="3739" spans="2:8">
      <c r="B3739" s="125" t="str">
        <f>TAB_!A5108</f>
        <v>BOTTOM TWO BOX</v>
      </c>
      <c r="C3739" s="121">
        <f>TAB_!B5108</f>
        <v>1.54</v>
      </c>
      <c r="D3739" s="37">
        <f>TAB_!C5108</f>
        <v>0</v>
      </c>
      <c r="E3739" s="37">
        <f>TAB_!D5108</f>
        <v>0</v>
      </c>
      <c r="F3739" s="37">
        <f>TAB_!E5108</f>
        <v>0</v>
      </c>
      <c r="G3739" s="167">
        <f>TAB_!F5108</f>
        <v>0</v>
      </c>
      <c r="H3739" s="163">
        <f>TAB_!G5108</f>
        <v>1.25</v>
      </c>
    </row>
    <row r="3740" spans="2:8">
      <c r="B3740" s="140" t="str">
        <f>TAB_!A5109</f>
        <v>Media Escala de 1 a 5</v>
      </c>
      <c r="C3740" s="123">
        <f>TAB_!B5109</f>
        <v>4.7</v>
      </c>
      <c r="D3740" s="36">
        <f>TAB_!C5109</f>
        <v>4.4000000000000004</v>
      </c>
      <c r="E3740" s="36">
        <f>TAB_!D5109</f>
        <v>0</v>
      </c>
      <c r="F3740" s="36">
        <f>TAB_!E5109</f>
        <v>4.3</v>
      </c>
      <c r="G3740" s="169">
        <f>TAB_!F5109</f>
        <v>0</v>
      </c>
      <c r="H3740" s="165">
        <f>TAB_!G5109</f>
        <v>4.5999999999999996</v>
      </c>
    </row>
    <row r="3741" spans="2:8" ht="15.75" thickBot="1">
      <c r="B3741" s="141" t="str">
        <f>TAB_!A5110</f>
        <v>Índice Escala de 1 a 100</v>
      </c>
      <c r="C3741" s="174">
        <f>TAB_!B5110</f>
        <v>91.8</v>
      </c>
      <c r="D3741" s="175">
        <f>TAB_!C5110</f>
        <v>85.7</v>
      </c>
      <c r="E3741" s="175">
        <f>TAB_!D5110</f>
        <v>0</v>
      </c>
      <c r="F3741" s="175">
        <f>TAB_!E5110</f>
        <v>81.3</v>
      </c>
      <c r="G3741" s="176">
        <f>TAB_!F5110</f>
        <v>0</v>
      </c>
      <c r="H3741" s="177">
        <f>TAB_!G5110</f>
        <v>90.5</v>
      </c>
    </row>
    <row r="3742" spans="2:8">
      <c r="B3742" s="124"/>
      <c r="C3742" s="33"/>
      <c r="D3742" s="33"/>
      <c r="E3742" s="33"/>
      <c r="F3742" s="33"/>
      <c r="G3742" s="33"/>
      <c r="H3742" s="33"/>
    </row>
    <row r="3743" spans="2:8">
      <c r="B3743" s="124"/>
      <c r="C3743" s="33"/>
      <c r="D3743" s="33"/>
      <c r="E3743" s="33"/>
      <c r="F3743" s="33"/>
      <c r="G3743" s="33"/>
      <c r="H3743" s="33"/>
    </row>
    <row r="3744" spans="2:8">
      <c r="B3744" s="124" t="str">
        <f>TAB_!A5113</f>
        <v>Considera que la participación de los estudiantes en las siguientes actividades se desarrolla acorde con el nivel de formación y la modalidad del programa?</v>
      </c>
      <c r="C3744" s="33"/>
      <c r="D3744" s="33"/>
      <c r="E3744" s="33"/>
      <c r="F3744" s="33"/>
      <c r="G3744" s="33"/>
      <c r="H3744" s="33"/>
    </row>
    <row r="3745" spans="2:8" ht="15.75" thickBot="1">
      <c r="B3745" s="124" t="str">
        <f>TAB_!A5114</f>
        <v>Actividades de creación artística y cultural</v>
      </c>
      <c r="C3745" s="33"/>
      <c r="D3745" s="33"/>
      <c r="E3745" s="33"/>
      <c r="F3745" s="33"/>
      <c r="G3745" s="33"/>
      <c r="H3745" s="33"/>
    </row>
    <row r="3746" spans="2:8">
      <c r="B3746" s="139" t="str">
        <f>TAB_!A5121</f>
        <v>(1)Total Desacuerdo</v>
      </c>
      <c r="C3746" s="138">
        <f>TAB_!B5121</f>
        <v>0</v>
      </c>
      <c r="D3746" s="137">
        <f>TAB_!C5121</f>
        <v>0</v>
      </c>
      <c r="E3746" s="137">
        <f>TAB_!D5121</f>
        <v>0</v>
      </c>
      <c r="F3746" s="137">
        <f>TAB_!E5121</f>
        <v>0</v>
      </c>
      <c r="G3746" s="166">
        <f>TAB_!F5121</f>
        <v>0</v>
      </c>
      <c r="H3746" s="162">
        <f>TAB_!G5121</f>
        <v>0</v>
      </c>
    </row>
    <row r="3747" spans="2:8">
      <c r="B3747" s="125" t="str">
        <f>TAB_!A5122</f>
        <v>(2)Desacuerdo</v>
      </c>
      <c r="C3747" s="121">
        <f>TAB_!B5122</f>
        <v>1.54</v>
      </c>
      <c r="D3747" s="37">
        <f>TAB_!C5122</f>
        <v>0</v>
      </c>
      <c r="E3747" s="37">
        <f>TAB_!D5122</f>
        <v>0</v>
      </c>
      <c r="F3747" s="37">
        <f>TAB_!E5122</f>
        <v>25</v>
      </c>
      <c r="G3747" s="167">
        <f>TAB_!F5122</f>
        <v>0</v>
      </c>
      <c r="H3747" s="163">
        <f>TAB_!G5122</f>
        <v>2.5</v>
      </c>
    </row>
    <row r="3748" spans="2:8">
      <c r="B3748" s="125" t="str">
        <f>TAB_!A5123</f>
        <v>(3)Medianamente de acuerdo</v>
      </c>
      <c r="C3748" s="121">
        <f>TAB_!B5123</f>
        <v>1.54</v>
      </c>
      <c r="D3748" s="37">
        <f>TAB_!C5123</f>
        <v>0</v>
      </c>
      <c r="E3748" s="37">
        <f>TAB_!D5123</f>
        <v>0</v>
      </c>
      <c r="F3748" s="37">
        <f>TAB_!E5123</f>
        <v>0</v>
      </c>
      <c r="G3748" s="167">
        <f>TAB_!F5123</f>
        <v>0</v>
      </c>
      <c r="H3748" s="163">
        <f>TAB_!G5123</f>
        <v>1.25</v>
      </c>
    </row>
    <row r="3749" spans="2:8">
      <c r="B3749" s="125" t="str">
        <f>TAB_!A5124</f>
        <v>(4)Acuerdo</v>
      </c>
      <c r="C3749" s="121">
        <f>TAB_!B5124</f>
        <v>21.54</v>
      </c>
      <c r="D3749" s="37">
        <f>TAB_!C5124</f>
        <v>27.27</v>
      </c>
      <c r="E3749" s="37">
        <f>TAB_!D5124</f>
        <v>0</v>
      </c>
      <c r="F3749" s="37">
        <f>TAB_!E5124</f>
        <v>25</v>
      </c>
      <c r="G3749" s="167">
        <f>TAB_!F5124</f>
        <v>0</v>
      </c>
      <c r="H3749" s="163">
        <f>TAB_!G5124</f>
        <v>22.5</v>
      </c>
    </row>
    <row r="3750" spans="2:8">
      <c r="B3750" s="125" t="str">
        <f>TAB_!A5125</f>
        <v>(5)Total Acuerdo</v>
      </c>
      <c r="C3750" s="121">
        <f>TAB_!B5125</f>
        <v>47.69</v>
      </c>
      <c r="D3750" s="37">
        <f>TAB_!C5125</f>
        <v>27.27</v>
      </c>
      <c r="E3750" s="37">
        <f>TAB_!D5125</f>
        <v>0</v>
      </c>
      <c r="F3750" s="37">
        <f>TAB_!E5125</f>
        <v>50</v>
      </c>
      <c r="G3750" s="167">
        <f>TAB_!F5125</f>
        <v>0</v>
      </c>
      <c r="H3750" s="163">
        <f>TAB_!G5125</f>
        <v>45</v>
      </c>
    </row>
    <row r="3751" spans="2:8">
      <c r="B3751" s="125" t="str">
        <f>TAB_!A5126</f>
        <v>NS/NA</v>
      </c>
      <c r="C3751" s="121">
        <f>TAB_!B5126</f>
        <v>27.69</v>
      </c>
      <c r="D3751" s="37">
        <f>TAB_!C5126</f>
        <v>45.45</v>
      </c>
      <c r="E3751" s="37">
        <f>TAB_!D5126</f>
        <v>0</v>
      </c>
      <c r="F3751" s="37">
        <f>TAB_!E5126</f>
        <v>0</v>
      </c>
      <c r="G3751" s="167">
        <f>TAB_!F5126</f>
        <v>0</v>
      </c>
      <c r="H3751" s="163">
        <f>TAB_!G5126</f>
        <v>28.75</v>
      </c>
    </row>
    <row r="3752" spans="2:8">
      <c r="B3752" s="125" t="str">
        <f>TAB_!A5127</f>
        <v>Total</v>
      </c>
      <c r="C3752" s="121">
        <f>TAB_!B5127</f>
        <v>100</v>
      </c>
      <c r="D3752" s="37">
        <f>TAB_!C5127</f>
        <v>100</v>
      </c>
      <c r="E3752" s="37">
        <f>TAB_!D5127</f>
        <v>0</v>
      </c>
      <c r="F3752" s="37">
        <f>TAB_!E5127</f>
        <v>100</v>
      </c>
      <c r="G3752" s="167">
        <f>TAB_!F5127</f>
        <v>0</v>
      </c>
      <c r="H3752" s="163">
        <f>TAB_!G5127</f>
        <v>100</v>
      </c>
    </row>
    <row r="3753" spans="2:8">
      <c r="B3753" s="126" t="str">
        <f>TAB_!A5128</f>
        <v>Numero de entrevistados</v>
      </c>
      <c r="C3753" s="170">
        <f>TAB_!B5128</f>
        <v>65</v>
      </c>
      <c r="D3753" s="171">
        <f>TAB_!C5128</f>
        <v>11</v>
      </c>
      <c r="E3753" s="171">
        <f>TAB_!D5128</f>
        <v>0</v>
      </c>
      <c r="F3753" s="171">
        <f>TAB_!E5128</f>
        <v>4</v>
      </c>
      <c r="G3753" s="172">
        <f>TAB_!F5128</f>
        <v>0</v>
      </c>
      <c r="H3753" s="173">
        <f>TAB_!G5128</f>
        <v>80</v>
      </c>
    </row>
    <row r="3754" spans="2:8">
      <c r="B3754" s="140" t="str">
        <f>TAB_!A5129</f>
        <v>TOP TWO BOX</v>
      </c>
      <c r="C3754" s="122">
        <f>TAB_!B5129</f>
        <v>69.23</v>
      </c>
      <c r="D3754" s="35">
        <f>TAB_!C5129</f>
        <v>54.55</v>
      </c>
      <c r="E3754" s="35">
        <f>TAB_!D5129</f>
        <v>0</v>
      </c>
      <c r="F3754" s="35">
        <f>TAB_!E5129</f>
        <v>75</v>
      </c>
      <c r="G3754" s="168">
        <f>TAB_!F5129</f>
        <v>0</v>
      </c>
      <c r="H3754" s="164">
        <f>TAB_!G5129</f>
        <v>67.5</v>
      </c>
    </row>
    <row r="3755" spans="2:8">
      <c r="B3755" s="125" t="str">
        <f>TAB_!A5130</f>
        <v>BOTTOM TWO BOX</v>
      </c>
      <c r="C3755" s="121">
        <f>TAB_!B5130</f>
        <v>1.54</v>
      </c>
      <c r="D3755" s="37">
        <f>TAB_!C5130</f>
        <v>0</v>
      </c>
      <c r="E3755" s="37">
        <f>TAB_!D5130</f>
        <v>0</v>
      </c>
      <c r="F3755" s="37">
        <f>TAB_!E5130</f>
        <v>25</v>
      </c>
      <c r="G3755" s="167">
        <f>TAB_!F5130</f>
        <v>0</v>
      </c>
      <c r="H3755" s="163">
        <f>TAB_!G5130</f>
        <v>2.5</v>
      </c>
    </row>
    <row r="3756" spans="2:8">
      <c r="B3756" s="140" t="str">
        <f>TAB_!A5131</f>
        <v>Media Escala de 1 a 5</v>
      </c>
      <c r="C3756" s="123">
        <f>TAB_!B5131</f>
        <v>4.5999999999999996</v>
      </c>
      <c r="D3756" s="36">
        <f>TAB_!C5131</f>
        <v>4.5</v>
      </c>
      <c r="E3756" s="36">
        <f>TAB_!D5131</f>
        <v>0</v>
      </c>
      <c r="F3756" s="36">
        <f>TAB_!E5131</f>
        <v>4</v>
      </c>
      <c r="G3756" s="169">
        <f>TAB_!F5131</f>
        <v>0</v>
      </c>
      <c r="H3756" s="165">
        <f>TAB_!G5131</f>
        <v>4.5</v>
      </c>
    </row>
    <row r="3757" spans="2:8" ht="15.75" thickBot="1">
      <c r="B3757" s="141" t="str">
        <f>TAB_!A5132</f>
        <v>Índice Escala de 1 a 100</v>
      </c>
      <c r="C3757" s="174">
        <f>TAB_!B5132</f>
        <v>89.9</v>
      </c>
      <c r="D3757" s="175">
        <f>TAB_!C5132</f>
        <v>87.5</v>
      </c>
      <c r="E3757" s="175">
        <f>TAB_!D5132</f>
        <v>0</v>
      </c>
      <c r="F3757" s="175">
        <f>TAB_!E5132</f>
        <v>75</v>
      </c>
      <c r="G3757" s="176">
        <f>TAB_!F5132</f>
        <v>0</v>
      </c>
      <c r="H3757" s="177">
        <f>TAB_!G5132</f>
        <v>88.6</v>
      </c>
    </row>
    <row r="3758" spans="2:8">
      <c r="B3758" s="124"/>
      <c r="C3758" s="33"/>
      <c r="D3758" s="33"/>
      <c r="E3758" s="33"/>
      <c r="F3758" s="33"/>
      <c r="G3758" s="33"/>
      <c r="H3758" s="33"/>
    </row>
    <row r="3759" spans="2:8">
      <c r="B3759" s="124"/>
      <c r="C3759" s="33"/>
      <c r="D3759" s="33"/>
      <c r="E3759" s="33"/>
      <c r="F3759" s="33"/>
      <c r="G3759" s="33"/>
      <c r="H3759" s="33"/>
    </row>
    <row r="3760" spans="2:8">
      <c r="B3760" s="124" t="str">
        <f>TAB_!A5135</f>
        <v>Considera que la participación de los estudiantes en las siguientes actividades se desarrolla acorde con el nivel de formación y la modalidad del programa?</v>
      </c>
      <c r="C3760" s="33"/>
      <c r="D3760" s="33"/>
      <c r="E3760" s="33"/>
      <c r="F3760" s="33"/>
      <c r="G3760" s="33"/>
      <c r="H3760" s="33"/>
    </row>
    <row r="3761" spans="2:8" ht="15.75" thickBot="1">
      <c r="B3761" s="124" t="str">
        <f>TAB_!A5136</f>
        <v>Actividades de relacionamiento nacional e internacional</v>
      </c>
      <c r="C3761" s="33"/>
      <c r="D3761" s="33"/>
      <c r="E3761" s="33"/>
      <c r="F3761" s="33"/>
      <c r="G3761" s="33"/>
      <c r="H3761" s="33"/>
    </row>
    <row r="3762" spans="2:8">
      <c r="B3762" s="139" t="str">
        <f>TAB_!A5143</f>
        <v>(1)Total Desacuerdo</v>
      </c>
      <c r="C3762" s="138">
        <f>TAB_!B5143</f>
        <v>0</v>
      </c>
      <c r="D3762" s="137">
        <f>TAB_!C5143</f>
        <v>0</v>
      </c>
      <c r="E3762" s="137">
        <f>TAB_!D5143</f>
        <v>0</v>
      </c>
      <c r="F3762" s="137">
        <f>TAB_!E5143</f>
        <v>0</v>
      </c>
      <c r="G3762" s="166">
        <f>TAB_!F5143</f>
        <v>0</v>
      </c>
      <c r="H3762" s="162">
        <f>TAB_!G5143</f>
        <v>0</v>
      </c>
    </row>
    <row r="3763" spans="2:8">
      <c r="B3763" s="125" t="str">
        <f>TAB_!A5144</f>
        <v>(2)Desacuerdo</v>
      </c>
      <c r="C3763" s="121">
        <f>TAB_!B5144</f>
        <v>1.54</v>
      </c>
      <c r="D3763" s="37">
        <f>TAB_!C5144</f>
        <v>0</v>
      </c>
      <c r="E3763" s="37">
        <f>TAB_!D5144</f>
        <v>0</v>
      </c>
      <c r="F3763" s="37">
        <f>TAB_!E5144</f>
        <v>0</v>
      </c>
      <c r="G3763" s="167">
        <f>TAB_!F5144</f>
        <v>0</v>
      </c>
      <c r="H3763" s="163">
        <f>TAB_!G5144</f>
        <v>1.25</v>
      </c>
    </row>
    <row r="3764" spans="2:8">
      <c r="B3764" s="125" t="str">
        <f>TAB_!A5145</f>
        <v>(3)Medianamente de acuerdo</v>
      </c>
      <c r="C3764" s="121">
        <f>TAB_!B5145</f>
        <v>4.62</v>
      </c>
      <c r="D3764" s="37">
        <f>TAB_!C5145</f>
        <v>9.09</v>
      </c>
      <c r="E3764" s="37">
        <f>TAB_!D5145</f>
        <v>0</v>
      </c>
      <c r="F3764" s="37">
        <f>TAB_!E5145</f>
        <v>25</v>
      </c>
      <c r="G3764" s="167">
        <f>TAB_!F5145</f>
        <v>0</v>
      </c>
      <c r="H3764" s="163">
        <f>TAB_!G5145</f>
        <v>6.25</v>
      </c>
    </row>
    <row r="3765" spans="2:8">
      <c r="B3765" s="125" t="str">
        <f>TAB_!A5146</f>
        <v>(4)Acuerdo</v>
      </c>
      <c r="C3765" s="121">
        <f>TAB_!B5146</f>
        <v>23.08</v>
      </c>
      <c r="D3765" s="37">
        <f>TAB_!C5146</f>
        <v>27.27</v>
      </c>
      <c r="E3765" s="37">
        <f>TAB_!D5146</f>
        <v>0</v>
      </c>
      <c r="F3765" s="37">
        <f>TAB_!E5146</f>
        <v>25</v>
      </c>
      <c r="G3765" s="167">
        <f>TAB_!F5146</f>
        <v>0</v>
      </c>
      <c r="H3765" s="163">
        <f>TAB_!G5146</f>
        <v>23.75</v>
      </c>
    </row>
    <row r="3766" spans="2:8">
      <c r="B3766" s="125" t="str">
        <f>TAB_!A5147</f>
        <v>(5)Total Acuerdo</v>
      </c>
      <c r="C3766" s="121">
        <f>TAB_!B5147</f>
        <v>52.31</v>
      </c>
      <c r="D3766" s="37">
        <f>TAB_!C5147</f>
        <v>36.36</v>
      </c>
      <c r="E3766" s="37">
        <f>TAB_!D5147</f>
        <v>0</v>
      </c>
      <c r="F3766" s="37">
        <f>TAB_!E5147</f>
        <v>50</v>
      </c>
      <c r="G3766" s="167">
        <f>TAB_!F5147</f>
        <v>0</v>
      </c>
      <c r="H3766" s="163">
        <f>TAB_!G5147</f>
        <v>50</v>
      </c>
    </row>
    <row r="3767" spans="2:8">
      <c r="B3767" s="125" t="str">
        <f>TAB_!A5148</f>
        <v>NS/NA</v>
      </c>
      <c r="C3767" s="121">
        <f>TAB_!B5148</f>
        <v>18.46</v>
      </c>
      <c r="D3767" s="37">
        <f>TAB_!C5148</f>
        <v>27.27</v>
      </c>
      <c r="E3767" s="37">
        <f>TAB_!D5148</f>
        <v>0</v>
      </c>
      <c r="F3767" s="37">
        <f>TAB_!E5148</f>
        <v>0</v>
      </c>
      <c r="G3767" s="167">
        <f>TAB_!F5148</f>
        <v>0</v>
      </c>
      <c r="H3767" s="163">
        <f>TAB_!G5148</f>
        <v>18.75</v>
      </c>
    </row>
    <row r="3768" spans="2:8">
      <c r="B3768" s="125" t="str">
        <f>TAB_!A5149</f>
        <v>Total</v>
      </c>
      <c r="C3768" s="121">
        <f>TAB_!B5149</f>
        <v>100</v>
      </c>
      <c r="D3768" s="37">
        <f>TAB_!C5149</f>
        <v>100</v>
      </c>
      <c r="E3768" s="37">
        <f>TAB_!D5149</f>
        <v>0</v>
      </c>
      <c r="F3768" s="37">
        <f>TAB_!E5149</f>
        <v>100</v>
      </c>
      <c r="G3768" s="167">
        <f>TAB_!F5149</f>
        <v>0</v>
      </c>
      <c r="H3768" s="163">
        <f>TAB_!G5149</f>
        <v>100</v>
      </c>
    </row>
    <row r="3769" spans="2:8">
      <c r="B3769" s="126" t="str">
        <f>TAB_!A5150</f>
        <v>Numero de entrevistados</v>
      </c>
      <c r="C3769" s="170">
        <f>TAB_!B5150</f>
        <v>65</v>
      </c>
      <c r="D3769" s="171">
        <f>TAB_!C5150</f>
        <v>11</v>
      </c>
      <c r="E3769" s="171">
        <f>TAB_!D5150</f>
        <v>0</v>
      </c>
      <c r="F3769" s="171">
        <f>TAB_!E5150</f>
        <v>4</v>
      </c>
      <c r="G3769" s="172">
        <f>TAB_!F5150</f>
        <v>0</v>
      </c>
      <c r="H3769" s="173">
        <f>TAB_!G5150</f>
        <v>80</v>
      </c>
    </row>
    <row r="3770" spans="2:8">
      <c r="B3770" s="140" t="str">
        <f>TAB_!A5151</f>
        <v>TOP TWO BOX</v>
      </c>
      <c r="C3770" s="122">
        <f>TAB_!B5151</f>
        <v>75.38</v>
      </c>
      <c r="D3770" s="35">
        <f>TAB_!C5151</f>
        <v>63.64</v>
      </c>
      <c r="E3770" s="35">
        <f>TAB_!D5151</f>
        <v>0</v>
      </c>
      <c r="F3770" s="35">
        <f>TAB_!E5151</f>
        <v>75</v>
      </c>
      <c r="G3770" s="168">
        <f>TAB_!F5151</f>
        <v>0</v>
      </c>
      <c r="H3770" s="164">
        <f>TAB_!G5151</f>
        <v>73.75</v>
      </c>
    </row>
    <row r="3771" spans="2:8">
      <c r="B3771" s="125" t="str">
        <f>TAB_!A5152</f>
        <v>BOTTOM TWO BOX</v>
      </c>
      <c r="C3771" s="121">
        <f>TAB_!B5152</f>
        <v>1.54</v>
      </c>
      <c r="D3771" s="37">
        <f>TAB_!C5152</f>
        <v>0</v>
      </c>
      <c r="E3771" s="37">
        <f>TAB_!D5152</f>
        <v>0</v>
      </c>
      <c r="F3771" s="37">
        <f>TAB_!E5152</f>
        <v>0</v>
      </c>
      <c r="G3771" s="167">
        <f>TAB_!F5152</f>
        <v>0</v>
      </c>
      <c r="H3771" s="163">
        <f>TAB_!G5152</f>
        <v>1.25</v>
      </c>
    </row>
    <row r="3772" spans="2:8">
      <c r="B3772" s="140" t="str">
        <f>TAB_!A5153</f>
        <v>Media Escala de 1 a 5</v>
      </c>
      <c r="C3772" s="123">
        <f>TAB_!B5153</f>
        <v>4.5</v>
      </c>
      <c r="D3772" s="36">
        <f>TAB_!C5153</f>
        <v>4.4000000000000004</v>
      </c>
      <c r="E3772" s="36">
        <f>TAB_!D5153</f>
        <v>0</v>
      </c>
      <c r="F3772" s="36">
        <f>TAB_!E5153</f>
        <v>4.3</v>
      </c>
      <c r="G3772" s="169">
        <f>TAB_!F5153</f>
        <v>0</v>
      </c>
      <c r="H3772" s="165">
        <f>TAB_!G5153</f>
        <v>4.5</v>
      </c>
    </row>
    <row r="3773" spans="2:8" ht="15.75" thickBot="1">
      <c r="B3773" s="141" t="str">
        <f>TAB_!A5154</f>
        <v>Índice Escala de 1 a 100</v>
      </c>
      <c r="C3773" s="174">
        <f>TAB_!B5154</f>
        <v>88.7</v>
      </c>
      <c r="D3773" s="175">
        <f>TAB_!C5154</f>
        <v>84.4</v>
      </c>
      <c r="E3773" s="175">
        <f>TAB_!D5154</f>
        <v>0</v>
      </c>
      <c r="F3773" s="175">
        <f>TAB_!E5154</f>
        <v>81.3</v>
      </c>
      <c r="G3773" s="176">
        <f>TAB_!F5154</f>
        <v>0</v>
      </c>
      <c r="H3773" s="177">
        <f>TAB_!G5154</f>
        <v>87.7</v>
      </c>
    </row>
    <row r="3774" spans="2:8">
      <c r="B3774" s="124"/>
      <c r="C3774" s="33"/>
      <c r="D3774" s="33"/>
      <c r="E3774" s="33"/>
      <c r="F3774" s="33"/>
      <c r="G3774" s="33"/>
      <c r="H3774" s="33"/>
    </row>
    <row r="3775" spans="2:8">
      <c r="B3775" s="124"/>
      <c r="C3775" s="33"/>
      <c r="D3775" s="33"/>
      <c r="E3775" s="33"/>
      <c r="F3775" s="33"/>
      <c r="G3775" s="33"/>
      <c r="H3775" s="33"/>
    </row>
    <row r="3776" spans="2:8">
      <c r="B3776" s="124" t="str">
        <f>TAB_!A5157</f>
        <v>Considera que la participación de los estudiantes en las siguientes actividades se desarrolla acorde con el nivel de formación y la modalidad del programa?</v>
      </c>
      <c r="C3776" s="33"/>
      <c r="D3776" s="33"/>
      <c r="E3776" s="33"/>
      <c r="F3776" s="33"/>
      <c r="G3776" s="33"/>
      <c r="H3776" s="33"/>
    </row>
    <row r="3777" spans="1:8" ht="15.75" thickBot="1">
      <c r="B3777" s="124" t="str">
        <f>TAB_!A5158</f>
        <v>Actividades de formación continua</v>
      </c>
      <c r="C3777" s="33"/>
      <c r="D3777" s="33"/>
      <c r="E3777" s="33"/>
      <c r="F3777" s="33"/>
      <c r="G3777" s="33"/>
      <c r="H3777" s="33"/>
    </row>
    <row r="3778" spans="1:8">
      <c r="B3778" s="139" t="str">
        <f>TAB_!A5165</f>
        <v>(1)Total Desacuerdo</v>
      </c>
      <c r="C3778" s="138">
        <f>TAB_!B5165</f>
        <v>0</v>
      </c>
      <c r="D3778" s="137">
        <f>TAB_!C5165</f>
        <v>0</v>
      </c>
      <c r="E3778" s="137">
        <f>TAB_!D5165</f>
        <v>0</v>
      </c>
      <c r="F3778" s="137">
        <f>TAB_!E5165</f>
        <v>0</v>
      </c>
      <c r="G3778" s="166">
        <f>TAB_!F5165</f>
        <v>0</v>
      </c>
      <c r="H3778" s="162">
        <f>TAB_!G5165</f>
        <v>0</v>
      </c>
    </row>
    <row r="3779" spans="1:8">
      <c r="B3779" s="125" t="str">
        <f>TAB_!A5166</f>
        <v>(2)Desacuerdo</v>
      </c>
      <c r="C3779" s="121">
        <f>TAB_!B5166</f>
        <v>0</v>
      </c>
      <c r="D3779" s="37">
        <f>TAB_!C5166</f>
        <v>0</v>
      </c>
      <c r="E3779" s="37">
        <f>TAB_!D5166</f>
        <v>0</v>
      </c>
      <c r="F3779" s="37">
        <f>TAB_!E5166</f>
        <v>0</v>
      </c>
      <c r="G3779" s="167">
        <f>TAB_!F5166</f>
        <v>0</v>
      </c>
      <c r="H3779" s="163">
        <f>TAB_!G5166</f>
        <v>0</v>
      </c>
    </row>
    <row r="3780" spans="1:8">
      <c r="B3780" s="125" t="str">
        <f>TAB_!A5167</f>
        <v>(3)Medianamente de acuerdo</v>
      </c>
      <c r="C3780" s="121">
        <f>TAB_!B5167</f>
        <v>3.08</v>
      </c>
      <c r="D3780" s="37">
        <f>TAB_!C5167</f>
        <v>0</v>
      </c>
      <c r="E3780" s="37">
        <f>TAB_!D5167</f>
        <v>0</v>
      </c>
      <c r="F3780" s="37">
        <f>TAB_!E5167</f>
        <v>25</v>
      </c>
      <c r="G3780" s="167">
        <f>TAB_!F5167</f>
        <v>0</v>
      </c>
      <c r="H3780" s="163">
        <f>TAB_!G5167</f>
        <v>3.75</v>
      </c>
    </row>
    <row r="3781" spans="1:8">
      <c r="B3781" s="125" t="str">
        <f>TAB_!A5168</f>
        <v>(4)Acuerdo</v>
      </c>
      <c r="C3781" s="121">
        <f>TAB_!B5168</f>
        <v>21.54</v>
      </c>
      <c r="D3781" s="37">
        <f>TAB_!C5168</f>
        <v>36.36</v>
      </c>
      <c r="E3781" s="37">
        <f>TAB_!D5168</f>
        <v>0</v>
      </c>
      <c r="F3781" s="37">
        <f>TAB_!E5168</f>
        <v>0</v>
      </c>
      <c r="G3781" s="167">
        <f>TAB_!F5168</f>
        <v>0</v>
      </c>
      <c r="H3781" s="163">
        <f>TAB_!G5168</f>
        <v>22.5</v>
      </c>
    </row>
    <row r="3782" spans="1:8">
      <c r="B3782" s="125" t="str">
        <f>TAB_!A5169</f>
        <v>(5)Total Acuerdo</v>
      </c>
      <c r="C3782" s="121">
        <f>TAB_!B5169</f>
        <v>67.69</v>
      </c>
      <c r="D3782" s="37">
        <f>TAB_!C5169</f>
        <v>36.36</v>
      </c>
      <c r="E3782" s="37">
        <f>TAB_!D5169</f>
        <v>0</v>
      </c>
      <c r="F3782" s="37">
        <f>TAB_!E5169</f>
        <v>75</v>
      </c>
      <c r="G3782" s="167">
        <f>TAB_!F5169</f>
        <v>0</v>
      </c>
      <c r="H3782" s="163">
        <f>TAB_!G5169</f>
        <v>63.75</v>
      </c>
    </row>
    <row r="3783" spans="1:8">
      <c r="B3783" s="125" t="str">
        <f>TAB_!A5170</f>
        <v>NS/NA</v>
      </c>
      <c r="C3783" s="121">
        <f>TAB_!B5170</f>
        <v>7.69</v>
      </c>
      <c r="D3783" s="37">
        <f>TAB_!C5170</f>
        <v>27.27</v>
      </c>
      <c r="E3783" s="37">
        <f>TAB_!D5170</f>
        <v>0</v>
      </c>
      <c r="F3783" s="37">
        <f>TAB_!E5170</f>
        <v>0</v>
      </c>
      <c r="G3783" s="167">
        <f>TAB_!F5170</f>
        <v>0</v>
      </c>
      <c r="H3783" s="163">
        <f>TAB_!G5170</f>
        <v>10</v>
      </c>
    </row>
    <row r="3784" spans="1:8">
      <c r="B3784" s="125" t="str">
        <f>TAB_!A5171</f>
        <v>Total</v>
      </c>
      <c r="C3784" s="121">
        <f>TAB_!B5171</f>
        <v>100</v>
      </c>
      <c r="D3784" s="37">
        <f>TAB_!C5171</f>
        <v>100</v>
      </c>
      <c r="E3784" s="37">
        <f>TAB_!D5171</f>
        <v>0</v>
      </c>
      <c r="F3784" s="37">
        <f>TAB_!E5171</f>
        <v>100</v>
      </c>
      <c r="G3784" s="167">
        <f>TAB_!F5171</f>
        <v>0</v>
      </c>
      <c r="H3784" s="163">
        <f>TAB_!G5171</f>
        <v>100</v>
      </c>
    </row>
    <row r="3785" spans="1:8">
      <c r="B3785" s="126" t="str">
        <f>TAB_!A5172</f>
        <v>Numero de entrevistados</v>
      </c>
      <c r="C3785" s="170">
        <f>TAB_!B5172</f>
        <v>65</v>
      </c>
      <c r="D3785" s="171">
        <f>TAB_!C5172</f>
        <v>11</v>
      </c>
      <c r="E3785" s="171">
        <f>TAB_!D5172</f>
        <v>0</v>
      </c>
      <c r="F3785" s="171">
        <f>TAB_!E5172</f>
        <v>4</v>
      </c>
      <c r="G3785" s="172">
        <f>TAB_!F5172</f>
        <v>0</v>
      </c>
      <c r="H3785" s="173">
        <f>TAB_!G5172</f>
        <v>80</v>
      </c>
    </row>
    <row r="3786" spans="1:8">
      <c r="B3786" s="140" t="str">
        <f>TAB_!A5173</f>
        <v>TOP TWO BOX</v>
      </c>
      <c r="C3786" s="122">
        <f>TAB_!B5173</f>
        <v>89.23</v>
      </c>
      <c r="D3786" s="35">
        <f>TAB_!C5173</f>
        <v>72.73</v>
      </c>
      <c r="E3786" s="35">
        <f>TAB_!D5173</f>
        <v>0</v>
      </c>
      <c r="F3786" s="35">
        <f>TAB_!E5173</f>
        <v>75</v>
      </c>
      <c r="G3786" s="168">
        <f>TAB_!F5173</f>
        <v>0</v>
      </c>
      <c r="H3786" s="164">
        <f>TAB_!G5173</f>
        <v>86.25</v>
      </c>
    </row>
    <row r="3787" spans="1:8">
      <c r="B3787" s="125" t="str">
        <f>TAB_!A5174</f>
        <v>BOTTOM TWO BOX</v>
      </c>
      <c r="C3787" s="121">
        <f>TAB_!B5174</f>
        <v>0</v>
      </c>
      <c r="D3787" s="37">
        <f>TAB_!C5174</f>
        <v>0</v>
      </c>
      <c r="E3787" s="37">
        <f>TAB_!D5174</f>
        <v>0</v>
      </c>
      <c r="F3787" s="37">
        <f>TAB_!E5174</f>
        <v>0</v>
      </c>
      <c r="G3787" s="167">
        <f>TAB_!F5174</f>
        <v>0</v>
      </c>
      <c r="H3787" s="163">
        <f>TAB_!G5174</f>
        <v>0</v>
      </c>
    </row>
    <row r="3788" spans="1:8">
      <c r="B3788" s="140" t="str">
        <f>TAB_!A5175</f>
        <v>Media Escala de 1 a 5</v>
      </c>
      <c r="C3788" s="123">
        <f>TAB_!B5175</f>
        <v>4.7</v>
      </c>
      <c r="D3788" s="36">
        <f>TAB_!C5175</f>
        <v>4.5</v>
      </c>
      <c r="E3788" s="36">
        <f>TAB_!D5175</f>
        <v>0</v>
      </c>
      <c r="F3788" s="36">
        <f>TAB_!E5175</f>
        <v>4.5</v>
      </c>
      <c r="G3788" s="169">
        <f>TAB_!F5175</f>
        <v>0</v>
      </c>
      <c r="H3788" s="165">
        <f>TAB_!G5175</f>
        <v>4.7</v>
      </c>
    </row>
    <row r="3789" spans="1:8" ht="15.75" thickBot="1">
      <c r="B3789" s="141" t="str">
        <f>TAB_!A5176</f>
        <v>Índice Escala de 1 a 100</v>
      </c>
      <c r="C3789" s="174">
        <f>TAB_!B5176</f>
        <v>92.5</v>
      </c>
      <c r="D3789" s="175">
        <f>TAB_!C5176</f>
        <v>87.5</v>
      </c>
      <c r="E3789" s="175">
        <f>TAB_!D5176</f>
        <v>0</v>
      </c>
      <c r="F3789" s="175">
        <f>TAB_!E5176</f>
        <v>87.5</v>
      </c>
      <c r="G3789" s="176">
        <f>TAB_!F5176</f>
        <v>0</v>
      </c>
      <c r="H3789" s="177">
        <f>TAB_!G5176</f>
        <v>91.7</v>
      </c>
    </row>
    <row r="3790" spans="1:8">
      <c r="B3790" s="124"/>
      <c r="C3790" s="33"/>
      <c r="D3790" s="33"/>
      <c r="E3790" s="33"/>
      <c r="F3790" s="33"/>
      <c r="G3790" s="33"/>
      <c r="H3790" s="33"/>
    </row>
    <row r="3791" spans="1:8">
      <c r="B3791" s="124"/>
      <c r="C3791" s="33"/>
      <c r="D3791" s="33"/>
      <c r="E3791" s="33"/>
      <c r="F3791" s="33"/>
      <c r="G3791" s="33"/>
      <c r="H3791" s="33"/>
    </row>
    <row r="3792" spans="1:8" s="98" customFormat="1">
      <c r="A3792" s="290"/>
      <c r="B3792" s="124"/>
      <c r="C3792" s="33"/>
      <c r="D3792" s="33"/>
      <c r="E3792" s="33"/>
      <c r="F3792" s="33"/>
      <c r="G3792" s="33"/>
      <c r="H3792" s="33"/>
    </row>
    <row r="3793" spans="1:8" s="98" customFormat="1">
      <c r="A3793" s="290"/>
      <c r="B3793" s="124"/>
      <c r="C3793" s="33"/>
      <c r="D3793" s="33"/>
      <c r="E3793" s="33"/>
      <c r="F3793" s="33"/>
      <c r="G3793" s="33"/>
      <c r="H3793" s="33"/>
    </row>
    <row r="3794" spans="1:8" s="98" customFormat="1">
      <c r="A3794" s="290"/>
      <c r="B3794" s="124"/>
      <c r="C3794" s="33"/>
      <c r="D3794" s="33"/>
      <c r="E3794" s="33"/>
      <c r="F3794" s="33"/>
      <c r="G3794" s="33"/>
      <c r="H3794" s="33"/>
    </row>
    <row r="3795" spans="1:8" s="98" customFormat="1">
      <c r="A3795" s="290"/>
      <c r="B3795" s="124"/>
      <c r="C3795" s="33"/>
      <c r="D3795" s="33"/>
      <c r="E3795" s="33"/>
      <c r="F3795" s="33"/>
      <c r="G3795" s="33"/>
      <c r="H3795" s="33"/>
    </row>
    <row r="3796" spans="1:8" ht="15.75" thickBot="1">
      <c r="A3796" s="290"/>
      <c r="B3796" s="124" t="str">
        <f>TAB_!A5179</f>
        <v>¿Considera que las políticas de bienestar institucional están orientadas al beneficio de toda la comunidad universitaria?</v>
      </c>
      <c r="C3796" s="33"/>
      <c r="D3796" s="33"/>
      <c r="E3796" s="33"/>
      <c r="F3796" s="33"/>
      <c r="G3796" s="33"/>
      <c r="H3796" s="33"/>
    </row>
    <row r="3797" spans="1:8">
      <c r="A3797" s="290"/>
      <c r="B3797" s="139" t="str">
        <f>TAB_!A5186</f>
        <v>(1)Total Desacuerdo</v>
      </c>
      <c r="C3797" s="138">
        <f>TAB_!B5186</f>
        <v>0</v>
      </c>
      <c r="D3797" s="137">
        <f>TAB_!C5186</f>
        <v>0</v>
      </c>
      <c r="E3797" s="137">
        <f>TAB_!D5186</f>
        <v>0</v>
      </c>
      <c r="F3797" s="137">
        <f>TAB_!E5186</f>
        <v>0</v>
      </c>
      <c r="G3797" s="166">
        <f>TAB_!F5186</f>
        <v>0</v>
      </c>
      <c r="H3797" s="162">
        <f>TAB_!G5186</f>
        <v>0</v>
      </c>
    </row>
    <row r="3798" spans="1:8">
      <c r="A3798" s="290"/>
      <c r="B3798" s="125" t="str">
        <f>TAB_!A5187</f>
        <v>(2)Desacuerdo</v>
      </c>
      <c r="C3798" s="121">
        <f>TAB_!B5187</f>
        <v>0</v>
      </c>
      <c r="D3798" s="37">
        <f>TAB_!C5187</f>
        <v>0</v>
      </c>
      <c r="E3798" s="37">
        <f>TAB_!D5187</f>
        <v>0</v>
      </c>
      <c r="F3798" s="37">
        <f>TAB_!E5187</f>
        <v>0</v>
      </c>
      <c r="G3798" s="167">
        <f>TAB_!F5187</f>
        <v>0</v>
      </c>
      <c r="H3798" s="163">
        <f>TAB_!G5187</f>
        <v>0</v>
      </c>
    </row>
    <row r="3799" spans="1:8">
      <c r="A3799" s="290"/>
      <c r="B3799" s="125" t="str">
        <f>TAB_!A5188</f>
        <v>(3)Medianamente de acuerdo</v>
      </c>
      <c r="C3799" s="121">
        <f>TAB_!B5188</f>
        <v>1.54</v>
      </c>
      <c r="D3799" s="37">
        <f>TAB_!C5188</f>
        <v>9.09</v>
      </c>
      <c r="E3799" s="37">
        <f>TAB_!D5188</f>
        <v>0</v>
      </c>
      <c r="F3799" s="37">
        <f>TAB_!E5188</f>
        <v>0</v>
      </c>
      <c r="G3799" s="167">
        <f>TAB_!F5188</f>
        <v>33.33</v>
      </c>
      <c r="H3799" s="163">
        <f>TAB_!G5188</f>
        <v>3.61</v>
      </c>
    </row>
    <row r="3800" spans="1:8">
      <c r="A3800" s="290"/>
      <c r="B3800" s="125" t="str">
        <f>TAB_!A5189</f>
        <v>(4)Acuerdo</v>
      </c>
      <c r="C3800" s="121">
        <f>TAB_!B5189</f>
        <v>23.08</v>
      </c>
      <c r="D3800" s="37">
        <f>TAB_!C5189</f>
        <v>36.36</v>
      </c>
      <c r="E3800" s="37">
        <f>TAB_!D5189</f>
        <v>0</v>
      </c>
      <c r="F3800" s="37">
        <f>TAB_!E5189</f>
        <v>50</v>
      </c>
      <c r="G3800" s="167">
        <f>TAB_!F5189</f>
        <v>33.33</v>
      </c>
      <c r="H3800" s="163">
        <f>TAB_!G5189</f>
        <v>26.51</v>
      </c>
    </row>
    <row r="3801" spans="1:8">
      <c r="A3801" s="290"/>
      <c r="B3801" s="125" t="str">
        <f>TAB_!A5190</f>
        <v>(5)Total Acuerdo</v>
      </c>
      <c r="C3801" s="121">
        <f>TAB_!B5190</f>
        <v>72.31</v>
      </c>
      <c r="D3801" s="37">
        <f>TAB_!C5190</f>
        <v>54.55</v>
      </c>
      <c r="E3801" s="37">
        <f>TAB_!D5190</f>
        <v>0</v>
      </c>
      <c r="F3801" s="37">
        <f>TAB_!E5190</f>
        <v>50</v>
      </c>
      <c r="G3801" s="167">
        <f>TAB_!F5190</f>
        <v>33.33</v>
      </c>
      <c r="H3801" s="163">
        <f>TAB_!G5190</f>
        <v>67.47</v>
      </c>
    </row>
    <row r="3802" spans="1:8">
      <c r="A3802" s="290"/>
      <c r="B3802" s="125" t="str">
        <f>TAB_!A5191</f>
        <v>NS/NA</v>
      </c>
      <c r="C3802" s="121">
        <f>TAB_!B5191</f>
        <v>3.08</v>
      </c>
      <c r="D3802" s="37">
        <f>TAB_!C5191</f>
        <v>0</v>
      </c>
      <c r="E3802" s="37">
        <f>TAB_!D5191</f>
        <v>0</v>
      </c>
      <c r="F3802" s="37">
        <f>TAB_!E5191</f>
        <v>0</v>
      </c>
      <c r="G3802" s="167">
        <f>TAB_!F5191</f>
        <v>0</v>
      </c>
      <c r="H3802" s="163">
        <f>TAB_!G5191</f>
        <v>2.41</v>
      </c>
    </row>
    <row r="3803" spans="1:8">
      <c r="A3803" s="290"/>
      <c r="B3803" s="125" t="str">
        <f>TAB_!A5192</f>
        <v>Total</v>
      </c>
      <c r="C3803" s="121">
        <f>TAB_!B5192</f>
        <v>100</v>
      </c>
      <c r="D3803" s="37">
        <f>TAB_!C5192</f>
        <v>100</v>
      </c>
      <c r="E3803" s="37">
        <f>TAB_!D5192</f>
        <v>0</v>
      </c>
      <c r="F3803" s="37">
        <f>TAB_!E5192</f>
        <v>100</v>
      </c>
      <c r="G3803" s="167">
        <f>TAB_!F5192</f>
        <v>100</v>
      </c>
      <c r="H3803" s="163">
        <f>TAB_!G5192</f>
        <v>100</v>
      </c>
    </row>
    <row r="3804" spans="1:8">
      <c r="A3804" s="290"/>
      <c r="B3804" s="126" t="str">
        <f>TAB_!A5193</f>
        <v>Numero de entrevistados</v>
      </c>
      <c r="C3804" s="170">
        <f>TAB_!B5193</f>
        <v>65</v>
      </c>
      <c r="D3804" s="171">
        <f>TAB_!C5193</f>
        <v>11</v>
      </c>
      <c r="E3804" s="171">
        <f>TAB_!D5193</f>
        <v>0</v>
      </c>
      <c r="F3804" s="171">
        <f>TAB_!E5193</f>
        <v>4</v>
      </c>
      <c r="G3804" s="172">
        <f>TAB_!F5193</f>
        <v>3</v>
      </c>
      <c r="H3804" s="173">
        <f>TAB_!G5193</f>
        <v>83</v>
      </c>
    </row>
    <row r="3805" spans="1:8">
      <c r="A3805" s="290"/>
      <c r="B3805" s="140" t="str">
        <f>TAB_!A5194</f>
        <v>TOP TWO BOX</v>
      </c>
      <c r="C3805" s="122">
        <f>TAB_!B5194</f>
        <v>95.38</v>
      </c>
      <c r="D3805" s="35">
        <f>TAB_!C5194</f>
        <v>90.91</v>
      </c>
      <c r="E3805" s="35">
        <f>TAB_!D5194</f>
        <v>0</v>
      </c>
      <c r="F3805" s="35">
        <f>TAB_!E5194</f>
        <v>100</v>
      </c>
      <c r="G3805" s="168">
        <f>TAB_!F5194</f>
        <v>66.67</v>
      </c>
      <c r="H3805" s="164">
        <f>TAB_!G5194</f>
        <v>93.98</v>
      </c>
    </row>
    <row r="3806" spans="1:8">
      <c r="A3806" s="290"/>
      <c r="B3806" s="125" t="str">
        <f>TAB_!A5195</f>
        <v>BOTTOM TWO BOX</v>
      </c>
      <c r="C3806" s="121">
        <f>TAB_!B5195</f>
        <v>0</v>
      </c>
      <c r="D3806" s="37">
        <f>TAB_!C5195</f>
        <v>0</v>
      </c>
      <c r="E3806" s="37">
        <f>TAB_!D5195</f>
        <v>0</v>
      </c>
      <c r="F3806" s="37">
        <f>TAB_!E5195</f>
        <v>0</v>
      </c>
      <c r="G3806" s="167">
        <f>TAB_!F5195</f>
        <v>0</v>
      </c>
      <c r="H3806" s="163">
        <f>TAB_!G5195</f>
        <v>0</v>
      </c>
    </row>
    <row r="3807" spans="1:8">
      <c r="A3807" s="290"/>
      <c r="B3807" s="140" t="str">
        <f>TAB_!A5196</f>
        <v>Media Escala de 1 a 5</v>
      </c>
      <c r="C3807" s="123">
        <f>TAB_!B5196</f>
        <v>4.7</v>
      </c>
      <c r="D3807" s="36">
        <f>TAB_!C5196</f>
        <v>4.5</v>
      </c>
      <c r="E3807" s="36">
        <f>TAB_!D5196</f>
        <v>0</v>
      </c>
      <c r="F3807" s="36">
        <f>TAB_!E5196</f>
        <v>4.5</v>
      </c>
      <c r="G3807" s="169">
        <f>TAB_!F5196</f>
        <v>4</v>
      </c>
      <c r="H3807" s="165">
        <f>TAB_!G5196</f>
        <v>4.7</v>
      </c>
    </row>
    <row r="3808" spans="1:8" ht="15.75" thickBot="1">
      <c r="A3808" s="290"/>
      <c r="B3808" s="141" t="str">
        <f>TAB_!A5197</f>
        <v>Índice Escala de 1 a 100</v>
      </c>
      <c r="C3808" s="174">
        <f>TAB_!B5197</f>
        <v>93.3</v>
      </c>
      <c r="D3808" s="175">
        <f>TAB_!C5197</f>
        <v>86.4</v>
      </c>
      <c r="E3808" s="175">
        <f>TAB_!D5197</f>
        <v>0</v>
      </c>
      <c r="F3808" s="175">
        <f>TAB_!E5197</f>
        <v>87.5</v>
      </c>
      <c r="G3808" s="176">
        <f>TAB_!F5197</f>
        <v>75</v>
      </c>
      <c r="H3808" s="177">
        <f>TAB_!G5197</f>
        <v>91.4</v>
      </c>
    </row>
    <row r="3809" spans="1:8">
      <c r="A3809" s="290"/>
      <c r="B3809" s="124"/>
      <c r="C3809" s="33"/>
      <c r="D3809" s="33"/>
      <c r="E3809" s="33"/>
      <c r="F3809" s="33"/>
      <c r="G3809" s="33"/>
      <c r="H3809" s="33"/>
    </row>
    <row r="3810" spans="1:8">
      <c r="A3810" s="290"/>
      <c r="B3810" s="124"/>
      <c r="C3810" s="33"/>
      <c r="D3810" s="33"/>
      <c r="E3810" s="33"/>
      <c r="F3810" s="33"/>
      <c r="G3810" s="33"/>
      <c r="H3810" s="33"/>
    </row>
    <row r="3811" spans="1:8">
      <c r="A3811" s="290"/>
      <c r="B3811" s="124" t="str">
        <f>TAB_!A5200</f>
        <v>En términos generales, considera que los programas, las actividades y los servicios de bienestar institucional resultan:</v>
      </c>
      <c r="C3811" s="33"/>
      <c r="D3811" s="33"/>
      <c r="E3811" s="33"/>
      <c r="F3811" s="33"/>
      <c r="G3811" s="33"/>
      <c r="H3811" s="33"/>
    </row>
    <row r="3812" spans="1:8" ht="15.75" thickBot="1">
      <c r="A3812" s="290"/>
      <c r="B3812" s="124" t="str">
        <f>TAB_!A5201</f>
        <v>Suficientes</v>
      </c>
      <c r="C3812" s="33"/>
      <c r="D3812" s="33"/>
      <c r="E3812" s="33"/>
      <c r="F3812" s="33"/>
      <c r="G3812" s="33"/>
      <c r="H3812" s="33"/>
    </row>
    <row r="3813" spans="1:8">
      <c r="A3813" s="290"/>
      <c r="B3813" s="139" t="str">
        <f>TAB_!A5208</f>
        <v>(1)Total Desacuerdo</v>
      </c>
      <c r="C3813" s="138">
        <f>TAB_!B5208</f>
        <v>0</v>
      </c>
      <c r="D3813" s="137">
        <f>TAB_!C5208</f>
        <v>0</v>
      </c>
      <c r="E3813" s="137">
        <f>TAB_!D5208</f>
        <v>0</v>
      </c>
      <c r="F3813" s="137">
        <f>TAB_!E5208</f>
        <v>0</v>
      </c>
      <c r="G3813" s="166">
        <f>TAB_!F5208</f>
        <v>0</v>
      </c>
      <c r="H3813" s="162">
        <f>TAB_!G5208</f>
        <v>0</v>
      </c>
    </row>
    <row r="3814" spans="1:8">
      <c r="A3814" s="290"/>
      <c r="B3814" s="125" t="str">
        <f>TAB_!A5209</f>
        <v>(2)Desacuerdo</v>
      </c>
      <c r="C3814" s="121">
        <f>TAB_!B5209</f>
        <v>0</v>
      </c>
      <c r="D3814" s="37">
        <f>TAB_!C5209</f>
        <v>0</v>
      </c>
      <c r="E3814" s="37">
        <f>TAB_!D5209</f>
        <v>0</v>
      </c>
      <c r="F3814" s="37">
        <f>TAB_!E5209</f>
        <v>0</v>
      </c>
      <c r="G3814" s="167">
        <f>TAB_!F5209</f>
        <v>0</v>
      </c>
      <c r="H3814" s="163">
        <f>TAB_!G5209</f>
        <v>0</v>
      </c>
    </row>
    <row r="3815" spans="1:8">
      <c r="A3815" s="290"/>
      <c r="B3815" s="125" t="str">
        <f>TAB_!A5210</f>
        <v>(3)Medianamente de acuerdo</v>
      </c>
      <c r="C3815" s="121">
        <f>TAB_!B5210</f>
        <v>4.62</v>
      </c>
      <c r="D3815" s="37">
        <f>TAB_!C5210</f>
        <v>9.09</v>
      </c>
      <c r="E3815" s="37">
        <f>TAB_!D5210</f>
        <v>0</v>
      </c>
      <c r="F3815" s="37">
        <f>TAB_!E5210</f>
        <v>0</v>
      </c>
      <c r="G3815" s="167">
        <f>TAB_!F5210</f>
        <v>33.33</v>
      </c>
      <c r="H3815" s="163">
        <f>TAB_!G5210</f>
        <v>6.02</v>
      </c>
    </row>
    <row r="3816" spans="1:8">
      <c r="A3816" s="290"/>
      <c r="B3816" s="125" t="str">
        <f>TAB_!A5211</f>
        <v>(4)Acuerdo</v>
      </c>
      <c r="C3816" s="121">
        <f>TAB_!B5211</f>
        <v>27.69</v>
      </c>
      <c r="D3816" s="37">
        <f>TAB_!C5211</f>
        <v>27.27</v>
      </c>
      <c r="E3816" s="37">
        <f>TAB_!D5211</f>
        <v>0</v>
      </c>
      <c r="F3816" s="37">
        <f>TAB_!E5211</f>
        <v>75</v>
      </c>
      <c r="G3816" s="167">
        <f>TAB_!F5211</f>
        <v>33.33</v>
      </c>
      <c r="H3816" s="163">
        <f>TAB_!G5211</f>
        <v>30.12</v>
      </c>
    </row>
    <row r="3817" spans="1:8">
      <c r="A3817" s="290"/>
      <c r="B3817" s="125" t="str">
        <f>TAB_!A5212</f>
        <v>(5)Total Acuerdo</v>
      </c>
      <c r="C3817" s="121">
        <f>TAB_!B5212</f>
        <v>63.08</v>
      </c>
      <c r="D3817" s="37">
        <f>TAB_!C5212</f>
        <v>54.55</v>
      </c>
      <c r="E3817" s="37">
        <f>TAB_!D5212</f>
        <v>0</v>
      </c>
      <c r="F3817" s="37">
        <f>TAB_!E5212</f>
        <v>25</v>
      </c>
      <c r="G3817" s="167">
        <f>TAB_!F5212</f>
        <v>33.33</v>
      </c>
      <c r="H3817" s="163">
        <f>TAB_!G5212</f>
        <v>59.04</v>
      </c>
    </row>
    <row r="3818" spans="1:8">
      <c r="A3818" s="290"/>
      <c r="B3818" s="125" t="str">
        <f>TAB_!A5213</f>
        <v>NS/NA</v>
      </c>
      <c r="C3818" s="121">
        <f>TAB_!B5213</f>
        <v>4.62</v>
      </c>
      <c r="D3818" s="37">
        <f>TAB_!C5213</f>
        <v>9.09</v>
      </c>
      <c r="E3818" s="37">
        <f>TAB_!D5213</f>
        <v>0</v>
      </c>
      <c r="F3818" s="37">
        <f>TAB_!E5213</f>
        <v>0</v>
      </c>
      <c r="G3818" s="167">
        <f>TAB_!F5213</f>
        <v>0</v>
      </c>
      <c r="H3818" s="163">
        <f>TAB_!G5213</f>
        <v>4.82</v>
      </c>
    </row>
    <row r="3819" spans="1:8">
      <c r="A3819" s="290"/>
      <c r="B3819" s="125" t="str">
        <f>TAB_!A5214</f>
        <v>Total</v>
      </c>
      <c r="C3819" s="121">
        <f>TAB_!B5214</f>
        <v>100</v>
      </c>
      <c r="D3819" s="37">
        <f>TAB_!C5214</f>
        <v>100</v>
      </c>
      <c r="E3819" s="37">
        <f>TAB_!D5214</f>
        <v>0</v>
      </c>
      <c r="F3819" s="37">
        <f>TAB_!E5214</f>
        <v>100</v>
      </c>
      <c r="G3819" s="167">
        <f>TAB_!F5214</f>
        <v>100</v>
      </c>
      <c r="H3819" s="163">
        <f>TAB_!G5214</f>
        <v>100</v>
      </c>
    </row>
    <row r="3820" spans="1:8">
      <c r="A3820" s="290"/>
      <c r="B3820" s="126" t="str">
        <f>TAB_!A5215</f>
        <v>Numero de entrevistados</v>
      </c>
      <c r="C3820" s="170">
        <f>TAB_!B5215</f>
        <v>65</v>
      </c>
      <c r="D3820" s="171">
        <f>TAB_!C5215</f>
        <v>11</v>
      </c>
      <c r="E3820" s="171">
        <f>TAB_!D5215</f>
        <v>0</v>
      </c>
      <c r="F3820" s="171">
        <f>TAB_!E5215</f>
        <v>4</v>
      </c>
      <c r="G3820" s="172">
        <f>TAB_!F5215</f>
        <v>3</v>
      </c>
      <c r="H3820" s="173">
        <f>TAB_!G5215</f>
        <v>83</v>
      </c>
    </row>
    <row r="3821" spans="1:8">
      <c r="A3821" s="290"/>
      <c r="B3821" s="140" t="str">
        <f>TAB_!A5216</f>
        <v>TOP TWO BOX</v>
      </c>
      <c r="C3821" s="122">
        <f>TAB_!B5216</f>
        <v>90.77</v>
      </c>
      <c r="D3821" s="35">
        <f>TAB_!C5216</f>
        <v>81.819999999999993</v>
      </c>
      <c r="E3821" s="35">
        <f>TAB_!D5216</f>
        <v>0</v>
      </c>
      <c r="F3821" s="35">
        <f>TAB_!E5216</f>
        <v>100</v>
      </c>
      <c r="G3821" s="168">
        <f>TAB_!F5216</f>
        <v>66.67</v>
      </c>
      <c r="H3821" s="164">
        <f>TAB_!G5216</f>
        <v>89.16</v>
      </c>
    </row>
    <row r="3822" spans="1:8">
      <c r="A3822" s="290"/>
      <c r="B3822" s="125" t="str">
        <f>TAB_!A5217</f>
        <v>BOTTOM TWO BOX</v>
      </c>
      <c r="C3822" s="121">
        <f>TAB_!B5217</f>
        <v>0</v>
      </c>
      <c r="D3822" s="37">
        <f>TAB_!C5217</f>
        <v>0</v>
      </c>
      <c r="E3822" s="37">
        <f>TAB_!D5217</f>
        <v>0</v>
      </c>
      <c r="F3822" s="37">
        <f>TAB_!E5217</f>
        <v>0</v>
      </c>
      <c r="G3822" s="167">
        <f>TAB_!F5217</f>
        <v>0</v>
      </c>
      <c r="H3822" s="163">
        <f>TAB_!G5217</f>
        <v>0</v>
      </c>
    </row>
    <row r="3823" spans="1:8">
      <c r="A3823" s="290"/>
      <c r="B3823" s="140" t="str">
        <f>TAB_!A5218</f>
        <v>Media Escala de 1 a 5</v>
      </c>
      <c r="C3823" s="123">
        <f>TAB_!B5218</f>
        <v>4.5999999999999996</v>
      </c>
      <c r="D3823" s="36">
        <f>TAB_!C5218</f>
        <v>4.5</v>
      </c>
      <c r="E3823" s="36">
        <f>TAB_!D5218</f>
        <v>0</v>
      </c>
      <c r="F3823" s="36">
        <f>TAB_!E5218</f>
        <v>4.3</v>
      </c>
      <c r="G3823" s="169">
        <f>TAB_!F5218</f>
        <v>4</v>
      </c>
      <c r="H3823" s="165">
        <f>TAB_!G5218</f>
        <v>4.5999999999999996</v>
      </c>
    </row>
    <row r="3824" spans="1:8" ht="15.75" thickBot="1">
      <c r="A3824" s="290"/>
      <c r="B3824" s="141" t="str">
        <f>TAB_!A5219</f>
        <v>Índice Escala de 1 a 100</v>
      </c>
      <c r="C3824" s="174">
        <f>TAB_!B5219</f>
        <v>90.3</v>
      </c>
      <c r="D3824" s="175">
        <f>TAB_!C5219</f>
        <v>87.5</v>
      </c>
      <c r="E3824" s="175">
        <f>TAB_!D5219</f>
        <v>0</v>
      </c>
      <c r="F3824" s="175">
        <f>TAB_!E5219</f>
        <v>81.3</v>
      </c>
      <c r="G3824" s="176">
        <f>TAB_!F5219</f>
        <v>75</v>
      </c>
      <c r="H3824" s="177">
        <f>TAB_!G5219</f>
        <v>88.9</v>
      </c>
    </row>
    <row r="3825" spans="2:8">
      <c r="B3825" s="124"/>
      <c r="C3825" s="33"/>
      <c r="D3825" s="33"/>
      <c r="E3825" s="33"/>
      <c r="F3825" s="33"/>
      <c r="G3825" s="33"/>
      <c r="H3825" s="33"/>
    </row>
    <row r="3826" spans="2:8">
      <c r="B3826" s="124"/>
      <c r="C3826" s="33"/>
      <c r="D3826" s="33"/>
      <c r="E3826" s="33"/>
      <c r="F3826" s="33"/>
      <c r="G3826" s="33"/>
      <c r="H3826" s="33"/>
    </row>
    <row r="3827" spans="2:8">
      <c r="B3827" s="124" t="str">
        <f>TAB_!A5222</f>
        <v>En términos generales, considera que los programas, las actividades y los servicios de bienestar institucional resultan:</v>
      </c>
      <c r="C3827" s="33"/>
      <c r="D3827" s="33"/>
      <c r="E3827" s="33"/>
      <c r="F3827" s="33"/>
      <c r="G3827" s="33"/>
      <c r="H3827" s="33"/>
    </row>
    <row r="3828" spans="2:8" ht="15.75" thickBot="1">
      <c r="B3828" s="124" t="str">
        <f>TAB_!A5223</f>
        <v>De frecuente uso</v>
      </c>
      <c r="C3828" s="33"/>
      <c r="D3828" s="33"/>
      <c r="E3828" s="33"/>
      <c r="F3828" s="33"/>
      <c r="G3828" s="33"/>
      <c r="H3828" s="33"/>
    </row>
    <row r="3829" spans="2:8">
      <c r="B3829" s="139" t="str">
        <f>TAB_!A5230</f>
        <v>(1)Total Desacuerdo</v>
      </c>
      <c r="C3829" s="138">
        <f>TAB_!B5230</f>
        <v>0</v>
      </c>
      <c r="D3829" s="137">
        <f>TAB_!C5230</f>
        <v>0</v>
      </c>
      <c r="E3829" s="137">
        <f>TAB_!D5230</f>
        <v>0</v>
      </c>
      <c r="F3829" s="137">
        <f>TAB_!E5230</f>
        <v>0</v>
      </c>
      <c r="G3829" s="166">
        <f>TAB_!F5230</f>
        <v>0</v>
      </c>
      <c r="H3829" s="162">
        <f>TAB_!G5230</f>
        <v>0</v>
      </c>
    </row>
    <row r="3830" spans="2:8">
      <c r="B3830" s="125" t="str">
        <f>TAB_!A5231</f>
        <v>(2)Desacuerdo</v>
      </c>
      <c r="C3830" s="121">
        <f>TAB_!B5231</f>
        <v>1.54</v>
      </c>
      <c r="D3830" s="37">
        <f>TAB_!C5231</f>
        <v>0</v>
      </c>
      <c r="E3830" s="37">
        <f>TAB_!D5231</f>
        <v>0</v>
      </c>
      <c r="F3830" s="37">
        <f>TAB_!E5231</f>
        <v>0</v>
      </c>
      <c r="G3830" s="167">
        <f>TAB_!F5231</f>
        <v>0</v>
      </c>
      <c r="H3830" s="163">
        <f>TAB_!G5231</f>
        <v>1.2</v>
      </c>
    </row>
    <row r="3831" spans="2:8">
      <c r="B3831" s="125" t="str">
        <f>TAB_!A5232</f>
        <v>(3)Medianamente de acuerdo</v>
      </c>
      <c r="C3831" s="121">
        <f>TAB_!B5232</f>
        <v>6.15</v>
      </c>
      <c r="D3831" s="37">
        <f>TAB_!C5232</f>
        <v>9.09</v>
      </c>
      <c r="E3831" s="37">
        <f>TAB_!D5232</f>
        <v>0</v>
      </c>
      <c r="F3831" s="37">
        <f>TAB_!E5232</f>
        <v>0</v>
      </c>
      <c r="G3831" s="167">
        <f>TAB_!F5232</f>
        <v>0</v>
      </c>
      <c r="H3831" s="163">
        <f>TAB_!G5232</f>
        <v>6.02</v>
      </c>
    </row>
    <row r="3832" spans="2:8">
      <c r="B3832" s="125" t="str">
        <f>TAB_!A5233</f>
        <v>(4)Acuerdo</v>
      </c>
      <c r="C3832" s="121">
        <f>TAB_!B5233</f>
        <v>20</v>
      </c>
      <c r="D3832" s="37">
        <f>TAB_!C5233</f>
        <v>18.18</v>
      </c>
      <c r="E3832" s="37">
        <f>TAB_!D5233</f>
        <v>0</v>
      </c>
      <c r="F3832" s="37">
        <f>TAB_!E5233</f>
        <v>75</v>
      </c>
      <c r="G3832" s="167">
        <f>TAB_!F5233</f>
        <v>66.67</v>
      </c>
      <c r="H3832" s="163">
        <f>TAB_!G5233</f>
        <v>24.1</v>
      </c>
    </row>
    <row r="3833" spans="2:8">
      <c r="B3833" s="125" t="str">
        <f>TAB_!A5234</f>
        <v>(5)Total Acuerdo</v>
      </c>
      <c r="C3833" s="121">
        <f>TAB_!B5234</f>
        <v>60</v>
      </c>
      <c r="D3833" s="37">
        <f>TAB_!C5234</f>
        <v>54.55</v>
      </c>
      <c r="E3833" s="37">
        <f>TAB_!D5234</f>
        <v>0</v>
      </c>
      <c r="F3833" s="37">
        <f>TAB_!E5234</f>
        <v>25</v>
      </c>
      <c r="G3833" s="167">
        <f>TAB_!F5234</f>
        <v>33.33</v>
      </c>
      <c r="H3833" s="163">
        <f>TAB_!G5234</f>
        <v>56.63</v>
      </c>
    </row>
    <row r="3834" spans="2:8">
      <c r="B3834" s="125" t="str">
        <f>TAB_!A5235</f>
        <v>NS/NA</v>
      </c>
      <c r="C3834" s="121">
        <f>TAB_!B5235</f>
        <v>12.31</v>
      </c>
      <c r="D3834" s="37">
        <f>TAB_!C5235</f>
        <v>18.18</v>
      </c>
      <c r="E3834" s="37">
        <f>TAB_!D5235</f>
        <v>0</v>
      </c>
      <c r="F3834" s="37">
        <f>TAB_!E5235</f>
        <v>0</v>
      </c>
      <c r="G3834" s="167">
        <f>TAB_!F5235</f>
        <v>0</v>
      </c>
      <c r="H3834" s="163">
        <f>TAB_!G5235</f>
        <v>12.05</v>
      </c>
    </row>
    <row r="3835" spans="2:8">
      <c r="B3835" s="125" t="str">
        <f>TAB_!A5236</f>
        <v>Total</v>
      </c>
      <c r="C3835" s="121">
        <f>TAB_!B5236</f>
        <v>100</v>
      </c>
      <c r="D3835" s="37">
        <f>TAB_!C5236</f>
        <v>100</v>
      </c>
      <c r="E3835" s="37">
        <f>TAB_!D5236</f>
        <v>0</v>
      </c>
      <c r="F3835" s="37">
        <f>TAB_!E5236</f>
        <v>100</v>
      </c>
      <c r="G3835" s="167">
        <f>TAB_!F5236</f>
        <v>100</v>
      </c>
      <c r="H3835" s="163">
        <f>TAB_!G5236</f>
        <v>100</v>
      </c>
    </row>
    <row r="3836" spans="2:8">
      <c r="B3836" s="126" t="str">
        <f>TAB_!A5237</f>
        <v>Numero de entrevistados</v>
      </c>
      <c r="C3836" s="170">
        <f>TAB_!B5237</f>
        <v>65</v>
      </c>
      <c r="D3836" s="171">
        <f>TAB_!C5237</f>
        <v>11</v>
      </c>
      <c r="E3836" s="171">
        <f>TAB_!D5237</f>
        <v>0</v>
      </c>
      <c r="F3836" s="171">
        <f>TAB_!E5237</f>
        <v>4</v>
      </c>
      <c r="G3836" s="172">
        <f>TAB_!F5237</f>
        <v>3</v>
      </c>
      <c r="H3836" s="173">
        <f>TAB_!G5237</f>
        <v>83</v>
      </c>
    </row>
    <row r="3837" spans="2:8">
      <c r="B3837" s="140" t="str">
        <f>TAB_!A5238</f>
        <v>TOP TWO BOX</v>
      </c>
      <c r="C3837" s="122">
        <f>TAB_!B5238</f>
        <v>80</v>
      </c>
      <c r="D3837" s="35">
        <f>TAB_!C5238</f>
        <v>72.73</v>
      </c>
      <c r="E3837" s="35">
        <f>TAB_!D5238</f>
        <v>0</v>
      </c>
      <c r="F3837" s="35">
        <f>TAB_!E5238</f>
        <v>100</v>
      </c>
      <c r="G3837" s="168">
        <f>TAB_!F5238</f>
        <v>100</v>
      </c>
      <c r="H3837" s="164">
        <f>TAB_!G5238</f>
        <v>80.72</v>
      </c>
    </row>
    <row r="3838" spans="2:8">
      <c r="B3838" s="125" t="str">
        <f>TAB_!A5239</f>
        <v>BOTTOM TWO BOX</v>
      </c>
      <c r="C3838" s="121">
        <f>TAB_!B5239</f>
        <v>1.54</v>
      </c>
      <c r="D3838" s="37">
        <f>TAB_!C5239</f>
        <v>0</v>
      </c>
      <c r="E3838" s="37">
        <f>TAB_!D5239</f>
        <v>0</v>
      </c>
      <c r="F3838" s="37">
        <f>TAB_!E5239</f>
        <v>0</v>
      </c>
      <c r="G3838" s="167">
        <f>TAB_!F5239</f>
        <v>0</v>
      </c>
      <c r="H3838" s="163">
        <f>TAB_!G5239</f>
        <v>1.2</v>
      </c>
    </row>
    <row r="3839" spans="2:8">
      <c r="B3839" s="140" t="str">
        <f>TAB_!A5240</f>
        <v>Media Escala de 1 a 5</v>
      </c>
      <c r="C3839" s="123">
        <f>TAB_!B5240</f>
        <v>4.5999999999999996</v>
      </c>
      <c r="D3839" s="36">
        <f>TAB_!C5240</f>
        <v>4.5999999999999996</v>
      </c>
      <c r="E3839" s="36">
        <f>TAB_!D5240</f>
        <v>0</v>
      </c>
      <c r="F3839" s="36">
        <f>TAB_!E5240</f>
        <v>4.3</v>
      </c>
      <c r="G3839" s="169">
        <f>TAB_!F5240</f>
        <v>4.3</v>
      </c>
      <c r="H3839" s="165">
        <f>TAB_!G5240</f>
        <v>4.5</v>
      </c>
    </row>
    <row r="3840" spans="2:8" ht="15.75" thickBot="1">
      <c r="B3840" s="141" t="str">
        <f>TAB_!A5241</f>
        <v>Índice Escala de 1 a 100</v>
      </c>
      <c r="C3840" s="174">
        <f>TAB_!B5241</f>
        <v>89.5</v>
      </c>
      <c r="D3840" s="175">
        <f>TAB_!C5241</f>
        <v>88.9</v>
      </c>
      <c r="E3840" s="175">
        <f>TAB_!D5241</f>
        <v>0</v>
      </c>
      <c r="F3840" s="175">
        <f>TAB_!E5241</f>
        <v>81.3</v>
      </c>
      <c r="G3840" s="176">
        <f>TAB_!F5241</f>
        <v>83.3</v>
      </c>
      <c r="H3840" s="177">
        <f>TAB_!G5241</f>
        <v>88.7</v>
      </c>
    </row>
    <row r="3841" spans="2:8">
      <c r="B3841" s="124"/>
      <c r="C3841" s="33"/>
      <c r="D3841" s="33"/>
      <c r="E3841" s="33"/>
      <c r="F3841" s="33"/>
      <c r="G3841" s="33"/>
      <c r="H3841" s="33"/>
    </row>
    <row r="3842" spans="2:8">
      <c r="B3842" s="124"/>
      <c r="C3842" s="33"/>
      <c r="D3842" s="33"/>
      <c r="E3842" s="33"/>
      <c r="F3842" s="33"/>
      <c r="G3842" s="33"/>
      <c r="H3842" s="33"/>
    </row>
    <row r="3843" spans="2:8">
      <c r="B3843" s="124" t="str">
        <f>TAB_!A5244</f>
        <v>En términos generales, considera que los programas, las actividades y los servicios de bienestar institucional resultan:</v>
      </c>
      <c r="C3843" s="33"/>
      <c r="D3843" s="33"/>
      <c r="E3843" s="33"/>
      <c r="F3843" s="33"/>
      <c r="G3843" s="33"/>
      <c r="H3843" s="33"/>
    </row>
    <row r="3844" spans="2:8" ht="15.75" thickBot="1">
      <c r="B3844" s="124" t="str">
        <f>TAB_!A5245</f>
        <v>De amplia cobertura en campos de acción</v>
      </c>
      <c r="C3844" s="33"/>
      <c r="D3844" s="33"/>
      <c r="E3844" s="33"/>
      <c r="F3844" s="33"/>
      <c r="G3844" s="33"/>
      <c r="H3844" s="33"/>
    </row>
    <row r="3845" spans="2:8">
      <c r="B3845" s="139" t="str">
        <f>TAB_!A5252</f>
        <v>(1)Total Desacuerdo</v>
      </c>
      <c r="C3845" s="138">
        <f>TAB_!B5252</f>
        <v>0</v>
      </c>
      <c r="D3845" s="137">
        <f>TAB_!C5252</f>
        <v>0</v>
      </c>
      <c r="E3845" s="137">
        <f>TAB_!D5252</f>
        <v>0</v>
      </c>
      <c r="F3845" s="137">
        <f>TAB_!E5252</f>
        <v>0</v>
      </c>
      <c r="G3845" s="166">
        <f>TAB_!F5252</f>
        <v>0</v>
      </c>
      <c r="H3845" s="162">
        <f>TAB_!G5252</f>
        <v>0</v>
      </c>
    </row>
    <row r="3846" spans="2:8">
      <c r="B3846" s="125" t="str">
        <f>TAB_!A5253</f>
        <v>(2)Desacuerdo</v>
      </c>
      <c r="C3846" s="121">
        <f>TAB_!B5253</f>
        <v>1.54</v>
      </c>
      <c r="D3846" s="37">
        <f>TAB_!C5253</f>
        <v>0</v>
      </c>
      <c r="E3846" s="37">
        <f>TAB_!D5253</f>
        <v>0</v>
      </c>
      <c r="F3846" s="37">
        <f>TAB_!E5253</f>
        <v>0</v>
      </c>
      <c r="G3846" s="167">
        <f>TAB_!F5253</f>
        <v>33.33</v>
      </c>
      <c r="H3846" s="163">
        <f>TAB_!G5253</f>
        <v>2.41</v>
      </c>
    </row>
    <row r="3847" spans="2:8">
      <c r="B3847" s="125" t="str">
        <f>TAB_!A5254</f>
        <v>(3)Medianamente de acuerdo</v>
      </c>
      <c r="C3847" s="121">
        <f>TAB_!B5254</f>
        <v>4.62</v>
      </c>
      <c r="D3847" s="37">
        <f>TAB_!C5254</f>
        <v>18.18</v>
      </c>
      <c r="E3847" s="37">
        <f>TAB_!D5254</f>
        <v>0</v>
      </c>
      <c r="F3847" s="37">
        <f>TAB_!E5254</f>
        <v>0</v>
      </c>
      <c r="G3847" s="167">
        <f>TAB_!F5254</f>
        <v>0</v>
      </c>
      <c r="H3847" s="163">
        <f>TAB_!G5254</f>
        <v>6.02</v>
      </c>
    </row>
    <row r="3848" spans="2:8">
      <c r="B3848" s="125" t="str">
        <f>TAB_!A5255</f>
        <v>(4)Acuerdo</v>
      </c>
      <c r="C3848" s="121">
        <f>TAB_!B5255</f>
        <v>20</v>
      </c>
      <c r="D3848" s="37">
        <f>TAB_!C5255</f>
        <v>9.09</v>
      </c>
      <c r="E3848" s="37">
        <f>TAB_!D5255</f>
        <v>0</v>
      </c>
      <c r="F3848" s="37">
        <f>TAB_!E5255</f>
        <v>50</v>
      </c>
      <c r="G3848" s="167">
        <f>TAB_!F5255</f>
        <v>33.33</v>
      </c>
      <c r="H3848" s="163">
        <f>TAB_!G5255</f>
        <v>20.48</v>
      </c>
    </row>
    <row r="3849" spans="2:8">
      <c r="B3849" s="125" t="str">
        <f>TAB_!A5256</f>
        <v>(5)Total Acuerdo</v>
      </c>
      <c r="C3849" s="121">
        <f>TAB_!B5256</f>
        <v>63.08</v>
      </c>
      <c r="D3849" s="37">
        <f>TAB_!C5256</f>
        <v>54.55</v>
      </c>
      <c r="E3849" s="37">
        <f>TAB_!D5256</f>
        <v>0</v>
      </c>
      <c r="F3849" s="37">
        <f>TAB_!E5256</f>
        <v>50</v>
      </c>
      <c r="G3849" s="167">
        <f>TAB_!F5256</f>
        <v>33.33</v>
      </c>
      <c r="H3849" s="163">
        <f>TAB_!G5256</f>
        <v>60.24</v>
      </c>
    </row>
    <row r="3850" spans="2:8">
      <c r="B3850" s="125" t="str">
        <f>TAB_!A5257</f>
        <v>NS/NA</v>
      </c>
      <c r="C3850" s="121">
        <f>TAB_!B5257</f>
        <v>10.77</v>
      </c>
      <c r="D3850" s="37">
        <f>TAB_!C5257</f>
        <v>18.18</v>
      </c>
      <c r="E3850" s="37">
        <f>TAB_!D5257</f>
        <v>0</v>
      </c>
      <c r="F3850" s="37">
        <f>TAB_!E5257</f>
        <v>0</v>
      </c>
      <c r="G3850" s="167">
        <f>TAB_!F5257</f>
        <v>0</v>
      </c>
      <c r="H3850" s="163">
        <f>TAB_!G5257</f>
        <v>10.84</v>
      </c>
    </row>
    <row r="3851" spans="2:8">
      <c r="B3851" s="125" t="str">
        <f>TAB_!A5258</f>
        <v>Total</v>
      </c>
      <c r="C3851" s="121">
        <f>TAB_!B5258</f>
        <v>100</v>
      </c>
      <c r="D3851" s="37">
        <f>TAB_!C5258</f>
        <v>100</v>
      </c>
      <c r="E3851" s="37">
        <f>TAB_!D5258</f>
        <v>0</v>
      </c>
      <c r="F3851" s="37">
        <f>TAB_!E5258</f>
        <v>100</v>
      </c>
      <c r="G3851" s="167">
        <f>TAB_!F5258</f>
        <v>100</v>
      </c>
      <c r="H3851" s="163">
        <f>TAB_!G5258</f>
        <v>100</v>
      </c>
    </row>
    <row r="3852" spans="2:8">
      <c r="B3852" s="126" t="str">
        <f>TAB_!A5259</f>
        <v>Numero de entrevistados</v>
      </c>
      <c r="C3852" s="170">
        <f>TAB_!B5259</f>
        <v>65</v>
      </c>
      <c r="D3852" s="171">
        <f>TAB_!C5259</f>
        <v>11</v>
      </c>
      <c r="E3852" s="171">
        <f>TAB_!D5259</f>
        <v>0</v>
      </c>
      <c r="F3852" s="171">
        <f>TAB_!E5259</f>
        <v>4</v>
      </c>
      <c r="G3852" s="172">
        <f>TAB_!F5259</f>
        <v>3</v>
      </c>
      <c r="H3852" s="173">
        <f>TAB_!G5259</f>
        <v>83</v>
      </c>
    </row>
    <row r="3853" spans="2:8">
      <c r="B3853" s="140" t="str">
        <f>TAB_!A5260</f>
        <v>TOP TWO BOX</v>
      </c>
      <c r="C3853" s="122">
        <f>TAB_!B5260</f>
        <v>83.08</v>
      </c>
      <c r="D3853" s="35">
        <f>TAB_!C5260</f>
        <v>63.64</v>
      </c>
      <c r="E3853" s="35">
        <f>TAB_!D5260</f>
        <v>0</v>
      </c>
      <c r="F3853" s="35">
        <f>TAB_!E5260</f>
        <v>100</v>
      </c>
      <c r="G3853" s="168">
        <f>TAB_!F5260</f>
        <v>66.67</v>
      </c>
      <c r="H3853" s="164">
        <f>TAB_!G5260</f>
        <v>80.72</v>
      </c>
    </row>
    <row r="3854" spans="2:8">
      <c r="B3854" s="125" t="str">
        <f>TAB_!A5261</f>
        <v>BOTTOM TWO BOX</v>
      </c>
      <c r="C3854" s="121">
        <f>TAB_!B5261</f>
        <v>1.54</v>
      </c>
      <c r="D3854" s="37">
        <f>TAB_!C5261</f>
        <v>0</v>
      </c>
      <c r="E3854" s="37">
        <f>TAB_!D5261</f>
        <v>0</v>
      </c>
      <c r="F3854" s="37">
        <f>TAB_!E5261</f>
        <v>0</v>
      </c>
      <c r="G3854" s="167">
        <f>TAB_!F5261</f>
        <v>33.33</v>
      </c>
      <c r="H3854" s="163">
        <f>TAB_!G5261</f>
        <v>2.41</v>
      </c>
    </row>
    <row r="3855" spans="2:8">
      <c r="B3855" s="140" t="str">
        <f>TAB_!A5262</f>
        <v>Media Escala de 1 a 5</v>
      </c>
      <c r="C3855" s="123">
        <f>TAB_!B5262</f>
        <v>4.5999999999999996</v>
      </c>
      <c r="D3855" s="36">
        <f>TAB_!C5262</f>
        <v>4.4000000000000004</v>
      </c>
      <c r="E3855" s="36">
        <f>TAB_!D5262</f>
        <v>0</v>
      </c>
      <c r="F3855" s="36">
        <f>TAB_!E5262</f>
        <v>4.5</v>
      </c>
      <c r="G3855" s="169">
        <f>TAB_!F5262</f>
        <v>3.7</v>
      </c>
      <c r="H3855" s="165">
        <f>TAB_!G5262</f>
        <v>4.5999999999999996</v>
      </c>
    </row>
    <row r="3856" spans="2:8" ht="15.75" thickBot="1">
      <c r="B3856" s="141" t="str">
        <f>TAB_!A5263</f>
        <v>Índice Escala de 1 a 100</v>
      </c>
      <c r="C3856" s="174">
        <f>TAB_!B5263</f>
        <v>90.5</v>
      </c>
      <c r="D3856" s="175">
        <f>TAB_!C5263</f>
        <v>86.1</v>
      </c>
      <c r="E3856" s="175">
        <f>TAB_!D5263</f>
        <v>0</v>
      </c>
      <c r="F3856" s="175">
        <f>TAB_!E5263</f>
        <v>87.5</v>
      </c>
      <c r="G3856" s="176">
        <f>TAB_!F5263</f>
        <v>66.7</v>
      </c>
      <c r="H3856" s="177">
        <f>TAB_!G5263</f>
        <v>88.9</v>
      </c>
    </row>
    <row r="3857" spans="2:8">
      <c r="B3857" s="124"/>
      <c r="C3857" s="33"/>
      <c r="D3857" s="33"/>
      <c r="E3857" s="33"/>
      <c r="F3857" s="33"/>
      <c r="G3857" s="33"/>
      <c r="H3857" s="33"/>
    </row>
    <row r="3858" spans="2:8">
      <c r="B3858" s="124"/>
      <c r="C3858" s="33"/>
      <c r="D3858" s="33"/>
      <c r="E3858" s="33"/>
      <c r="F3858" s="33"/>
      <c r="G3858" s="33"/>
      <c r="H3858" s="33"/>
    </row>
    <row r="3859" spans="2:8">
      <c r="B3859" s="124" t="str">
        <f>TAB_!A5266</f>
        <v>En términos generales, considera que los programas, las actividades y los servicios de bienestar institucional resultan:</v>
      </c>
      <c r="C3859" s="33"/>
      <c r="D3859" s="33"/>
      <c r="E3859" s="33"/>
      <c r="F3859" s="33"/>
      <c r="G3859" s="33"/>
      <c r="H3859" s="33"/>
    </row>
    <row r="3860" spans="2:8" ht="15.75" thickBot="1">
      <c r="B3860" s="124" t="str">
        <f>TAB_!A5267</f>
        <v>De amplia cobertura en participación de la comunidad universitaria</v>
      </c>
      <c r="C3860" s="33"/>
      <c r="D3860" s="33"/>
      <c r="E3860" s="33"/>
      <c r="F3860" s="33"/>
      <c r="G3860" s="33"/>
      <c r="H3860" s="33"/>
    </row>
    <row r="3861" spans="2:8">
      <c r="B3861" s="139" t="str">
        <f>TAB_!A5274</f>
        <v>(1)Total Desacuerdo</v>
      </c>
      <c r="C3861" s="138">
        <f>TAB_!B5274</f>
        <v>0</v>
      </c>
      <c r="D3861" s="137">
        <f>TAB_!C5274</f>
        <v>0</v>
      </c>
      <c r="E3861" s="137">
        <f>TAB_!D5274</f>
        <v>0</v>
      </c>
      <c r="F3861" s="137">
        <f>TAB_!E5274</f>
        <v>0</v>
      </c>
      <c r="G3861" s="166">
        <f>TAB_!F5274</f>
        <v>0</v>
      </c>
      <c r="H3861" s="162">
        <f>TAB_!G5274</f>
        <v>0</v>
      </c>
    </row>
    <row r="3862" spans="2:8">
      <c r="B3862" s="125" t="str">
        <f>TAB_!A5275</f>
        <v>(2)Desacuerdo</v>
      </c>
      <c r="C3862" s="121">
        <f>TAB_!B5275</f>
        <v>1.54</v>
      </c>
      <c r="D3862" s="37">
        <f>TAB_!C5275</f>
        <v>0</v>
      </c>
      <c r="E3862" s="37">
        <f>TAB_!D5275</f>
        <v>0</v>
      </c>
      <c r="F3862" s="37">
        <f>TAB_!E5275</f>
        <v>0</v>
      </c>
      <c r="G3862" s="167">
        <f>TAB_!F5275</f>
        <v>33.33</v>
      </c>
      <c r="H3862" s="163">
        <f>TAB_!G5275</f>
        <v>2.41</v>
      </c>
    </row>
    <row r="3863" spans="2:8">
      <c r="B3863" s="125" t="str">
        <f>TAB_!A5276</f>
        <v>(3)Medianamente de acuerdo</v>
      </c>
      <c r="C3863" s="121">
        <f>TAB_!B5276</f>
        <v>3.08</v>
      </c>
      <c r="D3863" s="37">
        <f>TAB_!C5276</f>
        <v>18.18</v>
      </c>
      <c r="E3863" s="37">
        <f>TAB_!D5276</f>
        <v>0</v>
      </c>
      <c r="F3863" s="37">
        <f>TAB_!E5276</f>
        <v>25</v>
      </c>
      <c r="G3863" s="167">
        <f>TAB_!F5276</f>
        <v>0</v>
      </c>
      <c r="H3863" s="163">
        <f>TAB_!G5276</f>
        <v>6.02</v>
      </c>
    </row>
    <row r="3864" spans="2:8">
      <c r="B3864" s="125" t="str">
        <f>TAB_!A5277</f>
        <v>(4)Acuerdo</v>
      </c>
      <c r="C3864" s="121">
        <f>TAB_!B5277</f>
        <v>21.54</v>
      </c>
      <c r="D3864" s="37">
        <f>TAB_!C5277</f>
        <v>9.09</v>
      </c>
      <c r="E3864" s="37">
        <f>TAB_!D5277</f>
        <v>0</v>
      </c>
      <c r="F3864" s="37">
        <f>TAB_!E5277</f>
        <v>50</v>
      </c>
      <c r="G3864" s="167">
        <f>TAB_!F5277</f>
        <v>33.33</v>
      </c>
      <c r="H3864" s="163">
        <f>TAB_!G5277</f>
        <v>21.69</v>
      </c>
    </row>
    <row r="3865" spans="2:8">
      <c r="B3865" s="125" t="str">
        <f>TAB_!A5278</f>
        <v>(5)Total Acuerdo</v>
      </c>
      <c r="C3865" s="121">
        <f>TAB_!B5278</f>
        <v>63.08</v>
      </c>
      <c r="D3865" s="37">
        <f>TAB_!C5278</f>
        <v>54.55</v>
      </c>
      <c r="E3865" s="37">
        <f>TAB_!D5278</f>
        <v>0</v>
      </c>
      <c r="F3865" s="37">
        <f>TAB_!E5278</f>
        <v>25</v>
      </c>
      <c r="G3865" s="167">
        <f>TAB_!F5278</f>
        <v>33.33</v>
      </c>
      <c r="H3865" s="163">
        <f>TAB_!G5278</f>
        <v>59.04</v>
      </c>
    </row>
    <row r="3866" spans="2:8">
      <c r="B3866" s="125" t="str">
        <f>TAB_!A5279</f>
        <v>NS/NA</v>
      </c>
      <c r="C3866" s="121">
        <f>TAB_!B5279</f>
        <v>10.77</v>
      </c>
      <c r="D3866" s="37">
        <f>TAB_!C5279</f>
        <v>18.18</v>
      </c>
      <c r="E3866" s="37">
        <f>TAB_!D5279</f>
        <v>0</v>
      </c>
      <c r="F3866" s="37">
        <f>TAB_!E5279</f>
        <v>0</v>
      </c>
      <c r="G3866" s="167">
        <f>TAB_!F5279</f>
        <v>0</v>
      </c>
      <c r="H3866" s="163">
        <f>TAB_!G5279</f>
        <v>10.84</v>
      </c>
    </row>
    <row r="3867" spans="2:8">
      <c r="B3867" s="125" t="str">
        <f>TAB_!A5280</f>
        <v>Total</v>
      </c>
      <c r="C3867" s="121">
        <f>TAB_!B5280</f>
        <v>100</v>
      </c>
      <c r="D3867" s="37">
        <f>TAB_!C5280</f>
        <v>100</v>
      </c>
      <c r="E3867" s="37">
        <f>TAB_!D5280</f>
        <v>0</v>
      </c>
      <c r="F3867" s="37">
        <f>TAB_!E5280</f>
        <v>100</v>
      </c>
      <c r="G3867" s="167">
        <f>TAB_!F5280</f>
        <v>100</v>
      </c>
      <c r="H3867" s="163">
        <f>TAB_!G5280</f>
        <v>100</v>
      </c>
    </row>
    <row r="3868" spans="2:8">
      <c r="B3868" s="126" t="str">
        <f>TAB_!A5281</f>
        <v>Numero de entrevistados</v>
      </c>
      <c r="C3868" s="170">
        <f>TAB_!B5281</f>
        <v>65</v>
      </c>
      <c r="D3868" s="171">
        <f>TAB_!C5281</f>
        <v>11</v>
      </c>
      <c r="E3868" s="171">
        <f>TAB_!D5281</f>
        <v>0</v>
      </c>
      <c r="F3868" s="171">
        <f>TAB_!E5281</f>
        <v>4</v>
      </c>
      <c r="G3868" s="172">
        <f>TAB_!F5281</f>
        <v>3</v>
      </c>
      <c r="H3868" s="173">
        <f>TAB_!G5281</f>
        <v>83</v>
      </c>
    </row>
    <row r="3869" spans="2:8">
      <c r="B3869" s="140" t="str">
        <f>TAB_!A5282</f>
        <v>TOP TWO BOX</v>
      </c>
      <c r="C3869" s="122">
        <f>TAB_!B5282</f>
        <v>84.62</v>
      </c>
      <c r="D3869" s="35">
        <f>TAB_!C5282</f>
        <v>63.64</v>
      </c>
      <c r="E3869" s="35">
        <f>TAB_!D5282</f>
        <v>0</v>
      </c>
      <c r="F3869" s="35">
        <f>TAB_!E5282</f>
        <v>75</v>
      </c>
      <c r="G3869" s="168">
        <f>TAB_!F5282</f>
        <v>66.67</v>
      </c>
      <c r="H3869" s="164">
        <f>TAB_!G5282</f>
        <v>80.72</v>
      </c>
    </row>
    <row r="3870" spans="2:8">
      <c r="B3870" s="125" t="str">
        <f>TAB_!A5283</f>
        <v>BOTTOM TWO BOX</v>
      </c>
      <c r="C3870" s="121">
        <f>TAB_!B5283</f>
        <v>1.54</v>
      </c>
      <c r="D3870" s="37">
        <f>TAB_!C5283</f>
        <v>0</v>
      </c>
      <c r="E3870" s="37">
        <f>TAB_!D5283</f>
        <v>0</v>
      </c>
      <c r="F3870" s="37">
        <f>TAB_!E5283</f>
        <v>0</v>
      </c>
      <c r="G3870" s="167">
        <f>TAB_!F5283</f>
        <v>33.33</v>
      </c>
      <c r="H3870" s="163">
        <f>TAB_!G5283</f>
        <v>2.41</v>
      </c>
    </row>
    <row r="3871" spans="2:8">
      <c r="B3871" s="140" t="str">
        <f>TAB_!A5284</f>
        <v>Media Escala de 1 a 5</v>
      </c>
      <c r="C3871" s="123">
        <f>TAB_!B5284</f>
        <v>4.5999999999999996</v>
      </c>
      <c r="D3871" s="36">
        <f>TAB_!C5284</f>
        <v>4.4000000000000004</v>
      </c>
      <c r="E3871" s="36">
        <f>TAB_!D5284</f>
        <v>0</v>
      </c>
      <c r="F3871" s="36">
        <f>TAB_!E5284</f>
        <v>4</v>
      </c>
      <c r="G3871" s="169">
        <f>TAB_!F5284</f>
        <v>3.7</v>
      </c>
      <c r="H3871" s="165">
        <f>TAB_!G5284</f>
        <v>4.5</v>
      </c>
    </row>
    <row r="3872" spans="2:8" ht="15.75" thickBot="1">
      <c r="B3872" s="141" t="str">
        <f>TAB_!A5285</f>
        <v>Índice Escala de 1 a 100</v>
      </c>
      <c r="C3872" s="174">
        <f>TAB_!B5285</f>
        <v>90.9</v>
      </c>
      <c r="D3872" s="175">
        <f>TAB_!C5285</f>
        <v>86.1</v>
      </c>
      <c r="E3872" s="175">
        <f>TAB_!D5285</f>
        <v>0</v>
      </c>
      <c r="F3872" s="175">
        <f>TAB_!E5285</f>
        <v>75</v>
      </c>
      <c r="G3872" s="176">
        <f>TAB_!F5285</f>
        <v>66.7</v>
      </c>
      <c r="H3872" s="177">
        <f>TAB_!G5285</f>
        <v>88.5</v>
      </c>
    </row>
    <row r="3873" spans="2:8">
      <c r="B3873" s="124"/>
      <c r="C3873" s="33"/>
      <c r="D3873" s="33"/>
      <c r="E3873" s="33"/>
      <c r="F3873" s="33"/>
      <c r="G3873" s="33"/>
      <c r="H3873" s="33"/>
    </row>
    <row r="3874" spans="2:8">
      <c r="B3874" s="124"/>
      <c r="C3874" s="33"/>
      <c r="D3874" s="33"/>
      <c r="E3874" s="33"/>
      <c r="F3874" s="33"/>
      <c r="G3874" s="33"/>
      <c r="H3874" s="33"/>
    </row>
    <row r="3875" spans="2:8">
      <c r="B3875" s="124" t="str">
        <f>TAB_!A5288</f>
        <v>En términos generales, considera que los programas, las actividades y los servicios de bienestar institucional resultan:</v>
      </c>
      <c r="C3875" s="33"/>
      <c r="D3875" s="33"/>
      <c r="E3875" s="33"/>
      <c r="F3875" s="33"/>
      <c r="G3875" s="33"/>
      <c r="H3875" s="33"/>
    </row>
    <row r="3876" spans="2:8" ht="15.75" thickBot="1">
      <c r="B3876" s="124" t="str">
        <f>TAB_!A5289</f>
        <v>De impacto en el desarrollo de las personas</v>
      </c>
      <c r="C3876" s="33"/>
      <c r="D3876" s="33"/>
      <c r="E3876" s="33"/>
      <c r="F3876" s="33"/>
      <c r="G3876" s="33"/>
      <c r="H3876" s="33"/>
    </row>
    <row r="3877" spans="2:8">
      <c r="B3877" s="139" t="str">
        <f>TAB_!A5296</f>
        <v>(1)Total Desacuerdo</v>
      </c>
      <c r="C3877" s="138">
        <f>TAB_!B5296</f>
        <v>1.54</v>
      </c>
      <c r="D3877" s="137">
        <f>TAB_!C5296</f>
        <v>0</v>
      </c>
      <c r="E3877" s="137">
        <f>TAB_!D5296</f>
        <v>0</v>
      </c>
      <c r="F3877" s="137">
        <f>TAB_!E5296</f>
        <v>0</v>
      </c>
      <c r="G3877" s="166">
        <f>TAB_!F5296</f>
        <v>0</v>
      </c>
      <c r="H3877" s="162">
        <f>TAB_!G5296</f>
        <v>1.2</v>
      </c>
    </row>
    <row r="3878" spans="2:8">
      <c r="B3878" s="125" t="str">
        <f>TAB_!A5297</f>
        <v>(2)Desacuerdo</v>
      </c>
      <c r="C3878" s="121">
        <f>TAB_!B5297</f>
        <v>1.54</v>
      </c>
      <c r="D3878" s="37">
        <f>TAB_!C5297</f>
        <v>0</v>
      </c>
      <c r="E3878" s="37">
        <f>TAB_!D5297</f>
        <v>0</v>
      </c>
      <c r="F3878" s="37">
        <f>TAB_!E5297</f>
        <v>0</v>
      </c>
      <c r="G3878" s="167">
        <f>TAB_!F5297</f>
        <v>0</v>
      </c>
      <c r="H3878" s="163">
        <f>TAB_!G5297</f>
        <v>1.2</v>
      </c>
    </row>
    <row r="3879" spans="2:8">
      <c r="B3879" s="125" t="str">
        <f>TAB_!A5298</f>
        <v>(3)Medianamente de acuerdo</v>
      </c>
      <c r="C3879" s="121">
        <f>TAB_!B5298</f>
        <v>6.15</v>
      </c>
      <c r="D3879" s="37">
        <f>TAB_!C5298</f>
        <v>9.09</v>
      </c>
      <c r="E3879" s="37">
        <f>TAB_!D5298</f>
        <v>0</v>
      </c>
      <c r="F3879" s="37">
        <f>TAB_!E5298</f>
        <v>0</v>
      </c>
      <c r="G3879" s="167">
        <f>TAB_!F5298</f>
        <v>0</v>
      </c>
      <c r="H3879" s="163">
        <f>TAB_!G5298</f>
        <v>6.02</v>
      </c>
    </row>
    <row r="3880" spans="2:8">
      <c r="B3880" s="125" t="str">
        <f>TAB_!A5299</f>
        <v>(4)Acuerdo</v>
      </c>
      <c r="C3880" s="121">
        <f>TAB_!B5299</f>
        <v>20</v>
      </c>
      <c r="D3880" s="37">
        <f>TAB_!C5299</f>
        <v>9.09</v>
      </c>
      <c r="E3880" s="37">
        <f>TAB_!D5299</f>
        <v>0</v>
      </c>
      <c r="F3880" s="37">
        <f>TAB_!E5299</f>
        <v>50</v>
      </c>
      <c r="G3880" s="167">
        <f>TAB_!F5299</f>
        <v>66.67</v>
      </c>
      <c r="H3880" s="163">
        <f>TAB_!G5299</f>
        <v>21.69</v>
      </c>
    </row>
    <row r="3881" spans="2:8">
      <c r="B3881" s="125" t="str">
        <f>TAB_!A5300</f>
        <v>(5)Total Acuerdo</v>
      </c>
      <c r="C3881" s="121">
        <f>TAB_!B5300</f>
        <v>66.150000000000006</v>
      </c>
      <c r="D3881" s="37">
        <f>TAB_!C5300</f>
        <v>63.64</v>
      </c>
      <c r="E3881" s="37">
        <f>TAB_!D5300</f>
        <v>0</v>
      </c>
      <c r="F3881" s="37">
        <f>TAB_!E5300</f>
        <v>50</v>
      </c>
      <c r="G3881" s="167">
        <f>TAB_!F5300</f>
        <v>33.33</v>
      </c>
      <c r="H3881" s="163">
        <f>TAB_!G5300</f>
        <v>63.86</v>
      </c>
    </row>
    <row r="3882" spans="2:8">
      <c r="B3882" s="125" t="str">
        <f>TAB_!A5301</f>
        <v>NS/NA</v>
      </c>
      <c r="C3882" s="121">
        <f>TAB_!B5301</f>
        <v>4.62</v>
      </c>
      <c r="D3882" s="37">
        <f>TAB_!C5301</f>
        <v>18.18</v>
      </c>
      <c r="E3882" s="37">
        <f>TAB_!D5301</f>
        <v>0</v>
      </c>
      <c r="F3882" s="37">
        <f>TAB_!E5301</f>
        <v>0</v>
      </c>
      <c r="G3882" s="167">
        <f>TAB_!F5301</f>
        <v>0</v>
      </c>
      <c r="H3882" s="163">
        <f>TAB_!G5301</f>
        <v>6.02</v>
      </c>
    </row>
    <row r="3883" spans="2:8">
      <c r="B3883" s="125" t="str">
        <f>TAB_!A5302</f>
        <v>Total</v>
      </c>
      <c r="C3883" s="121">
        <f>TAB_!B5302</f>
        <v>100</v>
      </c>
      <c r="D3883" s="37">
        <f>TAB_!C5302</f>
        <v>100</v>
      </c>
      <c r="E3883" s="37">
        <f>TAB_!D5302</f>
        <v>0</v>
      </c>
      <c r="F3883" s="37">
        <f>TAB_!E5302</f>
        <v>100</v>
      </c>
      <c r="G3883" s="167">
        <f>TAB_!F5302</f>
        <v>100</v>
      </c>
      <c r="H3883" s="163">
        <f>TAB_!G5302</f>
        <v>100</v>
      </c>
    </row>
    <row r="3884" spans="2:8">
      <c r="B3884" s="126" t="str">
        <f>TAB_!A5303</f>
        <v>Numero de entrevistados</v>
      </c>
      <c r="C3884" s="170">
        <f>TAB_!B5303</f>
        <v>65</v>
      </c>
      <c r="D3884" s="171">
        <f>TAB_!C5303</f>
        <v>11</v>
      </c>
      <c r="E3884" s="171">
        <f>TAB_!D5303</f>
        <v>0</v>
      </c>
      <c r="F3884" s="171">
        <f>TAB_!E5303</f>
        <v>4</v>
      </c>
      <c r="G3884" s="172">
        <f>TAB_!F5303</f>
        <v>3</v>
      </c>
      <c r="H3884" s="173">
        <f>TAB_!G5303</f>
        <v>83</v>
      </c>
    </row>
    <row r="3885" spans="2:8">
      <c r="B3885" s="140" t="str">
        <f>TAB_!A5304</f>
        <v>TOP TWO BOX</v>
      </c>
      <c r="C3885" s="122">
        <f>TAB_!B5304</f>
        <v>86.15</v>
      </c>
      <c r="D3885" s="35">
        <f>TAB_!C5304</f>
        <v>72.73</v>
      </c>
      <c r="E3885" s="35">
        <f>TAB_!D5304</f>
        <v>0</v>
      </c>
      <c r="F3885" s="35">
        <f>TAB_!E5304</f>
        <v>100</v>
      </c>
      <c r="G3885" s="168">
        <f>TAB_!F5304</f>
        <v>100</v>
      </c>
      <c r="H3885" s="164">
        <f>TAB_!G5304</f>
        <v>85.54</v>
      </c>
    </row>
    <row r="3886" spans="2:8">
      <c r="B3886" s="125" t="str">
        <f>TAB_!A5305</f>
        <v>BOTTOM TWO BOX</v>
      </c>
      <c r="C3886" s="121">
        <f>TAB_!B5305</f>
        <v>3.08</v>
      </c>
      <c r="D3886" s="37">
        <f>TAB_!C5305</f>
        <v>0</v>
      </c>
      <c r="E3886" s="37">
        <f>TAB_!D5305</f>
        <v>0</v>
      </c>
      <c r="F3886" s="37">
        <f>TAB_!E5305</f>
        <v>0</v>
      </c>
      <c r="G3886" s="167">
        <f>TAB_!F5305</f>
        <v>0</v>
      </c>
      <c r="H3886" s="163">
        <f>TAB_!G5305</f>
        <v>2.41</v>
      </c>
    </row>
    <row r="3887" spans="2:8">
      <c r="B3887" s="140" t="str">
        <f>TAB_!A5306</f>
        <v>Media Escala de 1 a 5</v>
      </c>
      <c r="C3887" s="123">
        <f>TAB_!B5306</f>
        <v>4.5</v>
      </c>
      <c r="D3887" s="36">
        <f>TAB_!C5306</f>
        <v>4.7</v>
      </c>
      <c r="E3887" s="36">
        <f>TAB_!D5306</f>
        <v>0</v>
      </c>
      <c r="F3887" s="36">
        <f>TAB_!E5306</f>
        <v>4.5</v>
      </c>
      <c r="G3887" s="169">
        <f>TAB_!F5306</f>
        <v>4.3</v>
      </c>
      <c r="H3887" s="165">
        <f>TAB_!G5306</f>
        <v>4.5999999999999996</v>
      </c>
    </row>
    <row r="3888" spans="2:8" ht="15.75" thickBot="1">
      <c r="B3888" s="141" t="str">
        <f>TAB_!A5307</f>
        <v>Índice Escala de 1 a 100</v>
      </c>
      <c r="C3888" s="174">
        <f>TAB_!B5307</f>
        <v>88.7</v>
      </c>
      <c r="D3888" s="175">
        <f>TAB_!C5307</f>
        <v>91.7</v>
      </c>
      <c r="E3888" s="175">
        <f>TAB_!D5307</f>
        <v>0</v>
      </c>
      <c r="F3888" s="175">
        <f>TAB_!E5307</f>
        <v>87.5</v>
      </c>
      <c r="G3888" s="176">
        <f>TAB_!F5307</f>
        <v>83.3</v>
      </c>
      <c r="H3888" s="177">
        <f>TAB_!G5307</f>
        <v>88.8</v>
      </c>
    </row>
    <row r="3889" spans="2:8">
      <c r="B3889" s="124"/>
      <c r="C3889" s="33"/>
      <c r="D3889" s="33"/>
      <c r="E3889" s="33"/>
      <c r="F3889" s="33"/>
      <c r="G3889" s="33"/>
      <c r="H3889" s="33"/>
    </row>
    <row r="3890" spans="2:8">
      <c r="B3890" s="124"/>
      <c r="C3890" s="33"/>
      <c r="D3890" s="33"/>
      <c r="E3890" s="33"/>
      <c r="F3890" s="33"/>
      <c r="G3890" s="33"/>
      <c r="H3890" s="33"/>
    </row>
    <row r="3891" spans="2:8">
      <c r="B3891" s="124" t="str">
        <f>TAB_!A5310</f>
        <v>Evalúe el bienestar institucional en términos de la disposición de los siguientes recursos para su óptimo desarrollo:</v>
      </c>
      <c r="C3891" s="33"/>
      <c r="D3891" s="33"/>
      <c r="E3891" s="33"/>
      <c r="F3891" s="33"/>
      <c r="G3891" s="33"/>
      <c r="H3891" s="33"/>
    </row>
    <row r="3892" spans="2:8" ht="15.75" thickBot="1">
      <c r="B3892" s="124" t="str">
        <f>TAB_!A5311</f>
        <v>Recurso humano dedicado al bienestar de la comunidad de la comunidad universitaria</v>
      </c>
      <c r="C3892" s="33"/>
      <c r="D3892" s="33"/>
      <c r="E3892" s="33"/>
      <c r="F3892" s="33"/>
      <c r="G3892" s="33"/>
      <c r="H3892" s="33"/>
    </row>
    <row r="3893" spans="2:8">
      <c r="B3893" s="139" t="str">
        <f>TAB_!A5318</f>
        <v>(1)Muy Malo</v>
      </c>
      <c r="C3893" s="138">
        <f>TAB_!B5318</f>
        <v>0</v>
      </c>
      <c r="D3893" s="137">
        <f>TAB_!C5318</f>
        <v>0</v>
      </c>
      <c r="E3893" s="137">
        <f>TAB_!D5318</f>
        <v>0</v>
      </c>
      <c r="F3893" s="137">
        <f>TAB_!E5318</f>
        <v>0</v>
      </c>
      <c r="G3893" s="166">
        <f>TAB_!F5318</f>
        <v>0</v>
      </c>
      <c r="H3893" s="162">
        <f>TAB_!G5318</f>
        <v>0</v>
      </c>
    </row>
    <row r="3894" spans="2:8">
      <c r="B3894" s="125" t="str">
        <f>TAB_!A5319</f>
        <v>(2)Malo</v>
      </c>
      <c r="C3894" s="121">
        <f>TAB_!B5319</f>
        <v>0</v>
      </c>
      <c r="D3894" s="37">
        <f>TAB_!C5319</f>
        <v>0</v>
      </c>
      <c r="E3894" s="37">
        <f>TAB_!D5319</f>
        <v>0</v>
      </c>
      <c r="F3894" s="37">
        <f>TAB_!E5319</f>
        <v>0</v>
      </c>
      <c r="G3894" s="167">
        <f>TAB_!F5319</f>
        <v>0</v>
      </c>
      <c r="H3894" s="163">
        <f>TAB_!G5319</f>
        <v>0</v>
      </c>
    </row>
    <row r="3895" spans="2:8">
      <c r="B3895" s="125" t="str">
        <f>TAB_!A5320</f>
        <v>(3)Regular</v>
      </c>
      <c r="C3895" s="121">
        <f>TAB_!B5320</f>
        <v>1.54</v>
      </c>
      <c r="D3895" s="37">
        <f>TAB_!C5320</f>
        <v>0</v>
      </c>
      <c r="E3895" s="37">
        <f>TAB_!D5320</f>
        <v>0</v>
      </c>
      <c r="F3895" s="37">
        <f>TAB_!E5320</f>
        <v>0</v>
      </c>
      <c r="G3895" s="167">
        <f>TAB_!F5320</f>
        <v>0</v>
      </c>
      <c r="H3895" s="163">
        <f>TAB_!G5320</f>
        <v>1.2</v>
      </c>
    </row>
    <row r="3896" spans="2:8">
      <c r="B3896" s="125" t="str">
        <f>TAB_!A5321</f>
        <v>(4)Bueno</v>
      </c>
      <c r="C3896" s="121">
        <f>TAB_!B5321</f>
        <v>23.08</v>
      </c>
      <c r="D3896" s="37">
        <f>TAB_!C5321</f>
        <v>27.27</v>
      </c>
      <c r="E3896" s="37">
        <f>TAB_!D5321</f>
        <v>0</v>
      </c>
      <c r="F3896" s="37">
        <f>TAB_!E5321</f>
        <v>50</v>
      </c>
      <c r="G3896" s="167">
        <f>TAB_!F5321</f>
        <v>33.33</v>
      </c>
      <c r="H3896" s="163">
        <f>TAB_!G5321</f>
        <v>25.3</v>
      </c>
    </row>
    <row r="3897" spans="2:8">
      <c r="B3897" s="125" t="str">
        <f>TAB_!A5322</f>
        <v>(5)Excelente</v>
      </c>
      <c r="C3897" s="121">
        <f>TAB_!B5322</f>
        <v>69.23</v>
      </c>
      <c r="D3897" s="37">
        <f>TAB_!C5322</f>
        <v>72.73</v>
      </c>
      <c r="E3897" s="37">
        <f>TAB_!D5322</f>
        <v>0</v>
      </c>
      <c r="F3897" s="37">
        <f>TAB_!E5322</f>
        <v>50</v>
      </c>
      <c r="G3897" s="167">
        <f>TAB_!F5322</f>
        <v>66.67</v>
      </c>
      <c r="H3897" s="163">
        <f>TAB_!G5322</f>
        <v>68.67</v>
      </c>
    </row>
    <row r="3898" spans="2:8">
      <c r="B3898" s="125" t="str">
        <f>TAB_!A5323</f>
        <v>NS/NA</v>
      </c>
      <c r="C3898" s="121">
        <f>TAB_!B5323</f>
        <v>6.15</v>
      </c>
      <c r="D3898" s="37">
        <f>TAB_!C5323</f>
        <v>0</v>
      </c>
      <c r="E3898" s="37">
        <f>TAB_!D5323</f>
        <v>0</v>
      </c>
      <c r="F3898" s="37">
        <f>TAB_!E5323</f>
        <v>0</v>
      </c>
      <c r="G3898" s="167">
        <f>TAB_!F5323</f>
        <v>0</v>
      </c>
      <c r="H3898" s="163">
        <f>TAB_!G5323</f>
        <v>4.82</v>
      </c>
    </row>
    <row r="3899" spans="2:8">
      <c r="B3899" s="125" t="str">
        <f>TAB_!A5324</f>
        <v>Total</v>
      </c>
      <c r="C3899" s="121">
        <f>TAB_!B5324</f>
        <v>100</v>
      </c>
      <c r="D3899" s="37">
        <f>TAB_!C5324</f>
        <v>100</v>
      </c>
      <c r="E3899" s="37">
        <f>TAB_!D5324</f>
        <v>0</v>
      </c>
      <c r="F3899" s="37">
        <f>TAB_!E5324</f>
        <v>100</v>
      </c>
      <c r="G3899" s="167">
        <f>TAB_!F5324</f>
        <v>100</v>
      </c>
      <c r="H3899" s="163">
        <f>TAB_!G5324</f>
        <v>100</v>
      </c>
    </row>
    <row r="3900" spans="2:8">
      <c r="B3900" s="126" t="str">
        <f>TAB_!A5325</f>
        <v>Numero de entrevistados</v>
      </c>
      <c r="C3900" s="170">
        <f>TAB_!B5325</f>
        <v>65</v>
      </c>
      <c r="D3900" s="171">
        <f>TAB_!C5325</f>
        <v>11</v>
      </c>
      <c r="E3900" s="171">
        <f>TAB_!D5325</f>
        <v>0</v>
      </c>
      <c r="F3900" s="171">
        <f>TAB_!E5325</f>
        <v>4</v>
      </c>
      <c r="G3900" s="172">
        <f>TAB_!F5325</f>
        <v>3</v>
      </c>
      <c r="H3900" s="173">
        <f>TAB_!G5325</f>
        <v>83</v>
      </c>
    </row>
    <row r="3901" spans="2:8">
      <c r="B3901" s="140" t="str">
        <f>TAB_!A5326</f>
        <v>TOP TWO BOX</v>
      </c>
      <c r="C3901" s="122">
        <f>TAB_!B5326</f>
        <v>92.31</v>
      </c>
      <c r="D3901" s="35">
        <f>TAB_!C5326</f>
        <v>100</v>
      </c>
      <c r="E3901" s="35">
        <f>TAB_!D5326</f>
        <v>0</v>
      </c>
      <c r="F3901" s="35">
        <f>TAB_!E5326</f>
        <v>100</v>
      </c>
      <c r="G3901" s="168">
        <f>TAB_!F5326</f>
        <v>100</v>
      </c>
      <c r="H3901" s="164">
        <f>TAB_!G5326</f>
        <v>93.98</v>
      </c>
    </row>
    <row r="3902" spans="2:8">
      <c r="B3902" s="125" t="str">
        <f>TAB_!A5327</f>
        <v>BOTTOM TWO BOX</v>
      </c>
      <c r="C3902" s="121">
        <f>TAB_!B5327</f>
        <v>0</v>
      </c>
      <c r="D3902" s="37">
        <f>TAB_!C5327</f>
        <v>0</v>
      </c>
      <c r="E3902" s="37">
        <f>TAB_!D5327</f>
        <v>0</v>
      </c>
      <c r="F3902" s="37">
        <f>TAB_!E5327</f>
        <v>0</v>
      </c>
      <c r="G3902" s="167">
        <f>TAB_!F5327</f>
        <v>0</v>
      </c>
      <c r="H3902" s="163">
        <f>TAB_!G5327</f>
        <v>0</v>
      </c>
    </row>
    <row r="3903" spans="2:8">
      <c r="B3903" s="140" t="str">
        <f>TAB_!A5328</f>
        <v>Media Escala de 1 a 5</v>
      </c>
      <c r="C3903" s="123">
        <f>TAB_!B5328</f>
        <v>4.7</v>
      </c>
      <c r="D3903" s="36">
        <f>TAB_!C5328</f>
        <v>4.7</v>
      </c>
      <c r="E3903" s="36">
        <f>TAB_!D5328</f>
        <v>0</v>
      </c>
      <c r="F3903" s="36">
        <f>TAB_!E5328</f>
        <v>4.5</v>
      </c>
      <c r="G3903" s="169">
        <f>TAB_!F5328</f>
        <v>4.7</v>
      </c>
      <c r="H3903" s="165">
        <f>TAB_!G5328</f>
        <v>4.7</v>
      </c>
    </row>
    <row r="3904" spans="2:8" ht="15.75" thickBot="1">
      <c r="B3904" s="141" t="str">
        <f>TAB_!A5329</f>
        <v>Índice Escala de 1 a 100</v>
      </c>
      <c r="C3904" s="174">
        <f>TAB_!B5329</f>
        <v>93</v>
      </c>
      <c r="D3904" s="175">
        <f>TAB_!C5329</f>
        <v>93.2</v>
      </c>
      <c r="E3904" s="175">
        <f>TAB_!D5329</f>
        <v>0</v>
      </c>
      <c r="F3904" s="175">
        <f>TAB_!E5329</f>
        <v>87.5</v>
      </c>
      <c r="G3904" s="176">
        <f>TAB_!F5329</f>
        <v>91.7</v>
      </c>
      <c r="H3904" s="177">
        <f>TAB_!G5329</f>
        <v>92.7</v>
      </c>
    </row>
    <row r="3905" spans="2:8">
      <c r="B3905" s="124"/>
      <c r="C3905" s="33"/>
      <c r="D3905" s="33"/>
      <c r="E3905" s="33"/>
      <c r="F3905" s="33"/>
      <c r="G3905" s="33"/>
      <c r="H3905" s="33"/>
    </row>
    <row r="3906" spans="2:8">
      <c r="B3906" s="124"/>
      <c r="C3906" s="33"/>
      <c r="D3906" s="33"/>
      <c r="E3906" s="33"/>
      <c r="F3906" s="33"/>
      <c r="G3906" s="33"/>
      <c r="H3906" s="33"/>
    </row>
    <row r="3907" spans="2:8">
      <c r="B3907" s="124" t="str">
        <f>TAB_!A5332</f>
        <v>Evalúe el bienestar institucional en términos de la disposición de los siguientes recursos para su óptimo desarrollo:</v>
      </c>
      <c r="C3907" s="33"/>
      <c r="D3907" s="33"/>
      <c r="E3907" s="33"/>
      <c r="F3907" s="33"/>
      <c r="G3907" s="33"/>
      <c r="H3907" s="33"/>
    </row>
    <row r="3908" spans="2:8" ht="15.75" thickBot="1">
      <c r="B3908" s="124" t="str">
        <f>TAB_!A5333</f>
        <v>Recurso económico destinado al bienestar de la comunidad de la comunidad universitaria</v>
      </c>
      <c r="C3908" s="33"/>
      <c r="D3908" s="33"/>
      <c r="E3908" s="33"/>
      <c r="F3908" s="33"/>
      <c r="G3908" s="33"/>
      <c r="H3908" s="33"/>
    </row>
    <row r="3909" spans="2:8">
      <c r="B3909" s="139" t="str">
        <f>TAB_!A5340</f>
        <v>(1)Muy Malo</v>
      </c>
      <c r="C3909" s="138">
        <f>TAB_!B5340</f>
        <v>0</v>
      </c>
      <c r="D3909" s="137">
        <f>TAB_!C5340</f>
        <v>0</v>
      </c>
      <c r="E3909" s="137">
        <f>TAB_!D5340</f>
        <v>0</v>
      </c>
      <c r="F3909" s="137">
        <f>TAB_!E5340</f>
        <v>0</v>
      </c>
      <c r="G3909" s="166">
        <f>TAB_!F5340</f>
        <v>0</v>
      </c>
      <c r="H3909" s="162">
        <f>TAB_!G5340</f>
        <v>0</v>
      </c>
    </row>
    <row r="3910" spans="2:8">
      <c r="B3910" s="125" t="str">
        <f>TAB_!A5341</f>
        <v>(2)Malo</v>
      </c>
      <c r="C3910" s="121">
        <f>TAB_!B5341</f>
        <v>0</v>
      </c>
      <c r="D3910" s="37">
        <f>TAB_!C5341</f>
        <v>0</v>
      </c>
      <c r="E3910" s="37">
        <f>TAB_!D5341</f>
        <v>0</v>
      </c>
      <c r="F3910" s="37">
        <f>TAB_!E5341</f>
        <v>0</v>
      </c>
      <c r="G3910" s="167">
        <f>TAB_!F5341</f>
        <v>0</v>
      </c>
      <c r="H3910" s="163">
        <f>TAB_!G5341</f>
        <v>0</v>
      </c>
    </row>
    <row r="3911" spans="2:8">
      <c r="B3911" s="125" t="str">
        <f>TAB_!A5342</f>
        <v>(3)Regular</v>
      </c>
      <c r="C3911" s="121">
        <f>TAB_!B5342</f>
        <v>0</v>
      </c>
      <c r="D3911" s="37">
        <f>TAB_!C5342</f>
        <v>0</v>
      </c>
      <c r="E3911" s="37">
        <f>TAB_!D5342</f>
        <v>0</v>
      </c>
      <c r="F3911" s="37">
        <f>TAB_!E5342</f>
        <v>0</v>
      </c>
      <c r="G3911" s="167">
        <f>TAB_!F5342</f>
        <v>0</v>
      </c>
      <c r="H3911" s="163">
        <f>TAB_!G5342</f>
        <v>0</v>
      </c>
    </row>
    <row r="3912" spans="2:8">
      <c r="B3912" s="125" t="str">
        <f>TAB_!A5343</f>
        <v>(4)Bueno</v>
      </c>
      <c r="C3912" s="121">
        <f>TAB_!B5343</f>
        <v>15.38</v>
      </c>
      <c r="D3912" s="37">
        <f>TAB_!C5343</f>
        <v>36.36</v>
      </c>
      <c r="E3912" s="37">
        <f>TAB_!D5343</f>
        <v>0</v>
      </c>
      <c r="F3912" s="37">
        <f>TAB_!E5343</f>
        <v>50</v>
      </c>
      <c r="G3912" s="167">
        <f>TAB_!F5343</f>
        <v>66.67</v>
      </c>
      <c r="H3912" s="163">
        <f>TAB_!G5343</f>
        <v>21.69</v>
      </c>
    </row>
    <row r="3913" spans="2:8">
      <c r="B3913" s="125" t="str">
        <f>TAB_!A5344</f>
        <v>(5)Excelente</v>
      </c>
      <c r="C3913" s="121">
        <f>TAB_!B5344</f>
        <v>58.46</v>
      </c>
      <c r="D3913" s="37">
        <f>TAB_!C5344</f>
        <v>63.64</v>
      </c>
      <c r="E3913" s="37">
        <f>TAB_!D5344</f>
        <v>0</v>
      </c>
      <c r="F3913" s="37">
        <f>TAB_!E5344</f>
        <v>50</v>
      </c>
      <c r="G3913" s="167">
        <f>TAB_!F5344</f>
        <v>33.33</v>
      </c>
      <c r="H3913" s="163">
        <f>TAB_!G5344</f>
        <v>57.83</v>
      </c>
    </row>
    <row r="3914" spans="2:8">
      <c r="B3914" s="125" t="str">
        <f>TAB_!A5345</f>
        <v>NS/NA</v>
      </c>
      <c r="C3914" s="121">
        <f>TAB_!B5345</f>
        <v>26.15</v>
      </c>
      <c r="D3914" s="37">
        <f>TAB_!C5345</f>
        <v>0</v>
      </c>
      <c r="E3914" s="37">
        <f>TAB_!D5345</f>
        <v>0</v>
      </c>
      <c r="F3914" s="37">
        <f>TAB_!E5345</f>
        <v>0</v>
      </c>
      <c r="G3914" s="167">
        <f>TAB_!F5345</f>
        <v>0</v>
      </c>
      <c r="H3914" s="163">
        <f>TAB_!G5345</f>
        <v>20.48</v>
      </c>
    </row>
    <row r="3915" spans="2:8">
      <c r="B3915" s="125" t="str">
        <f>TAB_!A5346</f>
        <v>Total</v>
      </c>
      <c r="C3915" s="121">
        <f>TAB_!B5346</f>
        <v>100</v>
      </c>
      <c r="D3915" s="37">
        <f>TAB_!C5346</f>
        <v>100</v>
      </c>
      <c r="E3915" s="37">
        <f>TAB_!D5346</f>
        <v>0</v>
      </c>
      <c r="F3915" s="37">
        <f>TAB_!E5346</f>
        <v>100</v>
      </c>
      <c r="G3915" s="167">
        <f>TAB_!F5346</f>
        <v>100</v>
      </c>
      <c r="H3915" s="163">
        <f>TAB_!G5346</f>
        <v>100</v>
      </c>
    </row>
    <row r="3916" spans="2:8">
      <c r="B3916" s="126" t="str">
        <f>TAB_!A5347</f>
        <v>Numero de entrevistados</v>
      </c>
      <c r="C3916" s="170">
        <f>TAB_!B5347</f>
        <v>65</v>
      </c>
      <c r="D3916" s="171">
        <f>TAB_!C5347</f>
        <v>11</v>
      </c>
      <c r="E3916" s="171">
        <f>TAB_!D5347</f>
        <v>0</v>
      </c>
      <c r="F3916" s="171">
        <f>TAB_!E5347</f>
        <v>4</v>
      </c>
      <c r="G3916" s="172">
        <f>TAB_!F5347</f>
        <v>3</v>
      </c>
      <c r="H3916" s="173">
        <f>TAB_!G5347</f>
        <v>83</v>
      </c>
    </row>
    <row r="3917" spans="2:8">
      <c r="B3917" s="140" t="str">
        <f>TAB_!A5348</f>
        <v>TOP TWO BOX</v>
      </c>
      <c r="C3917" s="122">
        <f>TAB_!B5348</f>
        <v>73.849999999999994</v>
      </c>
      <c r="D3917" s="35">
        <f>TAB_!C5348</f>
        <v>100</v>
      </c>
      <c r="E3917" s="35">
        <f>TAB_!D5348</f>
        <v>0</v>
      </c>
      <c r="F3917" s="35">
        <f>TAB_!E5348</f>
        <v>100</v>
      </c>
      <c r="G3917" s="168">
        <f>TAB_!F5348</f>
        <v>100</v>
      </c>
      <c r="H3917" s="164">
        <f>TAB_!G5348</f>
        <v>79.52</v>
      </c>
    </row>
    <row r="3918" spans="2:8">
      <c r="B3918" s="125" t="str">
        <f>TAB_!A5349</f>
        <v>BOTTOM TWO BOX</v>
      </c>
      <c r="C3918" s="121">
        <f>TAB_!B5349</f>
        <v>0</v>
      </c>
      <c r="D3918" s="37">
        <f>TAB_!C5349</f>
        <v>0</v>
      </c>
      <c r="E3918" s="37">
        <f>TAB_!D5349</f>
        <v>0</v>
      </c>
      <c r="F3918" s="37">
        <f>TAB_!E5349</f>
        <v>0</v>
      </c>
      <c r="G3918" s="167">
        <f>TAB_!F5349</f>
        <v>0</v>
      </c>
      <c r="H3918" s="163">
        <f>TAB_!G5349</f>
        <v>0</v>
      </c>
    </row>
    <row r="3919" spans="2:8">
      <c r="B3919" s="140" t="str">
        <f>TAB_!A5350</f>
        <v>Media Escala de 1 a 5</v>
      </c>
      <c r="C3919" s="123">
        <f>TAB_!B5350</f>
        <v>4.8</v>
      </c>
      <c r="D3919" s="36">
        <f>TAB_!C5350</f>
        <v>4.5999999999999996</v>
      </c>
      <c r="E3919" s="36">
        <f>TAB_!D5350</f>
        <v>0</v>
      </c>
      <c r="F3919" s="36">
        <f>TAB_!E5350</f>
        <v>4.5</v>
      </c>
      <c r="G3919" s="169">
        <f>TAB_!F5350</f>
        <v>4.3</v>
      </c>
      <c r="H3919" s="165">
        <f>TAB_!G5350</f>
        <v>4.7</v>
      </c>
    </row>
    <row r="3920" spans="2:8" ht="15.75" thickBot="1">
      <c r="B3920" s="141" t="str">
        <f>TAB_!A5351</f>
        <v>Índice Escala de 1 a 100</v>
      </c>
      <c r="C3920" s="174">
        <f>TAB_!B5351</f>
        <v>94.8</v>
      </c>
      <c r="D3920" s="175">
        <f>TAB_!C5351</f>
        <v>90.9</v>
      </c>
      <c r="E3920" s="175">
        <f>TAB_!D5351</f>
        <v>0</v>
      </c>
      <c r="F3920" s="175">
        <f>TAB_!E5351</f>
        <v>87.5</v>
      </c>
      <c r="G3920" s="176">
        <f>TAB_!F5351</f>
        <v>83.3</v>
      </c>
      <c r="H3920" s="177">
        <f>TAB_!G5351</f>
        <v>93.2</v>
      </c>
    </row>
    <row r="3921" spans="2:8">
      <c r="B3921" s="124"/>
      <c r="C3921" s="33"/>
      <c r="D3921" s="33"/>
      <c r="E3921" s="33"/>
      <c r="F3921" s="33"/>
      <c r="G3921" s="33"/>
      <c r="H3921" s="33"/>
    </row>
    <row r="3922" spans="2:8">
      <c r="B3922" s="124"/>
      <c r="C3922" s="33"/>
      <c r="D3922" s="33"/>
      <c r="E3922" s="33"/>
      <c r="F3922" s="33"/>
      <c r="G3922" s="33"/>
      <c r="H3922" s="33"/>
    </row>
    <row r="3923" spans="2:8">
      <c r="B3923" s="124" t="str">
        <f>TAB_!A5354</f>
        <v>Evalúe el bienestar institucional en términos de la disposición de los siguientes recursos para su óptimo desarrollo:</v>
      </c>
      <c r="C3923" s="33"/>
      <c r="D3923" s="33"/>
      <c r="E3923" s="33"/>
      <c r="F3923" s="33"/>
      <c r="G3923" s="33"/>
      <c r="H3923" s="33"/>
    </row>
    <row r="3924" spans="2:8" ht="15.75" thickBot="1">
      <c r="B3924" s="124" t="str">
        <f>TAB_!A5355</f>
        <v>Infraestructura física para el bienestar</v>
      </c>
      <c r="C3924" s="33"/>
      <c r="D3924" s="33"/>
      <c r="E3924" s="33"/>
      <c r="F3924" s="33"/>
      <c r="G3924" s="33"/>
      <c r="H3924" s="33"/>
    </row>
    <row r="3925" spans="2:8">
      <c r="B3925" s="139" t="str">
        <f>TAB_!A5362</f>
        <v>(1)Muy Malo</v>
      </c>
      <c r="C3925" s="138">
        <f>TAB_!B5362</f>
        <v>0</v>
      </c>
      <c r="D3925" s="137">
        <f>TAB_!C5362</f>
        <v>0</v>
      </c>
      <c r="E3925" s="137">
        <f>TAB_!D5362</f>
        <v>0</v>
      </c>
      <c r="F3925" s="137">
        <f>TAB_!E5362</f>
        <v>0</v>
      </c>
      <c r="G3925" s="166">
        <f>TAB_!F5362</f>
        <v>0</v>
      </c>
      <c r="H3925" s="162">
        <f>TAB_!G5362</f>
        <v>0</v>
      </c>
    </row>
    <row r="3926" spans="2:8">
      <c r="B3926" s="125" t="str">
        <f>TAB_!A5363</f>
        <v>(2)Malo</v>
      </c>
      <c r="C3926" s="121">
        <f>TAB_!B5363</f>
        <v>0</v>
      </c>
      <c r="D3926" s="37">
        <f>TAB_!C5363</f>
        <v>0</v>
      </c>
      <c r="E3926" s="37">
        <f>TAB_!D5363</f>
        <v>0</v>
      </c>
      <c r="F3926" s="37">
        <f>TAB_!E5363</f>
        <v>0</v>
      </c>
      <c r="G3926" s="167">
        <f>TAB_!F5363</f>
        <v>0</v>
      </c>
      <c r="H3926" s="163">
        <f>TAB_!G5363</f>
        <v>0</v>
      </c>
    </row>
    <row r="3927" spans="2:8">
      <c r="B3927" s="125" t="str">
        <f>TAB_!A5364</f>
        <v>(3)Regular</v>
      </c>
      <c r="C3927" s="121">
        <f>TAB_!B5364</f>
        <v>1.54</v>
      </c>
      <c r="D3927" s="37">
        <f>TAB_!C5364</f>
        <v>0</v>
      </c>
      <c r="E3927" s="37">
        <f>TAB_!D5364</f>
        <v>0</v>
      </c>
      <c r="F3927" s="37">
        <f>TAB_!E5364</f>
        <v>0</v>
      </c>
      <c r="G3927" s="167">
        <f>TAB_!F5364</f>
        <v>0</v>
      </c>
      <c r="H3927" s="163">
        <f>TAB_!G5364</f>
        <v>1.2</v>
      </c>
    </row>
    <row r="3928" spans="2:8">
      <c r="B3928" s="125" t="str">
        <f>TAB_!A5365</f>
        <v>(4)Bueno</v>
      </c>
      <c r="C3928" s="121">
        <f>TAB_!B5365</f>
        <v>15.38</v>
      </c>
      <c r="D3928" s="37">
        <f>TAB_!C5365</f>
        <v>9.09</v>
      </c>
      <c r="E3928" s="37">
        <f>TAB_!D5365</f>
        <v>0</v>
      </c>
      <c r="F3928" s="37">
        <f>TAB_!E5365</f>
        <v>50</v>
      </c>
      <c r="G3928" s="167">
        <f>TAB_!F5365</f>
        <v>33.33</v>
      </c>
      <c r="H3928" s="163">
        <f>TAB_!G5365</f>
        <v>16.87</v>
      </c>
    </row>
    <row r="3929" spans="2:8">
      <c r="B3929" s="125" t="str">
        <f>TAB_!A5366</f>
        <v>(5)Excelente</v>
      </c>
      <c r="C3929" s="121">
        <f>TAB_!B5366</f>
        <v>61.54</v>
      </c>
      <c r="D3929" s="37">
        <f>TAB_!C5366</f>
        <v>90.91</v>
      </c>
      <c r="E3929" s="37">
        <f>TAB_!D5366</f>
        <v>0</v>
      </c>
      <c r="F3929" s="37">
        <f>TAB_!E5366</f>
        <v>50</v>
      </c>
      <c r="G3929" s="167">
        <f>TAB_!F5366</f>
        <v>66.67</v>
      </c>
      <c r="H3929" s="163">
        <f>TAB_!G5366</f>
        <v>65.06</v>
      </c>
    </row>
    <row r="3930" spans="2:8">
      <c r="B3930" s="125" t="str">
        <f>TAB_!A5367</f>
        <v>NS/NA</v>
      </c>
      <c r="C3930" s="121">
        <f>TAB_!B5367</f>
        <v>21.54</v>
      </c>
      <c r="D3930" s="37">
        <f>TAB_!C5367</f>
        <v>0</v>
      </c>
      <c r="E3930" s="37">
        <f>TAB_!D5367</f>
        <v>0</v>
      </c>
      <c r="F3930" s="37">
        <f>TAB_!E5367</f>
        <v>0</v>
      </c>
      <c r="G3930" s="167">
        <f>TAB_!F5367</f>
        <v>0</v>
      </c>
      <c r="H3930" s="163">
        <f>TAB_!G5367</f>
        <v>16.87</v>
      </c>
    </row>
    <row r="3931" spans="2:8">
      <c r="B3931" s="125" t="str">
        <f>TAB_!A5368</f>
        <v>Total</v>
      </c>
      <c r="C3931" s="121">
        <f>TAB_!B5368</f>
        <v>100</v>
      </c>
      <c r="D3931" s="37">
        <f>TAB_!C5368</f>
        <v>100</v>
      </c>
      <c r="E3931" s="37">
        <f>TAB_!D5368</f>
        <v>0</v>
      </c>
      <c r="F3931" s="37">
        <f>TAB_!E5368</f>
        <v>100</v>
      </c>
      <c r="G3931" s="167">
        <f>TAB_!F5368</f>
        <v>100</v>
      </c>
      <c r="H3931" s="163">
        <f>TAB_!G5368</f>
        <v>100</v>
      </c>
    </row>
    <row r="3932" spans="2:8">
      <c r="B3932" s="126" t="str">
        <f>TAB_!A5369</f>
        <v>Numero de entrevistados</v>
      </c>
      <c r="C3932" s="170">
        <f>TAB_!B5369</f>
        <v>65</v>
      </c>
      <c r="D3932" s="171">
        <f>TAB_!C5369</f>
        <v>11</v>
      </c>
      <c r="E3932" s="171">
        <f>TAB_!D5369</f>
        <v>0</v>
      </c>
      <c r="F3932" s="171">
        <f>TAB_!E5369</f>
        <v>4</v>
      </c>
      <c r="G3932" s="172">
        <f>TAB_!F5369</f>
        <v>3</v>
      </c>
      <c r="H3932" s="173">
        <f>TAB_!G5369</f>
        <v>83</v>
      </c>
    </row>
    <row r="3933" spans="2:8">
      <c r="B3933" s="140" t="str">
        <f>TAB_!A5370</f>
        <v>TOP TWO BOX</v>
      </c>
      <c r="C3933" s="122">
        <f>TAB_!B5370</f>
        <v>76.92</v>
      </c>
      <c r="D3933" s="35">
        <f>TAB_!C5370</f>
        <v>100</v>
      </c>
      <c r="E3933" s="35">
        <f>TAB_!D5370</f>
        <v>0</v>
      </c>
      <c r="F3933" s="35">
        <f>TAB_!E5370</f>
        <v>100</v>
      </c>
      <c r="G3933" s="168">
        <f>TAB_!F5370</f>
        <v>100</v>
      </c>
      <c r="H3933" s="164">
        <f>TAB_!G5370</f>
        <v>81.93</v>
      </c>
    </row>
    <row r="3934" spans="2:8">
      <c r="B3934" s="125" t="str">
        <f>TAB_!A5371</f>
        <v>BOTTOM TWO BOX</v>
      </c>
      <c r="C3934" s="121">
        <f>TAB_!B5371</f>
        <v>0</v>
      </c>
      <c r="D3934" s="37">
        <f>TAB_!C5371</f>
        <v>0</v>
      </c>
      <c r="E3934" s="37">
        <f>TAB_!D5371</f>
        <v>0</v>
      </c>
      <c r="F3934" s="37">
        <f>TAB_!E5371</f>
        <v>0</v>
      </c>
      <c r="G3934" s="167">
        <f>TAB_!F5371</f>
        <v>0</v>
      </c>
      <c r="H3934" s="163">
        <f>TAB_!G5371</f>
        <v>0</v>
      </c>
    </row>
    <row r="3935" spans="2:8">
      <c r="B3935" s="140" t="str">
        <f>TAB_!A5372</f>
        <v>Media Escala de 1 a 5</v>
      </c>
      <c r="C3935" s="123">
        <f>TAB_!B5372</f>
        <v>4.8</v>
      </c>
      <c r="D3935" s="36">
        <f>TAB_!C5372</f>
        <v>4.9000000000000004</v>
      </c>
      <c r="E3935" s="36">
        <f>TAB_!D5372</f>
        <v>0</v>
      </c>
      <c r="F3935" s="36">
        <f>TAB_!E5372</f>
        <v>4.5</v>
      </c>
      <c r="G3935" s="169">
        <f>TAB_!F5372</f>
        <v>4.7</v>
      </c>
      <c r="H3935" s="165">
        <f>TAB_!G5372</f>
        <v>4.8</v>
      </c>
    </row>
    <row r="3936" spans="2:8" ht="15.75" thickBot="1">
      <c r="B3936" s="141" t="str">
        <f>TAB_!A5373</f>
        <v>Índice Escala de 1 a 100</v>
      </c>
      <c r="C3936" s="174">
        <f>TAB_!B5373</f>
        <v>94.1</v>
      </c>
      <c r="D3936" s="175">
        <f>TAB_!C5373</f>
        <v>97.7</v>
      </c>
      <c r="E3936" s="175">
        <f>TAB_!D5373</f>
        <v>0</v>
      </c>
      <c r="F3936" s="175">
        <f>TAB_!E5373</f>
        <v>87.5</v>
      </c>
      <c r="G3936" s="176">
        <f>TAB_!F5373</f>
        <v>91.7</v>
      </c>
      <c r="H3936" s="177">
        <f>TAB_!G5373</f>
        <v>94.2</v>
      </c>
    </row>
    <row r="3937" spans="2:8">
      <c r="B3937" s="124"/>
      <c r="C3937" s="33"/>
      <c r="D3937" s="33"/>
      <c r="E3937" s="33"/>
      <c r="F3937" s="33"/>
      <c r="G3937" s="33"/>
      <c r="H3937" s="33"/>
    </row>
    <row r="3938" spans="2:8">
      <c r="B3938" s="124"/>
      <c r="C3938" s="33"/>
      <c r="D3938" s="33"/>
      <c r="E3938" s="33"/>
      <c r="F3938" s="33"/>
      <c r="G3938" s="33"/>
      <c r="H3938" s="33"/>
    </row>
    <row r="3939" spans="2:8">
      <c r="B3939" s="124" t="str">
        <f>TAB_!A5376</f>
        <v>Evalúe el bienestar institucional en términos de la disposición de los siguientes recursos para su óptimo desarrollo:</v>
      </c>
      <c r="C3939" s="33"/>
      <c r="D3939" s="33"/>
      <c r="E3939" s="33"/>
      <c r="F3939" s="33"/>
      <c r="G3939" s="33"/>
      <c r="H3939" s="33"/>
    </row>
    <row r="3940" spans="2:8" ht="15.75" thickBot="1">
      <c r="B3940" s="124" t="str">
        <f>TAB_!A5377</f>
        <v>Infraestructura tecnológica para el bienestar</v>
      </c>
      <c r="C3940" s="33"/>
      <c r="D3940" s="33"/>
      <c r="E3940" s="33"/>
      <c r="F3940" s="33"/>
      <c r="G3940" s="33"/>
      <c r="H3940" s="33"/>
    </row>
    <row r="3941" spans="2:8">
      <c r="B3941" s="139" t="str">
        <f>TAB_!A5384</f>
        <v>(1)Muy Malo</v>
      </c>
      <c r="C3941" s="138">
        <f>TAB_!B5384</f>
        <v>0</v>
      </c>
      <c r="D3941" s="137">
        <f>TAB_!C5384</f>
        <v>0</v>
      </c>
      <c r="E3941" s="137">
        <f>TAB_!D5384</f>
        <v>0</v>
      </c>
      <c r="F3941" s="137">
        <f>TAB_!E5384</f>
        <v>0</v>
      </c>
      <c r="G3941" s="166">
        <f>TAB_!F5384</f>
        <v>0</v>
      </c>
      <c r="H3941" s="162">
        <f>TAB_!G5384</f>
        <v>0</v>
      </c>
    </row>
    <row r="3942" spans="2:8">
      <c r="B3942" s="125" t="str">
        <f>TAB_!A5385</f>
        <v>(2)Malo</v>
      </c>
      <c r="C3942" s="121">
        <f>TAB_!B5385</f>
        <v>0</v>
      </c>
      <c r="D3942" s="37">
        <f>TAB_!C5385</f>
        <v>0</v>
      </c>
      <c r="E3942" s="37">
        <f>TAB_!D5385</f>
        <v>0</v>
      </c>
      <c r="F3942" s="37">
        <f>TAB_!E5385</f>
        <v>0</v>
      </c>
      <c r="G3942" s="167">
        <f>TAB_!F5385</f>
        <v>0</v>
      </c>
      <c r="H3942" s="163">
        <f>TAB_!G5385</f>
        <v>0</v>
      </c>
    </row>
    <row r="3943" spans="2:8">
      <c r="B3943" s="125" t="str">
        <f>TAB_!A5386</f>
        <v>(3)Regular</v>
      </c>
      <c r="C3943" s="121">
        <f>TAB_!B5386</f>
        <v>1.54</v>
      </c>
      <c r="D3943" s="37">
        <f>TAB_!C5386</f>
        <v>0</v>
      </c>
      <c r="E3943" s="37">
        <f>TAB_!D5386</f>
        <v>0</v>
      </c>
      <c r="F3943" s="37">
        <f>TAB_!E5386</f>
        <v>0</v>
      </c>
      <c r="G3943" s="167">
        <f>TAB_!F5386</f>
        <v>0</v>
      </c>
      <c r="H3943" s="163">
        <f>TAB_!G5386</f>
        <v>1.2</v>
      </c>
    </row>
    <row r="3944" spans="2:8">
      <c r="B3944" s="125" t="str">
        <f>TAB_!A5387</f>
        <v>(4)Bueno</v>
      </c>
      <c r="C3944" s="121">
        <f>TAB_!B5387</f>
        <v>23.08</v>
      </c>
      <c r="D3944" s="37">
        <f>TAB_!C5387</f>
        <v>27.27</v>
      </c>
      <c r="E3944" s="37">
        <f>TAB_!D5387</f>
        <v>0</v>
      </c>
      <c r="F3944" s="37">
        <f>TAB_!E5387</f>
        <v>75</v>
      </c>
      <c r="G3944" s="167">
        <f>TAB_!F5387</f>
        <v>33.33</v>
      </c>
      <c r="H3944" s="163">
        <f>TAB_!G5387</f>
        <v>26.51</v>
      </c>
    </row>
    <row r="3945" spans="2:8">
      <c r="B3945" s="125" t="str">
        <f>TAB_!A5388</f>
        <v>(5)Excelente</v>
      </c>
      <c r="C3945" s="121">
        <f>TAB_!B5388</f>
        <v>67.69</v>
      </c>
      <c r="D3945" s="37">
        <f>TAB_!C5388</f>
        <v>72.73</v>
      </c>
      <c r="E3945" s="37">
        <f>TAB_!D5388</f>
        <v>0</v>
      </c>
      <c r="F3945" s="37">
        <f>TAB_!E5388</f>
        <v>25</v>
      </c>
      <c r="G3945" s="167">
        <f>TAB_!F5388</f>
        <v>66.67</v>
      </c>
      <c r="H3945" s="163">
        <f>TAB_!G5388</f>
        <v>66.27</v>
      </c>
    </row>
    <row r="3946" spans="2:8">
      <c r="B3946" s="125" t="str">
        <f>TAB_!A5389</f>
        <v>NS/NA</v>
      </c>
      <c r="C3946" s="121">
        <f>TAB_!B5389</f>
        <v>7.69</v>
      </c>
      <c r="D3946" s="37">
        <f>TAB_!C5389</f>
        <v>0</v>
      </c>
      <c r="E3946" s="37">
        <f>TAB_!D5389</f>
        <v>0</v>
      </c>
      <c r="F3946" s="37">
        <f>TAB_!E5389</f>
        <v>0</v>
      </c>
      <c r="G3946" s="167">
        <f>TAB_!F5389</f>
        <v>0</v>
      </c>
      <c r="H3946" s="163">
        <f>TAB_!G5389</f>
        <v>6.02</v>
      </c>
    </row>
    <row r="3947" spans="2:8">
      <c r="B3947" s="125" t="str">
        <f>TAB_!A5390</f>
        <v>Total</v>
      </c>
      <c r="C3947" s="121">
        <f>TAB_!B5390</f>
        <v>100</v>
      </c>
      <c r="D3947" s="37">
        <f>TAB_!C5390</f>
        <v>100</v>
      </c>
      <c r="E3947" s="37">
        <f>TAB_!D5390</f>
        <v>0</v>
      </c>
      <c r="F3947" s="37">
        <f>TAB_!E5390</f>
        <v>100</v>
      </c>
      <c r="G3947" s="167">
        <f>TAB_!F5390</f>
        <v>100</v>
      </c>
      <c r="H3947" s="163">
        <f>TAB_!G5390</f>
        <v>100</v>
      </c>
    </row>
    <row r="3948" spans="2:8">
      <c r="B3948" s="126" t="str">
        <f>TAB_!A5391</f>
        <v>Numero de entrevistados</v>
      </c>
      <c r="C3948" s="170">
        <f>TAB_!B5391</f>
        <v>65</v>
      </c>
      <c r="D3948" s="171">
        <f>TAB_!C5391</f>
        <v>11</v>
      </c>
      <c r="E3948" s="171">
        <f>TAB_!D5391</f>
        <v>0</v>
      </c>
      <c r="F3948" s="171">
        <f>TAB_!E5391</f>
        <v>4</v>
      </c>
      <c r="G3948" s="172">
        <f>TAB_!F5391</f>
        <v>3</v>
      </c>
      <c r="H3948" s="173">
        <f>TAB_!G5391</f>
        <v>83</v>
      </c>
    </row>
    <row r="3949" spans="2:8">
      <c r="B3949" s="140" t="str">
        <f>TAB_!A5392</f>
        <v>TOP TWO BOX</v>
      </c>
      <c r="C3949" s="122">
        <f>TAB_!B5392</f>
        <v>90.77</v>
      </c>
      <c r="D3949" s="35">
        <f>TAB_!C5392</f>
        <v>100</v>
      </c>
      <c r="E3949" s="35">
        <f>TAB_!D5392</f>
        <v>0</v>
      </c>
      <c r="F3949" s="35">
        <f>TAB_!E5392</f>
        <v>100</v>
      </c>
      <c r="G3949" s="168">
        <f>TAB_!F5392</f>
        <v>100</v>
      </c>
      <c r="H3949" s="164">
        <f>TAB_!G5392</f>
        <v>92.77</v>
      </c>
    </row>
    <row r="3950" spans="2:8">
      <c r="B3950" s="125" t="str">
        <f>TAB_!A5393</f>
        <v>BOTTOM TWO BOX</v>
      </c>
      <c r="C3950" s="121">
        <f>TAB_!B5393</f>
        <v>0</v>
      </c>
      <c r="D3950" s="37">
        <f>TAB_!C5393</f>
        <v>0</v>
      </c>
      <c r="E3950" s="37">
        <f>TAB_!D5393</f>
        <v>0</v>
      </c>
      <c r="F3950" s="37">
        <f>TAB_!E5393</f>
        <v>0</v>
      </c>
      <c r="G3950" s="167">
        <f>TAB_!F5393</f>
        <v>0</v>
      </c>
      <c r="H3950" s="163">
        <f>TAB_!G5393</f>
        <v>0</v>
      </c>
    </row>
    <row r="3951" spans="2:8">
      <c r="B3951" s="140" t="str">
        <f>TAB_!A5394</f>
        <v>Media Escala de 1 a 5</v>
      </c>
      <c r="C3951" s="123">
        <f>TAB_!B5394</f>
        <v>4.7</v>
      </c>
      <c r="D3951" s="36">
        <f>TAB_!C5394</f>
        <v>4.7</v>
      </c>
      <c r="E3951" s="36">
        <f>TAB_!D5394</f>
        <v>0</v>
      </c>
      <c r="F3951" s="36">
        <f>TAB_!E5394</f>
        <v>4.3</v>
      </c>
      <c r="G3951" s="169">
        <f>TAB_!F5394</f>
        <v>4.7</v>
      </c>
      <c r="H3951" s="165">
        <f>TAB_!G5394</f>
        <v>4.7</v>
      </c>
    </row>
    <row r="3952" spans="2:8" ht="15.75" thickBot="1">
      <c r="B3952" s="141" t="str">
        <f>TAB_!A5395</f>
        <v>Índice Escala de 1 a 100</v>
      </c>
      <c r="C3952" s="174">
        <f>TAB_!B5395</f>
        <v>92.9</v>
      </c>
      <c r="D3952" s="175">
        <f>TAB_!C5395</f>
        <v>93.2</v>
      </c>
      <c r="E3952" s="175">
        <f>TAB_!D5395</f>
        <v>0</v>
      </c>
      <c r="F3952" s="175">
        <f>TAB_!E5395</f>
        <v>81.3</v>
      </c>
      <c r="G3952" s="176">
        <f>TAB_!F5395</f>
        <v>91.7</v>
      </c>
      <c r="H3952" s="177">
        <f>TAB_!G5395</f>
        <v>92.3</v>
      </c>
    </row>
    <row r="3953" spans="2:8">
      <c r="B3953" s="124"/>
      <c r="C3953" s="33"/>
      <c r="D3953" s="33"/>
      <c r="E3953" s="33"/>
      <c r="F3953" s="33"/>
      <c r="G3953" s="33"/>
      <c r="H3953" s="33"/>
    </row>
    <row r="3954" spans="2:8">
      <c r="B3954" s="124"/>
      <c r="C3954" s="33"/>
      <c r="D3954" s="33"/>
      <c r="E3954" s="33"/>
      <c r="F3954" s="33"/>
      <c r="G3954" s="33"/>
      <c r="H3954" s="33"/>
    </row>
    <row r="3955" spans="2:8">
      <c r="B3955" s="124" t="str">
        <f>TAB_!A5398</f>
        <v>Evalúe el bienestar institucional en términos de la disposición de los siguientes recursos para su óptimo desarrollo:</v>
      </c>
      <c r="C3955" s="33"/>
      <c r="D3955" s="33"/>
      <c r="E3955" s="33"/>
      <c r="F3955" s="33"/>
      <c r="G3955" s="33"/>
      <c r="H3955" s="33"/>
    </row>
    <row r="3956" spans="2:8" ht="15.75" thickBot="1">
      <c r="B3956" s="124" t="str">
        <f>TAB_!A5399</f>
        <v>Equipos y materiales para el bienestar</v>
      </c>
      <c r="C3956" s="33"/>
      <c r="D3956" s="33"/>
      <c r="E3956" s="33"/>
      <c r="F3956" s="33"/>
      <c r="G3956" s="33"/>
      <c r="H3956" s="33"/>
    </row>
    <row r="3957" spans="2:8">
      <c r="B3957" s="139" t="str">
        <f>TAB_!A5406</f>
        <v>(1)Muy Malo</v>
      </c>
      <c r="C3957" s="138">
        <f>TAB_!B5406</f>
        <v>0</v>
      </c>
      <c r="D3957" s="137">
        <f>TAB_!C5406</f>
        <v>0</v>
      </c>
      <c r="E3957" s="137">
        <f>TAB_!D5406</f>
        <v>0</v>
      </c>
      <c r="F3957" s="137">
        <f>TAB_!E5406</f>
        <v>0</v>
      </c>
      <c r="G3957" s="166">
        <f>TAB_!F5406</f>
        <v>0</v>
      </c>
      <c r="H3957" s="162">
        <f>TAB_!G5406</f>
        <v>0</v>
      </c>
    </row>
    <row r="3958" spans="2:8">
      <c r="B3958" s="125" t="str">
        <f>TAB_!A5407</f>
        <v>(2)Malo</v>
      </c>
      <c r="C3958" s="121">
        <f>TAB_!B5407</f>
        <v>0</v>
      </c>
      <c r="D3958" s="37">
        <f>TAB_!C5407</f>
        <v>0</v>
      </c>
      <c r="E3958" s="37">
        <f>TAB_!D5407</f>
        <v>0</v>
      </c>
      <c r="F3958" s="37">
        <f>TAB_!E5407</f>
        <v>0</v>
      </c>
      <c r="G3958" s="167">
        <f>TAB_!F5407</f>
        <v>0</v>
      </c>
      <c r="H3958" s="163">
        <f>TAB_!G5407</f>
        <v>0</v>
      </c>
    </row>
    <row r="3959" spans="2:8">
      <c r="B3959" s="125" t="str">
        <f>TAB_!A5408</f>
        <v>(3)Regular</v>
      </c>
      <c r="C3959" s="121">
        <f>TAB_!B5408</f>
        <v>1.54</v>
      </c>
      <c r="D3959" s="37">
        <f>TAB_!C5408</f>
        <v>0</v>
      </c>
      <c r="E3959" s="37">
        <f>TAB_!D5408</f>
        <v>0</v>
      </c>
      <c r="F3959" s="37">
        <f>TAB_!E5408</f>
        <v>0</v>
      </c>
      <c r="G3959" s="167">
        <f>TAB_!F5408</f>
        <v>0</v>
      </c>
      <c r="H3959" s="163">
        <f>TAB_!G5408</f>
        <v>1.2</v>
      </c>
    </row>
    <row r="3960" spans="2:8">
      <c r="B3960" s="125" t="str">
        <f>TAB_!A5409</f>
        <v>(4)Bueno</v>
      </c>
      <c r="C3960" s="121">
        <f>TAB_!B5409</f>
        <v>21.54</v>
      </c>
      <c r="D3960" s="37">
        <f>TAB_!C5409</f>
        <v>18.18</v>
      </c>
      <c r="E3960" s="37">
        <f>TAB_!D5409</f>
        <v>0</v>
      </c>
      <c r="F3960" s="37">
        <f>TAB_!E5409</f>
        <v>50</v>
      </c>
      <c r="G3960" s="167">
        <f>TAB_!F5409</f>
        <v>66.67</v>
      </c>
      <c r="H3960" s="163">
        <f>TAB_!G5409</f>
        <v>24.1</v>
      </c>
    </row>
    <row r="3961" spans="2:8">
      <c r="B3961" s="125" t="str">
        <f>TAB_!A5410</f>
        <v>(5)Excelente</v>
      </c>
      <c r="C3961" s="121">
        <f>TAB_!B5410</f>
        <v>58.46</v>
      </c>
      <c r="D3961" s="37">
        <f>TAB_!C5410</f>
        <v>72.73</v>
      </c>
      <c r="E3961" s="37">
        <f>TAB_!D5410</f>
        <v>0</v>
      </c>
      <c r="F3961" s="37">
        <f>TAB_!E5410</f>
        <v>50</v>
      </c>
      <c r="G3961" s="167">
        <f>TAB_!F5410</f>
        <v>33.33</v>
      </c>
      <c r="H3961" s="163">
        <f>TAB_!G5410</f>
        <v>59.04</v>
      </c>
    </row>
    <row r="3962" spans="2:8">
      <c r="B3962" s="125" t="str">
        <f>TAB_!A5411</f>
        <v>NS/NA</v>
      </c>
      <c r="C3962" s="121">
        <f>TAB_!B5411</f>
        <v>18.46</v>
      </c>
      <c r="D3962" s="37">
        <f>TAB_!C5411</f>
        <v>9.09</v>
      </c>
      <c r="E3962" s="37">
        <f>TAB_!D5411</f>
        <v>0</v>
      </c>
      <c r="F3962" s="37">
        <f>TAB_!E5411</f>
        <v>0</v>
      </c>
      <c r="G3962" s="167">
        <f>TAB_!F5411</f>
        <v>0</v>
      </c>
      <c r="H3962" s="163">
        <f>TAB_!G5411</f>
        <v>15.66</v>
      </c>
    </row>
    <row r="3963" spans="2:8">
      <c r="B3963" s="125" t="str">
        <f>TAB_!A5412</f>
        <v>Total</v>
      </c>
      <c r="C3963" s="121">
        <f>TAB_!B5412</f>
        <v>100</v>
      </c>
      <c r="D3963" s="37">
        <f>TAB_!C5412</f>
        <v>100</v>
      </c>
      <c r="E3963" s="37">
        <f>TAB_!D5412</f>
        <v>0</v>
      </c>
      <c r="F3963" s="37">
        <f>TAB_!E5412</f>
        <v>100</v>
      </c>
      <c r="G3963" s="167">
        <f>TAB_!F5412</f>
        <v>100</v>
      </c>
      <c r="H3963" s="163">
        <f>TAB_!G5412</f>
        <v>100</v>
      </c>
    </row>
    <row r="3964" spans="2:8">
      <c r="B3964" s="126" t="str">
        <f>TAB_!A5413</f>
        <v>Numero de entrevistados</v>
      </c>
      <c r="C3964" s="170">
        <f>TAB_!B5413</f>
        <v>65</v>
      </c>
      <c r="D3964" s="171">
        <f>TAB_!C5413</f>
        <v>11</v>
      </c>
      <c r="E3964" s="171">
        <f>TAB_!D5413</f>
        <v>0</v>
      </c>
      <c r="F3964" s="171">
        <f>TAB_!E5413</f>
        <v>4</v>
      </c>
      <c r="G3964" s="172">
        <f>TAB_!F5413</f>
        <v>3</v>
      </c>
      <c r="H3964" s="173">
        <f>TAB_!G5413</f>
        <v>83</v>
      </c>
    </row>
    <row r="3965" spans="2:8">
      <c r="B3965" s="140" t="str">
        <f>TAB_!A5414</f>
        <v>TOP TWO BOX</v>
      </c>
      <c r="C3965" s="122">
        <f>TAB_!B5414</f>
        <v>80</v>
      </c>
      <c r="D3965" s="35">
        <f>TAB_!C5414</f>
        <v>90.91</v>
      </c>
      <c r="E3965" s="35">
        <f>TAB_!D5414</f>
        <v>0</v>
      </c>
      <c r="F3965" s="35">
        <f>TAB_!E5414</f>
        <v>100</v>
      </c>
      <c r="G3965" s="168">
        <f>TAB_!F5414</f>
        <v>100</v>
      </c>
      <c r="H3965" s="164">
        <f>TAB_!G5414</f>
        <v>83.13</v>
      </c>
    </row>
    <row r="3966" spans="2:8">
      <c r="B3966" s="125" t="str">
        <f>TAB_!A5415</f>
        <v>BOTTOM TWO BOX</v>
      </c>
      <c r="C3966" s="121">
        <f>TAB_!B5415</f>
        <v>0</v>
      </c>
      <c r="D3966" s="37">
        <f>TAB_!C5415</f>
        <v>0</v>
      </c>
      <c r="E3966" s="37">
        <f>TAB_!D5415</f>
        <v>0</v>
      </c>
      <c r="F3966" s="37">
        <f>TAB_!E5415</f>
        <v>0</v>
      </c>
      <c r="G3966" s="167">
        <f>TAB_!F5415</f>
        <v>0</v>
      </c>
      <c r="H3966" s="163">
        <f>TAB_!G5415</f>
        <v>0</v>
      </c>
    </row>
    <row r="3967" spans="2:8">
      <c r="B3967" s="140" t="str">
        <f>TAB_!A5416</f>
        <v>Media Escala de 1 a 5</v>
      </c>
      <c r="C3967" s="123">
        <f>TAB_!B5416</f>
        <v>4.7</v>
      </c>
      <c r="D3967" s="36">
        <f>TAB_!C5416</f>
        <v>4.8</v>
      </c>
      <c r="E3967" s="36">
        <f>TAB_!D5416</f>
        <v>0</v>
      </c>
      <c r="F3967" s="36">
        <f>TAB_!E5416</f>
        <v>4.5</v>
      </c>
      <c r="G3967" s="169">
        <f>TAB_!F5416</f>
        <v>4.3</v>
      </c>
      <c r="H3967" s="165">
        <f>TAB_!G5416</f>
        <v>4.7</v>
      </c>
    </row>
    <row r="3968" spans="2:8" ht="15.75" thickBot="1">
      <c r="B3968" s="141" t="str">
        <f>TAB_!A5417</f>
        <v>Índice Escala de 1 a 100</v>
      </c>
      <c r="C3968" s="174">
        <f>TAB_!B5417</f>
        <v>92.5</v>
      </c>
      <c r="D3968" s="175">
        <f>TAB_!C5417</f>
        <v>95</v>
      </c>
      <c r="E3968" s="175">
        <f>TAB_!D5417</f>
        <v>0</v>
      </c>
      <c r="F3968" s="175">
        <f>TAB_!E5417</f>
        <v>87.5</v>
      </c>
      <c r="G3968" s="176">
        <f>TAB_!F5417</f>
        <v>83.3</v>
      </c>
      <c r="H3968" s="177">
        <f>TAB_!G5417</f>
        <v>92.1</v>
      </c>
    </row>
    <row r="3969" spans="2:8">
      <c r="B3969" s="124"/>
      <c r="C3969" s="33"/>
      <c r="D3969" s="33"/>
      <c r="E3969" s="33"/>
      <c r="F3969" s="33"/>
      <c r="G3969" s="33"/>
      <c r="H3969" s="33"/>
    </row>
    <row r="3970" spans="2:8">
      <c r="B3970" s="124"/>
      <c r="C3970" s="33"/>
      <c r="D3970" s="33"/>
      <c r="E3970" s="33"/>
      <c r="F3970" s="33"/>
      <c r="G3970" s="33"/>
      <c r="H3970" s="33"/>
    </row>
    <row r="3971" spans="2:8" ht="15.75" thickBot="1">
      <c r="B3971" s="124" t="str">
        <f>TAB_!A5420</f>
        <v>¿Considera que las estrategias empleadas para la divulgación de los programas, las actividades y los servicios de bienestar institucional son efectivos?</v>
      </c>
      <c r="C3971" s="33"/>
      <c r="D3971" s="33"/>
      <c r="E3971" s="33"/>
      <c r="F3971" s="33"/>
      <c r="G3971" s="33"/>
      <c r="H3971" s="33"/>
    </row>
    <row r="3972" spans="2:8">
      <c r="B3972" s="139" t="str">
        <f>TAB_!A5427</f>
        <v>(1)Total Desacuerdo</v>
      </c>
      <c r="C3972" s="138">
        <f>TAB_!B5427</f>
        <v>0</v>
      </c>
      <c r="D3972" s="137">
        <f>TAB_!C5427</f>
        <v>0</v>
      </c>
      <c r="E3972" s="137">
        <f>TAB_!D5427</f>
        <v>0</v>
      </c>
      <c r="F3972" s="137">
        <f>TAB_!E5427</f>
        <v>0</v>
      </c>
      <c r="G3972" s="166">
        <f>TAB_!F5427</f>
        <v>0</v>
      </c>
      <c r="H3972" s="162">
        <f>TAB_!G5427</f>
        <v>0</v>
      </c>
    </row>
    <row r="3973" spans="2:8">
      <c r="B3973" s="125" t="str">
        <f>TAB_!A5428</f>
        <v>(2)Desacuerdo</v>
      </c>
      <c r="C3973" s="121">
        <f>TAB_!B5428</f>
        <v>0</v>
      </c>
      <c r="D3973" s="37">
        <f>TAB_!C5428</f>
        <v>0</v>
      </c>
      <c r="E3973" s="37">
        <f>TAB_!D5428</f>
        <v>0</v>
      </c>
      <c r="F3973" s="37">
        <f>TAB_!E5428</f>
        <v>0</v>
      </c>
      <c r="G3973" s="167">
        <f>TAB_!F5428</f>
        <v>0</v>
      </c>
      <c r="H3973" s="163">
        <f>TAB_!G5428</f>
        <v>0</v>
      </c>
    </row>
    <row r="3974" spans="2:8">
      <c r="B3974" s="125" t="str">
        <f>TAB_!A5429</f>
        <v>(3)Medianamente de acuerdo</v>
      </c>
      <c r="C3974" s="121">
        <f>TAB_!B5429</f>
        <v>9.23</v>
      </c>
      <c r="D3974" s="37">
        <f>TAB_!C5429</f>
        <v>18.18</v>
      </c>
      <c r="E3974" s="37">
        <f>TAB_!D5429</f>
        <v>0</v>
      </c>
      <c r="F3974" s="37">
        <f>TAB_!E5429</f>
        <v>0</v>
      </c>
      <c r="G3974" s="167">
        <f>TAB_!F5429</f>
        <v>0</v>
      </c>
      <c r="H3974" s="163">
        <f>TAB_!G5429</f>
        <v>9.64</v>
      </c>
    </row>
    <row r="3975" spans="2:8">
      <c r="B3975" s="125" t="str">
        <f>TAB_!A5430</f>
        <v>(4)Acuerdo</v>
      </c>
      <c r="C3975" s="121">
        <f>TAB_!B5430</f>
        <v>29.23</v>
      </c>
      <c r="D3975" s="37">
        <f>TAB_!C5430</f>
        <v>18.18</v>
      </c>
      <c r="E3975" s="37">
        <f>TAB_!D5430</f>
        <v>0</v>
      </c>
      <c r="F3975" s="37">
        <f>TAB_!E5430</f>
        <v>50</v>
      </c>
      <c r="G3975" s="167">
        <f>TAB_!F5430</f>
        <v>66.67</v>
      </c>
      <c r="H3975" s="163">
        <f>TAB_!G5430</f>
        <v>30.12</v>
      </c>
    </row>
    <row r="3976" spans="2:8">
      <c r="B3976" s="125" t="str">
        <f>TAB_!A5431</f>
        <v>(5)Total Acuerdo</v>
      </c>
      <c r="C3976" s="121">
        <f>TAB_!B5431</f>
        <v>58.46</v>
      </c>
      <c r="D3976" s="37">
        <f>TAB_!C5431</f>
        <v>63.64</v>
      </c>
      <c r="E3976" s="37">
        <f>TAB_!D5431</f>
        <v>0</v>
      </c>
      <c r="F3976" s="37">
        <f>TAB_!E5431</f>
        <v>50</v>
      </c>
      <c r="G3976" s="167">
        <f>TAB_!F5431</f>
        <v>33.33</v>
      </c>
      <c r="H3976" s="163">
        <f>TAB_!G5431</f>
        <v>57.83</v>
      </c>
    </row>
    <row r="3977" spans="2:8">
      <c r="B3977" s="125" t="str">
        <f>TAB_!A5432</f>
        <v>NS/NA</v>
      </c>
      <c r="C3977" s="121">
        <f>TAB_!B5432</f>
        <v>3.08</v>
      </c>
      <c r="D3977" s="37">
        <f>TAB_!C5432</f>
        <v>0</v>
      </c>
      <c r="E3977" s="37">
        <f>TAB_!D5432</f>
        <v>0</v>
      </c>
      <c r="F3977" s="37">
        <f>TAB_!E5432</f>
        <v>0</v>
      </c>
      <c r="G3977" s="167">
        <f>TAB_!F5432</f>
        <v>0</v>
      </c>
      <c r="H3977" s="163">
        <f>TAB_!G5432</f>
        <v>2.41</v>
      </c>
    </row>
    <row r="3978" spans="2:8">
      <c r="B3978" s="125" t="str">
        <f>TAB_!A5433</f>
        <v>Total</v>
      </c>
      <c r="C3978" s="121">
        <f>TAB_!B5433</f>
        <v>100</v>
      </c>
      <c r="D3978" s="37">
        <f>TAB_!C5433</f>
        <v>100</v>
      </c>
      <c r="E3978" s="37">
        <f>TAB_!D5433</f>
        <v>0</v>
      </c>
      <c r="F3978" s="37">
        <f>TAB_!E5433</f>
        <v>100</v>
      </c>
      <c r="G3978" s="167">
        <f>TAB_!F5433</f>
        <v>100</v>
      </c>
      <c r="H3978" s="163">
        <f>TAB_!G5433</f>
        <v>100</v>
      </c>
    </row>
    <row r="3979" spans="2:8">
      <c r="B3979" s="126" t="str">
        <f>TAB_!A5434</f>
        <v>Numero de entrevistados</v>
      </c>
      <c r="C3979" s="170">
        <f>TAB_!B5434</f>
        <v>65</v>
      </c>
      <c r="D3979" s="171">
        <f>TAB_!C5434</f>
        <v>11</v>
      </c>
      <c r="E3979" s="171">
        <f>TAB_!D5434</f>
        <v>0</v>
      </c>
      <c r="F3979" s="171">
        <f>TAB_!E5434</f>
        <v>4</v>
      </c>
      <c r="G3979" s="172">
        <f>TAB_!F5434</f>
        <v>3</v>
      </c>
      <c r="H3979" s="173">
        <f>TAB_!G5434</f>
        <v>83</v>
      </c>
    </row>
    <row r="3980" spans="2:8">
      <c r="B3980" s="140" t="str">
        <f>TAB_!A5435</f>
        <v>TOP TWO BOX</v>
      </c>
      <c r="C3980" s="122">
        <f>TAB_!B5435</f>
        <v>87.69</v>
      </c>
      <c r="D3980" s="35">
        <f>TAB_!C5435</f>
        <v>81.819999999999993</v>
      </c>
      <c r="E3980" s="35">
        <f>TAB_!D5435</f>
        <v>0</v>
      </c>
      <c r="F3980" s="35">
        <f>TAB_!E5435</f>
        <v>100</v>
      </c>
      <c r="G3980" s="168">
        <f>TAB_!F5435</f>
        <v>100</v>
      </c>
      <c r="H3980" s="164">
        <f>TAB_!G5435</f>
        <v>87.95</v>
      </c>
    </row>
    <row r="3981" spans="2:8">
      <c r="B3981" s="125" t="str">
        <f>TAB_!A5436</f>
        <v>BOTTOM TWO BOX</v>
      </c>
      <c r="C3981" s="121">
        <f>TAB_!B5436</f>
        <v>0</v>
      </c>
      <c r="D3981" s="37">
        <f>TAB_!C5436</f>
        <v>0</v>
      </c>
      <c r="E3981" s="37">
        <f>TAB_!D5436</f>
        <v>0</v>
      </c>
      <c r="F3981" s="37">
        <f>TAB_!E5436</f>
        <v>0</v>
      </c>
      <c r="G3981" s="167">
        <f>TAB_!F5436</f>
        <v>0</v>
      </c>
      <c r="H3981" s="163">
        <f>TAB_!G5436</f>
        <v>0</v>
      </c>
    </row>
    <row r="3982" spans="2:8">
      <c r="B3982" s="140" t="str">
        <f>TAB_!A5437</f>
        <v>Media Escala de 1 a 5</v>
      </c>
      <c r="C3982" s="123">
        <f>TAB_!B5437</f>
        <v>4.5</v>
      </c>
      <c r="D3982" s="36">
        <f>TAB_!C5437</f>
        <v>4.5</v>
      </c>
      <c r="E3982" s="36">
        <f>TAB_!D5437</f>
        <v>0</v>
      </c>
      <c r="F3982" s="36">
        <f>TAB_!E5437</f>
        <v>4.5</v>
      </c>
      <c r="G3982" s="169">
        <f>TAB_!F5437</f>
        <v>4.3</v>
      </c>
      <c r="H3982" s="165">
        <f>TAB_!G5437</f>
        <v>4.5</v>
      </c>
    </row>
    <row r="3983" spans="2:8" ht="15.75" thickBot="1">
      <c r="B3983" s="141" t="str">
        <f>TAB_!A5438</f>
        <v>Índice Escala de 1 a 100</v>
      </c>
      <c r="C3983" s="174">
        <f>TAB_!B5438</f>
        <v>87.7</v>
      </c>
      <c r="D3983" s="175">
        <f>TAB_!C5438</f>
        <v>86.4</v>
      </c>
      <c r="E3983" s="175">
        <f>TAB_!D5438</f>
        <v>0</v>
      </c>
      <c r="F3983" s="175">
        <f>TAB_!E5438</f>
        <v>87.5</v>
      </c>
      <c r="G3983" s="176">
        <f>TAB_!F5438</f>
        <v>83.3</v>
      </c>
      <c r="H3983" s="177">
        <f>TAB_!G5438</f>
        <v>87.3</v>
      </c>
    </row>
    <row r="3984" spans="2:8">
      <c r="B3984" s="124"/>
      <c r="C3984" s="33"/>
      <c r="D3984" s="33"/>
      <c r="E3984" s="33"/>
      <c r="F3984" s="33"/>
      <c r="G3984" s="33"/>
      <c r="H3984" s="33"/>
    </row>
    <row r="3985" spans="2:8">
      <c r="B3985" s="124"/>
      <c r="C3985" s="33"/>
      <c r="D3985" s="33"/>
      <c r="E3985" s="33"/>
      <c r="F3985" s="33"/>
      <c r="G3985" s="33"/>
      <c r="H3985" s="33"/>
    </row>
    <row r="3986" spans="2:8" ht="15.75" thickBot="1">
      <c r="B3986" s="124" t="str">
        <f>TAB_!A5441</f>
        <v>¿Considera que la Universidad aplica protocolos para la prevención, detección y atención de violencias y discriminación en materia de género?</v>
      </c>
      <c r="C3986" s="33"/>
      <c r="D3986" s="33"/>
      <c r="E3986" s="33"/>
      <c r="F3986" s="33"/>
      <c r="G3986" s="33"/>
      <c r="H3986" s="33"/>
    </row>
    <row r="3987" spans="2:8">
      <c r="B3987" s="139" t="str">
        <f>TAB_!A5448</f>
        <v>(1)Total Desacuerdo</v>
      </c>
      <c r="C3987" s="138">
        <f>TAB_!B5448</f>
        <v>0</v>
      </c>
      <c r="D3987" s="137">
        <f>TAB_!C5448</f>
        <v>0</v>
      </c>
      <c r="E3987" s="137">
        <f>TAB_!D5448</f>
        <v>0</v>
      </c>
      <c r="F3987" s="137">
        <f>TAB_!E5448</f>
        <v>0</v>
      </c>
      <c r="G3987" s="166">
        <f>TAB_!F5448</f>
        <v>0</v>
      </c>
      <c r="H3987" s="162">
        <f>TAB_!G5448</f>
        <v>0</v>
      </c>
    </row>
    <row r="3988" spans="2:8">
      <c r="B3988" s="125" t="str">
        <f>TAB_!A5449</f>
        <v>(2)Desacuerdo</v>
      </c>
      <c r="C3988" s="121">
        <f>TAB_!B5449</f>
        <v>3.08</v>
      </c>
      <c r="D3988" s="37">
        <f>TAB_!C5449</f>
        <v>9.09</v>
      </c>
      <c r="E3988" s="37">
        <f>TAB_!D5449</f>
        <v>0</v>
      </c>
      <c r="F3988" s="37">
        <f>TAB_!E5449</f>
        <v>0</v>
      </c>
      <c r="G3988" s="167">
        <f>TAB_!F5449</f>
        <v>0</v>
      </c>
      <c r="H3988" s="163">
        <f>TAB_!G5449</f>
        <v>3.61</v>
      </c>
    </row>
    <row r="3989" spans="2:8">
      <c r="B3989" s="125" t="str">
        <f>TAB_!A5450</f>
        <v>(3)Medianamente de acuerdo</v>
      </c>
      <c r="C3989" s="121">
        <f>TAB_!B5450</f>
        <v>1.54</v>
      </c>
      <c r="D3989" s="37">
        <f>TAB_!C5450</f>
        <v>9.09</v>
      </c>
      <c r="E3989" s="37">
        <f>TAB_!D5450</f>
        <v>0</v>
      </c>
      <c r="F3989" s="37">
        <f>TAB_!E5450</f>
        <v>25</v>
      </c>
      <c r="G3989" s="167">
        <f>TAB_!F5450</f>
        <v>33.33</v>
      </c>
      <c r="H3989" s="163">
        <f>TAB_!G5450</f>
        <v>4.82</v>
      </c>
    </row>
    <row r="3990" spans="2:8">
      <c r="B3990" s="125" t="str">
        <f>TAB_!A5451</f>
        <v>(4)Acuerdo</v>
      </c>
      <c r="C3990" s="121">
        <f>TAB_!B5451</f>
        <v>18.46</v>
      </c>
      <c r="D3990" s="37">
        <f>TAB_!C5451</f>
        <v>9.09</v>
      </c>
      <c r="E3990" s="37">
        <f>TAB_!D5451</f>
        <v>0</v>
      </c>
      <c r="F3990" s="37">
        <f>TAB_!E5451</f>
        <v>0</v>
      </c>
      <c r="G3990" s="167">
        <f>TAB_!F5451</f>
        <v>33.33</v>
      </c>
      <c r="H3990" s="163">
        <f>TAB_!G5451</f>
        <v>16.87</v>
      </c>
    </row>
    <row r="3991" spans="2:8">
      <c r="B3991" s="125" t="str">
        <f>TAB_!A5452</f>
        <v>(5)Total Acuerdo</v>
      </c>
      <c r="C3991" s="121">
        <f>TAB_!B5452</f>
        <v>52.31</v>
      </c>
      <c r="D3991" s="37">
        <f>TAB_!C5452</f>
        <v>45.45</v>
      </c>
      <c r="E3991" s="37">
        <f>TAB_!D5452</f>
        <v>0</v>
      </c>
      <c r="F3991" s="37">
        <f>TAB_!E5452</f>
        <v>75</v>
      </c>
      <c r="G3991" s="167">
        <f>TAB_!F5452</f>
        <v>33.33</v>
      </c>
      <c r="H3991" s="163">
        <f>TAB_!G5452</f>
        <v>51.81</v>
      </c>
    </row>
    <row r="3992" spans="2:8">
      <c r="B3992" s="125" t="str">
        <f>TAB_!A5453</f>
        <v>NS/NA</v>
      </c>
      <c r="C3992" s="121">
        <f>TAB_!B5453</f>
        <v>24.62</v>
      </c>
      <c r="D3992" s="37">
        <f>TAB_!C5453</f>
        <v>27.27</v>
      </c>
      <c r="E3992" s="37">
        <f>TAB_!D5453</f>
        <v>0</v>
      </c>
      <c r="F3992" s="37">
        <f>TAB_!E5453</f>
        <v>0</v>
      </c>
      <c r="G3992" s="167">
        <f>TAB_!F5453</f>
        <v>0</v>
      </c>
      <c r="H3992" s="163">
        <f>TAB_!G5453</f>
        <v>22.89</v>
      </c>
    </row>
    <row r="3993" spans="2:8">
      <c r="B3993" s="125" t="str">
        <f>TAB_!A5454</f>
        <v>Total</v>
      </c>
      <c r="C3993" s="121">
        <f>TAB_!B5454</f>
        <v>100</v>
      </c>
      <c r="D3993" s="37">
        <f>TAB_!C5454</f>
        <v>100</v>
      </c>
      <c r="E3993" s="37">
        <f>TAB_!D5454</f>
        <v>0</v>
      </c>
      <c r="F3993" s="37">
        <f>TAB_!E5454</f>
        <v>100</v>
      </c>
      <c r="G3993" s="167">
        <f>TAB_!F5454</f>
        <v>100</v>
      </c>
      <c r="H3993" s="163">
        <f>TAB_!G5454</f>
        <v>100</v>
      </c>
    </row>
    <row r="3994" spans="2:8">
      <c r="B3994" s="126" t="str">
        <f>TAB_!A5455</f>
        <v>Numero de entrevistados</v>
      </c>
      <c r="C3994" s="170">
        <f>TAB_!B5455</f>
        <v>65</v>
      </c>
      <c r="D3994" s="171">
        <f>TAB_!C5455</f>
        <v>11</v>
      </c>
      <c r="E3994" s="171">
        <f>TAB_!D5455</f>
        <v>0</v>
      </c>
      <c r="F3994" s="171">
        <f>TAB_!E5455</f>
        <v>4</v>
      </c>
      <c r="G3994" s="172">
        <f>TAB_!F5455</f>
        <v>3</v>
      </c>
      <c r="H3994" s="173">
        <f>TAB_!G5455</f>
        <v>83</v>
      </c>
    </row>
    <row r="3995" spans="2:8">
      <c r="B3995" s="140" t="str">
        <f>TAB_!A5456</f>
        <v>TOP TWO BOX</v>
      </c>
      <c r="C3995" s="122">
        <f>TAB_!B5456</f>
        <v>70.77</v>
      </c>
      <c r="D3995" s="35">
        <f>TAB_!C5456</f>
        <v>54.55</v>
      </c>
      <c r="E3995" s="35">
        <f>TAB_!D5456</f>
        <v>0</v>
      </c>
      <c r="F3995" s="35">
        <f>TAB_!E5456</f>
        <v>75</v>
      </c>
      <c r="G3995" s="168">
        <f>TAB_!F5456</f>
        <v>66.67</v>
      </c>
      <c r="H3995" s="164">
        <f>TAB_!G5456</f>
        <v>68.67</v>
      </c>
    </row>
    <row r="3996" spans="2:8">
      <c r="B3996" s="125" t="str">
        <f>TAB_!A5457</f>
        <v>BOTTOM TWO BOX</v>
      </c>
      <c r="C3996" s="121">
        <f>TAB_!B5457</f>
        <v>3.08</v>
      </c>
      <c r="D3996" s="37">
        <f>TAB_!C5457</f>
        <v>9.09</v>
      </c>
      <c r="E3996" s="37">
        <f>TAB_!D5457</f>
        <v>0</v>
      </c>
      <c r="F3996" s="37">
        <f>TAB_!E5457</f>
        <v>0</v>
      </c>
      <c r="G3996" s="167">
        <f>TAB_!F5457</f>
        <v>0</v>
      </c>
      <c r="H3996" s="163">
        <f>TAB_!G5457</f>
        <v>3.61</v>
      </c>
    </row>
    <row r="3997" spans="2:8">
      <c r="B3997" s="140" t="str">
        <f>TAB_!A5458</f>
        <v>Media Escala de 1 a 5</v>
      </c>
      <c r="C3997" s="123">
        <f>TAB_!B5458</f>
        <v>4.5999999999999996</v>
      </c>
      <c r="D3997" s="36">
        <f>TAB_!C5458</f>
        <v>4.3</v>
      </c>
      <c r="E3997" s="36">
        <f>TAB_!D5458</f>
        <v>0</v>
      </c>
      <c r="F3997" s="36">
        <f>TAB_!E5458</f>
        <v>4.5</v>
      </c>
      <c r="G3997" s="169">
        <f>TAB_!F5458</f>
        <v>4</v>
      </c>
      <c r="H3997" s="165">
        <f>TAB_!G5458</f>
        <v>4.5</v>
      </c>
    </row>
    <row r="3998" spans="2:8" ht="15.75" thickBot="1">
      <c r="B3998" s="141" t="str">
        <f>TAB_!A5459</f>
        <v>Índice Escala de 1 a 100</v>
      </c>
      <c r="C3998" s="174">
        <f>TAB_!B5459</f>
        <v>89.8</v>
      </c>
      <c r="D3998" s="175">
        <f>TAB_!C5459</f>
        <v>81.3</v>
      </c>
      <c r="E3998" s="175">
        <f>TAB_!D5459</f>
        <v>0</v>
      </c>
      <c r="F3998" s="175">
        <f>TAB_!E5459</f>
        <v>87.5</v>
      </c>
      <c r="G3998" s="176">
        <f>TAB_!F5459</f>
        <v>75</v>
      </c>
      <c r="H3998" s="177">
        <f>TAB_!G5459</f>
        <v>87.9</v>
      </c>
    </row>
    <row r="3999" spans="2:8">
      <c r="B3999" s="124"/>
      <c r="C3999" s="33"/>
      <c r="D3999" s="33"/>
      <c r="E3999" s="33"/>
      <c r="F3999" s="33"/>
      <c r="G3999" s="33"/>
      <c r="H3999" s="33"/>
    </row>
    <row r="4000" spans="2:8">
      <c r="B4000" s="124"/>
      <c r="C4000" s="33"/>
      <c r="D4000" s="33"/>
      <c r="E4000" s="33"/>
      <c r="F4000" s="33"/>
      <c r="G4000" s="33"/>
      <c r="H4000" s="33"/>
    </row>
    <row r="4001" spans="1:8" s="98" customFormat="1">
      <c r="A4001" s="290"/>
      <c r="B4001" s="124"/>
      <c r="C4001" s="33"/>
      <c r="D4001" s="33"/>
      <c r="E4001" s="33"/>
      <c r="F4001" s="33"/>
      <c r="G4001" s="33"/>
      <c r="H4001" s="33"/>
    </row>
    <row r="4002" spans="1:8" s="98" customFormat="1">
      <c r="A4002" s="290"/>
      <c r="B4002" s="124"/>
      <c r="C4002" s="33"/>
      <c r="D4002" s="33"/>
      <c r="E4002" s="33"/>
      <c r="F4002" s="33"/>
      <c r="G4002" s="33"/>
      <c r="H4002" s="33"/>
    </row>
    <row r="4003" spans="1:8" s="98" customFormat="1">
      <c r="A4003" s="290"/>
      <c r="B4003" s="124"/>
      <c r="C4003" s="33"/>
      <c r="D4003" s="33"/>
      <c r="E4003" s="33"/>
      <c r="F4003" s="33"/>
      <c r="G4003" s="33"/>
      <c r="H4003" s="33"/>
    </row>
    <row r="4004" spans="1:8" s="98" customFormat="1">
      <c r="A4004" s="290"/>
      <c r="B4004" s="124"/>
      <c r="C4004" s="33"/>
      <c r="D4004" s="33"/>
      <c r="E4004" s="33"/>
      <c r="F4004" s="33"/>
      <c r="G4004" s="33"/>
      <c r="H4004" s="33"/>
    </row>
    <row r="4005" spans="1:8">
      <c r="A4005" s="290"/>
      <c r="B4005" s="124" t="str">
        <f>TAB_!A5462</f>
        <v>¿Considera que los procesos de selección, vinculación, cualificación y promoción de los profesores se rigen por el Estatuto Profesoral de la Universidad</v>
      </c>
      <c r="C4005" s="33"/>
      <c r="D4005" s="33"/>
      <c r="E4005" s="33"/>
      <c r="F4005" s="33"/>
      <c r="G4005" s="33"/>
      <c r="H4005" s="33"/>
    </row>
    <row r="4006" spans="1:8" ht="15.75" thickBot="1">
      <c r="A4006" s="290"/>
      <c r="B4006" s="124" t="str">
        <f>TAB_!A5463</f>
        <v>y por reglamentaciones complementarias?</v>
      </c>
      <c r="C4006" s="33"/>
      <c r="D4006" s="33"/>
      <c r="E4006" s="33"/>
      <c r="F4006" s="33"/>
      <c r="G4006" s="33"/>
      <c r="H4006" s="33"/>
    </row>
    <row r="4007" spans="1:8">
      <c r="A4007" s="290"/>
      <c r="B4007" s="139" t="str">
        <f>TAB_!A5470</f>
        <v>(1)Total Desacuerdo</v>
      </c>
      <c r="C4007" s="138">
        <f>TAB_!B5470</f>
        <v>0</v>
      </c>
      <c r="D4007" s="137">
        <f>TAB_!C5470</f>
        <v>0</v>
      </c>
      <c r="E4007" s="137">
        <f>TAB_!D5470</f>
        <v>0</v>
      </c>
      <c r="F4007" s="137">
        <f>TAB_!E5470</f>
        <v>0</v>
      </c>
      <c r="G4007" s="166">
        <f>TAB_!F5470</f>
        <v>0</v>
      </c>
      <c r="H4007" s="162">
        <f>TAB_!G5470</f>
        <v>0</v>
      </c>
    </row>
    <row r="4008" spans="1:8">
      <c r="A4008" s="290"/>
      <c r="B4008" s="125" t="str">
        <f>TAB_!A5471</f>
        <v>(2)Desacuerdo</v>
      </c>
      <c r="C4008" s="121">
        <f>TAB_!B5471</f>
        <v>0</v>
      </c>
      <c r="D4008" s="37">
        <f>TAB_!C5471</f>
        <v>0</v>
      </c>
      <c r="E4008" s="37">
        <f>TAB_!D5471</f>
        <v>0</v>
      </c>
      <c r="F4008" s="37">
        <f>TAB_!E5471</f>
        <v>0</v>
      </c>
      <c r="G4008" s="167">
        <f>TAB_!F5471</f>
        <v>0</v>
      </c>
      <c r="H4008" s="163">
        <f>TAB_!G5471</f>
        <v>0</v>
      </c>
    </row>
    <row r="4009" spans="1:8">
      <c r="A4009" s="290"/>
      <c r="B4009" s="125" t="str">
        <f>TAB_!A5472</f>
        <v>(3)Medianamente de acuerdo</v>
      </c>
      <c r="C4009" s="121">
        <f>TAB_!B5472</f>
        <v>0</v>
      </c>
      <c r="D4009" s="37">
        <f>TAB_!C5472</f>
        <v>0</v>
      </c>
      <c r="E4009" s="37">
        <f>TAB_!D5472</f>
        <v>0</v>
      </c>
      <c r="F4009" s="37">
        <f>TAB_!E5472</f>
        <v>0</v>
      </c>
      <c r="G4009" s="167">
        <f>TAB_!F5472</f>
        <v>0</v>
      </c>
      <c r="H4009" s="163">
        <f>TAB_!G5472</f>
        <v>0</v>
      </c>
    </row>
    <row r="4010" spans="1:8">
      <c r="A4010" s="290"/>
      <c r="B4010" s="125" t="str">
        <f>TAB_!A5473</f>
        <v>(4)Acuerdo</v>
      </c>
      <c r="C4010" s="121">
        <f>TAB_!B5473</f>
        <v>0</v>
      </c>
      <c r="D4010" s="37">
        <f>TAB_!C5473</f>
        <v>36.36</v>
      </c>
      <c r="E4010" s="37">
        <f>TAB_!D5473</f>
        <v>0</v>
      </c>
      <c r="F4010" s="37">
        <f>TAB_!E5473</f>
        <v>0</v>
      </c>
      <c r="G4010" s="167">
        <f>TAB_!F5473</f>
        <v>0</v>
      </c>
      <c r="H4010" s="163">
        <f>TAB_!G5473</f>
        <v>26.67</v>
      </c>
    </row>
    <row r="4011" spans="1:8">
      <c r="A4011" s="290"/>
      <c r="B4011" s="125" t="str">
        <f>TAB_!A5474</f>
        <v>(5)Total Acuerdo</v>
      </c>
      <c r="C4011" s="121">
        <f>TAB_!B5474</f>
        <v>0</v>
      </c>
      <c r="D4011" s="37">
        <f>TAB_!C5474</f>
        <v>54.55</v>
      </c>
      <c r="E4011" s="37">
        <f>TAB_!D5474</f>
        <v>0</v>
      </c>
      <c r="F4011" s="37">
        <f>TAB_!E5474</f>
        <v>100</v>
      </c>
      <c r="G4011" s="167">
        <f>TAB_!F5474</f>
        <v>0</v>
      </c>
      <c r="H4011" s="163">
        <f>TAB_!G5474</f>
        <v>66.67</v>
      </c>
    </row>
    <row r="4012" spans="1:8">
      <c r="A4012" s="290"/>
      <c r="B4012" s="125" t="str">
        <f>TAB_!A5475</f>
        <v>NS/NA</v>
      </c>
      <c r="C4012" s="121">
        <f>TAB_!B5475</f>
        <v>0</v>
      </c>
      <c r="D4012" s="37">
        <f>TAB_!C5475</f>
        <v>9.09</v>
      </c>
      <c r="E4012" s="37">
        <f>TAB_!D5475</f>
        <v>0</v>
      </c>
      <c r="F4012" s="37">
        <f>TAB_!E5475</f>
        <v>0</v>
      </c>
      <c r="G4012" s="167">
        <f>TAB_!F5475</f>
        <v>0</v>
      </c>
      <c r="H4012" s="163">
        <f>TAB_!G5475</f>
        <v>6.67</v>
      </c>
    </row>
    <row r="4013" spans="1:8">
      <c r="A4013" s="290"/>
      <c r="B4013" s="125" t="str">
        <f>TAB_!A5476</f>
        <v>Total</v>
      </c>
      <c r="C4013" s="121">
        <f>TAB_!B5476</f>
        <v>0</v>
      </c>
      <c r="D4013" s="37">
        <f>TAB_!C5476</f>
        <v>100</v>
      </c>
      <c r="E4013" s="37">
        <f>TAB_!D5476</f>
        <v>0</v>
      </c>
      <c r="F4013" s="37">
        <f>TAB_!E5476</f>
        <v>100</v>
      </c>
      <c r="G4013" s="167">
        <f>TAB_!F5476</f>
        <v>0</v>
      </c>
      <c r="H4013" s="163">
        <f>TAB_!G5476</f>
        <v>100</v>
      </c>
    </row>
    <row r="4014" spans="1:8">
      <c r="A4014" s="290"/>
      <c r="B4014" s="126" t="str">
        <f>TAB_!A5477</f>
        <v>Numero de entrevistados</v>
      </c>
      <c r="C4014" s="170">
        <f>TAB_!B5477</f>
        <v>0</v>
      </c>
      <c r="D4014" s="171">
        <f>TAB_!C5477</f>
        <v>11</v>
      </c>
      <c r="E4014" s="171">
        <f>TAB_!D5477</f>
        <v>0</v>
      </c>
      <c r="F4014" s="171">
        <f>TAB_!E5477</f>
        <v>4</v>
      </c>
      <c r="G4014" s="172">
        <f>TAB_!F5477</f>
        <v>0</v>
      </c>
      <c r="H4014" s="173">
        <f>TAB_!G5477</f>
        <v>15</v>
      </c>
    </row>
    <row r="4015" spans="1:8">
      <c r="A4015" s="290"/>
      <c r="B4015" s="140" t="str">
        <f>TAB_!A5478</f>
        <v>TOP TWO BOX</v>
      </c>
      <c r="C4015" s="122">
        <f>TAB_!B5478</f>
        <v>0</v>
      </c>
      <c r="D4015" s="35">
        <f>TAB_!C5478</f>
        <v>90.91</v>
      </c>
      <c r="E4015" s="35">
        <f>TAB_!D5478</f>
        <v>0</v>
      </c>
      <c r="F4015" s="35">
        <f>TAB_!E5478</f>
        <v>100</v>
      </c>
      <c r="G4015" s="168">
        <f>TAB_!F5478</f>
        <v>0</v>
      </c>
      <c r="H4015" s="164">
        <f>TAB_!G5478</f>
        <v>93.33</v>
      </c>
    </row>
    <row r="4016" spans="1:8">
      <c r="A4016" s="290"/>
      <c r="B4016" s="125" t="str">
        <f>TAB_!A5479</f>
        <v>BOTTOM TWO BOX</v>
      </c>
      <c r="C4016" s="121">
        <f>TAB_!B5479</f>
        <v>0</v>
      </c>
      <c r="D4016" s="37">
        <f>TAB_!C5479</f>
        <v>0</v>
      </c>
      <c r="E4016" s="37">
        <f>TAB_!D5479</f>
        <v>0</v>
      </c>
      <c r="F4016" s="37">
        <f>TAB_!E5479</f>
        <v>0</v>
      </c>
      <c r="G4016" s="167">
        <f>TAB_!F5479</f>
        <v>0</v>
      </c>
      <c r="H4016" s="163">
        <f>TAB_!G5479</f>
        <v>0</v>
      </c>
    </row>
    <row r="4017" spans="1:8">
      <c r="A4017" s="290"/>
      <c r="B4017" s="140" t="str">
        <f>TAB_!A5480</f>
        <v>Media Escala de 1 a 5</v>
      </c>
      <c r="C4017" s="123">
        <f>TAB_!B5480</f>
        <v>0</v>
      </c>
      <c r="D4017" s="36">
        <f>TAB_!C5480</f>
        <v>4.5999999999999996</v>
      </c>
      <c r="E4017" s="36">
        <f>TAB_!D5480</f>
        <v>0</v>
      </c>
      <c r="F4017" s="36">
        <f>TAB_!E5480</f>
        <v>5</v>
      </c>
      <c r="G4017" s="169">
        <f>TAB_!F5480</f>
        <v>0</v>
      </c>
      <c r="H4017" s="165">
        <f>TAB_!G5480</f>
        <v>4.7</v>
      </c>
    </row>
    <row r="4018" spans="1:8" ht="15.75" thickBot="1">
      <c r="A4018" s="290"/>
      <c r="B4018" s="141" t="str">
        <f>TAB_!A5481</f>
        <v>Índice Escala de 1 a 100</v>
      </c>
      <c r="C4018" s="174">
        <f>TAB_!B5481</f>
        <v>0</v>
      </c>
      <c r="D4018" s="175">
        <f>TAB_!C5481</f>
        <v>90</v>
      </c>
      <c r="E4018" s="175">
        <f>TAB_!D5481</f>
        <v>0</v>
      </c>
      <c r="F4018" s="175">
        <f>TAB_!E5481</f>
        <v>100</v>
      </c>
      <c r="G4018" s="176">
        <f>TAB_!F5481</f>
        <v>0</v>
      </c>
      <c r="H4018" s="177">
        <f>TAB_!G5481</f>
        <v>92.9</v>
      </c>
    </row>
    <row r="4019" spans="1:8">
      <c r="A4019" s="290"/>
      <c r="B4019" s="124"/>
      <c r="C4019" s="33"/>
      <c r="D4019" s="33"/>
      <c r="E4019" s="33"/>
      <c r="F4019" s="33"/>
      <c r="G4019" s="33"/>
      <c r="H4019" s="33"/>
    </row>
    <row r="4020" spans="1:8">
      <c r="A4020" s="290"/>
      <c r="B4020" s="124"/>
      <c r="C4020" s="33"/>
      <c r="D4020" s="33"/>
      <c r="E4020" s="33"/>
      <c r="F4020" s="33"/>
      <c r="G4020" s="33"/>
      <c r="H4020" s="33"/>
    </row>
    <row r="4021" spans="1:8" ht="15.75" thickBot="1">
      <c r="A4021" s="290"/>
      <c r="B4021" s="124" t="str">
        <f>TAB_!A5484</f>
        <v>¿Considera que los estímulos al desempeño y a la producción investigativa de los profesores se rigen por el Estatuto Profesoral de la Universidad y por reglamentaciones complementarias?</v>
      </c>
      <c r="C4021" s="33"/>
      <c r="D4021" s="33"/>
      <c r="E4021" s="33"/>
      <c r="F4021" s="33"/>
      <c r="G4021" s="33"/>
      <c r="H4021" s="33"/>
    </row>
    <row r="4022" spans="1:8">
      <c r="A4022" s="290"/>
      <c r="B4022" s="139" t="str">
        <f>TAB_!A5491</f>
        <v>(1)Total Desacuerdo</v>
      </c>
      <c r="C4022" s="138">
        <f>TAB_!B5491</f>
        <v>0</v>
      </c>
      <c r="D4022" s="137">
        <f>TAB_!C5491</f>
        <v>0</v>
      </c>
      <c r="E4022" s="137">
        <f>TAB_!D5491</f>
        <v>0</v>
      </c>
      <c r="F4022" s="137">
        <f>TAB_!E5491</f>
        <v>0</v>
      </c>
      <c r="G4022" s="166">
        <f>TAB_!F5491</f>
        <v>0</v>
      </c>
      <c r="H4022" s="162">
        <f>TAB_!G5491</f>
        <v>0</v>
      </c>
    </row>
    <row r="4023" spans="1:8">
      <c r="A4023" s="290"/>
      <c r="B4023" s="125" t="str">
        <f>TAB_!A5492</f>
        <v>(2)Desacuerdo</v>
      </c>
      <c r="C4023" s="121">
        <f>TAB_!B5492</f>
        <v>0</v>
      </c>
      <c r="D4023" s="37">
        <f>TAB_!C5492</f>
        <v>0</v>
      </c>
      <c r="E4023" s="37">
        <f>TAB_!D5492</f>
        <v>0</v>
      </c>
      <c r="F4023" s="37">
        <f>TAB_!E5492</f>
        <v>0</v>
      </c>
      <c r="G4023" s="167">
        <f>TAB_!F5492</f>
        <v>0</v>
      </c>
      <c r="H4023" s="163">
        <f>TAB_!G5492</f>
        <v>0</v>
      </c>
    </row>
    <row r="4024" spans="1:8">
      <c r="A4024" s="290"/>
      <c r="B4024" s="125" t="str">
        <f>TAB_!A5493</f>
        <v>(3)Medianamente de acuerdo</v>
      </c>
      <c r="C4024" s="121">
        <f>TAB_!B5493</f>
        <v>0</v>
      </c>
      <c r="D4024" s="37">
        <f>TAB_!C5493</f>
        <v>0</v>
      </c>
      <c r="E4024" s="37">
        <f>TAB_!D5493</f>
        <v>0</v>
      </c>
      <c r="F4024" s="37">
        <f>TAB_!E5493</f>
        <v>0</v>
      </c>
      <c r="G4024" s="167">
        <f>TAB_!F5493</f>
        <v>0</v>
      </c>
      <c r="H4024" s="163">
        <f>TAB_!G5493</f>
        <v>0</v>
      </c>
    </row>
    <row r="4025" spans="1:8">
      <c r="A4025" s="290"/>
      <c r="B4025" s="125" t="str">
        <f>TAB_!A5494</f>
        <v>(4)Acuerdo</v>
      </c>
      <c r="C4025" s="121">
        <f>TAB_!B5494</f>
        <v>0</v>
      </c>
      <c r="D4025" s="37">
        <f>TAB_!C5494</f>
        <v>27.27</v>
      </c>
      <c r="E4025" s="37">
        <f>TAB_!D5494</f>
        <v>0</v>
      </c>
      <c r="F4025" s="37">
        <f>TAB_!E5494</f>
        <v>0</v>
      </c>
      <c r="G4025" s="167">
        <f>TAB_!F5494</f>
        <v>0</v>
      </c>
      <c r="H4025" s="163">
        <f>TAB_!G5494</f>
        <v>20</v>
      </c>
    </row>
    <row r="4026" spans="1:8">
      <c r="A4026" s="290"/>
      <c r="B4026" s="125" t="str">
        <f>TAB_!A5495</f>
        <v>(5)Total Acuerdo</v>
      </c>
      <c r="C4026" s="121">
        <f>TAB_!B5495</f>
        <v>0</v>
      </c>
      <c r="D4026" s="37">
        <f>TAB_!C5495</f>
        <v>63.64</v>
      </c>
      <c r="E4026" s="37">
        <f>TAB_!D5495</f>
        <v>0</v>
      </c>
      <c r="F4026" s="37">
        <f>TAB_!E5495</f>
        <v>100</v>
      </c>
      <c r="G4026" s="167">
        <f>TAB_!F5495</f>
        <v>0</v>
      </c>
      <c r="H4026" s="163">
        <f>TAB_!G5495</f>
        <v>73.33</v>
      </c>
    </row>
    <row r="4027" spans="1:8">
      <c r="A4027" s="290"/>
      <c r="B4027" s="125" t="str">
        <f>TAB_!A5496</f>
        <v>NS/NA</v>
      </c>
      <c r="C4027" s="121">
        <f>TAB_!B5496</f>
        <v>0</v>
      </c>
      <c r="D4027" s="37">
        <f>TAB_!C5496</f>
        <v>9.09</v>
      </c>
      <c r="E4027" s="37">
        <f>TAB_!D5496</f>
        <v>0</v>
      </c>
      <c r="F4027" s="37">
        <f>TAB_!E5496</f>
        <v>0</v>
      </c>
      <c r="G4027" s="167">
        <f>TAB_!F5496</f>
        <v>0</v>
      </c>
      <c r="H4027" s="163">
        <f>TAB_!G5496</f>
        <v>6.67</v>
      </c>
    </row>
    <row r="4028" spans="1:8">
      <c r="A4028" s="290"/>
      <c r="B4028" s="125" t="str">
        <f>TAB_!A5497</f>
        <v>Total</v>
      </c>
      <c r="C4028" s="121">
        <f>TAB_!B5497</f>
        <v>0</v>
      </c>
      <c r="D4028" s="37">
        <f>TAB_!C5497</f>
        <v>100</v>
      </c>
      <c r="E4028" s="37">
        <f>TAB_!D5497</f>
        <v>0</v>
      </c>
      <c r="F4028" s="37">
        <f>TAB_!E5497</f>
        <v>100</v>
      </c>
      <c r="G4028" s="167">
        <f>TAB_!F5497</f>
        <v>0</v>
      </c>
      <c r="H4028" s="163">
        <f>TAB_!G5497</f>
        <v>100</v>
      </c>
    </row>
    <row r="4029" spans="1:8">
      <c r="A4029" s="290"/>
      <c r="B4029" s="126" t="str">
        <f>TAB_!A5498</f>
        <v>Numero de entrevistados</v>
      </c>
      <c r="C4029" s="170">
        <f>TAB_!B5498</f>
        <v>0</v>
      </c>
      <c r="D4029" s="171">
        <f>TAB_!C5498</f>
        <v>11</v>
      </c>
      <c r="E4029" s="171">
        <f>TAB_!D5498</f>
        <v>0</v>
      </c>
      <c r="F4029" s="171">
        <f>TAB_!E5498</f>
        <v>4</v>
      </c>
      <c r="G4029" s="172">
        <f>TAB_!F5498</f>
        <v>0</v>
      </c>
      <c r="H4029" s="173">
        <f>TAB_!G5498</f>
        <v>15</v>
      </c>
    </row>
    <row r="4030" spans="1:8">
      <c r="A4030" s="290"/>
      <c r="B4030" s="140" t="str">
        <f>TAB_!A5499</f>
        <v>TOP TWO BOX</v>
      </c>
      <c r="C4030" s="122">
        <f>TAB_!B5499</f>
        <v>0</v>
      </c>
      <c r="D4030" s="35">
        <f>TAB_!C5499</f>
        <v>90.91</v>
      </c>
      <c r="E4030" s="35">
        <f>TAB_!D5499</f>
        <v>0</v>
      </c>
      <c r="F4030" s="35">
        <f>TAB_!E5499</f>
        <v>100</v>
      </c>
      <c r="G4030" s="168">
        <f>TAB_!F5499</f>
        <v>0</v>
      </c>
      <c r="H4030" s="164">
        <f>TAB_!G5499</f>
        <v>93.33</v>
      </c>
    </row>
    <row r="4031" spans="1:8">
      <c r="A4031" s="290"/>
      <c r="B4031" s="125" t="str">
        <f>TAB_!A5500</f>
        <v>BOTTOM TWO BOX</v>
      </c>
      <c r="C4031" s="121">
        <f>TAB_!B5500</f>
        <v>0</v>
      </c>
      <c r="D4031" s="37">
        <f>TAB_!C5500</f>
        <v>0</v>
      </c>
      <c r="E4031" s="37">
        <f>TAB_!D5500</f>
        <v>0</v>
      </c>
      <c r="F4031" s="37">
        <f>TAB_!E5500</f>
        <v>0</v>
      </c>
      <c r="G4031" s="167">
        <f>TAB_!F5500</f>
        <v>0</v>
      </c>
      <c r="H4031" s="163">
        <f>TAB_!G5500</f>
        <v>0</v>
      </c>
    </row>
    <row r="4032" spans="1:8">
      <c r="A4032" s="290"/>
      <c r="B4032" s="140" t="str">
        <f>TAB_!A5501</f>
        <v>Media Escala de 1 a 5</v>
      </c>
      <c r="C4032" s="123">
        <f>TAB_!B5501</f>
        <v>0</v>
      </c>
      <c r="D4032" s="36">
        <f>TAB_!C5501</f>
        <v>4.7</v>
      </c>
      <c r="E4032" s="36">
        <f>TAB_!D5501</f>
        <v>0</v>
      </c>
      <c r="F4032" s="36">
        <f>TAB_!E5501</f>
        <v>5</v>
      </c>
      <c r="G4032" s="169">
        <f>TAB_!F5501</f>
        <v>0</v>
      </c>
      <c r="H4032" s="165">
        <f>TAB_!G5501</f>
        <v>4.8</v>
      </c>
    </row>
    <row r="4033" spans="1:8" ht="15.75" thickBot="1">
      <c r="A4033" s="290"/>
      <c r="B4033" s="141" t="str">
        <f>TAB_!A5502</f>
        <v>Índice Escala de 1 a 100</v>
      </c>
      <c r="C4033" s="174">
        <f>TAB_!B5502</f>
        <v>0</v>
      </c>
      <c r="D4033" s="175">
        <f>TAB_!C5502</f>
        <v>92.5</v>
      </c>
      <c r="E4033" s="175">
        <f>TAB_!D5502</f>
        <v>0</v>
      </c>
      <c r="F4033" s="175">
        <f>TAB_!E5502</f>
        <v>100</v>
      </c>
      <c r="G4033" s="176">
        <f>TAB_!F5502</f>
        <v>0</v>
      </c>
      <c r="H4033" s="177">
        <f>TAB_!G5502</f>
        <v>94.6</v>
      </c>
    </row>
    <row r="4034" spans="1:8">
      <c r="B4034" s="124"/>
      <c r="C4034" s="33"/>
      <c r="D4034" s="33"/>
      <c r="E4034" s="33"/>
      <c r="F4034" s="33"/>
      <c r="G4034" s="33"/>
      <c r="H4034" s="33"/>
    </row>
    <row r="4035" spans="1:8">
      <c r="B4035" s="124"/>
      <c r="C4035" s="33"/>
      <c r="D4035" s="33"/>
      <c r="E4035" s="33"/>
      <c r="F4035" s="33"/>
      <c r="G4035" s="33"/>
      <c r="H4035" s="33"/>
    </row>
    <row r="4036" spans="1:8" ht="15.75" thickBot="1">
      <c r="B4036" s="124" t="str">
        <f>TAB_!A5505</f>
        <v>Considera que el Estatuto Profesoral Es pertinente</v>
      </c>
      <c r="C4036" s="33"/>
      <c r="D4036" s="33"/>
      <c r="E4036" s="33"/>
      <c r="F4036" s="33"/>
      <c r="G4036" s="33"/>
      <c r="H4036" s="33"/>
    </row>
    <row r="4037" spans="1:8">
      <c r="B4037" s="139" t="str">
        <f>TAB_!A5512</f>
        <v>(1)Total Desacuerdo</v>
      </c>
      <c r="C4037" s="138">
        <f>TAB_!B5512</f>
        <v>0</v>
      </c>
      <c r="D4037" s="137">
        <f>TAB_!C5512</f>
        <v>0</v>
      </c>
      <c r="E4037" s="137">
        <f>TAB_!D5512</f>
        <v>0</v>
      </c>
      <c r="F4037" s="137">
        <f>TAB_!E5512</f>
        <v>0</v>
      </c>
      <c r="G4037" s="166">
        <f>TAB_!F5512</f>
        <v>0</v>
      </c>
      <c r="H4037" s="162">
        <f>TAB_!G5512</f>
        <v>0</v>
      </c>
    </row>
    <row r="4038" spans="1:8">
      <c r="B4038" s="125" t="str">
        <f>TAB_!A5513</f>
        <v>(2)Desacuerdo</v>
      </c>
      <c r="C4038" s="121">
        <f>TAB_!B5513</f>
        <v>0</v>
      </c>
      <c r="D4038" s="37">
        <f>TAB_!C5513</f>
        <v>0</v>
      </c>
      <c r="E4038" s="37">
        <f>TAB_!D5513</f>
        <v>0</v>
      </c>
      <c r="F4038" s="37">
        <f>TAB_!E5513</f>
        <v>0</v>
      </c>
      <c r="G4038" s="167">
        <f>TAB_!F5513</f>
        <v>0</v>
      </c>
      <c r="H4038" s="163">
        <f>TAB_!G5513</f>
        <v>0</v>
      </c>
    </row>
    <row r="4039" spans="1:8">
      <c r="B4039" s="125" t="str">
        <f>TAB_!A5514</f>
        <v>(3)Medianamente de acuerdo</v>
      </c>
      <c r="C4039" s="121">
        <f>TAB_!B5514</f>
        <v>0</v>
      </c>
      <c r="D4039" s="37">
        <f>TAB_!C5514</f>
        <v>0</v>
      </c>
      <c r="E4039" s="37">
        <f>TAB_!D5514</f>
        <v>0</v>
      </c>
      <c r="F4039" s="37">
        <f>TAB_!E5514</f>
        <v>0</v>
      </c>
      <c r="G4039" s="167">
        <f>TAB_!F5514</f>
        <v>0</v>
      </c>
      <c r="H4039" s="163">
        <f>TAB_!G5514</f>
        <v>0</v>
      </c>
    </row>
    <row r="4040" spans="1:8">
      <c r="B4040" s="125" t="str">
        <f>TAB_!A5515</f>
        <v>(4)Acuerdo</v>
      </c>
      <c r="C4040" s="121">
        <f>TAB_!B5515</f>
        <v>0</v>
      </c>
      <c r="D4040" s="37">
        <f>TAB_!C5515</f>
        <v>36.36</v>
      </c>
      <c r="E4040" s="37">
        <f>TAB_!D5515</f>
        <v>0</v>
      </c>
      <c r="F4040" s="37">
        <f>TAB_!E5515</f>
        <v>25</v>
      </c>
      <c r="G4040" s="167">
        <f>TAB_!F5515</f>
        <v>0</v>
      </c>
      <c r="H4040" s="163">
        <f>TAB_!G5515</f>
        <v>33.33</v>
      </c>
    </row>
    <row r="4041" spans="1:8">
      <c r="B4041" s="125" t="str">
        <f>TAB_!A5516</f>
        <v>(5)Total Acuerdo</v>
      </c>
      <c r="C4041" s="121">
        <f>TAB_!B5516</f>
        <v>0</v>
      </c>
      <c r="D4041" s="37">
        <f>TAB_!C5516</f>
        <v>63.64</v>
      </c>
      <c r="E4041" s="37">
        <f>TAB_!D5516</f>
        <v>0</v>
      </c>
      <c r="F4041" s="37">
        <f>TAB_!E5516</f>
        <v>75</v>
      </c>
      <c r="G4041" s="167">
        <f>TAB_!F5516</f>
        <v>0</v>
      </c>
      <c r="H4041" s="163">
        <f>TAB_!G5516</f>
        <v>66.67</v>
      </c>
    </row>
    <row r="4042" spans="1:8">
      <c r="B4042" s="125" t="str">
        <f>TAB_!A5517</f>
        <v>NS/NA</v>
      </c>
      <c r="C4042" s="121">
        <f>TAB_!B5517</f>
        <v>0</v>
      </c>
      <c r="D4042" s="37">
        <f>TAB_!C5517</f>
        <v>0</v>
      </c>
      <c r="E4042" s="37">
        <f>TAB_!D5517</f>
        <v>0</v>
      </c>
      <c r="F4042" s="37">
        <f>TAB_!E5517</f>
        <v>0</v>
      </c>
      <c r="G4042" s="167">
        <f>TAB_!F5517</f>
        <v>0</v>
      </c>
      <c r="H4042" s="163">
        <f>TAB_!G5517</f>
        <v>0</v>
      </c>
    </row>
    <row r="4043" spans="1:8">
      <c r="B4043" s="125" t="str">
        <f>TAB_!A5518</f>
        <v>Total</v>
      </c>
      <c r="C4043" s="121">
        <f>TAB_!B5518</f>
        <v>0</v>
      </c>
      <c r="D4043" s="37">
        <f>TAB_!C5518</f>
        <v>100</v>
      </c>
      <c r="E4043" s="37">
        <f>TAB_!D5518</f>
        <v>0</v>
      </c>
      <c r="F4043" s="37">
        <f>TAB_!E5518</f>
        <v>100</v>
      </c>
      <c r="G4043" s="167">
        <f>TAB_!F5518</f>
        <v>0</v>
      </c>
      <c r="H4043" s="163">
        <f>TAB_!G5518</f>
        <v>100</v>
      </c>
    </row>
    <row r="4044" spans="1:8">
      <c r="B4044" s="126" t="str">
        <f>TAB_!A5519</f>
        <v>Numero de entrevistados</v>
      </c>
      <c r="C4044" s="170">
        <f>TAB_!B5519</f>
        <v>0</v>
      </c>
      <c r="D4044" s="171">
        <f>TAB_!C5519</f>
        <v>11</v>
      </c>
      <c r="E4044" s="171">
        <f>TAB_!D5519</f>
        <v>0</v>
      </c>
      <c r="F4044" s="171">
        <f>TAB_!E5519</f>
        <v>4</v>
      </c>
      <c r="G4044" s="172">
        <f>TAB_!F5519</f>
        <v>0</v>
      </c>
      <c r="H4044" s="173">
        <f>TAB_!G5519</f>
        <v>15</v>
      </c>
    </row>
    <row r="4045" spans="1:8">
      <c r="B4045" s="140" t="str">
        <f>TAB_!A5520</f>
        <v>TOP TWO BOX</v>
      </c>
      <c r="C4045" s="122">
        <f>TAB_!B5520</f>
        <v>0</v>
      </c>
      <c r="D4045" s="35">
        <f>TAB_!C5520</f>
        <v>100</v>
      </c>
      <c r="E4045" s="35">
        <f>TAB_!D5520</f>
        <v>0</v>
      </c>
      <c r="F4045" s="35">
        <f>TAB_!E5520</f>
        <v>100</v>
      </c>
      <c r="G4045" s="168">
        <f>TAB_!F5520</f>
        <v>0</v>
      </c>
      <c r="H4045" s="164">
        <f>TAB_!G5520</f>
        <v>100</v>
      </c>
    </row>
    <row r="4046" spans="1:8">
      <c r="B4046" s="125" t="str">
        <f>TAB_!A5521</f>
        <v>BOTTOM TWO BOX</v>
      </c>
      <c r="C4046" s="121">
        <f>TAB_!B5521</f>
        <v>0</v>
      </c>
      <c r="D4046" s="37">
        <f>TAB_!C5521</f>
        <v>0</v>
      </c>
      <c r="E4046" s="37">
        <f>TAB_!D5521</f>
        <v>0</v>
      </c>
      <c r="F4046" s="37">
        <f>TAB_!E5521</f>
        <v>0</v>
      </c>
      <c r="G4046" s="167">
        <f>TAB_!F5521</f>
        <v>0</v>
      </c>
      <c r="H4046" s="163">
        <f>TAB_!G5521</f>
        <v>0</v>
      </c>
    </row>
    <row r="4047" spans="1:8">
      <c r="B4047" s="140" t="str">
        <f>TAB_!A5522</f>
        <v>Media Escala de 1 a 5</v>
      </c>
      <c r="C4047" s="123">
        <f>TAB_!B5522</f>
        <v>0</v>
      </c>
      <c r="D4047" s="36">
        <f>TAB_!C5522</f>
        <v>4.5999999999999996</v>
      </c>
      <c r="E4047" s="36">
        <f>TAB_!D5522</f>
        <v>0</v>
      </c>
      <c r="F4047" s="36">
        <f>TAB_!E5522</f>
        <v>4.8</v>
      </c>
      <c r="G4047" s="169">
        <f>TAB_!F5522</f>
        <v>0</v>
      </c>
      <c r="H4047" s="165">
        <f>TAB_!G5522</f>
        <v>4.7</v>
      </c>
    </row>
    <row r="4048" spans="1:8" ht="15.75" thickBot="1">
      <c r="B4048" s="141" t="str">
        <f>TAB_!A5523</f>
        <v>Índice Escala de 1 a 100</v>
      </c>
      <c r="C4048" s="174">
        <f>TAB_!B5523</f>
        <v>0</v>
      </c>
      <c r="D4048" s="175">
        <f>TAB_!C5523</f>
        <v>90.9</v>
      </c>
      <c r="E4048" s="175">
        <f>TAB_!D5523</f>
        <v>0</v>
      </c>
      <c r="F4048" s="175">
        <f>TAB_!E5523</f>
        <v>93.8</v>
      </c>
      <c r="G4048" s="176">
        <f>TAB_!F5523</f>
        <v>0</v>
      </c>
      <c r="H4048" s="177">
        <f>TAB_!G5523</f>
        <v>91.7</v>
      </c>
    </row>
    <row r="4049" spans="2:8">
      <c r="B4049" s="124"/>
      <c r="C4049" s="33"/>
      <c r="D4049" s="33"/>
      <c r="E4049" s="33"/>
      <c r="F4049" s="33"/>
      <c r="G4049" s="33"/>
      <c r="H4049" s="33"/>
    </row>
    <row r="4050" spans="2:8">
      <c r="B4050" s="124"/>
      <c r="C4050" s="33"/>
      <c r="D4050" s="33"/>
      <c r="E4050" s="33"/>
      <c r="F4050" s="33"/>
      <c r="G4050" s="33"/>
      <c r="H4050" s="33"/>
    </row>
    <row r="4051" spans="2:8" ht="15.75" thickBot="1">
      <c r="B4051" s="124" t="str">
        <f>TAB_!A5526</f>
        <v>Considera que el Estatuto Profesoral Está vigente</v>
      </c>
      <c r="C4051" s="33"/>
      <c r="D4051" s="33"/>
      <c r="E4051" s="33"/>
      <c r="F4051" s="33"/>
      <c r="G4051" s="33"/>
      <c r="H4051" s="33"/>
    </row>
    <row r="4052" spans="2:8">
      <c r="B4052" s="139" t="str">
        <f>TAB_!A5533</f>
        <v>(1)Total Desacuerdo</v>
      </c>
      <c r="C4052" s="138">
        <f>TAB_!B5533</f>
        <v>0</v>
      </c>
      <c r="D4052" s="137">
        <f>TAB_!C5533</f>
        <v>0</v>
      </c>
      <c r="E4052" s="137">
        <f>TAB_!D5533</f>
        <v>0</v>
      </c>
      <c r="F4052" s="137">
        <f>TAB_!E5533</f>
        <v>0</v>
      </c>
      <c r="G4052" s="166">
        <f>TAB_!F5533</f>
        <v>0</v>
      </c>
      <c r="H4052" s="162">
        <f>TAB_!G5533</f>
        <v>0</v>
      </c>
    </row>
    <row r="4053" spans="2:8">
      <c r="B4053" s="125" t="str">
        <f>TAB_!A5534</f>
        <v>(2)Desacuerdo</v>
      </c>
      <c r="C4053" s="121">
        <f>TAB_!B5534</f>
        <v>0</v>
      </c>
      <c r="D4053" s="37">
        <f>TAB_!C5534</f>
        <v>0</v>
      </c>
      <c r="E4053" s="37">
        <f>TAB_!D5534</f>
        <v>0</v>
      </c>
      <c r="F4053" s="37">
        <f>TAB_!E5534</f>
        <v>0</v>
      </c>
      <c r="G4053" s="167">
        <f>TAB_!F5534</f>
        <v>0</v>
      </c>
      <c r="H4053" s="163">
        <f>TAB_!G5534</f>
        <v>0</v>
      </c>
    </row>
    <row r="4054" spans="2:8">
      <c r="B4054" s="125" t="str">
        <f>TAB_!A5535</f>
        <v>(3)Medianamente de acuerdo</v>
      </c>
      <c r="C4054" s="121">
        <f>TAB_!B5535</f>
        <v>0</v>
      </c>
      <c r="D4054" s="37">
        <f>TAB_!C5535</f>
        <v>9.09</v>
      </c>
      <c r="E4054" s="37">
        <f>TAB_!D5535</f>
        <v>0</v>
      </c>
      <c r="F4054" s="37">
        <f>TAB_!E5535</f>
        <v>25</v>
      </c>
      <c r="G4054" s="167">
        <f>TAB_!F5535</f>
        <v>0</v>
      </c>
      <c r="H4054" s="163">
        <f>TAB_!G5535</f>
        <v>13.33</v>
      </c>
    </row>
    <row r="4055" spans="2:8">
      <c r="B4055" s="125" t="str">
        <f>TAB_!A5536</f>
        <v>(4)Acuerdo</v>
      </c>
      <c r="C4055" s="121">
        <f>TAB_!B5536</f>
        <v>0</v>
      </c>
      <c r="D4055" s="37">
        <f>TAB_!C5536</f>
        <v>27.27</v>
      </c>
      <c r="E4055" s="37">
        <f>TAB_!D5536</f>
        <v>0</v>
      </c>
      <c r="F4055" s="37">
        <f>TAB_!E5536</f>
        <v>25</v>
      </c>
      <c r="G4055" s="167">
        <f>TAB_!F5536</f>
        <v>0</v>
      </c>
      <c r="H4055" s="163">
        <f>TAB_!G5536</f>
        <v>26.67</v>
      </c>
    </row>
    <row r="4056" spans="2:8">
      <c r="B4056" s="125" t="str">
        <f>TAB_!A5537</f>
        <v>(5)Total Acuerdo</v>
      </c>
      <c r="C4056" s="121">
        <f>TAB_!B5537</f>
        <v>0</v>
      </c>
      <c r="D4056" s="37">
        <f>TAB_!C5537</f>
        <v>63.64</v>
      </c>
      <c r="E4056" s="37">
        <f>TAB_!D5537</f>
        <v>0</v>
      </c>
      <c r="F4056" s="37">
        <f>TAB_!E5537</f>
        <v>50</v>
      </c>
      <c r="G4056" s="167">
        <f>TAB_!F5537</f>
        <v>0</v>
      </c>
      <c r="H4056" s="163">
        <f>TAB_!G5537</f>
        <v>60</v>
      </c>
    </row>
    <row r="4057" spans="2:8">
      <c r="B4057" s="125" t="str">
        <f>TAB_!A5538</f>
        <v>NS/NA</v>
      </c>
      <c r="C4057" s="121">
        <f>TAB_!B5538</f>
        <v>0</v>
      </c>
      <c r="D4057" s="37">
        <f>TAB_!C5538</f>
        <v>0</v>
      </c>
      <c r="E4057" s="37">
        <f>TAB_!D5538</f>
        <v>0</v>
      </c>
      <c r="F4057" s="37">
        <f>TAB_!E5538</f>
        <v>0</v>
      </c>
      <c r="G4057" s="167">
        <f>TAB_!F5538</f>
        <v>0</v>
      </c>
      <c r="H4057" s="163">
        <f>TAB_!G5538</f>
        <v>0</v>
      </c>
    </row>
    <row r="4058" spans="2:8">
      <c r="B4058" s="125" t="str">
        <f>TAB_!A5539</f>
        <v>Total</v>
      </c>
      <c r="C4058" s="121">
        <f>TAB_!B5539</f>
        <v>0</v>
      </c>
      <c r="D4058" s="37">
        <f>TAB_!C5539</f>
        <v>100</v>
      </c>
      <c r="E4058" s="37">
        <f>TAB_!D5539</f>
        <v>0</v>
      </c>
      <c r="F4058" s="37">
        <f>TAB_!E5539</f>
        <v>100</v>
      </c>
      <c r="G4058" s="167">
        <f>TAB_!F5539</f>
        <v>0</v>
      </c>
      <c r="H4058" s="163">
        <f>TAB_!G5539</f>
        <v>100</v>
      </c>
    </row>
    <row r="4059" spans="2:8">
      <c r="B4059" s="126" t="str">
        <f>TAB_!A5540</f>
        <v>Numero de entrevistados</v>
      </c>
      <c r="C4059" s="170">
        <f>TAB_!B5540</f>
        <v>0</v>
      </c>
      <c r="D4059" s="171">
        <f>TAB_!C5540</f>
        <v>11</v>
      </c>
      <c r="E4059" s="171">
        <f>TAB_!D5540</f>
        <v>0</v>
      </c>
      <c r="F4059" s="171">
        <f>TAB_!E5540</f>
        <v>4</v>
      </c>
      <c r="G4059" s="172">
        <f>TAB_!F5540</f>
        <v>0</v>
      </c>
      <c r="H4059" s="173">
        <f>TAB_!G5540</f>
        <v>15</v>
      </c>
    </row>
    <row r="4060" spans="2:8">
      <c r="B4060" s="140" t="str">
        <f>TAB_!A5541</f>
        <v>TOP TWO BOX</v>
      </c>
      <c r="C4060" s="122">
        <f>TAB_!B5541</f>
        <v>0</v>
      </c>
      <c r="D4060" s="35">
        <f>TAB_!C5541</f>
        <v>90.91</v>
      </c>
      <c r="E4060" s="35">
        <f>TAB_!D5541</f>
        <v>0</v>
      </c>
      <c r="F4060" s="35">
        <f>TAB_!E5541</f>
        <v>75</v>
      </c>
      <c r="G4060" s="168">
        <f>TAB_!F5541</f>
        <v>0</v>
      </c>
      <c r="H4060" s="164">
        <f>TAB_!G5541</f>
        <v>86.67</v>
      </c>
    </row>
    <row r="4061" spans="2:8">
      <c r="B4061" s="125" t="str">
        <f>TAB_!A5542</f>
        <v>BOTTOM TWO BOX</v>
      </c>
      <c r="C4061" s="121">
        <f>TAB_!B5542</f>
        <v>0</v>
      </c>
      <c r="D4061" s="37">
        <f>TAB_!C5542</f>
        <v>0</v>
      </c>
      <c r="E4061" s="37">
        <f>TAB_!D5542</f>
        <v>0</v>
      </c>
      <c r="F4061" s="37">
        <f>TAB_!E5542</f>
        <v>0</v>
      </c>
      <c r="G4061" s="167">
        <f>TAB_!F5542</f>
        <v>0</v>
      </c>
      <c r="H4061" s="163">
        <f>TAB_!G5542</f>
        <v>0</v>
      </c>
    </row>
    <row r="4062" spans="2:8">
      <c r="B4062" s="140" t="str">
        <f>TAB_!A5543</f>
        <v>Media Escala de 1 a 5</v>
      </c>
      <c r="C4062" s="123">
        <f>TAB_!B5543</f>
        <v>0</v>
      </c>
      <c r="D4062" s="36">
        <f>TAB_!C5543</f>
        <v>4.5</v>
      </c>
      <c r="E4062" s="36">
        <f>TAB_!D5543</f>
        <v>0</v>
      </c>
      <c r="F4062" s="36">
        <f>TAB_!E5543</f>
        <v>4.3</v>
      </c>
      <c r="G4062" s="169">
        <f>TAB_!F5543</f>
        <v>0</v>
      </c>
      <c r="H4062" s="165">
        <f>TAB_!G5543</f>
        <v>4.5</v>
      </c>
    </row>
    <row r="4063" spans="2:8" ht="15.75" thickBot="1">
      <c r="B4063" s="141" t="str">
        <f>TAB_!A5544</f>
        <v>Índice Escala de 1 a 100</v>
      </c>
      <c r="C4063" s="174">
        <f>TAB_!B5544</f>
        <v>0</v>
      </c>
      <c r="D4063" s="175">
        <f>TAB_!C5544</f>
        <v>88.6</v>
      </c>
      <c r="E4063" s="175">
        <f>TAB_!D5544</f>
        <v>0</v>
      </c>
      <c r="F4063" s="175">
        <f>TAB_!E5544</f>
        <v>81.3</v>
      </c>
      <c r="G4063" s="176">
        <f>TAB_!F5544</f>
        <v>0</v>
      </c>
      <c r="H4063" s="177">
        <f>TAB_!G5544</f>
        <v>86.7</v>
      </c>
    </row>
    <row r="4064" spans="2:8">
      <c r="B4064" s="124"/>
      <c r="C4064" s="33"/>
      <c r="D4064" s="33"/>
      <c r="E4064" s="33"/>
      <c r="F4064" s="33"/>
      <c r="G4064" s="33"/>
      <c r="H4064" s="33"/>
    </row>
    <row r="4065" spans="2:8">
      <c r="B4065" s="124"/>
      <c r="C4065" s="33"/>
      <c r="D4065" s="33"/>
      <c r="E4065" s="33"/>
      <c r="F4065" s="33"/>
      <c r="G4065" s="33"/>
      <c r="H4065" s="33"/>
    </row>
    <row r="4066" spans="2:8" ht="15.75" thickBot="1">
      <c r="B4066" s="124" t="str">
        <f>TAB_!A5547</f>
        <v>Considera que el Estatuto Profesoral Orienta la gestión y la toma de decisiones</v>
      </c>
      <c r="C4066" s="33"/>
      <c r="D4066" s="33"/>
      <c r="E4066" s="33"/>
      <c r="F4066" s="33"/>
      <c r="G4066" s="33"/>
      <c r="H4066" s="33"/>
    </row>
    <row r="4067" spans="2:8">
      <c r="B4067" s="139" t="str">
        <f>TAB_!A5554</f>
        <v>(1)Total Desacuerdo</v>
      </c>
      <c r="C4067" s="138">
        <f>TAB_!B5554</f>
        <v>0</v>
      </c>
      <c r="D4067" s="137">
        <f>TAB_!C5554</f>
        <v>0</v>
      </c>
      <c r="E4067" s="137">
        <f>TAB_!D5554</f>
        <v>0</v>
      </c>
      <c r="F4067" s="137">
        <f>TAB_!E5554</f>
        <v>0</v>
      </c>
      <c r="G4067" s="166">
        <f>TAB_!F5554</f>
        <v>0</v>
      </c>
      <c r="H4067" s="162">
        <f>TAB_!G5554</f>
        <v>0</v>
      </c>
    </row>
    <row r="4068" spans="2:8">
      <c r="B4068" s="125" t="str">
        <f>TAB_!A5555</f>
        <v>(2)Desacuerdo</v>
      </c>
      <c r="C4068" s="121">
        <f>TAB_!B5555</f>
        <v>0</v>
      </c>
      <c r="D4068" s="37">
        <f>TAB_!C5555</f>
        <v>0</v>
      </c>
      <c r="E4068" s="37">
        <f>TAB_!D5555</f>
        <v>0</v>
      </c>
      <c r="F4068" s="37">
        <f>TAB_!E5555</f>
        <v>0</v>
      </c>
      <c r="G4068" s="167">
        <f>TAB_!F5555</f>
        <v>0</v>
      </c>
      <c r="H4068" s="163">
        <f>TAB_!G5555</f>
        <v>0</v>
      </c>
    </row>
    <row r="4069" spans="2:8">
      <c r="B4069" s="125" t="str">
        <f>TAB_!A5556</f>
        <v>(3)Medianamente de acuerdo</v>
      </c>
      <c r="C4069" s="121">
        <f>TAB_!B5556</f>
        <v>0</v>
      </c>
      <c r="D4069" s="37">
        <f>TAB_!C5556</f>
        <v>18.18</v>
      </c>
      <c r="E4069" s="37">
        <f>TAB_!D5556</f>
        <v>0</v>
      </c>
      <c r="F4069" s="37">
        <f>TAB_!E5556</f>
        <v>0</v>
      </c>
      <c r="G4069" s="167">
        <f>TAB_!F5556</f>
        <v>0</v>
      </c>
      <c r="H4069" s="163">
        <f>TAB_!G5556</f>
        <v>13.33</v>
      </c>
    </row>
    <row r="4070" spans="2:8">
      <c r="B4070" s="125" t="str">
        <f>TAB_!A5557</f>
        <v>(4)Acuerdo</v>
      </c>
      <c r="C4070" s="121">
        <f>TAB_!B5557</f>
        <v>0</v>
      </c>
      <c r="D4070" s="37">
        <f>TAB_!C5557</f>
        <v>18.18</v>
      </c>
      <c r="E4070" s="37">
        <f>TAB_!D5557</f>
        <v>0</v>
      </c>
      <c r="F4070" s="37">
        <f>TAB_!E5557</f>
        <v>25</v>
      </c>
      <c r="G4070" s="167">
        <f>TAB_!F5557</f>
        <v>0</v>
      </c>
      <c r="H4070" s="163">
        <f>TAB_!G5557</f>
        <v>20</v>
      </c>
    </row>
    <row r="4071" spans="2:8">
      <c r="B4071" s="125" t="str">
        <f>TAB_!A5558</f>
        <v>(5)Total Acuerdo</v>
      </c>
      <c r="C4071" s="121">
        <f>TAB_!B5558</f>
        <v>0</v>
      </c>
      <c r="D4071" s="37">
        <f>TAB_!C5558</f>
        <v>63.64</v>
      </c>
      <c r="E4071" s="37">
        <f>TAB_!D5558</f>
        <v>0</v>
      </c>
      <c r="F4071" s="37">
        <f>TAB_!E5558</f>
        <v>75</v>
      </c>
      <c r="G4071" s="167">
        <f>TAB_!F5558</f>
        <v>0</v>
      </c>
      <c r="H4071" s="163">
        <f>TAB_!G5558</f>
        <v>66.67</v>
      </c>
    </row>
    <row r="4072" spans="2:8">
      <c r="B4072" s="125" t="str">
        <f>TAB_!A5559</f>
        <v>NS/NA</v>
      </c>
      <c r="C4072" s="121">
        <f>TAB_!B5559</f>
        <v>0</v>
      </c>
      <c r="D4072" s="37">
        <f>TAB_!C5559</f>
        <v>0</v>
      </c>
      <c r="E4072" s="37">
        <f>TAB_!D5559</f>
        <v>0</v>
      </c>
      <c r="F4072" s="37">
        <f>TAB_!E5559</f>
        <v>0</v>
      </c>
      <c r="G4072" s="167">
        <f>TAB_!F5559</f>
        <v>0</v>
      </c>
      <c r="H4072" s="163">
        <f>TAB_!G5559</f>
        <v>0</v>
      </c>
    </row>
    <row r="4073" spans="2:8">
      <c r="B4073" s="125" t="str">
        <f>TAB_!A5560</f>
        <v>Total</v>
      </c>
      <c r="C4073" s="121">
        <f>TAB_!B5560</f>
        <v>0</v>
      </c>
      <c r="D4073" s="37">
        <f>TAB_!C5560</f>
        <v>100</v>
      </c>
      <c r="E4073" s="37">
        <f>TAB_!D5560</f>
        <v>0</v>
      </c>
      <c r="F4073" s="37">
        <f>TAB_!E5560</f>
        <v>100</v>
      </c>
      <c r="G4073" s="167">
        <f>TAB_!F5560</f>
        <v>0</v>
      </c>
      <c r="H4073" s="163">
        <f>TAB_!G5560</f>
        <v>100</v>
      </c>
    </row>
    <row r="4074" spans="2:8">
      <c r="B4074" s="126" t="str">
        <f>TAB_!A5561</f>
        <v>Numero de entrevistados</v>
      </c>
      <c r="C4074" s="170">
        <f>TAB_!B5561</f>
        <v>0</v>
      </c>
      <c r="D4074" s="171">
        <f>TAB_!C5561</f>
        <v>11</v>
      </c>
      <c r="E4074" s="171">
        <f>TAB_!D5561</f>
        <v>0</v>
      </c>
      <c r="F4074" s="171">
        <f>TAB_!E5561</f>
        <v>4</v>
      </c>
      <c r="G4074" s="172">
        <f>TAB_!F5561</f>
        <v>0</v>
      </c>
      <c r="H4074" s="173">
        <f>TAB_!G5561</f>
        <v>15</v>
      </c>
    </row>
    <row r="4075" spans="2:8">
      <c r="B4075" s="140" t="str">
        <f>TAB_!A5562</f>
        <v>TOP TWO BOX</v>
      </c>
      <c r="C4075" s="122">
        <f>TAB_!B5562</f>
        <v>0</v>
      </c>
      <c r="D4075" s="35">
        <f>TAB_!C5562</f>
        <v>81.819999999999993</v>
      </c>
      <c r="E4075" s="35">
        <f>TAB_!D5562</f>
        <v>0</v>
      </c>
      <c r="F4075" s="35">
        <f>TAB_!E5562</f>
        <v>100</v>
      </c>
      <c r="G4075" s="168">
        <f>TAB_!F5562</f>
        <v>0</v>
      </c>
      <c r="H4075" s="164">
        <f>TAB_!G5562</f>
        <v>86.67</v>
      </c>
    </row>
    <row r="4076" spans="2:8">
      <c r="B4076" s="125" t="str">
        <f>TAB_!A5563</f>
        <v>BOTTOM TWO BOX</v>
      </c>
      <c r="C4076" s="121">
        <f>TAB_!B5563</f>
        <v>0</v>
      </c>
      <c r="D4076" s="37">
        <f>TAB_!C5563</f>
        <v>0</v>
      </c>
      <c r="E4076" s="37">
        <f>TAB_!D5563</f>
        <v>0</v>
      </c>
      <c r="F4076" s="37">
        <f>TAB_!E5563</f>
        <v>0</v>
      </c>
      <c r="G4076" s="167">
        <f>TAB_!F5563</f>
        <v>0</v>
      </c>
      <c r="H4076" s="163">
        <f>TAB_!G5563</f>
        <v>0</v>
      </c>
    </row>
    <row r="4077" spans="2:8">
      <c r="B4077" s="140" t="str">
        <f>TAB_!A5564</f>
        <v>Media Escala de 1 a 5</v>
      </c>
      <c r="C4077" s="123">
        <f>TAB_!B5564</f>
        <v>0</v>
      </c>
      <c r="D4077" s="36">
        <f>TAB_!C5564</f>
        <v>4.5</v>
      </c>
      <c r="E4077" s="36">
        <f>TAB_!D5564</f>
        <v>0</v>
      </c>
      <c r="F4077" s="36">
        <f>TAB_!E5564</f>
        <v>4.8</v>
      </c>
      <c r="G4077" s="169">
        <f>TAB_!F5564</f>
        <v>0</v>
      </c>
      <c r="H4077" s="165">
        <f>TAB_!G5564</f>
        <v>4.5</v>
      </c>
    </row>
    <row r="4078" spans="2:8" ht="15.75" thickBot="1">
      <c r="B4078" s="141" t="str">
        <f>TAB_!A5565</f>
        <v>Índice Escala de 1 a 100</v>
      </c>
      <c r="C4078" s="174">
        <f>TAB_!B5565</f>
        <v>0</v>
      </c>
      <c r="D4078" s="175">
        <f>TAB_!C5565</f>
        <v>86.4</v>
      </c>
      <c r="E4078" s="175">
        <f>TAB_!D5565</f>
        <v>0</v>
      </c>
      <c r="F4078" s="175">
        <f>TAB_!E5565</f>
        <v>93.8</v>
      </c>
      <c r="G4078" s="176">
        <f>TAB_!F5565</f>
        <v>0</v>
      </c>
      <c r="H4078" s="177">
        <f>TAB_!G5565</f>
        <v>88.3</v>
      </c>
    </row>
    <row r="4079" spans="2:8">
      <c r="B4079" s="124"/>
      <c r="C4079" s="33"/>
      <c r="D4079" s="33"/>
      <c r="E4079" s="33"/>
      <c r="F4079" s="33"/>
      <c r="G4079" s="33"/>
      <c r="H4079" s="33"/>
    </row>
    <row r="4080" spans="2:8">
      <c r="B4080" s="124"/>
      <c r="C4080" s="33"/>
      <c r="D4080" s="33"/>
      <c r="E4080" s="33"/>
      <c r="F4080" s="33"/>
      <c r="G4080" s="33"/>
      <c r="H4080" s="33"/>
    </row>
    <row r="4081" spans="2:8">
      <c r="B4081" s="124" t="str">
        <f>TAB_!A5568</f>
        <v>¿Considera que los mecanismos que aplica la Universidad para la representación de los profesores en órganos de dirección y gestión de la Institución, Unidad Académica, y Programa</v>
      </c>
      <c r="C4081" s="33"/>
      <c r="D4081" s="33"/>
      <c r="E4081" s="33"/>
      <c r="F4081" s="33"/>
      <c r="G4081" s="33"/>
      <c r="H4081" s="33"/>
    </row>
    <row r="4082" spans="2:8">
      <c r="B4082" s="124" t="str">
        <f>TAB_!A5569</f>
        <v>respecto a la Convocatoria Son:</v>
      </c>
      <c r="C4082" s="33"/>
      <c r="D4082" s="33"/>
      <c r="E4082" s="33"/>
      <c r="F4082" s="33"/>
      <c r="G4082" s="33"/>
      <c r="H4082" s="33"/>
    </row>
    <row r="4083" spans="2:8" ht="15.75" thickBot="1">
      <c r="B4083" s="124" t="str">
        <f>TAB_!A5570</f>
        <v>Claros</v>
      </c>
      <c r="C4083" s="33"/>
      <c r="D4083" s="33"/>
      <c r="E4083" s="33"/>
      <c r="F4083" s="33"/>
      <c r="G4083" s="33"/>
      <c r="H4083" s="33"/>
    </row>
    <row r="4084" spans="2:8">
      <c r="B4084" s="139" t="str">
        <f>TAB_!A5577</f>
        <v>(1)Total Desacuerdo</v>
      </c>
      <c r="C4084" s="138">
        <f>TAB_!B5577</f>
        <v>0</v>
      </c>
      <c r="D4084" s="137">
        <f>TAB_!C5577</f>
        <v>0</v>
      </c>
      <c r="E4084" s="137">
        <f>TAB_!D5577</f>
        <v>0</v>
      </c>
      <c r="F4084" s="137">
        <f>TAB_!E5577</f>
        <v>0</v>
      </c>
      <c r="G4084" s="166">
        <f>TAB_!F5577</f>
        <v>0</v>
      </c>
      <c r="H4084" s="162">
        <f>TAB_!G5577</f>
        <v>0</v>
      </c>
    </row>
    <row r="4085" spans="2:8">
      <c r="B4085" s="125" t="str">
        <f>TAB_!A5578</f>
        <v>(2)Desacuerdo</v>
      </c>
      <c r="C4085" s="121">
        <f>TAB_!B5578</f>
        <v>0</v>
      </c>
      <c r="D4085" s="37">
        <f>TAB_!C5578</f>
        <v>0</v>
      </c>
      <c r="E4085" s="37">
        <f>TAB_!D5578</f>
        <v>0</v>
      </c>
      <c r="F4085" s="37">
        <f>TAB_!E5578</f>
        <v>0</v>
      </c>
      <c r="G4085" s="167">
        <f>TAB_!F5578</f>
        <v>0</v>
      </c>
      <c r="H4085" s="163">
        <f>TAB_!G5578</f>
        <v>0</v>
      </c>
    </row>
    <row r="4086" spans="2:8">
      <c r="B4086" s="125" t="str">
        <f>TAB_!A5579</f>
        <v>(3)Medianamente de acuerdo</v>
      </c>
      <c r="C4086" s="121">
        <f>TAB_!B5579</f>
        <v>0</v>
      </c>
      <c r="D4086" s="37">
        <f>TAB_!C5579</f>
        <v>9.09</v>
      </c>
      <c r="E4086" s="37">
        <f>TAB_!D5579</f>
        <v>0</v>
      </c>
      <c r="F4086" s="37">
        <f>TAB_!E5579</f>
        <v>0</v>
      </c>
      <c r="G4086" s="167">
        <f>TAB_!F5579</f>
        <v>0</v>
      </c>
      <c r="H4086" s="163">
        <f>TAB_!G5579</f>
        <v>6.67</v>
      </c>
    </row>
    <row r="4087" spans="2:8">
      <c r="B4087" s="125" t="str">
        <f>TAB_!A5580</f>
        <v>(4)Acuerdo</v>
      </c>
      <c r="C4087" s="121">
        <f>TAB_!B5580</f>
        <v>0</v>
      </c>
      <c r="D4087" s="37">
        <f>TAB_!C5580</f>
        <v>27.27</v>
      </c>
      <c r="E4087" s="37">
        <f>TAB_!D5580</f>
        <v>0</v>
      </c>
      <c r="F4087" s="37">
        <f>TAB_!E5580</f>
        <v>25</v>
      </c>
      <c r="G4087" s="167">
        <f>TAB_!F5580</f>
        <v>0</v>
      </c>
      <c r="H4087" s="163">
        <f>TAB_!G5580</f>
        <v>26.67</v>
      </c>
    </row>
    <row r="4088" spans="2:8">
      <c r="B4088" s="125" t="str">
        <f>TAB_!A5581</f>
        <v>(5)Total Acuerdo</v>
      </c>
      <c r="C4088" s="121">
        <f>TAB_!B5581</f>
        <v>0</v>
      </c>
      <c r="D4088" s="37">
        <f>TAB_!C5581</f>
        <v>45.45</v>
      </c>
      <c r="E4088" s="37">
        <f>TAB_!D5581</f>
        <v>0</v>
      </c>
      <c r="F4088" s="37">
        <f>TAB_!E5581</f>
        <v>75</v>
      </c>
      <c r="G4088" s="167">
        <f>TAB_!F5581</f>
        <v>0</v>
      </c>
      <c r="H4088" s="163">
        <f>TAB_!G5581</f>
        <v>53.33</v>
      </c>
    </row>
    <row r="4089" spans="2:8">
      <c r="B4089" s="125" t="str">
        <f>TAB_!A5582</f>
        <v>NS/NA</v>
      </c>
      <c r="C4089" s="121">
        <f>TAB_!B5582</f>
        <v>0</v>
      </c>
      <c r="D4089" s="37">
        <f>TAB_!C5582</f>
        <v>18.18</v>
      </c>
      <c r="E4089" s="37">
        <f>TAB_!D5582</f>
        <v>0</v>
      </c>
      <c r="F4089" s="37">
        <f>TAB_!E5582</f>
        <v>0</v>
      </c>
      <c r="G4089" s="167">
        <f>TAB_!F5582</f>
        <v>0</v>
      </c>
      <c r="H4089" s="163">
        <f>TAB_!G5582</f>
        <v>13.33</v>
      </c>
    </row>
    <row r="4090" spans="2:8">
      <c r="B4090" s="125" t="str">
        <f>TAB_!A5583</f>
        <v>Total</v>
      </c>
      <c r="C4090" s="121">
        <f>TAB_!B5583</f>
        <v>0</v>
      </c>
      <c r="D4090" s="37">
        <f>TAB_!C5583</f>
        <v>100</v>
      </c>
      <c r="E4090" s="37">
        <f>TAB_!D5583</f>
        <v>0</v>
      </c>
      <c r="F4090" s="37">
        <f>TAB_!E5583</f>
        <v>100</v>
      </c>
      <c r="G4090" s="167">
        <f>TAB_!F5583</f>
        <v>0</v>
      </c>
      <c r="H4090" s="163">
        <f>TAB_!G5583</f>
        <v>100</v>
      </c>
    </row>
    <row r="4091" spans="2:8">
      <c r="B4091" s="126" t="str">
        <f>TAB_!A5584</f>
        <v>Numero de entrevistados</v>
      </c>
      <c r="C4091" s="170">
        <f>TAB_!B5584</f>
        <v>0</v>
      </c>
      <c r="D4091" s="171">
        <f>TAB_!C5584</f>
        <v>11</v>
      </c>
      <c r="E4091" s="171">
        <f>TAB_!D5584</f>
        <v>0</v>
      </c>
      <c r="F4091" s="171">
        <f>TAB_!E5584</f>
        <v>4</v>
      </c>
      <c r="G4091" s="172">
        <f>TAB_!F5584</f>
        <v>0</v>
      </c>
      <c r="H4091" s="173">
        <f>TAB_!G5584</f>
        <v>15</v>
      </c>
    </row>
    <row r="4092" spans="2:8">
      <c r="B4092" s="140" t="str">
        <f>TAB_!A5585</f>
        <v>TOP TWO BOX</v>
      </c>
      <c r="C4092" s="122">
        <f>TAB_!B5585</f>
        <v>0</v>
      </c>
      <c r="D4092" s="35">
        <f>TAB_!C5585</f>
        <v>72.73</v>
      </c>
      <c r="E4092" s="35">
        <f>TAB_!D5585</f>
        <v>0</v>
      </c>
      <c r="F4092" s="35">
        <f>TAB_!E5585</f>
        <v>100</v>
      </c>
      <c r="G4092" s="168">
        <f>TAB_!F5585</f>
        <v>0</v>
      </c>
      <c r="H4092" s="164">
        <f>TAB_!G5585</f>
        <v>80</v>
      </c>
    </row>
    <row r="4093" spans="2:8">
      <c r="B4093" s="125" t="str">
        <f>TAB_!A5586</f>
        <v>BOTTOM TWO BOX</v>
      </c>
      <c r="C4093" s="121">
        <f>TAB_!B5586</f>
        <v>0</v>
      </c>
      <c r="D4093" s="37">
        <f>TAB_!C5586</f>
        <v>0</v>
      </c>
      <c r="E4093" s="37">
        <f>TAB_!D5586</f>
        <v>0</v>
      </c>
      <c r="F4093" s="37">
        <f>TAB_!E5586</f>
        <v>0</v>
      </c>
      <c r="G4093" s="167">
        <f>TAB_!F5586</f>
        <v>0</v>
      </c>
      <c r="H4093" s="163">
        <f>TAB_!G5586</f>
        <v>0</v>
      </c>
    </row>
    <row r="4094" spans="2:8">
      <c r="B4094" s="140" t="str">
        <f>TAB_!A5587</f>
        <v>Media Escala de 1 a 5</v>
      </c>
      <c r="C4094" s="123">
        <f>TAB_!B5587</f>
        <v>0</v>
      </c>
      <c r="D4094" s="36">
        <f>TAB_!C5587</f>
        <v>4.4000000000000004</v>
      </c>
      <c r="E4094" s="36">
        <f>TAB_!D5587</f>
        <v>0</v>
      </c>
      <c r="F4094" s="36">
        <f>TAB_!E5587</f>
        <v>4.8</v>
      </c>
      <c r="G4094" s="169">
        <f>TAB_!F5587</f>
        <v>0</v>
      </c>
      <c r="H4094" s="165">
        <f>TAB_!G5587</f>
        <v>4.5</v>
      </c>
    </row>
    <row r="4095" spans="2:8" ht="15.75" thickBot="1">
      <c r="B4095" s="141" t="str">
        <f>TAB_!A5588</f>
        <v>Índice Escala de 1 a 100</v>
      </c>
      <c r="C4095" s="174">
        <f>TAB_!B5588</f>
        <v>0</v>
      </c>
      <c r="D4095" s="175">
        <f>TAB_!C5588</f>
        <v>86.1</v>
      </c>
      <c r="E4095" s="175">
        <f>TAB_!D5588</f>
        <v>0</v>
      </c>
      <c r="F4095" s="175">
        <f>TAB_!E5588</f>
        <v>93.8</v>
      </c>
      <c r="G4095" s="176">
        <f>TAB_!F5588</f>
        <v>0</v>
      </c>
      <c r="H4095" s="177">
        <f>TAB_!G5588</f>
        <v>88.5</v>
      </c>
    </row>
    <row r="4096" spans="2:8">
      <c r="B4096" s="124"/>
      <c r="C4096" s="33"/>
      <c r="D4096" s="33"/>
      <c r="E4096" s="33"/>
      <c r="F4096" s="33"/>
      <c r="G4096" s="33"/>
      <c r="H4096" s="33"/>
    </row>
    <row r="4097" spans="2:8">
      <c r="B4097" s="124"/>
      <c r="C4097" s="33"/>
      <c r="D4097" s="33"/>
      <c r="E4097" s="33"/>
      <c r="F4097" s="33"/>
      <c r="G4097" s="33"/>
      <c r="H4097" s="33"/>
    </row>
    <row r="4098" spans="2:8">
      <c r="B4098" s="124" t="str">
        <f>TAB_!A5591</f>
        <v>¿Considera que los mecanismos que aplica la Universidad para la representación de los profesores en órganos de dirección y gestión de la Institución, Unidad Académica, y Programa</v>
      </c>
      <c r="C4098" s="33"/>
      <c r="D4098" s="33"/>
      <c r="E4098" s="33"/>
      <c r="F4098" s="33"/>
      <c r="G4098" s="33"/>
      <c r="H4098" s="33"/>
    </row>
    <row r="4099" spans="2:8">
      <c r="B4099" s="124" t="str">
        <f>TAB_!A5592</f>
        <v>respecto a la Convocatoria Son:</v>
      </c>
      <c r="C4099" s="33"/>
      <c r="D4099" s="33"/>
      <c r="E4099" s="33"/>
      <c r="F4099" s="33"/>
      <c r="G4099" s="33"/>
      <c r="H4099" s="33"/>
    </row>
    <row r="4100" spans="2:8" ht="15.75" thickBot="1">
      <c r="B4100" s="124" t="str">
        <f>TAB_!A5593</f>
        <v>Transpare</v>
      </c>
      <c r="C4100" s="33"/>
      <c r="D4100" s="33"/>
      <c r="E4100" s="33"/>
      <c r="F4100" s="33"/>
      <c r="G4100" s="33"/>
      <c r="H4100" s="33"/>
    </row>
    <row r="4101" spans="2:8">
      <c r="B4101" s="139" t="str">
        <f>TAB_!A5600</f>
        <v>(1)Total Desacuerdo</v>
      </c>
      <c r="C4101" s="138">
        <f>TAB_!B5600</f>
        <v>0</v>
      </c>
      <c r="D4101" s="137">
        <f>TAB_!C5600</f>
        <v>0</v>
      </c>
      <c r="E4101" s="137">
        <f>TAB_!D5600</f>
        <v>0</v>
      </c>
      <c r="F4101" s="137">
        <f>TAB_!E5600</f>
        <v>0</v>
      </c>
      <c r="G4101" s="166">
        <f>TAB_!F5600</f>
        <v>0</v>
      </c>
      <c r="H4101" s="162">
        <f>TAB_!G5600</f>
        <v>0</v>
      </c>
    </row>
    <row r="4102" spans="2:8">
      <c r="B4102" s="125" t="str">
        <f>TAB_!A5601</f>
        <v>(2)Desacuerdo</v>
      </c>
      <c r="C4102" s="121">
        <f>TAB_!B5601</f>
        <v>0</v>
      </c>
      <c r="D4102" s="37">
        <f>TAB_!C5601</f>
        <v>0</v>
      </c>
      <c r="E4102" s="37">
        <f>TAB_!D5601</f>
        <v>0</v>
      </c>
      <c r="F4102" s="37">
        <f>TAB_!E5601</f>
        <v>0</v>
      </c>
      <c r="G4102" s="167">
        <f>TAB_!F5601</f>
        <v>0</v>
      </c>
      <c r="H4102" s="163">
        <f>TAB_!G5601</f>
        <v>0</v>
      </c>
    </row>
    <row r="4103" spans="2:8">
      <c r="B4103" s="125" t="str">
        <f>TAB_!A5602</f>
        <v>(3)Medianamente de acuerdo</v>
      </c>
      <c r="C4103" s="121">
        <f>TAB_!B5602</f>
        <v>0</v>
      </c>
      <c r="D4103" s="37">
        <f>TAB_!C5602</f>
        <v>9.09</v>
      </c>
      <c r="E4103" s="37">
        <f>TAB_!D5602</f>
        <v>0</v>
      </c>
      <c r="F4103" s="37">
        <f>TAB_!E5602</f>
        <v>0</v>
      </c>
      <c r="G4103" s="167">
        <f>TAB_!F5602</f>
        <v>0</v>
      </c>
      <c r="H4103" s="163">
        <f>TAB_!G5602</f>
        <v>6.67</v>
      </c>
    </row>
    <row r="4104" spans="2:8">
      <c r="B4104" s="125" t="str">
        <f>TAB_!A5603</f>
        <v>(4)Acuerdo</v>
      </c>
      <c r="C4104" s="121">
        <f>TAB_!B5603</f>
        <v>0</v>
      </c>
      <c r="D4104" s="37">
        <f>TAB_!C5603</f>
        <v>27.27</v>
      </c>
      <c r="E4104" s="37">
        <f>TAB_!D5603</f>
        <v>0</v>
      </c>
      <c r="F4104" s="37">
        <f>TAB_!E5603</f>
        <v>0</v>
      </c>
      <c r="G4104" s="167">
        <f>TAB_!F5603</f>
        <v>0</v>
      </c>
      <c r="H4104" s="163">
        <f>TAB_!G5603</f>
        <v>20</v>
      </c>
    </row>
    <row r="4105" spans="2:8">
      <c r="B4105" s="125" t="str">
        <f>TAB_!A5604</f>
        <v>(5)Total Acuerdo</v>
      </c>
      <c r="C4105" s="121">
        <f>TAB_!B5604</f>
        <v>0</v>
      </c>
      <c r="D4105" s="37">
        <f>TAB_!C5604</f>
        <v>45.45</v>
      </c>
      <c r="E4105" s="37">
        <f>TAB_!D5604</f>
        <v>0</v>
      </c>
      <c r="F4105" s="37">
        <f>TAB_!E5604</f>
        <v>100</v>
      </c>
      <c r="G4105" s="167">
        <f>TAB_!F5604</f>
        <v>0</v>
      </c>
      <c r="H4105" s="163">
        <f>TAB_!G5604</f>
        <v>60</v>
      </c>
    </row>
    <row r="4106" spans="2:8">
      <c r="B4106" s="125" t="str">
        <f>TAB_!A5605</f>
        <v>NS/NA</v>
      </c>
      <c r="C4106" s="121">
        <f>TAB_!B5605</f>
        <v>0</v>
      </c>
      <c r="D4106" s="37">
        <f>TAB_!C5605</f>
        <v>18.18</v>
      </c>
      <c r="E4106" s="37">
        <f>TAB_!D5605</f>
        <v>0</v>
      </c>
      <c r="F4106" s="37">
        <f>TAB_!E5605</f>
        <v>0</v>
      </c>
      <c r="G4106" s="167">
        <f>TAB_!F5605</f>
        <v>0</v>
      </c>
      <c r="H4106" s="163">
        <f>TAB_!G5605</f>
        <v>13.33</v>
      </c>
    </row>
    <row r="4107" spans="2:8">
      <c r="B4107" s="125" t="str">
        <f>TAB_!A5606</f>
        <v>Total</v>
      </c>
      <c r="C4107" s="121">
        <f>TAB_!B5606</f>
        <v>0</v>
      </c>
      <c r="D4107" s="37">
        <f>TAB_!C5606</f>
        <v>100</v>
      </c>
      <c r="E4107" s="37">
        <f>TAB_!D5606</f>
        <v>0</v>
      </c>
      <c r="F4107" s="37">
        <f>TAB_!E5606</f>
        <v>100</v>
      </c>
      <c r="G4107" s="167">
        <f>TAB_!F5606</f>
        <v>0</v>
      </c>
      <c r="H4107" s="163">
        <f>TAB_!G5606</f>
        <v>100</v>
      </c>
    </row>
    <row r="4108" spans="2:8">
      <c r="B4108" s="126" t="str">
        <f>TAB_!A5607</f>
        <v>Numero de entrevistados</v>
      </c>
      <c r="C4108" s="170">
        <f>TAB_!B5607</f>
        <v>0</v>
      </c>
      <c r="D4108" s="171">
        <f>TAB_!C5607</f>
        <v>11</v>
      </c>
      <c r="E4108" s="171">
        <f>TAB_!D5607</f>
        <v>0</v>
      </c>
      <c r="F4108" s="171">
        <f>TAB_!E5607</f>
        <v>4</v>
      </c>
      <c r="G4108" s="172">
        <f>TAB_!F5607</f>
        <v>0</v>
      </c>
      <c r="H4108" s="173">
        <f>TAB_!G5607</f>
        <v>15</v>
      </c>
    </row>
    <row r="4109" spans="2:8">
      <c r="B4109" s="140" t="str">
        <f>TAB_!A5608</f>
        <v>TOP TWO BOX</v>
      </c>
      <c r="C4109" s="122">
        <f>TAB_!B5608</f>
        <v>0</v>
      </c>
      <c r="D4109" s="35">
        <f>TAB_!C5608</f>
        <v>72.73</v>
      </c>
      <c r="E4109" s="35">
        <f>TAB_!D5608</f>
        <v>0</v>
      </c>
      <c r="F4109" s="35">
        <f>TAB_!E5608</f>
        <v>100</v>
      </c>
      <c r="G4109" s="168">
        <f>TAB_!F5608</f>
        <v>0</v>
      </c>
      <c r="H4109" s="164">
        <f>TAB_!G5608</f>
        <v>80</v>
      </c>
    </row>
    <row r="4110" spans="2:8">
      <c r="B4110" s="125" t="str">
        <f>TAB_!A5609</f>
        <v>BOTTOM TWO BOX</v>
      </c>
      <c r="C4110" s="121">
        <f>TAB_!B5609</f>
        <v>0</v>
      </c>
      <c r="D4110" s="37">
        <f>TAB_!C5609</f>
        <v>0</v>
      </c>
      <c r="E4110" s="37">
        <f>TAB_!D5609</f>
        <v>0</v>
      </c>
      <c r="F4110" s="37">
        <f>TAB_!E5609</f>
        <v>0</v>
      </c>
      <c r="G4110" s="167">
        <f>TAB_!F5609</f>
        <v>0</v>
      </c>
      <c r="H4110" s="163">
        <f>TAB_!G5609</f>
        <v>0</v>
      </c>
    </row>
    <row r="4111" spans="2:8">
      <c r="B4111" s="140" t="str">
        <f>TAB_!A5610</f>
        <v>Media Escala de 1 a 5</v>
      </c>
      <c r="C4111" s="123">
        <f>TAB_!B5610</f>
        <v>0</v>
      </c>
      <c r="D4111" s="36">
        <f>TAB_!C5610</f>
        <v>4.4000000000000004</v>
      </c>
      <c r="E4111" s="36">
        <f>TAB_!D5610</f>
        <v>0</v>
      </c>
      <c r="F4111" s="36">
        <f>TAB_!E5610</f>
        <v>5</v>
      </c>
      <c r="G4111" s="169">
        <f>TAB_!F5610</f>
        <v>0</v>
      </c>
      <c r="H4111" s="165">
        <f>TAB_!G5610</f>
        <v>4.5999999999999996</v>
      </c>
    </row>
    <row r="4112" spans="2:8" ht="15.75" thickBot="1">
      <c r="B4112" s="141" t="str">
        <f>TAB_!A5611</f>
        <v>Índice Escala de 1 a 100</v>
      </c>
      <c r="C4112" s="174">
        <f>TAB_!B5611</f>
        <v>0</v>
      </c>
      <c r="D4112" s="175">
        <f>TAB_!C5611</f>
        <v>86.1</v>
      </c>
      <c r="E4112" s="175">
        <f>TAB_!D5611</f>
        <v>0</v>
      </c>
      <c r="F4112" s="175">
        <f>TAB_!E5611</f>
        <v>100</v>
      </c>
      <c r="G4112" s="176">
        <f>TAB_!F5611</f>
        <v>0</v>
      </c>
      <c r="H4112" s="177">
        <f>TAB_!G5611</f>
        <v>90.4</v>
      </c>
    </row>
    <row r="4113" spans="2:8">
      <c r="B4113" s="124"/>
      <c r="C4113" s="33"/>
      <c r="D4113" s="33"/>
      <c r="E4113" s="33"/>
      <c r="F4113" s="33"/>
      <c r="G4113" s="33"/>
      <c r="H4113" s="33"/>
    </row>
    <row r="4114" spans="2:8">
      <c r="B4114" s="124"/>
      <c r="C4114" s="33"/>
      <c r="D4114" s="33"/>
      <c r="E4114" s="33"/>
      <c r="F4114" s="33"/>
      <c r="G4114" s="33"/>
      <c r="H4114" s="33"/>
    </row>
    <row r="4115" spans="2:8">
      <c r="B4115" s="124" t="str">
        <f>TAB_!A5614</f>
        <v>¿Considera que los mecanismos que aplica la Universidad para la representación de los profesores en órganos de dirección y gestión de la Institución, Unidad Académica, y Programa</v>
      </c>
      <c r="C4115" s="33"/>
      <c r="D4115" s="33"/>
      <c r="E4115" s="33"/>
      <c r="F4115" s="33"/>
      <c r="G4115" s="33"/>
      <c r="H4115" s="33"/>
    </row>
    <row r="4116" spans="2:8">
      <c r="B4116" s="124" t="str">
        <f>TAB_!A5615</f>
        <v>respecto a la Convocatoria Son:</v>
      </c>
      <c r="C4116" s="33"/>
      <c r="D4116" s="33"/>
      <c r="E4116" s="33"/>
      <c r="F4116" s="33"/>
      <c r="G4116" s="33"/>
      <c r="H4116" s="33"/>
    </row>
    <row r="4117" spans="2:8" ht="15.75" thickBot="1">
      <c r="B4117" s="124" t="str">
        <f>TAB_!A5616</f>
        <v>De fácil</v>
      </c>
      <c r="C4117" s="33"/>
      <c r="D4117" s="33"/>
      <c r="E4117" s="33"/>
      <c r="F4117" s="33"/>
      <c r="G4117" s="33"/>
      <c r="H4117" s="33"/>
    </row>
    <row r="4118" spans="2:8">
      <c r="B4118" s="139" t="str">
        <f>TAB_!A5623</f>
        <v>(1)Total Desacuerdo</v>
      </c>
      <c r="C4118" s="138">
        <f>TAB_!B5623</f>
        <v>0</v>
      </c>
      <c r="D4118" s="137">
        <f>TAB_!C5623</f>
        <v>0</v>
      </c>
      <c r="E4118" s="137">
        <f>TAB_!D5623</f>
        <v>0</v>
      </c>
      <c r="F4118" s="137">
        <f>TAB_!E5623</f>
        <v>0</v>
      </c>
      <c r="G4118" s="166">
        <f>TAB_!F5623</f>
        <v>0</v>
      </c>
      <c r="H4118" s="162">
        <f>TAB_!G5623</f>
        <v>0</v>
      </c>
    </row>
    <row r="4119" spans="2:8">
      <c r="B4119" s="125" t="str">
        <f>TAB_!A5624</f>
        <v>(2)Desacuerdo</v>
      </c>
      <c r="C4119" s="121">
        <f>TAB_!B5624</f>
        <v>0</v>
      </c>
      <c r="D4119" s="37">
        <f>TAB_!C5624</f>
        <v>0</v>
      </c>
      <c r="E4119" s="37">
        <f>TAB_!D5624</f>
        <v>0</v>
      </c>
      <c r="F4119" s="37">
        <f>TAB_!E5624</f>
        <v>0</v>
      </c>
      <c r="G4119" s="167">
        <f>TAB_!F5624</f>
        <v>0</v>
      </c>
      <c r="H4119" s="163">
        <f>TAB_!G5624</f>
        <v>0</v>
      </c>
    </row>
    <row r="4120" spans="2:8">
      <c r="B4120" s="125" t="str">
        <f>TAB_!A5625</f>
        <v>(3)Medianamente de acuerdo</v>
      </c>
      <c r="C4120" s="121">
        <f>TAB_!B5625</f>
        <v>0</v>
      </c>
      <c r="D4120" s="37">
        <f>TAB_!C5625</f>
        <v>9.09</v>
      </c>
      <c r="E4120" s="37">
        <f>TAB_!D5625</f>
        <v>0</v>
      </c>
      <c r="F4120" s="37">
        <f>TAB_!E5625</f>
        <v>0</v>
      </c>
      <c r="G4120" s="167">
        <f>TAB_!F5625</f>
        <v>0</v>
      </c>
      <c r="H4120" s="163">
        <f>TAB_!G5625</f>
        <v>6.67</v>
      </c>
    </row>
    <row r="4121" spans="2:8">
      <c r="B4121" s="125" t="str">
        <f>TAB_!A5626</f>
        <v>(4)Acuerdo</v>
      </c>
      <c r="C4121" s="121">
        <f>TAB_!B5626</f>
        <v>0</v>
      </c>
      <c r="D4121" s="37">
        <f>TAB_!C5626</f>
        <v>27.27</v>
      </c>
      <c r="E4121" s="37">
        <f>TAB_!D5626</f>
        <v>0</v>
      </c>
      <c r="F4121" s="37">
        <f>TAB_!E5626</f>
        <v>25</v>
      </c>
      <c r="G4121" s="167">
        <f>TAB_!F5626</f>
        <v>0</v>
      </c>
      <c r="H4121" s="163">
        <f>TAB_!G5626</f>
        <v>26.67</v>
      </c>
    </row>
    <row r="4122" spans="2:8">
      <c r="B4122" s="125" t="str">
        <f>TAB_!A5627</f>
        <v>(5)Total Acuerdo</v>
      </c>
      <c r="C4122" s="121">
        <f>TAB_!B5627</f>
        <v>0</v>
      </c>
      <c r="D4122" s="37">
        <f>TAB_!C5627</f>
        <v>45.45</v>
      </c>
      <c r="E4122" s="37">
        <f>TAB_!D5627</f>
        <v>0</v>
      </c>
      <c r="F4122" s="37">
        <f>TAB_!E5627</f>
        <v>75</v>
      </c>
      <c r="G4122" s="167">
        <f>TAB_!F5627</f>
        <v>0</v>
      </c>
      <c r="H4122" s="163">
        <f>TAB_!G5627</f>
        <v>53.33</v>
      </c>
    </row>
    <row r="4123" spans="2:8">
      <c r="B4123" s="125" t="str">
        <f>TAB_!A5628</f>
        <v>NS/NA</v>
      </c>
      <c r="C4123" s="121">
        <f>TAB_!B5628</f>
        <v>0</v>
      </c>
      <c r="D4123" s="37">
        <f>TAB_!C5628</f>
        <v>18.18</v>
      </c>
      <c r="E4123" s="37">
        <f>TAB_!D5628</f>
        <v>0</v>
      </c>
      <c r="F4123" s="37">
        <f>TAB_!E5628</f>
        <v>0</v>
      </c>
      <c r="G4123" s="167">
        <f>TAB_!F5628</f>
        <v>0</v>
      </c>
      <c r="H4123" s="163">
        <f>TAB_!G5628</f>
        <v>13.33</v>
      </c>
    </row>
    <row r="4124" spans="2:8">
      <c r="B4124" s="125" t="str">
        <f>TAB_!A5629</f>
        <v>Total</v>
      </c>
      <c r="C4124" s="121">
        <f>TAB_!B5629</f>
        <v>0</v>
      </c>
      <c r="D4124" s="37">
        <f>TAB_!C5629</f>
        <v>100</v>
      </c>
      <c r="E4124" s="37">
        <f>TAB_!D5629</f>
        <v>0</v>
      </c>
      <c r="F4124" s="37">
        <f>TAB_!E5629</f>
        <v>100</v>
      </c>
      <c r="G4124" s="167">
        <f>TAB_!F5629</f>
        <v>0</v>
      </c>
      <c r="H4124" s="163">
        <f>TAB_!G5629</f>
        <v>100</v>
      </c>
    </row>
    <row r="4125" spans="2:8">
      <c r="B4125" s="126" t="str">
        <f>TAB_!A5630</f>
        <v>Numero de entrevistados</v>
      </c>
      <c r="C4125" s="170">
        <f>TAB_!B5630</f>
        <v>0</v>
      </c>
      <c r="D4125" s="171">
        <f>TAB_!C5630</f>
        <v>11</v>
      </c>
      <c r="E4125" s="171">
        <f>TAB_!D5630</f>
        <v>0</v>
      </c>
      <c r="F4125" s="171">
        <f>TAB_!E5630</f>
        <v>4</v>
      </c>
      <c r="G4125" s="172">
        <f>TAB_!F5630</f>
        <v>0</v>
      </c>
      <c r="H4125" s="173">
        <f>TAB_!G5630</f>
        <v>15</v>
      </c>
    </row>
    <row r="4126" spans="2:8">
      <c r="B4126" s="140" t="str">
        <f>TAB_!A5631</f>
        <v>TOP TWO BOX</v>
      </c>
      <c r="C4126" s="122">
        <f>TAB_!B5631</f>
        <v>0</v>
      </c>
      <c r="D4126" s="35">
        <f>TAB_!C5631</f>
        <v>72.73</v>
      </c>
      <c r="E4126" s="35">
        <f>TAB_!D5631</f>
        <v>0</v>
      </c>
      <c r="F4126" s="35">
        <f>TAB_!E5631</f>
        <v>100</v>
      </c>
      <c r="G4126" s="168">
        <f>TAB_!F5631</f>
        <v>0</v>
      </c>
      <c r="H4126" s="164">
        <f>TAB_!G5631</f>
        <v>80</v>
      </c>
    </row>
    <row r="4127" spans="2:8">
      <c r="B4127" s="125" t="str">
        <f>TAB_!A5632</f>
        <v>BOTTOM TWO BOX</v>
      </c>
      <c r="C4127" s="121">
        <f>TAB_!B5632</f>
        <v>0</v>
      </c>
      <c r="D4127" s="37">
        <f>TAB_!C5632</f>
        <v>0</v>
      </c>
      <c r="E4127" s="37">
        <f>TAB_!D5632</f>
        <v>0</v>
      </c>
      <c r="F4127" s="37">
        <f>TAB_!E5632</f>
        <v>0</v>
      </c>
      <c r="G4127" s="167">
        <f>TAB_!F5632</f>
        <v>0</v>
      </c>
      <c r="H4127" s="163">
        <f>TAB_!G5632</f>
        <v>0</v>
      </c>
    </row>
    <row r="4128" spans="2:8">
      <c r="B4128" s="140" t="str">
        <f>TAB_!A5633</f>
        <v>Media Escala de 1 a 5</v>
      </c>
      <c r="C4128" s="123">
        <f>TAB_!B5633</f>
        <v>0</v>
      </c>
      <c r="D4128" s="36">
        <f>TAB_!C5633</f>
        <v>4.4000000000000004</v>
      </c>
      <c r="E4128" s="36">
        <f>TAB_!D5633</f>
        <v>0</v>
      </c>
      <c r="F4128" s="36">
        <f>TAB_!E5633</f>
        <v>4.8</v>
      </c>
      <c r="G4128" s="169">
        <f>TAB_!F5633</f>
        <v>0</v>
      </c>
      <c r="H4128" s="165">
        <f>TAB_!G5633</f>
        <v>4.5</v>
      </c>
    </row>
    <row r="4129" spans="2:8" ht="15.75" thickBot="1">
      <c r="B4129" s="141" t="str">
        <f>TAB_!A5634</f>
        <v>Índice Escala de 1 a 100</v>
      </c>
      <c r="C4129" s="174">
        <f>TAB_!B5634</f>
        <v>0</v>
      </c>
      <c r="D4129" s="175">
        <f>TAB_!C5634</f>
        <v>86.1</v>
      </c>
      <c r="E4129" s="175">
        <f>TAB_!D5634</f>
        <v>0</v>
      </c>
      <c r="F4129" s="175">
        <f>TAB_!E5634</f>
        <v>93.8</v>
      </c>
      <c r="G4129" s="176">
        <f>TAB_!F5634</f>
        <v>0</v>
      </c>
      <c r="H4129" s="177">
        <f>TAB_!G5634</f>
        <v>88.5</v>
      </c>
    </row>
    <row r="4130" spans="2:8">
      <c r="B4130" s="124"/>
      <c r="C4130" s="33"/>
      <c r="D4130" s="33"/>
      <c r="E4130" s="33"/>
      <c r="F4130" s="33"/>
      <c r="G4130" s="33"/>
      <c r="H4130" s="33"/>
    </row>
    <row r="4131" spans="2:8">
      <c r="B4131" s="124"/>
      <c r="C4131" s="33"/>
      <c r="D4131" s="33"/>
      <c r="E4131" s="33"/>
      <c r="F4131" s="33"/>
      <c r="G4131" s="33"/>
      <c r="H4131" s="33"/>
    </row>
    <row r="4132" spans="2:8">
      <c r="B4132" s="124" t="str">
        <f>TAB_!A5637</f>
        <v>¿Considera que los mecanismos que aplica la Universidad para la representación de los profesores en órganos de dirección y gestión de la Institución, Unidad Académica, y Programa</v>
      </c>
      <c r="C4132" s="33"/>
      <c r="D4132" s="33"/>
      <c r="E4132" s="33"/>
      <c r="F4132" s="33"/>
      <c r="G4132" s="33"/>
      <c r="H4132" s="33"/>
    </row>
    <row r="4133" spans="2:8">
      <c r="B4133" s="124" t="str">
        <f>TAB_!A5638</f>
        <v>respecto a la Seleccion Son:</v>
      </c>
      <c r="C4133" s="33"/>
      <c r="D4133" s="33"/>
      <c r="E4133" s="33"/>
      <c r="F4133" s="33"/>
      <c r="G4133" s="33"/>
      <c r="H4133" s="33"/>
    </row>
    <row r="4134" spans="2:8" ht="15.75" thickBot="1">
      <c r="B4134" s="124" t="str">
        <f>TAB_!A5639</f>
        <v>Claros</v>
      </c>
      <c r="C4134" s="33"/>
      <c r="D4134" s="33"/>
      <c r="E4134" s="33"/>
      <c r="F4134" s="33"/>
      <c r="G4134" s="33"/>
      <c r="H4134" s="33"/>
    </row>
    <row r="4135" spans="2:8">
      <c r="B4135" s="139" t="str">
        <f>TAB_!A5646</f>
        <v>(1)Total Desacuerdo</v>
      </c>
      <c r="C4135" s="138">
        <f>TAB_!B5646</f>
        <v>0</v>
      </c>
      <c r="D4135" s="137">
        <f>TAB_!C5646</f>
        <v>0</v>
      </c>
      <c r="E4135" s="137">
        <f>TAB_!D5646</f>
        <v>0</v>
      </c>
      <c r="F4135" s="137">
        <f>TAB_!E5646</f>
        <v>0</v>
      </c>
      <c r="G4135" s="166">
        <f>TAB_!F5646</f>
        <v>0</v>
      </c>
      <c r="H4135" s="162">
        <f>TAB_!G5646</f>
        <v>0</v>
      </c>
    </row>
    <row r="4136" spans="2:8">
      <c r="B4136" s="125" t="str">
        <f>TAB_!A5647</f>
        <v>(2)Desacuerdo</v>
      </c>
      <c r="C4136" s="121">
        <f>TAB_!B5647</f>
        <v>0</v>
      </c>
      <c r="D4136" s="37">
        <f>TAB_!C5647</f>
        <v>0</v>
      </c>
      <c r="E4136" s="37">
        <f>TAB_!D5647</f>
        <v>0</v>
      </c>
      <c r="F4136" s="37">
        <f>TAB_!E5647</f>
        <v>0</v>
      </c>
      <c r="G4136" s="167">
        <f>TAB_!F5647</f>
        <v>0</v>
      </c>
      <c r="H4136" s="163">
        <f>TAB_!G5647</f>
        <v>0</v>
      </c>
    </row>
    <row r="4137" spans="2:8">
      <c r="B4137" s="125" t="str">
        <f>TAB_!A5648</f>
        <v>(3)Medianamente de acuerdo</v>
      </c>
      <c r="C4137" s="121">
        <f>TAB_!B5648</f>
        <v>0</v>
      </c>
      <c r="D4137" s="37">
        <f>TAB_!C5648</f>
        <v>9.09</v>
      </c>
      <c r="E4137" s="37">
        <f>TAB_!D5648</f>
        <v>0</v>
      </c>
      <c r="F4137" s="37">
        <f>TAB_!E5648</f>
        <v>0</v>
      </c>
      <c r="G4137" s="167">
        <f>TAB_!F5648</f>
        <v>0</v>
      </c>
      <c r="H4137" s="163">
        <f>TAB_!G5648</f>
        <v>6.67</v>
      </c>
    </row>
    <row r="4138" spans="2:8">
      <c r="B4138" s="125" t="str">
        <f>TAB_!A5649</f>
        <v>(4)Acuerdo</v>
      </c>
      <c r="C4138" s="121">
        <f>TAB_!B5649</f>
        <v>0</v>
      </c>
      <c r="D4138" s="37">
        <f>TAB_!C5649</f>
        <v>36.36</v>
      </c>
      <c r="E4138" s="37">
        <f>TAB_!D5649</f>
        <v>0</v>
      </c>
      <c r="F4138" s="37">
        <f>TAB_!E5649</f>
        <v>25</v>
      </c>
      <c r="G4138" s="167">
        <f>TAB_!F5649</f>
        <v>0</v>
      </c>
      <c r="H4138" s="163">
        <f>TAB_!G5649</f>
        <v>33.33</v>
      </c>
    </row>
    <row r="4139" spans="2:8">
      <c r="B4139" s="125" t="str">
        <f>TAB_!A5650</f>
        <v>(5)Total Acuerdo</v>
      </c>
      <c r="C4139" s="121">
        <f>TAB_!B5650</f>
        <v>0</v>
      </c>
      <c r="D4139" s="37">
        <f>TAB_!C5650</f>
        <v>36.36</v>
      </c>
      <c r="E4139" s="37">
        <f>TAB_!D5650</f>
        <v>0</v>
      </c>
      <c r="F4139" s="37">
        <f>TAB_!E5650</f>
        <v>75</v>
      </c>
      <c r="G4139" s="167">
        <f>TAB_!F5650</f>
        <v>0</v>
      </c>
      <c r="H4139" s="163">
        <f>TAB_!G5650</f>
        <v>46.67</v>
      </c>
    </row>
    <row r="4140" spans="2:8">
      <c r="B4140" s="125" t="str">
        <f>TAB_!A5651</f>
        <v>NS/NA</v>
      </c>
      <c r="C4140" s="121">
        <f>TAB_!B5651</f>
        <v>0</v>
      </c>
      <c r="D4140" s="37">
        <f>TAB_!C5651</f>
        <v>18.18</v>
      </c>
      <c r="E4140" s="37">
        <f>TAB_!D5651</f>
        <v>0</v>
      </c>
      <c r="F4140" s="37">
        <f>TAB_!E5651</f>
        <v>0</v>
      </c>
      <c r="G4140" s="167">
        <f>TAB_!F5651</f>
        <v>0</v>
      </c>
      <c r="H4140" s="163">
        <f>TAB_!G5651</f>
        <v>13.33</v>
      </c>
    </row>
    <row r="4141" spans="2:8">
      <c r="B4141" s="125" t="str">
        <f>TAB_!A5652</f>
        <v>Total</v>
      </c>
      <c r="C4141" s="121">
        <f>TAB_!B5652</f>
        <v>0</v>
      </c>
      <c r="D4141" s="37">
        <f>TAB_!C5652</f>
        <v>100</v>
      </c>
      <c r="E4141" s="37">
        <f>TAB_!D5652</f>
        <v>0</v>
      </c>
      <c r="F4141" s="37">
        <f>TAB_!E5652</f>
        <v>100</v>
      </c>
      <c r="G4141" s="167">
        <f>TAB_!F5652</f>
        <v>0</v>
      </c>
      <c r="H4141" s="163">
        <f>TAB_!G5652</f>
        <v>100</v>
      </c>
    </row>
    <row r="4142" spans="2:8">
      <c r="B4142" s="126" t="str">
        <f>TAB_!A5653</f>
        <v>Numero de entrevistados</v>
      </c>
      <c r="C4142" s="170">
        <f>TAB_!B5653</f>
        <v>0</v>
      </c>
      <c r="D4142" s="171">
        <f>TAB_!C5653</f>
        <v>11</v>
      </c>
      <c r="E4142" s="171">
        <f>TAB_!D5653</f>
        <v>0</v>
      </c>
      <c r="F4142" s="171">
        <f>TAB_!E5653</f>
        <v>4</v>
      </c>
      <c r="G4142" s="172">
        <f>TAB_!F5653</f>
        <v>0</v>
      </c>
      <c r="H4142" s="173">
        <f>TAB_!G5653</f>
        <v>15</v>
      </c>
    </row>
    <row r="4143" spans="2:8">
      <c r="B4143" s="140" t="str">
        <f>TAB_!A5654</f>
        <v>TOP TWO BOX</v>
      </c>
      <c r="C4143" s="122">
        <f>TAB_!B5654</f>
        <v>0</v>
      </c>
      <c r="D4143" s="35">
        <f>TAB_!C5654</f>
        <v>72.73</v>
      </c>
      <c r="E4143" s="35">
        <f>TAB_!D5654</f>
        <v>0</v>
      </c>
      <c r="F4143" s="35">
        <f>TAB_!E5654</f>
        <v>100</v>
      </c>
      <c r="G4143" s="168">
        <f>TAB_!F5654</f>
        <v>0</v>
      </c>
      <c r="H4143" s="164">
        <f>TAB_!G5654</f>
        <v>80</v>
      </c>
    </row>
    <row r="4144" spans="2:8">
      <c r="B4144" s="125" t="str">
        <f>TAB_!A5655</f>
        <v>BOTTOM TWO BOX</v>
      </c>
      <c r="C4144" s="121">
        <f>TAB_!B5655</f>
        <v>0</v>
      </c>
      <c r="D4144" s="37">
        <f>TAB_!C5655</f>
        <v>0</v>
      </c>
      <c r="E4144" s="37">
        <f>TAB_!D5655</f>
        <v>0</v>
      </c>
      <c r="F4144" s="37">
        <f>TAB_!E5655</f>
        <v>0</v>
      </c>
      <c r="G4144" s="167">
        <f>TAB_!F5655</f>
        <v>0</v>
      </c>
      <c r="H4144" s="163">
        <f>TAB_!G5655</f>
        <v>0</v>
      </c>
    </row>
    <row r="4145" spans="2:8">
      <c r="B4145" s="140" t="str">
        <f>TAB_!A5656</f>
        <v>Media Escala de 1 a 5</v>
      </c>
      <c r="C4145" s="123">
        <f>TAB_!B5656</f>
        <v>0</v>
      </c>
      <c r="D4145" s="36">
        <f>TAB_!C5656</f>
        <v>4.3</v>
      </c>
      <c r="E4145" s="36">
        <f>TAB_!D5656</f>
        <v>0</v>
      </c>
      <c r="F4145" s="36">
        <f>TAB_!E5656</f>
        <v>4.8</v>
      </c>
      <c r="G4145" s="169">
        <f>TAB_!F5656</f>
        <v>0</v>
      </c>
      <c r="H4145" s="165">
        <f>TAB_!G5656</f>
        <v>4.5</v>
      </c>
    </row>
    <row r="4146" spans="2:8" ht="15.75" thickBot="1">
      <c r="B4146" s="141" t="str">
        <f>TAB_!A5657</f>
        <v>Índice Escala de 1 a 100</v>
      </c>
      <c r="C4146" s="174">
        <f>TAB_!B5657</f>
        <v>0</v>
      </c>
      <c r="D4146" s="175">
        <f>TAB_!C5657</f>
        <v>83.3</v>
      </c>
      <c r="E4146" s="175">
        <f>TAB_!D5657</f>
        <v>0</v>
      </c>
      <c r="F4146" s="175">
        <f>TAB_!E5657</f>
        <v>93.8</v>
      </c>
      <c r="G4146" s="176">
        <f>TAB_!F5657</f>
        <v>0</v>
      </c>
      <c r="H4146" s="177">
        <f>TAB_!G5657</f>
        <v>86.5</v>
      </c>
    </row>
    <row r="4147" spans="2:8">
      <c r="B4147" s="124"/>
      <c r="C4147" s="33"/>
      <c r="D4147" s="33"/>
      <c r="E4147" s="33"/>
      <c r="F4147" s="33"/>
      <c r="G4147" s="33"/>
      <c r="H4147" s="33"/>
    </row>
    <row r="4148" spans="2:8">
      <c r="B4148" s="124"/>
      <c r="C4148" s="33"/>
      <c r="D4148" s="33"/>
      <c r="E4148" s="33"/>
      <c r="F4148" s="33"/>
      <c r="G4148" s="33"/>
      <c r="H4148" s="33"/>
    </row>
    <row r="4149" spans="2:8">
      <c r="B4149" s="124" t="str">
        <f>TAB_!A5660</f>
        <v>¿Considera que los mecanismos que aplica la Universidad para la representación de los profesores en órganos de dirección y gestión de la Institución, Unidad Académica, y Programa</v>
      </c>
      <c r="C4149" s="33"/>
      <c r="D4149" s="33"/>
      <c r="E4149" s="33"/>
      <c r="F4149" s="33"/>
      <c r="G4149" s="33"/>
      <c r="H4149" s="33"/>
    </row>
    <row r="4150" spans="2:8">
      <c r="B4150" s="124" t="str">
        <f>TAB_!A5661</f>
        <v>respecto a la Seleccion Son:</v>
      </c>
      <c r="C4150" s="33"/>
      <c r="D4150" s="33"/>
      <c r="E4150" s="33"/>
      <c r="F4150" s="33"/>
      <c r="G4150" s="33"/>
      <c r="H4150" s="33"/>
    </row>
    <row r="4151" spans="2:8" ht="15.75" thickBot="1">
      <c r="B4151" s="124" t="str">
        <f>TAB_!A5662</f>
        <v>Transparentes</v>
      </c>
      <c r="C4151" s="33"/>
      <c r="D4151" s="33"/>
      <c r="E4151" s="33"/>
      <c r="F4151" s="33"/>
      <c r="G4151" s="33"/>
      <c r="H4151" s="33"/>
    </row>
    <row r="4152" spans="2:8">
      <c r="B4152" s="139" t="str">
        <f>TAB_!A5669</f>
        <v>(1)Total Desacuerdo</v>
      </c>
      <c r="C4152" s="138">
        <f>TAB_!B5669</f>
        <v>0</v>
      </c>
      <c r="D4152" s="137">
        <f>TAB_!C5669</f>
        <v>0</v>
      </c>
      <c r="E4152" s="137">
        <f>TAB_!D5669</f>
        <v>0</v>
      </c>
      <c r="F4152" s="137">
        <f>TAB_!E5669</f>
        <v>0</v>
      </c>
      <c r="G4152" s="166">
        <f>TAB_!F5669</f>
        <v>0</v>
      </c>
      <c r="H4152" s="162">
        <f>TAB_!G5669</f>
        <v>0</v>
      </c>
    </row>
    <row r="4153" spans="2:8">
      <c r="B4153" s="125" t="str">
        <f>TAB_!A5670</f>
        <v>(2)Desacuerdo</v>
      </c>
      <c r="C4153" s="121">
        <f>TAB_!B5670</f>
        <v>0</v>
      </c>
      <c r="D4153" s="37">
        <f>TAB_!C5670</f>
        <v>0</v>
      </c>
      <c r="E4153" s="37">
        <f>TAB_!D5670</f>
        <v>0</v>
      </c>
      <c r="F4153" s="37">
        <f>TAB_!E5670</f>
        <v>0</v>
      </c>
      <c r="G4153" s="167">
        <f>TAB_!F5670</f>
        <v>0</v>
      </c>
      <c r="H4153" s="163">
        <f>TAB_!G5670</f>
        <v>0</v>
      </c>
    </row>
    <row r="4154" spans="2:8">
      <c r="B4154" s="125" t="str">
        <f>TAB_!A5671</f>
        <v>(3)Medianamente de acuerdo</v>
      </c>
      <c r="C4154" s="121">
        <f>TAB_!B5671</f>
        <v>0</v>
      </c>
      <c r="D4154" s="37">
        <f>TAB_!C5671</f>
        <v>9.09</v>
      </c>
      <c r="E4154" s="37">
        <f>TAB_!D5671</f>
        <v>0</v>
      </c>
      <c r="F4154" s="37">
        <f>TAB_!E5671</f>
        <v>0</v>
      </c>
      <c r="G4154" s="167">
        <f>TAB_!F5671</f>
        <v>0</v>
      </c>
      <c r="H4154" s="163">
        <f>TAB_!G5671</f>
        <v>6.67</v>
      </c>
    </row>
    <row r="4155" spans="2:8">
      <c r="B4155" s="125" t="str">
        <f>TAB_!A5672</f>
        <v>(4)Acuerdo</v>
      </c>
      <c r="C4155" s="121">
        <f>TAB_!B5672</f>
        <v>0</v>
      </c>
      <c r="D4155" s="37">
        <f>TAB_!C5672</f>
        <v>36.36</v>
      </c>
      <c r="E4155" s="37">
        <f>TAB_!D5672</f>
        <v>0</v>
      </c>
      <c r="F4155" s="37">
        <f>TAB_!E5672</f>
        <v>0</v>
      </c>
      <c r="G4155" s="167">
        <f>TAB_!F5672</f>
        <v>0</v>
      </c>
      <c r="H4155" s="163">
        <f>TAB_!G5672</f>
        <v>26.67</v>
      </c>
    </row>
    <row r="4156" spans="2:8">
      <c r="B4156" s="125" t="str">
        <f>TAB_!A5673</f>
        <v>(5)Total Acuerdo</v>
      </c>
      <c r="C4156" s="121">
        <f>TAB_!B5673</f>
        <v>0</v>
      </c>
      <c r="D4156" s="37">
        <f>TAB_!C5673</f>
        <v>36.36</v>
      </c>
      <c r="E4156" s="37">
        <f>TAB_!D5673</f>
        <v>0</v>
      </c>
      <c r="F4156" s="37">
        <f>TAB_!E5673</f>
        <v>100</v>
      </c>
      <c r="G4156" s="167">
        <f>TAB_!F5673</f>
        <v>0</v>
      </c>
      <c r="H4156" s="163">
        <f>TAB_!G5673</f>
        <v>53.33</v>
      </c>
    </row>
    <row r="4157" spans="2:8">
      <c r="B4157" s="125" t="str">
        <f>TAB_!A5674</f>
        <v>NS/NA</v>
      </c>
      <c r="C4157" s="121">
        <f>TAB_!B5674</f>
        <v>0</v>
      </c>
      <c r="D4157" s="37">
        <f>TAB_!C5674</f>
        <v>18.18</v>
      </c>
      <c r="E4157" s="37">
        <f>TAB_!D5674</f>
        <v>0</v>
      </c>
      <c r="F4157" s="37">
        <f>TAB_!E5674</f>
        <v>0</v>
      </c>
      <c r="G4157" s="167">
        <f>TAB_!F5674</f>
        <v>0</v>
      </c>
      <c r="H4157" s="163">
        <f>TAB_!G5674</f>
        <v>13.33</v>
      </c>
    </row>
    <row r="4158" spans="2:8">
      <c r="B4158" s="125" t="str">
        <f>TAB_!A5675</f>
        <v>Total</v>
      </c>
      <c r="C4158" s="121">
        <f>TAB_!B5675</f>
        <v>0</v>
      </c>
      <c r="D4158" s="37">
        <f>TAB_!C5675</f>
        <v>100</v>
      </c>
      <c r="E4158" s="37">
        <f>TAB_!D5675</f>
        <v>0</v>
      </c>
      <c r="F4158" s="37">
        <f>TAB_!E5675</f>
        <v>100</v>
      </c>
      <c r="G4158" s="167">
        <f>TAB_!F5675</f>
        <v>0</v>
      </c>
      <c r="H4158" s="163">
        <f>TAB_!G5675</f>
        <v>100</v>
      </c>
    </row>
    <row r="4159" spans="2:8">
      <c r="B4159" s="126" t="str">
        <f>TAB_!A5676</f>
        <v>Numero de entrevistados</v>
      </c>
      <c r="C4159" s="170">
        <f>TAB_!B5676</f>
        <v>0</v>
      </c>
      <c r="D4159" s="171">
        <f>TAB_!C5676</f>
        <v>11</v>
      </c>
      <c r="E4159" s="171">
        <f>TAB_!D5676</f>
        <v>0</v>
      </c>
      <c r="F4159" s="171">
        <f>TAB_!E5676</f>
        <v>4</v>
      </c>
      <c r="G4159" s="172">
        <f>TAB_!F5676</f>
        <v>0</v>
      </c>
      <c r="H4159" s="173">
        <f>TAB_!G5676</f>
        <v>15</v>
      </c>
    </row>
    <row r="4160" spans="2:8">
      <c r="B4160" s="140" t="str">
        <f>TAB_!A5677</f>
        <v>TOP TWO BOX</v>
      </c>
      <c r="C4160" s="122">
        <f>TAB_!B5677</f>
        <v>0</v>
      </c>
      <c r="D4160" s="35">
        <f>TAB_!C5677</f>
        <v>72.73</v>
      </c>
      <c r="E4160" s="35">
        <f>TAB_!D5677</f>
        <v>0</v>
      </c>
      <c r="F4160" s="35">
        <f>TAB_!E5677</f>
        <v>100</v>
      </c>
      <c r="G4160" s="168">
        <f>TAB_!F5677</f>
        <v>0</v>
      </c>
      <c r="H4160" s="164">
        <f>TAB_!G5677</f>
        <v>80</v>
      </c>
    </row>
    <row r="4161" spans="2:8">
      <c r="B4161" s="125" t="str">
        <f>TAB_!A5678</f>
        <v>BOTTOM TWO BOX</v>
      </c>
      <c r="C4161" s="121">
        <f>TAB_!B5678</f>
        <v>0</v>
      </c>
      <c r="D4161" s="37">
        <f>TAB_!C5678</f>
        <v>0</v>
      </c>
      <c r="E4161" s="37">
        <f>TAB_!D5678</f>
        <v>0</v>
      </c>
      <c r="F4161" s="37">
        <f>TAB_!E5678</f>
        <v>0</v>
      </c>
      <c r="G4161" s="167">
        <f>TAB_!F5678</f>
        <v>0</v>
      </c>
      <c r="H4161" s="163">
        <f>TAB_!G5678</f>
        <v>0</v>
      </c>
    </row>
    <row r="4162" spans="2:8">
      <c r="B4162" s="140" t="str">
        <f>TAB_!A5679</f>
        <v>Media Escala de 1 a 5</v>
      </c>
      <c r="C4162" s="123">
        <f>TAB_!B5679</f>
        <v>0</v>
      </c>
      <c r="D4162" s="36">
        <f>TAB_!C5679</f>
        <v>4.3</v>
      </c>
      <c r="E4162" s="36">
        <f>TAB_!D5679</f>
        <v>0</v>
      </c>
      <c r="F4162" s="36">
        <f>TAB_!E5679</f>
        <v>5</v>
      </c>
      <c r="G4162" s="169">
        <f>TAB_!F5679</f>
        <v>0</v>
      </c>
      <c r="H4162" s="165">
        <f>TAB_!G5679</f>
        <v>4.5</v>
      </c>
    </row>
    <row r="4163" spans="2:8" ht="15.75" thickBot="1">
      <c r="B4163" s="141" t="str">
        <f>TAB_!A5680</f>
        <v>Índice Escala de 1 a 100</v>
      </c>
      <c r="C4163" s="174">
        <f>TAB_!B5680</f>
        <v>0</v>
      </c>
      <c r="D4163" s="175">
        <f>TAB_!C5680</f>
        <v>83.3</v>
      </c>
      <c r="E4163" s="175">
        <f>TAB_!D5680</f>
        <v>0</v>
      </c>
      <c r="F4163" s="175">
        <f>TAB_!E5680</f>
        <v>100</v>
      </c>
      <c r="G4163" s="176">
        <f>TAB_!F5680</f>
        <v>0</v>
      </c>
      <c r="H4163" s="177">
        <f>TAB_!G5680</f>
        <v>88.5</v>
      </c>
    </row>
    <row r="4164" spans="2:8">
      <c r="B4164" s="124"/>
      <c r="C4164" s="33"/>
      <c r="D4164" s="33"/>
      <c r="E4164" s="33"/>
      <c r="F4164" s="33"/>
      <c r="G4164" s="33"/>
      <c r="H4164" s="33"/>
    </row>
    <row r="4165" spans="2:8">
      <c r="B4165" s="124"/>
      <c r="C4165" s="33"/>
      <c r="D4165" s="33"/>
      <c r="E4165" s="33"/>
      <c r="F4165" s="33"/>
      <c r="G4165" s="33"/>
      <c r="H4165" s="33"/>
    </row>
    <row r="4166" spans="2:8">
      <c r="B4166" s="124" t="str">
        <f>TAB_!A5683</f>
        <v>¿Considera que los mecanismos que aplica la Universidad para la representación de los profesores en órganos de dirección y gestión de la Institución, Unidad Académica, y Programa</v>
      </c>
      <c r="C4166" s="33"/>
      <c r="D4166" s="33"/>
      <c r="E4166" s="33"/>
      <c r="F4166" s="33"/>
      <c r="G4166" s="33"/>
      <c r="H4166" s="33"/>
    </row>
    <row r="4167" spans="2:8">
      <c r="B4167" s="124" t="str">
        <f>TAB_!A5684</f>
        <v>respecto a la Seleccion Son:</v>
      </c>
      <c r="C4167" s="33"/>
      <c r="D4167" s="33"/>
      <c r="E4167" s="33"/>
      <c r="F4167" s="33"/>
      <c r="G4167" s="33"/>
      <c r="H4167" s="33"/>
    </row>
    <row r="4168" spans="2:8" ht="15.75" thickBot="1">
      <c r="B4168" s="124" t="str">
        <f>TAB_!A5685</f>
        <v>De fácil acceso</v>
      </c>
      <c r="C4168" s="33"/>
      <c r="D4168" s="33"/>
      <c r="E4168" s="33"/>
      <c r="F4168" s="33"/>
      <c r="G4168" s="33"/>
      <c r="H4168" s="33"/>
    </row>
    <row r="4169" spans="2:8">
      <c r="B4169" s="139" t="str">
        <f>TAB_!A5692</f>
        <v>(1)Total Desacuerdo</v>
      </c>
      <c r="C4169" s="138">
        <f>TAB_!B5692</f>
        <v>0</v>
      </c>
      <c r="D4169" s="137">
        <f>TAB_!C5692</f>
        <v>0</v>
      </c>
      <c r="E4169" s="137">
        <f>TAB_!D5692</f>
        <v>0</v>
      </c>
      <c r="F4169" s="137">
        <f>TAB_!E5692</f>
        <v>0</v>
      </c>
      <c r="G4169" s="166">
        <f>TAB_!F5692</f>
        <v>0</v>
      </c>
      <c r="H4169" s="162">
        <f>TAB_!G5692</f>
        <v>0</v>
      </c>
    </row>
    <row r="4170" spans="2:8">
      <c r="B4170" s="125" t="str">
        <f>TAB_!A5693</f>
        <v>(2)Desacuerdo</v>
      </c>
      <c r="C4170" s="121">
        <f>TAB_!B5693</f>
        <v>0</v>
      </c>
      <c r="D4170" s="37">
        <f>TAB_!C5693</f>
        <v>0</v>
      </c>
      <c r="E4170" s="37">
        <f>TAB_!D5693</f>
        <v>0</v>
      </c>
      <c r="F4170" s="37">
        <f>TAB_!E5693</f>
        <v>0</v>
      </c>
      <c r="G4170" s="167">
        <f>TAB_!F5693</f>
        <v>0</v>
      </c>
      <c r="H4170" s="163">
        <f>TAB_!G5693</f>
        <v>0</v>
      </c>
    </row>
    <row r="4171" spans="2:8">
      <c r="B4171" s="125" t="str">
        <f>TAB_!A5694</f>
        <v>(3)Medianamente de acuerdo</v>
      </c>
      <c r="C4171" s="121">
        <f>TAB_!B5694</f>
        <v>0</v>
      </c>
      <c r="D4171" s="37">
        <f>TAB_!C5694</f>
        <v>9.09</v>
      </c>
      <c r="E4171" s="37">
        <f>TAB_!D5694</f>
        <v>0</v>
      </c>
      <c r="F4171" s="37">
        <f>TAB_!E5694</f>
        <v>0</v>
      </c>
      <c r="G4171" s="167">
        <f>TAB_!F5694</f>
        <v>0</v>
      </c>
      <c r="H4171" s="163">
        <f>TAB_!G5694</f>
        <v>6.67</v>
      </c>
    </row>
    <row r="4172" spans="2:8">
      <c r="B4172" s="125" t="str">
        <f>TAB_!A5695</f>
        <v>(4)Acuerdo</v>
      </c>
      <c r="C4172" s="121">
        <f>TAB_!B5695</f>
        <v>0</v>
      </c>
      <c r="D4172" s="37">
        <f>TAB_!C5695</f>
        <v>36.36</v>
      </c>
      <c r="E4172" s="37">
        <f>TAB_!D5695</f>
        <v>0</v>
      </c>
      <c r="F4172" s="37">
        <f>TAB_!E5695</f>
        <v>25</v>
      </c>
      <c r="G4172" s="167">
        <f>TAB_!F5695</f>
        <v>0</v>
      </c>
      <c r="H4172" s="163">
        <f>TAB_!G5695</f>
        <v>33.33</v>
      </c>
    </row>
    <row r="4173" spans="2:8">
      <c r="B4173" s="125" t="str">
        <f>TAB_!A5696</f>
        <v>(5)Total Acuerdo</v>
      </c>
      <c r="C4173" s="121">
        <f>TAB_!B5696</f>
        <v>0</v>
      </c>
      <c r="D4173" s="37">
        <f>TAB_!C5696</f>
        <v>36.36</v>
      </c>
      <c r="E4173" s="37">
        <f>TAB_!D5696</f>
        <v>0</v>
      </c>
      <c r="F4173" s="37">
        <f>TAB_!E5696</f>
        <v>75</v>
      </c>
      <c r="G4173" s="167">
        <f>TAB_!F5696</f>
        <v>0</v>
      </c>
      <c r="H4173" s="163">
        <f>TAB_!G5696</f>
        <v>46.67</v>
      </c>
    </row>
    <row r="4174" spans="2:8">
      <c r="B4174" s="125" t="str">
        <f>TAB_!A5697</f>
        <v>NS/NA</v>
      </c>
      <c r="C4174" s="121">
        <f>TAB_!B5697</f>
        <v>0</v>
      </c>
      <c r="D4174" s="37">
        <f>TAB_!C5697</f>
        <v>18.18</v>
      </c>
      <c r="E4174" s="37">
        <f>TAB_!D5697</f>
        <v>0</v>
      </c>
      <c r="F4174" s="37">
        <f>TAB_!E5697</f>
        <v>0</v>
      </c>
      <c r="G4174" s="167">
        <f>TAB_!F5697</f>
        <v>0</v>
      </c>
      <c r="H4174" s="163">
        <f>TAB_!G5697</f>
        <v>13.33</v>
      </c>
    </row>
    <row r="4175" spans="2:8">
      <c r="B4175" s="125" t="str">
        <f>TAB_!A5698</f>
        <v>Total</v>
      </c>
      <c r="C4175" s="121">
        <f>TAB_!B5698</f>
        <v>0</v>
      </c>
      <c r="D4175" s="37">
        <f>TAB_!C5698</f>
        <v>100</v>
      </c>
      <c r="E4175" s="37">
        <f>TAB_!D5698</f>
        <v>0</v>
      </c>
      <c r="F4175" s="37">
        <f>TAB_!E5698</f>
        <v>100</v>
      </c>
      <c r="G4175" s="167">
        <f>TAB_!F5698</f>
        <v>0</v>
      </c>
      <c r="H4175" s="163">
        <f>TAB_!G5698</f>
        <v>100</v>
      </c>
    </row>
    <row r="4176" spans="2:8">
      <c r="B4176" s="126" t="str">
        <f>TAB_!A5699</f>
        <v>Numero de entrevistados</v>
      </c>
      <c r="C4176" s="170">
        <f>TAB_!B5699</f>
        <v>0</v>
      </c>
      <c r="D4176" s="171">
        <f>TAB_!C5699</f>
        <v>11</v>
      </c>
      <c r="E4176" s="171">
        <f>TAB_!D5699</f>
        <v>0</v>
      </c>
      <c r="F4176" s="171">
        <f>TAB_!E5699</f>
        <v>4</v>
      </c>
      <c r="G4176" s="172">
        <f>TAB_!F5699</f>
        <v>0</v>
      </c>
      <c r="H4176" s="173">
        <f>TAB_!G5699</f>
        <v>15</v>
      </c>
    </row>
    <row r="4177" spans="2:8">
      <c r="B4177" s="140" t="str">
        <f>TAB_!A5700</f>
        <v>TOP TWO BOX</v>
      </c>
      <c r="C4177" s="122">
        <f>TAB_!B5700</f>
        <v>0</v>
      </c>
      <c r="D4177" s="35">
        <f>TAB_!C5700</f>
        <v>72.73</v>
      </c>
      <c r="E4177" s="35">
        <f>TAB_!D5700</f>
        <v>0</v>
      </c>
      <c r="F4177" s="35">
        <f>TAB_!E5700</f>
        <v>100</v>
      </c>
      <c r="G4177" s="168">
        <f>TAB_!F5700</f>
        <v>0</v>
      </c>
      <c r="H4177" s="164">
        <f>TAB_!G5700</f>
        <v>80</v>
      </c>
    </row>
    <row r="4178" spans="2:8">
      <c r="B4178" s="125" t="str">
        <f>TAB_!A5701</f>
        <v>BOTTOM TWO BOX</v>
      </c>
      <c r="C4178" s="121">
        <f>TAB_!B5701</f>
        <v>0</v>
      </c>
      <c r="D4178" s="37">
        <f>TAB_!C5701</f>
        <v>0</v>
      </c>
      <c r="E4178" s="37">
        <f>TAB_!D5701</f>
        <v>0</v>
      </c>
      <c r="F4178" s="37">
        <f>TAB_!E5701</f>
        <v>0</v>
      </c>
      <c r="G4178" s="167">
        <f>TAB_!F5701</f>
        <v>0</v>
      </c>
      <c r="H4178" s="163">
        <f>TAB_!G5701</f>
        <v>0</v>
      </c>
    </row>
    <row r="4179" spans="2:8">
      <c r="B4179" s="140" t="str">
        <f>TAB_!A5702</f>
        <v>Media Escala de 1 a 5</v>
      </c>
      <c r="C4179" s="123">
        <f>TAB_!B5702</f>
        <v>0</v>
      </c>
      <c r="D4179" s="36">
        <f>TAB_!C5702</f>
        <v>4.3</v>
      </c>
      <c r="E4179" s="36">
        <f>TAB_!D5702</f>
        <v>0</v>
      </c>
      <c r="F4179" s="36">
        <f>TAB_!E5702</f>
        <v>4.8</v>
      </c>
      <c r="G4179" s="169">
        <f>TAB_!F5702</f>
        <v>0</v>
      </c>
      <c r="H4179" s="165">
        <f>TAB_!G5702</f>
        <v>4.5</v>
      </c>
    </row>
    <row r="4180" spans="2:8" ht="15.75" thickBot="1">
      <c r="B4180" s="141" t="str">
        <f>TAB_!A5703</f>
        <v>Índice Escala de 1 a 100</v>
      </c>
      <c r="C4180" s="174">
        <f>TAB_!B5703</f>
        <v>0</v>
      </c>
      <c r="D4180" s="175">
        <f>TAB_!C5703</f>
        <v>83.3</v>
      </c>
      <c r="E4180" s="175">
        <f>TAB_!D5703</f>
        <v>0</v>
      </c>
      <c r="F4180" s="175">
        <f>TAB_!E5703</f>
        <v>93.8</v>
      </c>
      <c r="G4180" s="176">
        <f>TAB_!F5703</f>
        <v>0</v>
      </c>
      <c r="H4180" s="177">
        <f>TAB_!G5703</f>
        <v>86.5</v>
      </c>
    </row>
    <row r="4181" spans="2:8">
      <c r="B4181" s="124"/>
      <c r="C4181" s="33"/>
      <c r="D4181" s="33"/>
      <c r="E4181" s="33"/>
      <c r="F4181" s="33"/>
      <c r="G4181" s="33"/>
      <c r="H4181" s="33"/>
    </row>
    <row r="4182" spans="2:8">
      <c r="B4182" s="124"/>
      <c r="C4182" s="33"/>
      <c r="D4182" s="33"/>
      <c r="E4182" s="33"/>
      <c r="F4182" s="33"/>
      <c r="G4182" s="33"/>
      <c r="H4182" s="33"/>
    </row>
    <row r="4183" spans="2:8">
      <c r="B4183" s="124" t="str">
        <f>TAB_!A5706</f>
        <v>¿Considera que los mecanismos que aplica la Universidad para la representación de los profesores en órganos de dirección y gestión de la Institución, Unidad Académica, y Programa</v>
      </c>
      <c r="C4183" s="33"/>
      <c r="D4183" s="33"/>
      <c r="E4183" s="33"/>
      <c r="F4183" s="33"/>
      <c r="G4183" s="33"/>
      <c r="H4183" s="33"/>
    </row>
    <row r="4184" spans="2:8">
      <c r="B4184" s="124" t="str">
        <f>TAB_!A5707</f>
        <v>respecto a la Participacion Son:</v>
      </c>
      <c r="C4184" s="33"/>
      <c r="D4184" s="33"/>
      <c r="E4184" s="33"/>
      <c r="F4184" s="33"/>
      <c r="G4184" s="33"/>
      <c r="H4184" s="33"/>
    </row>
    <row r="4185" spans="2:8" ht="15.75" thickBot="1">
      <c r="B4185" s="124" t="str">
        <f>TAB_!A5708</f>
        <v>Claros</v>
      </c>
      <c r="C4185" s="33"/>
      <c r="D4185" s="33"/>
      <c r="E4185" s="33"/>
      <c r="F4185" s="33"/>
      <c r="G4185" s="33"/>
      <c r="H4185" s="33"/>
    </row>
    <row r="4186" spans="2:8">
      <c r="B4186" s="139" t="str">
        <f>TAB_!A5715</f>
        <v>(1)Total Desacuerdo</v>
      </c>
      <c r="C4186" s="138">
        <f>TAB_!B5715</f>
        <v>0</v>
      </c>
      <c r="D4186" s="137">
        <f>TAB_!C5715</f>
        <v>0</v>
      </c>
      <c r="E4186" s="137">
        <f>TAB_!D5715</f>
        <v>0</v>
      </c>
      <c r="F4186" s="137">
        <f>TAB_!E5715</f>
        <v>0</v>
      </c>
      <c r="G4186" s="166">
        <f>TAB_!F5715</f>
        <v>0</v>
      </c>
      <c r="H4186" s="162">
        <f>TAB_!G5715</f>
        <v>0</v>
      </c>
    </row>
    <row r="4187" spans="2:8">
      <c r="B4187" s="125" t="str">
        <f>TAB_!A5716</f>
        <v>(2)Desacuerdo</v>
      </c>
      <c r="C4187" s="121">
        <f>TAB_!B5716</f>
        <v>0</v>
      </c>
      <c r="D4187" s="37">
        <f>TAB_!C5716</f>
        <v>0</v>
      </c>
      <c r="E4187" s="37">
        <f>TAB_!D5716</f>
        <v>0</v>
      </c>
      <c r="F4187" s="37">
        <f>TAB_!E5716</f>
        <v>0</v>
      </c>
      <c r="G4187" s="167">
        <f>TAB_!F5716</f>
        <v>0</v>
      </c>
      <c r="H4187" s="163">
        <f>TAB_!G5716</f>
        <v>0</v>
      </c>
    </row>
    <row r="4188" spans="2:8">
      <c r="B4188" s="125" t="str">
        <f>TAB_!A5717</f>
        <v>(3)Medianamente de acuerdo</v>
      </c>
      <c r="C4188" s="121">
        <f>TAB_!B5717</f>
        <v>0</v>
      </c>
      <c r="D4188" s="37">
        <f>TAB_!C5717</f>
        <v>9.09</v>
      </c>
      <c r="E4188" s="37">
        <f>TAB_!D5717</f>
        <v>0</v>
      </c>
      <c r="F4188" s="37">
        <f>TAB_!E5717</f>
        <v>0</v>
      </c>
      <c r="G4188" s="167">
        <f>TAB_!F5717</f>
        <v>0</v>
      </c>
      <c r="H4188" s="163">
        <f>TAB_!G5717</f>
        <v>6.67</v>
      </c>
    </row>
    <row r="4189" spans="2:8">
      <c r="B4189" s="125" t="str">
        <f>TAB_!A5718</f>
        <v>(4)Acuerdo</v>
      </c>
      <c r="C4189" s="121">
        <f>TAB_!B5718</f>
        <v>0</v>
      </c>
      <c r="D4189" s="37">
        <f>TAB_!C5718</f>
        <v>27.27</v>
      </c>
      <c r="E4189" s="37">
        <f>TAB_!D5718</f>
        <v>0</v>
      </c>
      <c r="F4189" s="37">
        <f>TAB_!E5718</f>
        <v>25</v>
      </c>
      <c r="G4189" s="167">
        <f>TAB_!F5718</f>
        <v>0</v>
      </c>
      <c r="H4189" s="163">
        <f>TAB_!G5718</f>
        <v>26.67</v>
      </c>
    </row>
    <row r="4190" spans="2:8">
      <c r="B4190" s="125" t="str">
        <f>TAB_!A5719</f>
        <v>(5)Total Acuerdo</v>
      </c>
      <c r="C4190" s="121">
        <f>TAB_!B5719</f>
        <v>0</v>
      </c>
      <c r="D4190" s="37">
        <f>TAB_!C5719</f>
        <v>36.36</v>
      </c>
      <c r="E4190" s="37">
        <f>TAB_!D5719</f>
        <v>0</v>
      </c>
      <c r="F4190" s="37">
        <f>TAB_!E5719</f>
        <v>75</v>
      </c>
      <c r="G4190" s="167">
        <f>TAB_!F5719</f>
        <v>0</v>
      </c>
      <c r="H4190" s="163">
        <f>TAB_!G5719</f>
        <v>46.67</v>
      </c>
    </row>
    <row r="4191" spans="2:8">
      <c r="B4191" s="125" t="str">
        <f>TAB_!A5720</f>
        <v>NS/NA</v>
      </c>
      <c r="C4191" s="121">
        <f>TAB_!B5720</f>
        <v>0</v>
      </c>
      <c r="D4191" s="37">
        <f>TAB_!C5720</f>
        <v>27.27</v>
      </c>
      <c r="E4191" s="37">
        <f>TAB_!D5720</f>
        <v>0</v>
      </c>
      <c r="F4191" s="37">
        <f>TAB_!E5720</f>
        <v>0</v>
      </c>
      <c r="G4191" s="167">
        <f>TAB_!F5720</f>
        <v>0</v>
      </c>
      <c r="H4191" s="163">
        <f>TAB_!G5720</f>
        <v>20</v>
      </c>
    </row>
    <row r="4192" spans="2:8">
      <c r="B4192" s="125" t="str">
        <f>TAB_!A5721</f>
        <v>Total</v>
      </c>
      <c r="C4192" s="121">
        <f>TAB_!B5721</f>
        <v>0</v>
      </c>
      <c r="D4192" s="37">
        <f>TAB_!C5721</f>
        <v>100</v>
      </c>
      <c r="E4192" s="37">
        <f>TAB_!D5721</f>
        <v>0</v>
      </c>
      <c r="F4192" s="37">
        <f>TAB_!E5721</f>
        <v>100</v>
      </c>
      <c r="G4192" s="167">
        <f>TAB_!F5721</f>
        <v>0</v>
      </c>
      <c r="H4192" s="163">
        <f>TAB_!G5721</f>
        <v>100</v>
      </c>
    </row>
    <row r="4193" spans="2:8">
      <c r="B4193" s="126" t="str">
        <f>TAB_!A5722</f>
        <v>Numero de entrevistados</v>
      </c>
      <c r="C4193" s="170">
        <f>TAB_!B5722</f>
        <v>0</v>
      </c>
      <c r="D4193" s="171">
        <f>TAB_!C5722</f>
        <v>11</v>
      </c>
      <c r="E4193" s="171">
        <f>TAB_!D5722</f>
        <v>0</v>
      </c>
      <c r="F4193" s="171">
        <f>TAB_!E5722</f>
        <v>4</v>
      </c>
      <c r="G4193" s="172">
        <f>TAB_!F5722</f>
        <v>0</v>
      </c>
      <c r="H4193" s="173">
        <f>TAB_!G5722</f>
        <v>15</v>
      </c>
    </row>
    <row r="4194" spans="2:8">
      <c r="B4194" s="140" t="str">
        <f>TAB_!A5723</f>
        <v>TOP TWO BOX</v>
      </c>
      <c r="C4194" s="122">
        <f>TAB_!B5723</f>
        <v>0</v>
      </c>
      <c r="D4194" s="35">
        <f>TAB_!C5723</f>
        <v>63.64</v>
      </c>
      <c r="E4194" s="35">
        <f>TAB_!D5723</f>
        <v>0</v>
      </c>
      <c r="F4194" s="35">
        <f>TAB_!E5723</f>
        <v>100</v>
      </c>
      <c r="G4194" s="168">
        <f>TAB_!F5723</f>
        <v>0</v>
      </c>
      <c r="H4194" s="164">
        <f>TAB_!G5723</f>
        <v>73.33</v>
      </c>
    </row>
    <row r="4195" spans="2:8">
      <c r="B4195" s="125" t="str">
        <f>TAB_!A5724</f>
        <v>BOTTOM TWO BOX</v>
      </c>
      <c r="C4195" s="121">
        <f>TAB_!B5724</f>
        <v>0</v>
      </c>
      <c r="D4195" s="37">
        <f>TAB_!C5724</f>
        <v>0</v>
      </c>
      <c r="E4195" s="37">
        <f>TAB_!D5724</f>
        <v>0</v>
      </c>
      <c r="F4195" s="37">
        <f>TAB_!E5724</f>
        <v>0</v>
      </c>
      <c r="G4195" s="167">
        <f>TAB_!F5724</f>
        <v>0</v>
      </c>
      <c r="H4195" s="163">
        <f>TAB_!G5724</f>
        <v>0</v>
      </c>
    </row>
    <row r="4196" spans="2:8">
      <c r="B4196" s="140" t="str">
        <f>TAB_!A5725</f>
        <v>Media Escala de 1 a 5</v>
      </c>
      <c r="C4196" s="123">
        <f>TAB_!B5725</f>
        <v>0</v>
      </c>
      <c r="D4196" s="36">
        <f>TAB_!C5725</f>
        <v>4.4000000000000004</v>
      </c>
      <c r="E4196" s="36">
        <f>TAB_!D5725</f>
        <v>0</v>
      </c>
      <c r="F4196" s="36">
        <f>TAB_!E5725</f>
        <v>4.8</v>
      </c>
      <c r="G4196" s="169">
        <f>TAB_!F5725</f>
        <v>0</v>
      </c>
      <c r="H4196" s="165">
        <f>TAB_!G5725</f>
        <v>4.5</v>
      </c>
    </row>
    <row r="4197" spans="2:8" ht="15.75" thickBot="1">
      <c r="B4197" s="141" t="str">
        <f>TAB_!A5726</f>
        <v>Índice Escala de 1 a 100</v>
      </c>
      <c r="C4197" s="174">
        <f>TAB_!B5726</f>
        <v>0</v>
      </c>
      <c r="D4197" s="175">
        <f>TAB_!C5726</f>
        <v>84.4</v>
      </c>
      <c r="E4197" s="175">
        <f>TAB_!D5726</f>
        <v>0</v>
      </c>
      <c r="F4197" s="175">
        <f>TAB_!E5726</f>
        <v>93.8</v>
      </c>
      <c r="G4197" s="176">
        <f>TAB_!F5726</f>
        <v>0</v>
      </c>
      <c r="H4197" s="177">
        <f>TAB_!G5726</f>
        <v>87.5</v>
      </c>
    </row>
    <row r="4198" spans="2:8">
      <c r="B4198" s="124"/>
      <c r="C4198" s="33"/>
      <c r="D4198" s="33"/>
      <c r="E4198" s="33"/>
      <c r="F4198" s="33"/>
      <c r="G4198" s="33"/>
      <c r="H4198" s="33"/>
    </row>
    <row r="4199" spans="2:8">
      <c r="B4199" s="124"/>
      <c r="C4199" s="33"/>
      <c r="D4199" s="33"/>
      <c r="E4199" s="33"/>
      <c r="F4199" s="33"/>
      <c r="G4199" s="33"/>
      <c r="H4199" s="33"/>
    </row>
    <row r="4200" spans="2:8">
      <c r="B4200" s="124" t="str">
        <f>TAB_!A5729</f>
        <v>¿Considera que los mecanismos que aplica la Universidad para la representación de los profesores en órganos de dirección y gestión de la Institución, Unidad Académica, y Programa</v>
      </c>
      <c r="C4200" s="33"/>
      <c r="D4200" s="33"/>
      <c r="E4200" s="33"/>
      <c r="F4200" s="33"/>
      <c r="G4200" s="33"/>
      <c r="H4200" s="33"/>
    </row>
    <row r="4201" spans="2:8">
      <c r="B4201" s="124" t="str">
        <f>TAB_!A5730</f>
        <v>respecto a la Participacion Son:</v>
      </c>
      <c r="C4201" s="33"/>
      <c r="D4201" s="33"/>
      <c r="E4201" s="33"/>
      <c r="F4201" s="33"/>
      <c r="G4201" s="33"/>
      <c r="H4201" s="33"/>
    </row>
    <row r="4202" spans="2:8" ht="15.75" thickBot="1">
      <c r="B4202" s="124" t="str">
        <f>TAB_!A5731</f>
        <v>Transparentes</v>
      </c>
      <c r="C4202" s="33"/>
      <c r="D4202" s="33"/>
      <c r="E4202" s="33"/>
      <c r="F4202" s="33"/>
      <c r="G4202" s="33"/>
      <c r="H4202" s="33"/>
    </row>
    <row r="4203" spans="2:8">
      <c r="B4203" s="139" t="str">
        <f>TAB_!A5738</f>
        <v>(1)Total Desacuerdo</v>
      </c>
      <c r="C4203" s="138">
        <f>TAB_!B5738</f>
        <v>0</v>
      </c>
      <c r="D4203" s="137">
        <f>TAB_!C5738</f>
        <v>0</v>
      </c>
      <c r="E4203" s="137">
        <f>TAB_!D5738</f>
        <v>0</v>
      </c>
      <c r="F4203" s="137">
        <f>TAB_!E5738</f>
        <v>0</v>
      </c>
      <c r="G4203" s="166">
        <f>TAB_!F5738</f>
        <v>0</v>
      </c>
      <c r="H4203" s="162">
        <f>TAB_!G5738</f>
        <v>0</v>
      </c>
    </row>
    <row r="4204" spans="2:8">
      <c r="B4204" s="125" t="str">
        <f>TAB_!A5739</f>
        <v>(2)Desacuerdo</v>
      </c>
      <c r="C4204" s="121">
        <f>TAB_!B5739</f>
        <v>0</v>
      </c>
      <c r="D4204" s="37">
        <f>TAB_!C5739</f>
        <v>0</v>
      </c>
      <c r="E4204" s="37">
        <f>TAB_!D5739</f>
        <v>0</v>
      </c>
      <c r="F4204" s="37">
        <f>TAB_!E5739</f>
        <v>0</v>
      </c>
      <c r="G4204" s="167">
        <f>TAB_!F5739</f>
        <v>0</v>
      </c>
      <c r="H4204" s="163">
        <f>TAB_!G5739</f>
        <v>0</v>
      </c>
    </row>
    <row r="4205" spans="2:8">
      <c r="B4205" s="125" t="str">
        <f>TAB_!A5740</f>
        <v>(3)Medianamente de acuerdo</v>
      </c>
      <c r="C4205" s="121">
        <f>TAB_!B5740</f>
        <v>0</v>
      </c>
      <c r="D4205" s="37">
        <f>TAB_!C5740</f>
        <v>9.09</v>
      </c>
      <c r="E4205" s="37">
        <f>TAB_!D5740</f>
        <v>0</v>
      </c>
      <c r="F4205" s="37">
        <f>TAB_!E5740</f>
        <v>0</v>
      </c>
      <c r="G4205" s="167">
        <f>TAB_!F5740</f>
        <v>0</v>
      </c>
      <c r="H4205" s="163">
        <f>TAB_!G5740</f>
        <v>6.67</v>
      </c>
    </row>
    <row r="4206" spans="2:8">
      <c r="B4206" s="125" t="str">
        <f>TAB_!A5741</f>
        <v>(4)Acuerdo</v>
      </c>
      <c r="C4206" s="121">
        <f>TAB_!B5741</f>
        <v>0</v>
      </c>
      <c r="D4206" s="37">
        <f>TAB_!C5741</f>
        <v>27.27</v>
      </c>
      <c r="E4206" s="37">
        <f>TAB_!D5741</f>
        <v>0</v>
      </c>
      <c r="F4206" s="37">
        <f>TAB_!E5741</f>
        <v>0</v>
      </c>
      <c r="G4206" s="167">
        <f>TAB_!F5741</f>
        <v>0</v>
      </c>
      <c r="H4206" s="163">
        <f>TAB_!G5741</f>
        <v>20</v>
      </c>
    </row>
    <row r="4207" spans="2:8">
      <c r="B4207" s="125" t="str">
        <f>TAB_!A5742</f>
        <v>(5)Total Acuerdo</v>
      </c>
      <c r="C4207" s="121">
        <f>TAB_!B5742</f>
        <v>0</v>
      </c>
      <c r="D4207" s="37">
        <f>TAB_!C5742</f>
        <v>36.36</v>
      </c>
      <c r="E4207" s="37">
        <f>TAB_!D5742</f>
        <v>0</v>
      </c>
      <c r="F4207" s="37">
        <f>TAB_!E5742</f>
        <v>100</v>
      </c>
      <c r="G4207" s="167">
        <f>TAB_!F5742</f>
        <v>0</v>
      </c>
      <c r="H4207" s="163">
        <f>TAB_!G5742</f>
        <v>53.33</v>
      </c>
    </row>
    <row r="4208" spans="2:8">
      <c r="B4208" s="125" t="str">
        <f>TAB_!A5743</f>
        <v>NS/NA</v>
      </c>
      <c r="C4208" s="121">
        <f>TAB_!B5743</f>
        <v>0</v>
      </c>
      <c r="D4208" s="37">
        <f>TAB_!C5743</f>
        <v>27.27</v>
      </c>
      <c r="E4208" s="37">
        <f>TAB_!D5743</f>
        <v>0</v>
      </c>
      <c r="F4208" s="37">
        <f>TAB_!E5743</f>
        <v>0</v>
      </c>
      <c r="G4208" s="167">
        <f>TAB_!F5743</f>
        <v>0</v>
      </c>
      <c r="H4208" s="163">
        <f>TAB_!G5743</f>
        <v>20</v>
      </c>
    </row>
    <row r="4209" spans="2:8">
      <c r="B4209" s="125" t="str">
        <f>TAB_!A5744</f>
        <v>Total</v>
      </c>
      <c r="C4209" s="121">
        <f>TAB_!B5744</f>
        <v>0</v>
      </c>
      <c r="D4209" s="37">
        <f>TAB_!C5744</f>
        <v>100</v>
      </c>
      <c r="E4209" s="37">
        <f>TAB_!D5744</f>
        <v>0</v>
      </c>
      <c r="F4209" s="37">
        <f>TAB_!E5744</f>
        <v>100</v>
      </c>
      <c r="G4209" s="167">
        <f>TAB_!F5744</f>
        <v>0</v>
      </c>
      <c r="H4209" s="163">
        <f>TAB_!G5744</f>
        <v>100</v>
      </c>
    </row>
    <row r="4210" spans="2:8">
      <c r="B4210" s="126" t="str">
        <f>TAB_!A5745</f>
        <v>Numero de entrevistados</v>
      </c>
      <c r="C4210" s="170">
        <f>TAB_!B5745</f>
        <v>0</v>
      </c>
      <c r="D4210" s="171">
        <f>TAB_!C5745</f>
        <v>11</v>
      </c>
      <c r="E4210" s="171">
        <f>TAB_!D5745</f>
        <v>0</v>
      </c>
      <c r="F4210" s="171">
        <f>TAB_!E5745</f>
        <v>4</v>
      </c>
      <c r="G4210" s="172">
        <f>TAB_!F5745</f>
        <v>0</v>
      </c>
      <c r="H4210" s="173">
        <f>TAB_!G5745</f>
        <v>15</v>
      </c>
    </row>
    <row r="4211" spans="2:8">
      <c r="B4211" s="140" t="str">
        <f>TAB_!A5746</f>
        <v>TOP TWO BOX</v>
      </c>
      <c r="C4211" s="122">
        <f>TAB_!B5746</f>
        <v>0</v>
      </c>
      <c r="D4211" s="35">
        <f>TAB_!C5746</f>
        <v>63.64</v>
      </c>
      <c r="E4211" s="35">
        <f>TAB_!D5746</f>
        <v>0</v>
      </c>
      <c r="F4211" s="35">
        <f>TAB_!E5746</f>
        <v>100</v>
      </c>
      <c r="G4211" s="168">
        <f>TAB_!F5746</f>
        <v>0</v>
      </c>
      <c r="H4211" s="164">
        <f>TAB_!G5746</f>
        <v>73.33</v>
      </c>
    </row>
    <row r="4212" spans="2:8">
      <c r="B4212" s="125" t="str">
        <f>TAB_!A5747</f>
        <v>BOTTOM TWO BOX</v>
      </c>
      <c r="C4212" s="121">
        <f>TAB_!B5747</f>
        <v>0</v>
      </c>
      <c r="D4212" s="37">
        <f>TAB_!C5747</f>
        <v>0</v>
      </c>
      <c r="E4212" s="37">
        <f>TAB_!D5747</f>
        <v>0</v>
      </c>
      <c r="F4212" s="37">
        <f>TAB_!E5747</f>
        <v>0</v>
      </c>
      <c r="G4212" s="167">
        <f>TAB_!F5747</f>
        <v>0</v>
      </c>
      <c r="H4212" s="163">
        <f>TAB_!G5747</f>
        <v>0</v>
      </c>
    </row>
    <row r="4213" spans="2:8">
      <c r="B4213" s="140" t="str">
        <f>TAB_!A5748</f>
        <v>Media Escala de 1 a 5</v>
      </c>
      <c r="C4213" s="123">
        <f>TAB_!B5748</f>
        <v>0</v>
      </c>
      <c r="D4213" s="36">
        <f>TAB_!C5748</f>
        <v>4.4000000000000004</v>
      </c>
      <c r="E4213" s="36">
        <f>TAB_!D5748</f>
        <v>0</v>
      </c>
      <c r="F4213" s="36">
        <f>TAB_!E5748</f>
        <v>5</v>
      </c>
      <c r="G4213" s="169">
        <f>TAB_!F5748</f>
        <v>0</v>
      </c>
      <c r="H4213" s="165">
        <f>TAB_!G5748</f>
        <v>4.5999999999999996</v>
      </c>
    </row>
    <row r="4214" spans="2:8" ht="15.75" thickBot="1">
      <c r="B4214" s="141" t="str">
        <f>TAB_!A5749</f>
        <v>Índice Escala de 1 a 100</v>
      </c>
      <c r="C4214" s="174">
        <f>TAB_!B5749</f>
        <v>0</v>
      </c>
      <c r="D4214" s="175">
        <f>TAB_!C5749</f>
        <v>84.4</v>
      </c>
      <c r="E4214" s="175">
        <f>TAB_!D5749</f>
        <v>0</v>
      </c>
      <c r="F4214" s="175">
        <f>TAB_!E5749</f>
        <v>100</v>
      </c>
      <c r="G4214" s="176">
        <f>TAB_!F5749</f>
        <v>0</v>
      </c>
      <c r="H4214" s="177">
        <f>TAB_!G5749</f>
        <v>89.6</v>
      </c>
    </row>
    <row r="4215" spans="2:8">
      <c r="B4215" s="124"/>
      <c r="C4215" s="33"/>
      <c r="D4215" s="33"/>
      <c r="E4215" s="33"/>
      <c r="F4215" s="33"/>
      <c r="G4215" s="33"/>
      <c r="H4215" s="33"/>
    </row>
    <row r="4216" spans="2:8">
      <c r="B4216" s="124"/>
      <c r="C4216" s="33"/>
      <c r="D4216" s="33"/>
      <c r="E4216" s="33"/>
      <c r="F4216" s="33"/>
      <c r="G4216" s="33"/>
      <c r="H4216" s="33"/>
    </row>
    <row r="4217" spans="2:8">
      <c r="B4217" s="124" t="str">
        <f>TAB_!A5752</f>
        <v>¿Considera que los mecanismos que aplica la Universidad para la representación de los profesores en órganos de dirección y gestión de la Institución, Unidad Académica, y Programa</v>
      </c>
      <c r="C4217" s="33"/>
      <c r="D4217" s="33"/>
      <c r="E4217" s="33"/>
      <c r="F4217" s="33"/>
      <c r="G4217" s="33"/>
      <c r="H4217" s="33"/>
    </row>
    <row r="4218" spans="2:8">
      <c r="B4218" s="124" t="str">
        <f>TAB_!A5753</f>
        <v>respecto a la Participacion Son:</v>
      </c>
      <c r="C4218" s="33"/>
      <c r="D4218" s="33"/>
      <c r="E4218" s="33"/>
      <c r="F4218" s="33"/>
      <c r="G4218" s="33"/>
      <c r="H4218" s="33"/>
    </row>
    <row r="4219" spans="2:8" ht="15.75" thickBot="1">
      <c r="B4219" s="124" t="str">
        <f>TAB_!A5754</f>
        <v>De fácil acceso</v>
      </c>
      <c r="C4219" s="33"/>
      <c r="D4219" s="33"/>
      <c r="E4219" s="33"/>
      <c r="F4219" s="33"/>
      <c r="G4219" s="33"/>
      <c r="H4219" s="33"/>
    </row>
    <row r="4220" spans="2:8">
      <c r="B4220" s="139" t="str">
        <f>TAB_!A5761</f>
        <v>(1)Total Desacuerdo</v>
      </c>
      <c r="C4220" s="138">
        <f>TAB_!B5761</f>
        <v>0</v>
      </c>
      <c r="D4220" s="137">
        <f>TAB_!C5761</f>
        <v>0</v>
      </c>
      <c r="E4220" s="137">
        <f>TAB_!D5761</f>
        <v>0</v>
      </c>
      <c r="F4220" s="137">
        <f>TAB_!E5761</f>
        <v>0</v>
      </c>
      <c r="G4220" s="166">
        <f>TAB_!F5761</f>
        <v>0</v>
      </c>
      <c r="H4220" s="162">
        <f>TAB_!G5761</f>
        <v>0</v>
      </c>
    </row>
    <row r="4221" spans="2:8">
      <c r="B4221" s="125" t="str">
        <f>TAB_!A5762</f>
        <v>(2)Desacuerdo</v>
      </c>
      <c r="C4221" s="121">
        <f>TAB_!B5762</f>
        <v>0</v>
      </c>
      <c r="D4221" s="37">
        <f>TAB_!C5762</f>
        <v>0</v>
      </c>
      <c r="E4221" s="37">
        <f>TAB_!D5762</f>
        <v>0</v>
      </c>
      <c r="F4221" s="37">
        <f>TAB_!E5762</f>
        <v>0</v>
      </c>
      <c r="G4221" s="167">
        <f>TAB_!F5762</f>
        <v>0</v>
      </c>
      <c r="H4221" s="163">
        <f>TAB_!G5762</f>
        <v>0</v>
      </c>
    </row>
    <row r="4222" spans="2:8">
      <c r="B4222" s="125" t="str">
        <f>TAB_!A5763</f>
        <v>(3)Medianamente de acuerdo</v>
      </c>
      <c r="C4222" s="121">
        <f>TAB_!B5763</f>
        <v>0</v>
      </c>
      <c r="D4222" s="37">
        <f>TAB_!C5763</f>
        <v>9.09</v>
      </c>
      <c r="E4222" s="37">
        <f>TAB_!D5763</f>
        <v>0</v>
      </c>
      <c r="F4222" s="37">
        <f>TAB_!E5763</f>
        <v>0</v>
      </c>
      <c r="G4222" s="167">
        <f>TAB_!F5763</f>
        <v>0</v>
      </c>
      <c r="H4222" s="163">
        <f>TAB_!G5763</f>
        <v>6.67</v>
      </c>
    </row>
    <row r="4223" spans="2:8">
      <c r="B4223" s="125" t="str">
        <f>TAB_!A5764</f>
        <v>(4)Acuerdo</v>
      </c>
      <c r="C4223" s="121">
        <f>TAB_!B5764</f>
        <v>0</v>
      </c>
      <c r="D4223" s="37">
        <f>TAB_!C5764</f>
        <v>27.27</v>
      </c>
      <c r="E4223" s="37">
        <f>TAB_!D5764</f>
        <v>0</v>
      </c>
      <c r="F4223" s="37">
        <f>TAB_!E5764</f>
        <v>25</v>
      </c>
      <c r="G4223" s="167">
        <f>TAB_!F5764</f>
        <v>0</v>
      </c>
      <c r="H4223" s="163">
        <f>TAB_!G5764</f>
        <v>26.67</v>
      </c>
    </row>
    <row r="4224" spans="2:8">
      <c r="B4224" s="125" t="str">
        <f>TAB_!A5765</f>
        <v>(5)Total Acuerdo</v>
      </c>
      <c r="C4224" s="121">
        <f>TAB_!B5765</f>
        <v>0</v>
      </c>
      <c r="D4224" s="37">
        <f>TAB_!C5765</f>
        <v>36.36</v>
      </c>
      <c r="E4224" s="37">
        <f>TAB_!D5765</f>
        <v>0</v>
      </c>
      <c r="F4224" s="37">
        <f>TAB_!E5765</f>
        <v>75</v>
      </c>
      <c r="G4224" s="167">
        <f>TAB_!F5765</f>
        <v>0</v>
      </c>
      <c r="H4224" s="163">
        <f>TAB_!G5765</f>
        <v>46.67</v>
      </c>
    </row>
    <row r="4225" spans="2:8">
      <c r="B4225" s="125" t="str">
        <f>TAB_!A5766</f>
        <v>NS/NA</v>
      </c>
      <c r="C4225" s="121">
        <f>TAB_!B5766</f>
        <v>0</v>
      </c>
      <c r="D4225" s="37">
        <f>TAB_!C5766</f>
        <v>27.27</v>
      </c>
      <c r="E4225" s="37">
        <f>TAB_!D5766</f>
        <v>0</v>
      </c>
      <c r="F4225" s="37">
        <f>TAB_!E5766</f>
        <v>0</v>
      </c>
      <c r="G4225" s="167">
        <f>TAB_!F5766</f>
        <v>0</v>
      </c>
      <c r="H4225" s="163">
        <f>TAB_!G5766</f>
        <v>20</v>
      </c>
    </row>
    <row r="4226" spans="2:8">
      <c r="B4226" s="125" t="str">
        <f>TAB_!A5767</f>
        <v>Total</v>
      </c>
      <c r="C4226" s="121">
        <f>TAB_!B5767</f>
        <v>0</v>
      </c>
      <c r="D4226" s="37">
        <f>TAB_!C5767</f>
        <v>100</v>
      </c>
      <c r="E4226" s="37">
        <f>TAB_!D5767</f>
        <v>0</v>
      </c>
      <c r="F4226" s="37">
        <f>TAB_!E5767</f>
        <v>100</v>
      </c>
      <c r="G4226" s="167">
        <f>TAB_!F5767</f>
        <v>0</v>
      </c>
      <c r="H4226" s="163">
        <f>TAB_!G5767</f>
        <v>100</v>
      </c>
    </row>
    <row r="4227" spans="2:8">
      <c r="B4227" s="126" t="str">
        <f>TAB_!A5768</f>
        <v>Numero de entrevistados</v>
      </c>
      <c r="C4227" s="170">
        <f>TAB_!B5768</f>
        <v>0</v>
      </c>
      <c r="D4227" s="171">
        <f>TAB_!C5768</f>
        <v>11</v>
      </c>
      <c r="E4227" s="171">
        <f>TAB_!D5768</f>
        <v>0</v>
      </c>
      <c r="F4227" s="171">
        <f>TAB_!E5768</f>
        <v>4</v>
      </c>
      <c r="G4227" s="172">
        <f>TAB_!F5768</f>
        <v>0</v>
      </c>
      <c r="H4227" s="173">
        <f>TAB_!G5768</f>
        <v>15</v>
      </c>
    </row>
    <row r="4228" spans="2:8">
      <c r="B4228" s="140" t="str">
        <f>TAB_!A5769</f>
        <v>TOP TWO BOX</v>
      </c>
      <c r="C4228" s="122">
        <f>TAB_!B5769</f>
        <v>0</v>
      </c>
      <c r="D4228" s="35">
        <f>TAB_!C5769</f>
        <v>63.64</v>
      </c>
      <c r="E4228" s="35">
        <f>TAB_!D5769</f>
        <v>0</v>
      </c>
      <c r="F4228" s="35">
        <f>TAB_!E5769</f>
        <v>100</v>
      </c>
      <c r="G4228" s="168">
        <f>TAB_!F5769</f>
        <v>0</v>
      </c>
      <c r="H4228" s="164">
        <f>TAB_!G5769</f>
        <v>73.33</v>
      </c>
    </row>
    <row r="4229" spans="2:8">
      <c r="B4229" s="125" t="str">
        <f>TAB_!A5770</f>
        <v>BOTTOM TWO BOX</v>
      </c>
      <c r="C4229" s="121">
        <f>TAB_!B5770</f>
        <v>0</v>
      </c>
      <c r="D4229" s="37">
        <f>TAB_!C5770</f>
        <v>0</v>
      </c>
      <c r="E4229" s="37">
        <f>TAB_!D5770</f>
        <v>0</v>
      </c>
      <c r="F4229" s="37">
        <f>TAB_!E5770</f>
        <v>0</v>
      </c>
      <c r="G4229" s="167">
        <f>TAB_!F5770</f>
        <v>0</v>
      </c>
      <c r="H4229" s="163">
        <f>TAB_!G5770</f>
        <v>0</v>
      </c>
    </row>
    <row r="4230" spans="2:8">
      <c r="B4230" s="140" t="str">
        <f>TAB_!A5771</f>
        <v>Media Escala de 1 a 5</v>
      </c>
      <c r="C4230" s="123">
        <f>TAB_!B5771</f>
        <v>0</v>
      </c>
      <c r="D4230" s="36">
        <f>TAB_!C5771</f>
        <v>4.4000000000000004</v>
      </c>
      <c r="E4230" s="36">
        <f>TAB_!D5771</f>
        <v>0</v>
      </c>
      <c r="F4230" s="36">
        <f>TAB_!E5771</f>
        <v>4.8</v>
      </c>
      <c r="G4230" s="169">
        <f>TAB_!F5771</f>
        <v>0</v>
      </c>
      <c r="H4230" s="165">
        <f>TAB_!G5771</f>
        <v>4.5</v>
      </c>
    </row>
    <row r="4231" spans="2:8" ht="15.75" thickBot="1">
      <c r="B4231" s="141" t="str">
        <f>TAB_!A5772</f>
        <v>Índice Escala de 1 a 100</v>
      </c>
      <c r="C4231" s="174">
        <f>TAB_!B5772</f>
        <v>0</v>
      </c>
      <c r="D4231" s="175">
        <f>TAB_!C5772</f>
        <v>84.4</v>
      </c>
      <c r="E4231" s="175">
        <f>TAB_!D5772</f>
        <v>0</v>
      </c>
      <c r="F4231" s="175">
        <f>TAB_!E5772</f>
        <v>93.8</v>
      </c>
      <c r="G4231" s="176">
        <f>TAB_!F5772</f>
        <v>0</v>
      </c>
      <c r="H4231" s="177">
        <f>TAB_!G5772</f>
        <v>87.5</v>
      </c>
    </row>
    <row r="4232" spans="2:8">
      <c r="B4232" s="124"/>
      <c r="C4232" s="33"/>
      <c r="D4232" s="33"/>
      <c r="E4232" s="33"/>
      <c r="F4232" s="33"/>
      <c r="G4232" s="33"/>
      <c r="H4232" s="33"/>
    </row>
    <row r="4233" spans="2:8">
      <c r="B4233" s="124"/>
      <c r="C4233" s="33"/>
      <c r="D4233" s="33"/>
      <c r="E4233" s="33"/>
      <c r="F4233" s="33"/>
      <c r="G4233" s="33"/>
      <c r="H4233" s="33"/>
    </row>
    <row r="4234" spans="2:8" ht="15.75" thickBot="1">
      <c r="B4234" s="124" t="str">
        <f>TAB_!A5775</f>
        <v>¿Considera que el número, la forma de vinculación y la calidad de los profesores de la Unidad Académica resulta suficiente y adecuada para atender las actividades: formativas?</v>
      </c>
      <c r="C4234" s="33"/>
      <c r="D4234" s="33"/>
      <c r="E4234" s="33"/>
      <c r="F4234" s="33"/>
      <c r="G4234" s="33"/>
      <c r="H4234" s="33"/>
    </row>
    <row r="4235" spans="2:8">
      <c r="B4235" s="139" t="str">
        <f>TAB_!A5782</f>
        <v>(1)Total Desacuerdo</v>
      </c>
      <c r="C4235" s="138">
        <f>TAB_!B5782</f>
        <v>0</v>
      </c>
      <c r="D4235" s="137">
        <f>TAB_!C5782</f>
        <v>0</v>
      </c>
      <c r="E4235" s="137">
        <f>TAB_!D5782</f>
        <v>0</v>
      </c>
      <c r="F4235" s="137">
        <f>TAB_!E5782</f>
        <v>0</v>
      </c>
      <c r="G4235" s="166">
        <f>TAB_!F5782</f>
        <v>0</v>
      </c>
      <c r="H4235" s="162">
        <f>TAB_!G5782</f>
        <v>0</v>
      </c>
    </row>
    <row r="4236" spans="2:8">
      <c r="B4236" s="125" t="str">
        <f>TAB_!A5783</f>
        <v>(2)Desacuerdo</v>
      </c>
      <c r="C4236" s="121">
        <f>TAB_!B5783</f>
        <v>0</v>
      </c>
      <c r="D4236" s="37">
        <f>TAB_!C5783</f>
        <v>0</v>
      </c>
      <c r="E4236" s="37">
        <f>TAB_!D5783</f>
        <v>0</v>
      </c>
      <c r="F4236" s="37">
        <f>TAB_!E5783</f>
        <v>0</v>
      </c>
      <c r="G4236" s="167">
        <f>TAB_!F5783</f>
        <v>0</v>
      </c>
      <c r="H4236" s="163">
        <f>TAB_!G5783</f>
        <v>0</v>
      </c>
    </row>
    <row r="4237" spans="2:8">
      <c r="B4237" s="125" t="str">
        <f>TAB_!A5784</f>
        <v>(3)Medianamente de acuerdo</v>
      </c>
      <c r="C4237" s="121">
        <f>TAB_!B5784</f>
        <v>3.08</v>
      </c>
      <c r="D4237" s="37">
        <f>TAB_!C5784</f>
        <v>0</v>
      </c>
      <c r="E4237" s="37">
        <f>TAB_!D5784</f>
        <v>0</v>
      </c>
      <c r="F4237" s="37">
        <f>TAB_!E5784</f>
        <v>25</v>
      </c>
      <c r="G4237" s="167">
        <f>TAB_!F5784</f>
        <v>0</v>
      </c>
      <c r="H4237" s="163">
        <f>TAB_!G5784</f>
        <v>3.75</v>
      </c>
    </row>
    <row r="4238" spans="2:8">
      <c r="B4238" s="125" t="str">
        <f>TAB_!A5785</f>
        <v>(4)Acuerdo</v>
      </c>
      <c r="C4238" s="121">
        <f>TAB_!B5785</f>
        <v>27.69</v>
      </c>
      <c r="D4238" s="37">
        <f>TAB_!C5785</f>
        <v>45.45</v>
      </c>
      <c r="E4238" s="37">
        <f>TAB_!D5785</f>
        <v>0</v>
      </c>
      <c r="F4238" s="37">
        <f>TAB_!E5785</f>
        <v>0</v>
      </c>
      <c r="G4238" s="167">
        <f>TAB_!F5785</f>
        <v>0</v>
      </c>
      <c r="H4238" s="163">
        <f>TAB_!G5785</f>
        <v>28.75</v>
      </c>
    </row>
    <row r="4239" spans="2:8">
      <c r="B4239" s="125" t="str">
        <f>TAB_!A5786</f>
        <v>(5)Total Acuerdo</v>
      </c>
      <c r="C4239" s="121">
        <f>TAB_!B5786</f>
        <v>69.23</v>
      </c>
      <c r="D4239" s="37">
        <f>TAB_!C5786</f>
        <v>54.55</v>
      </c>
      <c r="E4239" s="37">
        <f>TAB_!D5786</f>
        <v>0</v>
      </c>
      <c r="F4239" s="37">
        <f>TAB_!E5786</f>
        <v>75</v>
      </c>
      <c r="G4239" s="167">
        <f>TAB_!F5786</f>
        <v>0</v>
      </c>
      <c r="H4239" s="163">
        <f>TAB_!G5786</f>
        <v>67.5</v>
      </c>
    </row>
    <row r="4240" spans="2:8">
      <c r="B4240" s="125" t="str">
        <f>TAB_!A5787</f>
        <v>NS/NA</v>
      </c>
      <c r="C4240" s="121">
        <f>TAB_!B5787</f>
        <v>0</v>
      </c>
      <c r="D4240" s="37">
        <f>TAB_!C5787</f>
        <v>0</v>
      </c>
      <c r="E4240" s="37">
        <f>TAB_!D5787</f>
        <v>0</v>
      </c>
      <c r="F4240" s="37">
        <f>TAB_!E5787</f>
        <v>0</v>
      </c>
      <c r="G4240" s="167">
        <f>TAB_!F5787</f>
        <v>0</v>
      </c>
      <c r="H4240" s="163">
        <f>TAB_!G5787</f>
        <v>0</v>
      </c>
    </row>
    <row r="4241" spans="2:8">
      <c r="B4241" s="125" t="str">
        <f>TAB_!A5788</f>
        <v>Total</v>
      </c>
      <c r="C4241" s="121">
        <f>TAB_!B5788</f>
        <v>100</v>
      </c>
      <c r="D4241" s="37">
        <f>TAB_!C5788</f>
        <v>100</v>
      </c>
      <c r="E4241" s="37">
        <f>TAB_!D5788</f>
        <v>0</v>
      </c>
      <c r="F4241" s="37">
        <f>TAB_!E5788</f>
        <v>100</v>
      </c>
      <c r="G4241" s="167">
        <f>TAB_!F5788</f>
        <v>0</v>
      </c>
      <c r="H4241" s="163">
        <f>TAB_!G5788</f>
        <v>100</v>
      </c>
    </row>
    <row r="4242" spans="2:8">
      <c r="B4242" s="126" t="str">
        <f>TAB_!A5789</f>
        <v>Numero de entrevistados</v>
      </c>
      <c r="C4242" s="170">
        <f>TAB_!B5789</f>
        <v>65</v>
      </c>
      <c r="D4242" s="171">
        <f>TAB_!C5789</f>
        <v>11</v>
      </c>
      <c r="E4242" s="171">
        <f>TAB_!D5789</f>
        <v>0</v>
      </c>
      <c r="F4242" s="171">
        <f>TAB_!E5789</f>
        <v>4</v>
      </c>
      <c r="G4242" s="172">
        <f>TAB_!F5789</f>
        <v>0</v>
      </c>
      <c r="H4242" s="173">
        <f>TAB_!G5789</f>
        <v>80</v>
      </c>
    </row>
    <row r="4243" spans="2:8">
      <c r="B4243" s="140" t="str">
        <f>TAB_!A5790</f>
        <v>TOP TWO BOX</v>
      </c>
      <c r="C4243" s="122">
        <f>TAB_!B5790</f>
        <v>96.92</v>
      </c>
      <c r="D4243" s="35">
        <f>TAB_!C5790</f>
        <v>100</v>
      </c>
      <c r="E4243" s="35">
        <f>TAB_!D5790</f>
        <v>0</v>
      </c>
      <c r="F4243" s="35">
        <f>TAB_!E5790</f>
        <v>75</v>
      </c>
      <c r="G4243" s="168">
        <f>TAB_!F5790</f>
        <v>0</v>
      </c>
      <c r="H4243" s="164">
        <f>TAB_!G5790</f>
        <v>96.25</v>
      </c>
    </row>
    <row r="4244" spans="2:8">
      <c r="B4244" s="125" t="str">
        <f>TAB_!A5791</f>
        <v>BOTTOM TWO BOX</v>
      </c>
      <c r="C4244" s="121">
        <f>TAB_!B5791</f>
        <v>0</v>
      </c>
      <c r="D4244" s="37">
        <f>TAB_!C5791</f>
        <v>0</v>
      </c>
      <c r="E4244" s="37">
        <f>TAB_!D5791</f>
        <v>0</v>
      </c>
      <c r="F4244" s="37">
        <f>TAB_!E5791</f>
        <v>0</v>
      </c>
      <c r="G4244" s="167">
        <f>TAB_!F5791</f>
        <v>0</v>
      </c>
      <c r="H4244" s="163">
        <f>TAB_!G5791</f>
        <v>0</v>
      </c>
    </row>
    <row r="4245" spans="2:8">
      <c r="B4245" s="140" t="str">
        <f>TAB_!A5792</f>
        <v>Media Escala de 1 a 5</v>
      </c>
      <c r="C4245" s="123">
        <f>TAB_!B5792</f>
        <v>4.7</v>
      </c>
      <c r="D4245" s="36">
        <f>TAB_!C5792</f>
        <v>4.5</v>
      </c>
      <c r="E4245" s="36">
        <f>TAB_!D5792</f>
        <v>0</v>
      </c>
      <c r="F4245" s="36">
        <f>TAB_!E5792</f>
        <v>4.5</v>
      </c>
      <c r="G4245" s="169">
        <f>TAB_!F5792</f>
        <v>0</v>
      </c>
      <c r="H4245" s="165">
        <f>TAB_!G5792</f>
        <v>4.5999999999999996</v>
      </c>
    </row>
    <row r="4246" spans="2:8" ht="15.75" thickBot="1">
      <c r="B4246" s="141" t="str">
        <f>TAB_!A5793</f>
        <v>Índice Escala de 1 a 100</v>
      </c>
      <c r="C4246" s="174">
        <f>TAB_!B5793</f>
        <v>91.5</v>
      </c>
      <c r="D4246" s="175">
        <f>TAB_!C5793</f>
        <v>88.6</v>
      </c>
      <c r="E4246" s="175">
        <f>TAB_!D5793</f>
        <v>0</v>
      </c>
      <c r="F4246" s="175">
        <f>TAB_!E5793</f>
        <v>87.5</v>
      </c>
      <c r="G4246" s="176">
        <f>TAB_!F5793</f>
        <v>0</v>
      </c>
      <c r="H4246" s="177">
        <f>TAB_!G5793</f>
        <v>90.9</v>
      </c>
    </row>
    <row r="4247" spans="2:8">
      <c r="B4247" s="124"/>
      <c r="C4247" s="33"/>
      <c r="D4247" s="33"/>
      <c r="E4247" s="33"/>
      <c r="F4247" s="33"/>
      <c r="G4247" s="33"/>
      <c r="H4247" s="33"/>
    </row>
    <row r="4248" spans="2:8">
      <c r="B4248" s="124"/>
      <c r="C4248" s="33"/>
      <c r="D4248" s="33"/>
      <c r="E4248" s="33"/>
      <c r="F4248" s="33"/>
      <c r="G4248" s="33"/>
      <c r="H4248" s="33"/>
    </row>
    <row r="4249" spans="2:8" ht="15.75" thickBot="1">
      <c r="B4249" s="124" t="str">
        <f>TAB_!A5796</f>
        <v>¿Considera que el número, la forma de vinculación y la calidad de los profesores de la Unidad Académica resulta suficiente y adecuada para atender las actividades: docentes?</v>
      </c>
      <c r="C4249" s="33"/>
      <c r="D4249" s="33"/>
      <c r="E4249" s="33"/>
      <c r="F4249" s="33"/>
      <c r="G4249" s="33"/>
      <c r="H4249" s="33"/>
    </row>
    <row r="4250" spans="2:8">
      <c r="B4250" s="139" t="str">
        <f>TAB_!A5803</f>
        <v>(1)Total Desacuerdo</v>
      </c>
      <c r="C4250" s="138">
        <f>TAB_!B5803</f>
        <v>0</v>
      </c>
      <c r="D4250" s="137">
        <f>TAB_!C5803</f>
        <v>0</v>
      </c>
      <c r="E4250" s="137">
        <f>TAB_!D5803</f>
        <v>0</v>
      </c>
      <c r="F4250" s="137">
        <f>TAB_!E5803</f>
        <v>0</v>
      </c>
      <c r="G4250" s="166">
        <f>TAB_!F5803</f>
        <v>0</v>
      </c>
      <c r="H4250" s="162">
        <f>TAB_!G5803</f>
        <v>0</v>
      </c>
    </row>
    <row r="4251" spans="2:8">
      <c r="B4251" s="125" t="str">
        <f>TAB_!A5804</f>
        <v>(2)Desacuerdo</v>
      </c>
      <c r="C4251" s="121">
        <f>TAB_!B5804</f>
        <v>0</v>
      </c>
      <c r="D4251" s="37">
        <f>TAB_!C5804</f>
        <v>0</v>
      </c>
      <c r="E4251" s="37">
        <f>TAB_!D5804</f>
        <v>0</v>
      </c>
      <c r="F4251" s="37">
        <f>TAB_!E5804</f>
        <v>0</v>
      </c>
      <c r="G4251" s="167">
        <f>TAB_!F5804</f>
        <v>0</v>
      </c>
      <c r="H4251" s="163">
        <f>TAB_!G5804</f>
        <v>0</v>
      </c>
    </row>
    <row r="4252" spans="2:8">
      <c r="B4252" s="125" t="str">
        <f>TAB_!A5805</f>
        <v>(3)Medianamente de acuerdo</v>
      </c>
      <c r="C4252" s="121">
        <f>TAB_!B5805</f>
        <v>3.08</v>
      </c>
      <c r="D4252" s="37">
        <f>TAB_!C5805</f>
        <v>0</v>
      </c>
      <c r="E4252" s="37">
        <f>TAB_!D5805</f>
        <v>0</v>
      </c>
      <c r="F4252" s="37">
        <f>TAB_!E5805</f>
        <v>50</v>
      </c>
      <c r="G4252" s="167">
        <f>TAB_!F5805</f>
        <v>0</v>
      </c>
      <c r="H4252" s="163">
        <f>TAB_!G5805</f>
        <v>5</v>
      </c>
    </row>
    <row r="4253" spans="2:8">
      <c r="B4253" s="125" t="str">
        <f>TAB_!A5806</f>
        <v>(4)Acuerdo</v>
      </c>
      <c r="C4253" s="121">
        <f>TAB_!B5806</f>
        <v>26.15</v>
      </c>
      <c r="D4253" s="37">
        <f>TAB_!C5806</f>
        <v>45.45</v>
      </c>
      <c r="E4253" s="37">
        <f>TAB_!D5806</f>
        <v>0</v>
      </c>
      <c r="F4253" s="37">
        <f>TAB_!E5806</f>
        <v>0</v>
      </c>
      <c r="G4253" s="167">
        <f>TAB_!F5806</f>
        <v>0</v>
      </c>
      <c r="H4253" s="163">
        <f>TAB_!G5806</f>
        <v>27.5</v>
      </c>
    </row>
    <row r="4254" spans="2:8">
      <c r="B4254" s="125" t="str">
        <f>TAB_!A5807</f>
        <v>(5)Total Acuerdo</v>
      </c>
      <c r="C4254" s="121">
        <f>TAB_!B5807</f>
        <v>70.77</v>
      </c>
      <c r="D4254" s="37">
        <f>TAB_!C5807</f>
        <v>54.55</v>
      </c>
      <c r="E4254" s="37">
        <f>TAB_!D5807</f>
        <v>0</v>
      </c>
      <c r="F4254" s="37">
        <f>TAB_!E5807</f>
        <v>50</v>
      </c>
      <c r="G4254" s="167">
        <f>TAB_!F5807</f>
        <v>0</v>
      </c>
      <c r="H4254" s="163">
        <f>TAB_!G5807</f>
        <v>67.5</v>
      </c>
    </row>
    <row r="4255" spans="2:8">
      <c r="B4255" s="125" t="str">
        <f>TAB_!A5808</f>
        <v>NS/NA</v>
      </c>
      <c r="C4255" s="121">
        <f>TAB_!B5808</f>
        <v>0</v>
      </c>
      <c r="D4255" s="37">
        <f>TAB_!C5808</f>
        <v>0</v>
      </c>
      <c r="E4255" s="37">
        <f>TAB_!D5808</f>
        <v>0</v>
      </c>
      <c r="F4255" s="37">
        <f>TAB_!E5808</f>
        <v>0</v>
      </c>
      <c r="G4255" s="167">
        <f>TAB_!F5808</f>
        <v>0</v>
      </c>
      <c r="H4255" s="163">
        <f>TAB_!G5808</f>
        <v>0</v>
      </c>
    </row>
    <row r="4256" spans="2:8">
      <c r="B4256" s="125" t="str">
        <f>TAB_!A5809</f>
        <v>Total</v>
      </c>
      <c r="C4256" s="121">
        <f>TAB_!B5809</f>
        <v>100</v>
      </c>
      <c r="D4256" s="37">
        <f>TAB_!C5809</f>
        <v>100</v>
      </c>
      <c r="E4256" s="37">
        <f>TAB_!D5809</f>
        <v>0</v>
      </c>
      <c r="F4256" s="37">
        <f>TAB_!E5809</f>
        <v>100</v>
      </c>
      <c r="G4256" s="167">
        <f>TAB_!F5809</f>
        <v>0</v>
      </c>
      <c r="H4256" s="163">
        <f>TAB_!G5809</f>
        <v>100</v>
      </c>
    </row>
    <row r="4257" spans="2:8">
      <c r="B4257" s="126" t="str">
        <f>TAB_!A5810</f>
        <v>Numero de entrevistados</v>
      </c>
      <c r="C4257" s="170">
        <f>TAB_!B5810</f>
        <v>65</v>
      </c>
      <c r="D4257" s="171">
        <f>TAB_!C5810</f>
        <v>11</v>
      </c>
      <c r="E4257" s="171">
        <f>TAB_!D5810</f>
        <v>0</v>
      </c>
      <c r="F4257" s="171">
        <f>TAB_!E5810</f>
        <v>4</v>
      </c>
      <c r="G4257" s="172">
        <f>TAB_!F5810</f>
        <v>0</v>
      </c>
      <c r="H4257" s="173">
        <f>TAB_!G5810</f>
        <v>80</v>
      </c>
    </row>
    <row r="4258" spans="2:8">
      <c r="B4258" s="140" t="str">
        <f>TAB_!A5811</f>
        <v>TOP TWO BOX</v>
      </c>
      <c r="C4258" s="122">
        <f>TAB_!B5811</f>
        <v>96.92</v>
      </c>
      <c r="D4258" s="35">
        <f>TAB_!C5811</f>
        <v>100</v>
      </c>
      <c r="E4258" s="35">
        <f>TAB_!D5811</f>
        <v>0</v>
      </c>
      <c r="F4258" s="35">
        <f>TAB_!E5811</f>
        <v>50</v>
      </c>
      <c r="G4258" s="168">
        <f>TAB_!F5811</f>
        <v>0</v>
      </c>
      <c r="H4258" s="164">
        <f>TAB_!G5811</f>
        <v>95</v>
      </c>
    </row>
    <row r="4259" spans="2:8">
      <c r="B4259" s="125" t="str">
        <f>TAB_!A5812</f>
        <v>BOTTOM TWO BOX</v>
      </c>
      <c r="C4259" s="121">
        <f>TAB_!B5812</f>
        <v>0</v>
      </c>
      <c r="D4259" s="37">
        <f>TAB_!C5812</f>
        <v>0</v>
      </c>
      <c r="E4259" s="37">
        <f>TAB_!D5812</f>
        <v>0</v>
      </c>
      <c r="F4259" s="37">
        <f>TAB_!E5812</f>
        <v>0</v>
      </c>
      <c r="G4259" s="167">
        <f>TAB_!F5812</f>
        <v>0</v>
      </c>
      <c r="H4259" s="163">
        <f>TAB_!G5812</f>
        <v>0</v>
      </c>
    </row>
    <row r="4260" spans="2:8">
      <c r="B4260" s="140" t="str">
        <f>TAB_!A5813</f>
        <v>Media Escala de 1 a 5</v>
      </c>
      <c r="C4260" s="123">
        <f>TAB_!B5813</f>
        <v>4.7</v>
      </c>
      <c r="D4260" s="36">
        <f>TAB_!C5813</f>
        <v>4.5</v>
      </c>
      <c r="E4260" s="36">
        <f>TAB_!D5813</f>
        <v>0</v>
      </c>
      <c r="F4260" s="36">
        <f>TAB_!E5813</f>
        <v>4</v>
      </c>
      <c r="G4260" s="169">
        <f>TAB_!F5813</f>
        <v>0</v>
      </c>
      <c r="H4260" s="165">
        <f>TAB_!G5813</f>
        <v>4.5999999999999996</v>
      </c>
    </row>
    <row r="4261" spans="2:8" ht="15.75" thickBot="1">
      <c r="B4261" s="141" t="str">
        <f>TAB_!A5814</f>
        <v>Índice Escala de 1 a 100</v>
      </c>
      <c r="C4261" s="174">
        <f>TAB_!B5814</f>
        <v>91.9</v>
      </c>
      <c r="D4261" s="175">
        <f>TAB_!C5814</f>
        <v>88.6</v>
      </c>
      <c r="E4261" s="175">
        <f>TAB_!D5814</f>
        <v>0</v>
      </c>
      <c r="F4261" s="175">
        <f>TAB_!E5814</f>
        <v>75</v>
      </c>
      <c r="G4261" s="176">
        <f>TAB_!F5814</f>
        <v>0</v>
      </c>
      <c r="H4261" s="177">
        <f>TAB_!G5814</f>
        <v>90.6</v>
      </c>
    </row>
    <row r="4262" spans="2:8">
      <c r="B4262" s="124"/>
      <c r="C4262" s="33"/>
      <c r="D4262" s="33"/>
      <c r="E4262" s="33"/>
      <c r="F4262" s="33"/>
      <c r="G4262" s="33"/>
      <c r="H4262" s="33"/>
    </row>
    <row r="4263" spans="2:8">
      <c r="B4263" s="124"/>
      <c r="C4263" s="33"/>
      <c r="D4263" s="33"/>
      <c r="E4263" s="33"/>
      <c r="F4263" s="33"/>
      <c r="G4263" s="33"/>
      <c r="H4263" s="33"/>
    </row>
    <row r="4264" spans="2:8" ht="15.75" thickBot="1">
      <c r="B4264" s="124" t="str">
        <f>TAB_!A5817</f>
        <v>¿Considera que el número, la forma de vinculación y la calidad de los profesores de la Unidad Académica resulta suficiente y adecuada para atender las actividades: científicas?</v>
      </c>
      <c r="C4264" s="33"/>
      <c r="D4264" s="33"/>
      <c r="E4264" s="33"/>
      <c r="F4264" s="33"/>
      <c r="G4264" s="33"/>
      <c r="H4264" s="33"/>
    </row>
    <row r="4265" spans="2:8">
      <c r="B4265" s="139" t="str">
        <f>TAB_!A5824</f>
        <v>(1)Total Desacuerdo</v>
      </c>
      <c r="C4265" s="138">
        <f>TAB_!B5824</f>
        <v>0</v>
      </c>
      <c r="D4265" s="137">
        <f>TAB_!C5824</f>
        <v>0</v>
      </c>
      <c r="E4265" s="137">
        <f>TAB_!D5824</f>
        <v>0</v>
      </c>
      <c r="F4265" s="137">
        <f>TAB_!E5824</f>
        <v>0</v>
      </c>
      <c r="G4265" s="166">
        <f>TAB_!F5824</f>
        <v>0</v>
      </c>
      <c r="H4265" s="162">
        <f>TAB_!G5824</f>
        <v>0</v>
      </c>
    </row>
    <row r="4266" spans="2:8">
      <c r="B4266" s="125" t="str">
        <f>TAB_!A5825</f>
        <v>(2)Desacuerdo</v>
      </c>
      <c r="C4266" s="121">
        <f>TAB_!B5825</f>
        <v>0</v>
      </c>
      <c r="D4266" s="37">
        <f>TAB_!C5825</f>
        <v>0</v>
      </c>
      <c r="E4266" s="37">
        <f>TAB_!D5825</f>
        <v>0</v>
      </c>
      <c r="F4266" s="37">
        <f>TAB_!E5825</f>
        <v>0</v>
      </c>
      <c r="G4266" s="167">
        <f>TAB_!F5825</f>
        <v>0</v>
      </c>
      <c r="H4266" s="163">
        <f>TAB_!G5825</f>
        <v>0</v>
      </c>
    </row>
    <row r="4267" spans="2:8">
      <c r="B4267" s="125" t="str">
        <f>TAB_!A5826</f>
        <v>(3)Medianamente de acuerdo</v>
      </c>
      <c r="C4267" s="121">
        <f>TAB_!B5826</f>
        <v>1.54</v>
      </c>
      <c r="D4267" s="37">
        <f>TAB_!C5826</f>
        <v>36.36</v>
      </c>
      <c r="E4267" s="37">
        <f>TAB_!D5826</f>
        <v>0</v>
      </c>
      <c r="F4267" s="37">
        <f>TAB_!E5826</f>
        <v>50</v>
      </c>
      <c r="G4267" s="167">
        <f>TAB_!F5826</f>
        <v>0</v>
      </c>
      <c r="H4267" s="163">
        <f>TAB_!G5826</f>
        <v>8.75</v>
      </c>
    </row>
    <row r="4268" spans="2:8">
      <c r="B4268" s="125" t="str">
        <f>TAB_!A5827</f>
        <v>(4)Acuerdo</v>
      </c>
      <c r="C4268" s="121">
        <f>TAB_!B5827</f>
        <v>24.62</v>
      </c>
      <c r="D4268" s="37">
        <f>TAB_!C5827</f>
        <v>9.09</v>
      </c>
      <c r="E4268" s="37">
        <f>TAB_!D5827</f>
        <v>0</v>
      </c>
      <c r="F4268" s="37">
        <f>TAB_!E5827</f>
        <v>0</v>
      </c>
      <c r="G4268" s="167">
        <f>TAB_!F5827</f>
        <v>0</v>
      </c>
      <c r="H4268" s="163">
        <f>TAB_!G5827</f>
        <v>21.25</v>
      </c>
    </row>
    <row r="4269" spans="2:8">
      <c r="B4269" s="125" t="str">
        <f>TAB_!A5828</f>
        <v>(5)Total Acuerdo</v>
      </c>
      <c r="C4269" s="121">
        <f>TAB_!B5828</f>
        <v>69.23</v>
      </c>
      <c r="D4269" s="37">
        <f>TAB_!C5828</f>
        <v>45.45</v>
      </c>
      <c r="E4269" s="37">
        <f>TAB_!D5828</f>
        <v>0</v>
      </c>
      <c r="F4269" s="37">
        <f>TAB_!E5828</f>
        <v>50</v>
      </c>
      <c r="G4269" s="167">
        <f>TAB_!F5828</f>
        <v>0</v>
      </c>
      <c r="H4269" s="163">
        <f>TAB_!G5828</f>
        <v>65</v>
      </c>
    </row>
    <row r="4270" spans="2:8">
      <c r="B4270" s="125" t="str">
        <f>TAB_!A5829</f>
        <v>NS/NA</v>
      </c>
      <c r="C4270" s="121">
        <f>TAB_!B5829</f>
        <v>4.62</v>
      </c>
      <c r="D4270" s="37">
        <f>TAB_!C5829</f>
        <v>9.09</v>
      </c>
      <c r="E4270" s="37">
        <f>TAB_!D5829</f>
        <v>0</v>
      </c>
      <c r="F4270" s="37">
        <f>TAB_!E5829</f>
        <v>0</v>
      </c>
      <c r="G4270" s="167">
        <f>TAB_!F5829</f>
        <v>0</v>
      </c>
      <c r="H4270" s="163">
        <f>TAB_!G5829</f>
        <v>5</v>
      </c>
    </row>
    <row r="4271" spans="2:8">
      <c r="B4271" s="125" t="str">
        <f>TAB_!A5830</f>
        <v>Total</v>
      </c>
      <c r="C4271" s="121">
        <f>TAB_!B5830</f>
        <v>100</v>
      </c>
      <c r="D4271" s="37">
        <f>TAB_!C5830</f>
        <v>100</v>
      </c>
      <c r="E4271" s="37">
        <f>TAB_!D5830</f>
        <v>0</v>
      </c>
      <c r="F4271" s="37">
        <f>TAB_!E5830</f>
        <v>100</v>
      </c>
      <c r="G4271" s="167">
        <f>TAB_!F5830</f>
        <v>0</v>
      </c>
      <c r="H4271" s="163">
        <f>TAB_!G5830</f>
        <v>100</v>
      </c>
    </row>
    <row r="4272" spans="2:8">
      <c r="B4272" s="126" t="str">
        <f>TAB_!A5831</f>
        <v>Numero de entrevistados</v>
      </c>
      <c r="C4272" s="170">
        <f>TAB_!B5831</f>
        <v>65</v>
      </c>
      <c r="D4272" s="171">
        <f>TAB_!C5831</f>
        <v>11</v>
      </c>
      <c r="E4272" s="171">
        <f>TAB_!D5831</f>
        <v>0</v>
      </c>
      <c r="F4272" s="171">
        <f>TAB_!E5831</f>
        <v>4</v>
      </c>
      <c r="G4272" s="172">
        <f>TAB_!F5831</f>
        <v>0</v>
      </c>
      <c r="H4272" s="173">
        <f>TAB_!G5831</f>
        <v>80</v>
      </c>
    </row>
    <row r="4273" spans="2:8">
      <c r="B4273" s="140" t="str">
        <f>TAB_!A5832</f>
        <v>TOP TWO BOX</v>
      </c>
      <c r="C4273" s="122">
        <f>TAB_!B5832</f>
        <v>93.85</v>
      </c>
      <c r="D4273" s="35">
        <f>TAB_!C5832</f>
        <v>54.55</v>
      </c>
      <c r="E4273" s="35">
        <f>TAB_!D5832</f>
        <v>0</v>
      </c>
      <c r="F4273" s="35">
        <f>TAB_!E5832</f>
        <v>50</v>
      </c>
      <c r="G4273" s="168">
        <f>TAB_!F5832</f>
        <v>0</v>
      </c>
      <c r="H4273" s="164">
        <f>TAB_!G5832</f>
        <v>86.25</v>
      </c>
    </row>
    <row r="4274" spans="2:8">
      <c r="B4274" s="125" t="str">
        <f>TAB_!A5833</f>
        <v>BOTTOM TWO BOX</v>
      </c>
      <c r="C4274" s="121">
        <f>TAB_!B5833</f>
        <v>0</v>
      </c>
      <c r="D4274" s="37">
        <f>TAB_!C5833</f>
        <v>0</v>
      </c>
      <c r="E4274" s="37">
        <f>TAB_!D5833</f>
        <v>0</v>
      </c>
      <c r="F4274" s="37">
        <f>TAB_!E5833</f>
        <v>0</v>
      </c>
      <c r="G4274" s="167">
        <f>TAB_!F5833</f>
        <v>0</v>
      </c>
      <c r="H4274" s="163">
        <f>TAB_!G5833</f>
        <v>0</v>
      </c>
    </row>
    <row r="4275" spans="2:8">
      <c r="B4275" s="140" t="str">
        <f>TAB_!A5834</f>
        <v>Media Escala de 1 a 5</v>
      </c>
      <c r="C4275" s="123">
        <f>TAB_!B5834</f>
        <v>4.7</v>
      </c>
      <c r="D4275" s="36">
        <f>TAB_!C5834</f>
        <v>4.0999999999999996</v>
      </c>
      <c r="E4275" s="36">
        <f>TAB_!D5834</f>
        <v>0</v>
      </c>
      <c r="F4275" s="36">
        <f>TAB_!E5834</f>
        <v>4</v>
      </c>
      <c r="G4275" s="169">
        <f>TAB_!F5834</f>
        <v>0</v>
      </c>
      <c r="H4275" s="165">
        <f>TAB_!G5834</f>
        <v>4.5999999999999996</v>
      </c>
    </row>
    <row r="4276" spans="2:8" ht="15.75" thickBot="1">
      <c r="B4276" s="141" t="str">
        <f>TAB_!A5835</f>
        <v>Índice Escala de 1 a 100</v>
      </c>
      <c r="C4276" s="174">
        <f>TAB_!B5835</f>
        <v>92.7</v>
      </c>
      <c r="D4276" s="175">
        <f>TAB_!C5835</f>
        <v>77.5</v>
      </c>
      <c r="E4276" s="175">
        <f>TAB_!D5835</f>
        <v>0</v>
      </c>
      <c r="F4276" s="175">
        <f>TAB_!E5835</f>
        <v>75</v>
      </c>
      <c r="G4276" s="176">
        <f>TAB_!F5835</f>
        <v>0</v>
      </c>
      <c r="H4276" s="177">
        <f>TAB_!G5835</f>
        <v>89.8</v>
      </c>
    </row>
    <row r="4277" spans="2:8">
      <c r="B4277" s="124"/>
      <c r="C4277" s="33"/>
      <c r="D4277" s="33"/>
      <c r="E4277" s="33"/>
      <c r="F4277" s="33"/>
      <c r="G4277" s="33"/>
      <c r="H4277" s="33"/>
    </row>
    <row r="4278" spans="2:8">
      <c r="B4278" s="124"/>
      <c r="C4278" s="33"/>
      <c r="D4278" s="33"/>
      <c r="E4278" s="33"/>
      <c r="F4278" s="33"/>
      <c r="G4278" s="33"/>
      <c r="H4278" s="33"/>
    </row>
    <row r="4279" spans="2:8" ht="15.75" thickBot="1">
      <c r="B4279" s="124" t="str">
        <f>TAB_!A5838</f>
        <v>¿Considera que el número, la forma de vinculación y la calidad de los profesores de la Unidad Académica resulta suficiente y adecuada para atender las actividades: culturales?</v>
      </c>
      <c r="C4279" s="33"/>
      <c r="D4279" s="33"/>
      <c r="E4279" s="33"/>
      <c r="F4279" s="33"/>
      <c r="G4279" s="33"/>
      <c r="H4279" s="33"/>
    </row>
    <row r="4280" spans="2:8">
      <c r="B4280" s="139" t="str">
        <f>TAB_!A5845</f>
        <v>(1)Total Desacuerdo</v>
      </c>
      <c r="C4280" s="138">
        <f>TAB_!B5845</f>
        <v>0</v>
      </c>
      <c r="D4280" s="137">
        <f>TAB_!C5845</f>
        <v>0</v>
      </c>
      <c r="E4280" s="137">
        <f>TAB_!D5845</f>
        <v>0</v>
      </c>
      <c r="F4280" s="137">
        <f>TAB_!E5845</f>
        <v>0</v>
      </c>
      <c r="G4280" s="166">
        <f>TAB_!F5845</f>
        <v>0</v>
      </c>
      <c r="H4280" s="162">
        <f>TAB_!G5845</f>
        <v>0</v>
      </c>
    </row>
    <row r="4281" spans="2:8">
      <c r="B4281" s="125" t="str">
        <f>TAB_!A5846</f>
        <v>(2)Desacuerdo</v>
      </c>
      <c r="C4281" s="121">
        <f>TAB_!B5846</f>
        <v>0</v>
      </c>
      <c r="D4281" s="37">
        <f>TAB_!C5846</f>
        <v>0</v>
      </c>
      <c r="E4281" s="37">
        <f>TAB_!D5846</f>
        <v>0</v>
      </c>
      <c r="F4281" s="37">
        <f>TAB_!E5846</f>
        <v>0</v>
      </c>
      <c r="G4281" s="167">
        <f>TAB_!F5846</f>
        <v>0</v>
      </c>
      <c r="H4281" s="163">
        <f>TAB_!G5846</f>
        <v>0</v>
      </c>
    </row>
    <row r="4282" spans="2:8">
      <c r="B4282" s="125" t="str">
        <f>TAB_!A5847</f>
        <v>(3)Medianamente de acuerdo</v>
      </c>
      <c r="C4282" s="121">
        <f>TAB_!B5847</f>
        <v>0</v>
      </c>
      <c r="D4282" s="37">
        <f>TAB_!C5847</f>
        <v>18.18</v>
      </c>
      <c r="E4282" s="37">
        <f>TAB_!D5847</f>
        <v>0</v>
      </c>
      <c r="F4282" s="37">
        <f>TAB_!E5847</f>
        <v>25</v>
      </c>
      <c r="G4282" s="167">
        <f>TAB_!F5847</f>
        <v>0</v>
      </c>
      <c r="H4282" s="163">
        <f>TAB_!G5847</f>
        <v>3.75</v>
      </c>
    </row>
    <row r="4283" spans="2:8">
      <c r="B4283" s="125" t="str">
        <f>TAB_!A5848</f>
        <v>(4)Acuerdo</v>
      </c>
      <c r="C4283" s="121">
        <f>TAB_!B5848</f>
        <v>20</v>
      </c>
      <c r="D4283" s="37">
        <f>TAB_!C5848</f>
        <v>18.18</v>
      </c>
      <c r="E4283" s="37">
        <f>TAB_!D5848</f>
        <v>0</v>
      </c>
      <c r="F4283" s="37">
        <f>TAB_!E5848</f>
        <v>0</v>
      </c>
      <c r="G4283" s="167">
        <f>TAB_!F5848</f>
        <v>0</v>
      </c>
      <c r="H4283" s="163">
        <f>TAB_!G5848</f>
        <v>18.75</v>
      </c>
    </row>
    <row r="4284" spans="2:8">
      <c r="B4284" s="125" t="str">
        <f>TAB_!A5849</f>
        <v>(5)Total Acuerdo</v>
      </c>
      <c r="C4284" s="121">
        <f>TAB_!B5849</f>
        <v>64.62</v>
      </c>
      <c r="D4284" s="37">
        <f>TAB_!C5849</f>
        <v>45.45</v>
      </c>
      <c r="E4284" s="37">
        <f>TAB_!D5849</f>
        <v>0</v>
      </c>
      <c r="F4284" s="37">
        <f>TAB_!E5849</f>
        <v>75</v>
      </c>
      <c r="G4284" s="167">
        <f>TAB_!F5849</f>
        <v>0</v>
      </c>
      <c r="H4284" s="163">
        <f>TAB_!G5849</f>
        <v>62.5</v>
      </c>
    </row>
    <row r="4285" spans="2:8">
      <c r="B4285" s="125" t="str">
        <f>TAB_!A5850</f>
        <v>NS/NA</v>
      </c>
      <c r="C4285" s="121">
        <f>TAB_!B5850</f>
        <v>15.38</v>
      </c>
      <c r="D4285" s="37">
        <f>TAB_!C5850</f>
        <v>18.18</v>
      </c>
      <c r="E4285" s="37">
        <f>TAB_!D5850</f>
        <v>0</v>
      </c>
      <c r="F4285" s="37">
        <f>TAB_!E5850</f>
        <v>0</v>
      </c>
      <c r="G4285" s="167">
        <f>TAB_!F5850</f>
        <v>0</v>
      </c>
      <c r="H4285" s="163">
        <f>TAB_!G5850</f>
        <v>15</v>
      </c>
    </row>
    <row r="4286" spans="2:8">
      <c r="B4286" s="125" t="str">
        <f>TAB_!A5851</f>
        <v>Total</v>
      </c>
      <c r="C4286" s="121">
        <f>TAB_!B5851</f>
        <v>100</v>
      </c>
      <c r="D4286" s="37">
        <f>TAB_!C5851</f>
        <v>100</v>
      </c>
      <c r="E4286" s="37">
        <f>TAB_!D5851</f>
        <v>0</v>
      </c>
      <c r="F4286" s="37">
        <f>TAB_!E5851</f>
        <v>100</v>
      </c>
      <c r="G4286" s="167">
        <f>TAB_!F5851</f>
        <v>0</v>
      </c>
      <c r="H4286" s="163">
        <f>TAB_!G5851</f>
        <v>100</v>
      </c>
    </row>
    <row r="4287" spans="2:8">
      <c r="B4287" s="126" t="str">
        <f>TAB_!A5852</f>
        <v>Numero de entrevistados</v>
      </c>
      <c r="C4287" s="170">
        <f>TAB_!B5852</f>
        <v>65</v>
      </c>
      <c r="D4287" s="171">
        <f>TAB_!C5852</f>
        <v>11</v>
      </c>
      <c r="E4287" s="171">
        <f>TAB_!D5852</f>
        <v>0</v>
      </c>
      <c r="F4287" s="171">
        <f>TAB_!E5852</f>
        <v>4</v>
      </c>
      <c r="G4287" s="172">
        <f>TAB_!F5852</f>
        <v>0</v>
      </c>
      <c r="H4287" s="173">
        <f>TAB_!G5852</f>
        <v>80</v>
      </c>
    </row>
    <row r="4288" spans="2:8">
      <c r="B4288" s="140" t="str">
        <f>TAB_!A5853</f>
        <v>TOP TWO BOX</v>
      </c>
      <c r="C4288" s="122">
        <f>TAB_!B5853</f>
        <v>84.62</v>
      </c>
      <c r="D4288" s="35">
        <f>TAB_!C5853</f>
        <v>63.64</v>
      </c>
      <c r="E4288" s="35">
        <f>TAB_!D5853</f>
        <v>0</v>
      </c>
      <c r="F4288" s="35">
        <f>TAB_!E5853</f>
        <v>75</v>
      </c>
      <c r="G4288" s="168">
        <f>TAB_!F5853</f>
        <v>0</v>
      </c>
      <c r="H4288" s="164">
        <f>TAB_!G5853</f>
        <v>81.25</v>
      </c>
    </row>
    <row r="4289" spans="2:8">
      <c r="B4289" s="125" t="str">
        <f>TAB_!A5854</f>
        <v>BOTTOM TWO BOX</v>
      </c>
      <c r="C4289" s="121">
        <f>TAB_!B5854</f>
        <v>0</v>
      </c>
      <c r="D4289" s="37">
        <f>TAB_!C5854</f>
        <v>0</v>
      </c>
      <c r="E4289" s="37">
        <f>TAB_!D5854</f>
        <v>0</v>
      </c>
      <c r="F4289" s="37">
        <f>TAB_!E5854</f>
        <v>0</v>
      </c>
      <c r="G4289" s="167">
        <f>TAB_!F5854</f>
        <v>0</v>
      </c>
      <c r="H4289" s="163">
        <f>TAB_!G5854</f>
        <v>0</v>
      </c>
    </row>
    <row r="4290" spans="2:8">
      <c r="B4290" s="140" t="str">
        <f>TAB_!A5855</f>
        <v>Media Escala de 1 a 5</v>
      </c>
      <c r="C4290" s="123">
        <f>TAB_!B5855</f>
        <v>4.8</v>
      </c>
      <c r="D4290" s="36">
        <f>TAB_!C5855</f>
        <v>4.3</v>
      </c>
      <c r="E4290" s="36">
        <f>TAB_!D5855</f>
        <v>0</v>
      </c>
      <c r="F4290" s="36">
        <f>TAB_!E5855</f>
        <v>4.5</v>
      </c>
      <c r="G4290" s="169">
        <f>TAB_!F5855</f>
        <v>0</v>
      </c>
      <c r="H4290" s="165">
        <f>TAB_!G5855</f>
        <v>4.7</v>
      </c>
    </row>
    <row r="4291" spans="2:8" ht="15.75" thickBot="1">
      <c r="B4291" s="141" t="str">
        <f>TAB_!A5856</f>
        <v>Índice Escala de 1 a 100</v>
      </c>
      <c r="C4291" s="174">
        <f>TAB_!B5856</f>
        <v>94.1</v>
      </c>
      <c r="D4291" s="175">
        <f>TAB_!C5856</f>
        <v>83.3</v>
      </c>
      <c r="E4291" s="175">
        <f>TAB_!D5856</f>
        <v>0</v>
      </c>
      <c r="F4291" s="175">
        <f>TAB_!E5856</f>
        <v>87.5</v>
      </c>
      <c r="G4291" s="176">
        <f>TAB_!F5856</f>
        <v>0</v>
      </c>
      <c r="H4291" s="177">
        <f>TAB_!G5856</f>
        <v>92.3</v>
      </c>
    </row>
    <row r="4292" spans="2:8">
      <c r="B4292" s="124"/>
      <c r="C4292" s="33"/>
      <c r="D4292" s="33"/>
      <c r="E4292" s="33"/>
      <c r="F4292" s="33"/>
      <c r="G4292" s="33"/>
      <c r="H4292" s="33"/>
    </row>
    <row r="4293" spans="2:8">
      <c r="B4293" s="124"/>
      <c r="C4293" s="33"/>
      <c r="D4293" s="33"/>
      <c r="E4293" s="33"/>
      <c r="F4293" s="33"/>
      <c r="G4293" s="33"/>
      <c r="H4293" s="33"/>
    </row>
    <row r="4294" spans="2:8" ht="15.75" thickBot="1">
      <c r="B4294" s="124" t="str">
        <f>TAB_!A5859</f>
        <v>¿Considera que el número, la forma de vinculación y la calidad de los profesores de la Unidad Académica resulta suficiente y adecuada para atender las actividades: de proyección?</v>
      </c>
      <c r="C4294" s="33"/>
      <c r="D4294" s="33"/>
      <c r="E4294" s="33"/>
      <c r="F4294" s="33"/>
      <c r="G4294" s="33"/>
      <c r="H4294" s="33"/>
    </row>
    <row r="4295" spans="2:8">
      <c r="B4295" s="139" t="str">
        <f>TAB_!A5866</f>
        <v>(1)Total Desacuerdo</v>
      </c>
      <c r="C4295" s="138">
        <f>TAB_!B5866</f>
        <v>0</v>
      </c>
      <c r="D4295" s="137">
        <f>TAB_!C5866</f>
        <v>0</v>
      </c>
      <c r="E4295" s="137">
        <f>TAB_!D5866</f>
        <v>0</v>
      </c>
      <c r="F4295" s="137">
        <f>TAB_!E5866</f>
        <v>0</v>
      </c>
      <c r="G4295" s="166">
        <f>TAB_!F5866</f>
        <v>0</v>
      </c>
      <c r="H4295" s="162">
        <f>TAB_!G5866</f>
        <v>0</v>
      </c>
    </row>
    <row r="4296" spans="2:8">
      <c r="B4296" s="125" t="str">
        <f>TAB_!A5867</f>
        <v>(2)Desacuerdo</v>
      </c>
      <c r="C4296" s="121">
        <f>TAB_!B5867</f>
        <v>0</v>
      </c>
      <c r="D4296" s="37">
        <f>TAB_!C5867</f>
        <v>9.09</v>
      </c>
      <c r="E4296" s="37">
        <f>TAB_!D5867</f>
        <v>0</v>
      </c>
      <c r="F4296" s="37">
        <f>TAB_!E5867</f>
        <v>0</v>
      </c>
      <c r="G4296" s="167">
        <f>TAB_!F5867</f>
        <v>0</v>
      </c>
      <c r="H4296" s="163">
        <f>TAB_!G5867</f>
        <v>1.25</v>
      </c>
    </row>
    <row r="4297" spans="2:8">
      <c r="B4297" s="125" t="str">
        <f>TAB_!A5868</f>
        <v>(3)Medianamente de acuerdo</v>
      </c>
      <c r="C4297" s="121">
        <f>TAB_!B5868</f>
        <v>1.54</v>
      </c>
      <c r="D4297" s="37">
        <f>TAB_!C5868</f>
        <v>9.09</v>
      </c>
      <c r="E4297" s="37">
        <f>TAB_!D5868</f>
        <v>0</v>
      </c>
      <c r="F4297" s="37">
        <f>TAB_!E5868</f>
        <v>50</v>
      </c>
      <c r="G4297" s="167">
        <f>TAB_!F5868</f>
        <v>0</v>
      </c>
      <c r="H4297" s="163">
        <f>TAB_!G5868</f>
        <v>5</v>
      </c>
    </row>
    <row r="4298" spans="2:8">
      <c r="B4298" s="125" t="str">
        <f>TAB_!A5869</f>
        <v>(4)Acuerdo</v>
      </c>
      <c r="C4298" s="121">
        <f>TAB_!B5869</f>
        <v>23.08</v>
      </c>
      <c r="D4298" s="37">
        <f>TAB_!C5869</f>
        <v>27.27</v>
      </c>
      <c r="E4298" s="37">
        <f>TAB_!D5869</f>
        <v>0</v>
      </c>
      <c r="F4298" s="37">
        <f>TAB_!E5869</f>
        <v>0</v>
      </c>
      <c r="G4298" s="167">
        <f>TAB_!F5869</f>
        <v>0</v>
      </c>
      <c r="H4298" s="163">
        <f>TAB_!G5869</f>
        <v>22.5</v>
      </c>
    </row>
    <row r="4299" spans="2:8">
      <c r="B4299" s="125" t="str">
        <f>TAB_!A5870</f>
        <v>(5)Total Acuerdo</v>
      </c>
      <c r="C4299" s="121">
        <f>TAB_!B5870</f>
        <v>58.46</v>
      </c>
      <c r="D4299" s="37">
        <f>TAB_!C5870</f>
        <v>45.45</v>
      </c>
      <c r="E4299" s="37">
        <f>TAB_!D5870</f>
        <v>0</v>
      </c>
      <c r="F4299" s="37">
        <f>TAB_!E5870</f>
        <v>50</v>
      </c>
      <c r="G4299" s="167">
        <f>TAB_!F5870</f>
        <v>0</v>
      </c>
      <c r="H4299" s="163">
        <f>TAB_!G5870</f>
        <v>56.25</v>
      </c>
    </row>
    <row r="4300" spans="2:8">
      <c r="B4300" s="125" t="str">
        <f>TAB_!A5871</f>
        <v>NS/NA</v>
      </c>
      <c r="C4300" s="121">
        <f>TAB_!B5871</f>
        <v>16.920000000000002</v>
      </c>
      <c r="D4300" s="37">
        <f>TAB_!C5871</f>
        <v>9.09</v>
      </c>
      <c r="E4300" s="37">
        <f>TAB_!D5871</f>
        <v>0</v>
      </c>
      <c r="F4300" s="37">
        <f>TAB_!E5871</f>
        <v>0</v>
      </c>
      <c r="G4300" s="167">
        <f>TAB_!F5871</f>
        <v>0</v>
      </c>
      <c r="H4300" s="163">
        <f>TAB_!G5871</f>
        <v>15</v>
      </c>
    </row>
    <row r="4301" spans="2:8">
      <c r="B4301" s="125" t="str">
        <f>TAB_!A5872</f>
        <v>Total</v>
      </c>
      <c r="C4301" s="121">
        <f>TAB_!B5872</f>
        <v>100</v>
      </c>
      <c r="D4301" s="37">
        <f>TAB_!C5872</f>
        <v>100</v>
      </c>
      <c r="E4301" s="37">
        <f>TAB_!D5872</f>
        <v>0</v>
      </c>
      <c r="F4301" s="37">
        <f>TAB_!E5872</f>
        <v>100</v>
      </c>
      <c r="G4301" s="167">
        <f>TAB_!F5872</f>
        <v>0</v>
      </c>
      <c r="H4301" s="163">
        <f>TAB_!G5872</f>
        <v>100</v>
      </c>
    </row>
    <row r="4302" spans="2:8">
      <c r="B4302" s="126" t="str">
        <f>TAB_!A5873</f>
        <v>Numero de entrevistados</v>
      </c>
      <c r="C4302" s="170">
        <f>TAB_!B5873</f>
        <v>65</v>
      </c>
      <c r="D4302" s="171">
        <f>TAB_!C5873</f>
        <v>11</v>
      </c>
      <c r="E4302" s="171">
        <f>TAB_!D5873</f>
        <v>0</v>
      </c>
      <c r="F4302" s="171">
        <f>TAB_!E5873</f>
        <v>4</v>
      </c>
      <c r="G4302" s="172">
        <f>TAB_!F5873</f>
        <v>0</v>
      </c>
      <c r="H4302" s="173">
        <f>TAB_!G5873</f>
        <v>80</v>
      </c>
    </row>
    <row r="4303" spans="2:8">
      <c r="B4303" s="140" t="str">
        <f>TAB_!A5874</f>
        <v>TOP TWO BOX</v>
      </c>
      <c r="C4303" s="122">
        <f>TAB_!B5874</f>
        <v>81.540000000000006</v>
      </c>
      <c r="D4303" s="35">
        <f>TAB_!C5874</f>
        <v>72.73</v>
      </c>
      <c r="E4303" s="35">
        <f>TAB_!D5874</f>
        <v>0</v>
      </c>
      <c r="F4303" s="35">
        <f>TAB_!E5874</f>
        <v>50</v>
      </c>
      <c r="G4303" s="168">
        <f>TAB_!F5874</f>
        <v>0</v>
      </c>
      <c r="H4303" s="164">
        <f>TAB_!G5874</f>
        <v>78.75</v>
      </c>
    </row>
    <row r="4304" spans="2:8">
      <c r="B4304" s="125" t="str">
        <f>TAB_!A5875</f>
        <v>BOTTOM TWO BOX</v>
      </c>
      <c r="C4304" s="121">
        <f>TAB_!B5875</f>
        <v>0</v>
      </c>
      <c r="D4304" s="37">
        <f>TAB_!C5875</f>
        <v>9.09</v>
      </c>
      <c r="E4304" s="37">
        <f>TAB_!D5875</f>
        <v>0</v>
      </c>
      <c r="F4304" s="37">
        <f>TAB_!E5875</f>
        <v>0</v>
      </c>
      <c r="G4304" s="167">
        <f>TAB_!F5875</f>
        <v>0</v>
      </c>
      <c r="H4304" s="163">
        <f>TAB_!G5875</f>
        <v>1.25</v>
      </c>
    </row>
    <row r="4305" spans="2:8">
      <c r="B4305" s="140" t="str">
        <f>TAB_!A5876</f>
        <v>Media Escala de 1 a 5</v>
      </c>
      <c r="C4305" s="123">
        <f>TAB_!B5876</f>
        <v>4.7</v>
      </c>
      <c r="D4305" s="36">
        <f>TAB_!C5876</f>
        <v>4.2</v>
      </c>
      <c r="E4305" s="36">
        <f>TAB_!D5876</f>
        <v>0</v>
      </c>
      <c r="F4305" s="36">
        <f>TAB_!E5876</f>
        <v>4</v>
      </c>
      <c r="G4305" s="169">
        <f>TAB_!F5876</f>
        <v>0</v>
      </c>
      <c r="H4305" s="165">
        <f>TAB_!G5876</f>
        <v>4.5999999999999996</v>
      </c>
    </row>
    <row r="4306" spans="2:8" ht="15.75" thickBot="1">
      <c r="B4306" s="141" t="str">
        <f>TAB_!A5877</f>
        <v>Índice Escala de 1 a 100</v>
      </c>
      <c r="C4306" s="174">
        <f>TAB_!B5877</f>
        <v>92.1</v>
      </c>
      <c r="D4306" s="175">
        <f>TAB_!C5877</f>
        <v>80</v>
      </c>
      <c r="E4306" s="175">
        <f>TAB_!D5877</f>
        <v>0</v>
      </c>
      <c r="F4306" s="175">
        <f>TAB_!E5877</f>
        <v>75</v>
      </c>
      <c r="G4306" s="176">
        <f>TAB_!F5877</f>
        <v>0</v>
      </c>
      <c r="H4306" s="177">
        <f>TAB_!G5877</f>
        <v>89.3</v>
      </c>
    </row>
    <row r="4307" spans="2:8">
      <c r="B4307" s="124"/>
      <c r="C4307" s="33"/>
      <c r="D4307" s="33"/>
      <c r="E4307" s="33"/>
      <c r="F4307" s="33"/>
      <c r="G4307" s="33"/>
      <c r="H4307" s="33"/>
    </row>
    <row r="4308" spans="2:8">
      <c r="B4308" s="124"/>
      <c r="C4308" s="33"/>
      <c r="D4308" s="33"/>
      <c r="E4308" s="33"/>
      <c r="F4308" s="33"/>
      <c r="G4308" s="33"/>
      <c r="H4308" s="33"/>
    </row>
    <row r="4309" spans="2:8" ht="15.75" thickBot="1">
      <c r="B4309" s="124" t="str">
        <f>TAB_!A5880</f>
        <v>¿Considera que el material docente empleado en las actividades académicas resulta pertinente y de calidad de acuerdo con el nivel de formación y la modalidad del programa?</v>
      </c>
      <c r="C4309" s="33"/>
      <c r="D4309" s="33"/>
      <c r="E4309" s="33"/>
      <c r="F4309" s="33"/>
      <c r="G4309" s="33"/>
      <c r="H4309" s="33"/>
    </row>
    <row r="4310" spans="2:8">
      <c r="B4310" s="139" t="str">
        <f>TAB_!A5887</f>
        <v>(1)Total Desacuerdo</v>
      </c>
      <c r="C4310" s="138">
        <f>TAB_!B5887</f>
        <v>0</v>
      </c>
      <c r="D4310" s="137">
        <f>TAB_!C5887</f>
        <v>0</v>
      </c>
      <c r="E4310" s="137">
        <f>TAB_!D5887</f>
        <v>0</v>
      </c>
      <c r="F4310" s="137">
        <f>TAB_!E5887</f>
        <v>0</v>
      </c>
      <c r="G4310" s="166">
        <f>TAB_!F5887</f>
        <v>0</v>
      </c>
      <c r="H4310" s="162">
        <f>TAB_!G5887</f>
        <v>0</v>
      </c>
    </row>
    <row r="4311" spans="2:8">
      <c r="B4311" s="125" t="str">
        <f>TAB_!A5888</f>
        <v>(2)Desacuerdo</v>
      </c>
      <c r="C4311" s="121">
        <f>TAB_!B5888</f>
        <v>1.54</v>
      </c>
      <c r="D4311" s="37">
        <f>TAB_!C5888</f>
        <v>0</v>
      </c>
      <c r="E4311" s="37">
        <f>TAB_!D5888</f>
        <v>0</v>
      </c>
      <c r="F4311" s="37">
        <f>TAB_!E5888</f>
        <v>0</v>
      </c>
      <c r="G4311" s="167">
        <f>TAB_!F5888</f>
        <v>0</v>
      </c>
      <c r="H4311" s="163">
        <f>TAB_!G5888</f>
        <v>1.45</v>
      </c>
    </row>
    <row r="4312" spans="2:8">
      <c r="B4312" s="125" t="str">
        <f>TAB_!A5889</f>
        <v>(3)Medianamente de acuerdo</v>
      </c>
      <c r="C4312" s="121">
        <f>TAB_!B5889</f>
        <v>6.15</v>
      </c>
      <c r="D4312" s="37">
        <f>TAB_!C5889</f>
        <v>0</v>
      </c>
      <c r="E4312" s="37">
        <f>TAB_!D5889</f>
        <v>0</v>
      </c>
      <c r="F4312" s="37">
        <f>TAB_!E5889</f>
        <v>0</v>
      </c>
      <c r="G4312" s="167">
        <f>TAB_!F5889</f>
        <v>0</v>
      </c>
      <c r="H4312" s="163">
        <f>TAB_!G5889</f>
        <v>5.8</v>
      </c>
    </row>
    <row r="4313" spans="2:8">
      <c r="B4313" s="125" t="str">
        <f>TAB_!A5890</f>
        <v>(4)Acuerdo</v>
      </c>
      <c r="C4313" s="121">
        <f>TAB_!B5890</f>
        <v>29.23</v>
      </c>
      <c r="D4313" s="37">
        <f>TAB_!C5890</f>
        <v>0</v>
      </c>
      <c r="E4313" s="37">
        <f>TAB_!D5890</f>
        <v>0</v>
      </c>
      <c r="F4313" s="37">
        <f>TAB_!E5890</f>
        <v>25</v>
      </c>
      <c r="G4313" s="167">
        <f>TAB_!F5890</f>
        <v>0</v>
      </c>
      <c r="H4313" s="163">
        <f>TAB_!G5890</f>
        <v>28.99</v>
      </c>
    </row>
    <row r="4314" spans="2:8">
      <c r="B4314" s="125" t="str">
        <f>TAB_!A5891</f>
        <v>(5)Total Acuerdo</v>
      </c>
      <c r="C4314" s="121">
        <f>TAB_!B5891</f>
        <v>63.08</v>
      </c>
      <c r="D4314" s="37">
        <f>TAB_!C5891</f>
        <v>0</v>
      </c>
      <c r="E4314" s="37">
        <f>TAB_!D5891</f>
        <v>0</v>
      </c>
      <c r="F4314" s="37">
        <f>TAB_!E5891</f>
        <v>75</v>
      </c>
      <c r="G4314" s="167">
        <f>TAB_!F5891</f>
        <v>0</v>
      </c>
      <c r="H4314" s="163">
        <f>TAB_!G5891</f>
        <v>63.77</v>
      </c>
    </row>
    <row r="4315" spans="2:8">
      <c r="B4315" s="125" t="str">
        <f>TAB_!A5892</f>
        <v>NS/NA</v>
      </c>
      <c r="C4315" s="121">
        <f>TAB_!B5892</f>
        <v>0</v>
      </c>
      <c r="D4315" s="37">
        <f>TAB_!C5892</f>
        <v>0</v>
      </c>
      <c r="E4315" s="37">
        <f>TAB_!D5892</f>
        <v>0</v>
      </c>
      <c r="F4315" s="37">
        <f>TAB_!E5892</f>
        <v>0</v>
      </c>
      <c r="G4315" s="167">
        <f>TAB_!F5892</f>
        <v>0</v>
      </c>
      <c r="H4315" s="163">
        <f>TAB_!G5892</f>
        <v>0</v>
      </c>
    </row>
    <row r="4316" spans="2:8">
      <c r="B4316" s="125" t="str">
        <f>TAB_!A5893</f>
        <v>Total</v>
      </c>
      <c r="C4316" s="121">
        <f>TAB_!B5893</f>
        <v>100</v>
      </c>
      <c r="D4316" s="37">
        <f>TAB_!C5893</f>
        <v>0</v>
      </c>
      <c r="E4316" s="37">
        <f>TAB_!D5893</f>
        <v>0</v>
      </c>
      <c r="F4316" s="37">
        <f>TAB_!E5893</f>
        <v>100</v>
      </c>
      <c r="G4316" s="167">
        <f>TAB_!F5893</f>
        <v>0</v>
      </c>
      <c r="H4316" s="163">
        <f>TAB_!G5893</f>
        <v>100</v>
      </c>
    </row>
    <row r="4317" spans="2:8">
      <c r="B4317" s="126" t="str">
        <f>TAB_!A5894</f>
        <v>Numero de entrevistados</v>
      </c>
      <c r="C4317" s="170">
        <f>TAB_!B5894</f>
        <v>65</v>
      </c>
      <c r="D4317" s="171">
        <f>TAB_!C5894</f>
        <v>0</v>
      </c>
      <c r="E4317" s="171">
        <f>TAB_!D5894</f>
        <v>0</v>
      </c>
      <c r="F4317" s="171">
        <f>TAB_!E5894</f>
        <v>4</v>
      </c>
      <c r="G4317" s="172">
        <f>TAB_!F5894</f>
        <v>0</v>
      </c>
      <c r="H4317" s="173">
        <f>TAB_!G5894</f>
        <v>69</v>
      </c>
    </row>
    <row r="4318" spans="2:8">
      <c r="B4318" s="140" t="str">
        <f>TAB_!A5895</f>
        <v>TOP TWO BOX</v>
      </c>
      <c r="C4318" s="122">
        <f>TAB_!B5895</f>
        <v>92.31</v>
      </c>
      <c r="D4318" s="35">
        <f>TAB_!C5895</f>
        <v>0</v>
      </c>
      <c r="E4318" s="35">
        <f>TAB_!D5895</f>
        <v>0</v>
      </c>
      <c r="F4318" s="35">
        <f>TAB_!E5895</f>
        <v>100</v>
      </c>
      <c r="G4318" s="168">
        <f>TAB_!F5895</f>
        <v>0</v>
      </c>
      <c r="H4318" s="164">
        <f>TAB_!G5895</f>
        <v>92.75</v>
      </c>
    </row>
    <row r="4319" spans="2:8">
      <c r="B4319" s="125" t="str">
        <f>TAB_!A5896</f>
        <v>BOTTOM TWO BOX</v>
      </c>
      <c r="C4319" s="121">
        <f>TAB_!B5896</f>
        <v>1.54</v>
      </c>
      <c r="D4319" s="37">
        <f>TAB_!C5896</f>
        <v>0</v>
      </c>
      <c r="E4319" s="37">
        <f>TAB_!D5896</f>
        <v>0</v>
      </c>
      <c r="F4319" s="37">
        <f>TAB_!E5896</f>
        <v>0</v>
      </c>
      <c r="G4319" s="167">
        <f>TAB_!F5896</f>
        <v>0</v>
      </c>
      <c r="H4319" s="163">
        <f>TAB_!G5896</f>
        <v>1.45</v>
      </c>
    </row>
    <row r="4320" spans="2:8">
      <c r="B4320" s="140" t="str">
        <f>TAB_!A5897</f>
        <v>Media Escala de 1 a 5</v>
      </c>
      <c r="C4320" s="123">
        <f>TAB_!B5897</f>
        <v>4.5</v>
      </c>
      <c r="D4320" s="36">
        <f>TAB_!C5897</f>
        <v>0</v>
      </c>
      <c r="E4320" s="36">
        <f>TAB_!D5897</f>
        <v>0</v>
      </c>
      <c r="F4320" s="36">
        <f>TAB_!E5897</f>
        <v>4.8</v>
      </c>
      <c r="G4320" s="169">
        <f>TAB_!F5897</f>
        <v>0</v>
      </c>
      <c r="H4320" s="165">
        <f>TAB_!G5897</f>
        <v>4.5999999999999996</v>
      </c>
    </row>
    <row r="4321" spans="2:8" ht="15.75" thickBot="1">
      <c r="B4321" s="141" t="str">
        <f>TAB_!A5898</f>
        <v>Índice Escala de 1 a 100</v>
      </c>
      <c r="C4321" s="174">
        <f>TAB_!B5898</f>
        <v>88.5</v>
      </c>
      <c r="D4321" s="175">
        <f>TAB_!C5898</f>
        <v>0</v>
      </c>
      <c r="E4321" s="175">
        <f>TAB_!D5898</f>
        <v>0</v>
      </c>
      <c r="F4321" s="175">
        <f>TAB_!E5898</f>
        <v>93.8</v>
      </c>
      <c r="G4321" s="176">
        <f>TAB_!F5898</f>
        <v>0</v>
      </c>
      <c r="H4321" s="177">
        <f>TAB_!G5898</f>
        <v>88.8</v>
      </c>
    </row>
    <row r="4322" spans="2:8">
      <c r="B4322" s="124"/>
      <c r="C4322" s="33"/>
      <c r="D4322" s="33"/>
      <c r="E4322" s="33"/>
      <c r="F4322" s="33"/>
      <c r="G4322" s="33"/>
      <c r="H4322" s="33"/>
    </row>
    <row r="4323" spans="2:8">
      <c r="B4323" s="124"/>
      <c r="C4323" s="33"/>
      <c r="D4323" s="33"/>
      <c r="E4323" s="33"/>
      <c r="F4323" s="33"/>
      <c r="G4323" s="33"/>
      <c r="H4323" s="33"/>
    </row>
    <row r="4324" spans="2:8">
      <c r="B4324" s="124" t="str">
        <f>TAB_!A5901</f>
        <v>¿Considera que la Universidad aplica mecanismos de selección, vinculación y contratación de profesores, que propenden por la</v>
      </c>
      <c r="C4324" s="33"/>
      <c r="D4324" s="33"/>
      <c r="E4324" s="33"/>
      <c r="F4324" s="33"/>
      <c r="G4324" s="33"/>
      <c r="H4324" s="33"/>
    </row>
    <row r="4325" spans="2:8" ht="15.75" thickBot="1">
      <c r="B4325" s="124" t="str">
        <f>TAB_!A5902</f>
        <v>diversidad e inclusión para la consolidación de su comunidad académica?</v>
      </c>
      <c r="C4325" s="33"/>
      <c r="D4325" s="33"/>
      <c r="E4325" s="33"/>
      <c r="F4325" s="33"/>
      <c r="G4325" s="33"/>
      <c r="H4325" s="33"/>
    </row>
    <row r="4326" spans="2:8">
      <c r="B4326" s="139" t="str">
        <f>TAB_!A5909</f>
        <v>(1)Total Desacuerdo</v>
      </c>
      <c r="C4326" s="138">
        <f>TAB_!B5909</f>
        <v>0</v>
      </c>
      <c r="D4326" s="137">
        <f>TAB_!C5909</f>
        <v>0</v>
      </c>
      <c r="E4326" s="137">
        <f>TAB_!D5909</f>
        <v>0</v>
      </c>
      <c r="F4326" s="137">
        <f>TAB_!E5909</f>
        <v>0</v>
      </c>
      <c r="G4326" s="166">
        <f>TAB_!F5909</f>
        <v>0</v>
      </c>
      <c r="H4326" s="162">
        <f>TAB_!G5909</f>
        <v>0</v>
      </c>
    </row>
    <row r="4327" spans="2:8">
      <c r="B4327" s="125" t="str">
        <f>TAB_!A5910</f>
        <v>(2)Desacuerdo</v>
      </c>
      <c r="C4327" s="121">
        <f>TAB_!B5910</f>
        <v>0</v>
      </c>
      <c r="D4327" s="37">
        <f>TAB_!C5910</f>
        <v>9.09</v>
      </c>
      <c r="E4327" s="37">
        <f>TAB_!D5910</f>
        <v>0</v>
      </c>
      <c r="F4327" s="37">
        <f>TAB_!E5910</f>
        <v>0</v>
      </c>
      <c r="G4327" s="167">
        <f>TAB_!F5910</f>
        <v>0</v>
      </c>
      <c r="H4327" s="163">
        <f>TAB_!G5910</f>
        <v>1.25</v>
      </c>
    </row>
    <row r="4328" spans="2:8">
      <c r="B4328" s="125" t="str">
        <f>TAB_!A5911</f>
        <v>(3)Medianamente de acuerdo</v>
      </c>
      <c r="C4328" s="121">
        <f>TAB_!B5911</f>
        <v>3.08</v>
      </c>
      <c r="D4328" s="37">
        <f>TAB_!C5911</f>
        <v>0</v>
      </c>
      <c r="E4328" s="37">
        <f>TAB_!D5911</f>
        <v>0</v>
      </c>
      <c r="F4328" s="37">
        <f>TAB_!E5911</f>
        <v>25</v>
      </c>
      <c r="G4328" s="167">
        <f>TAB_!F5911</f>
        <v>0</v>
      </c>
      <c r="H4328" s="163">
        <f>TAB_!G5911</f>
        <v>3.75</v>
      </c>
    </row>
    <row r="4329" spans="2:8">
      <c r="B4329" s="125" t="str">
        <f>TAB_!A5912</f>
        <v>(4)Acuerdo</v>
      </c>
      <c r="C4329" s="121">
        <f>TAB_!B5912</f>
        <v>15.38</v>
      </c>
      <c r="D4329" s="37">
        <f>TAB_!C5912</f>
        <v>27.27</v>
      </c>
      <c r="E4329" s="37">
        <f>TAB_!D5912</f>
        <v>0</v>
      </c>
      <c r="F4329" s="37">
        <f>TAB_!E5912</f>
        <v>0</v>
      </c>
      <c r="G4329" s="167">
        <f>TAB_!F5912</f>
        <v>0</v>
      </c>
      <c r="H4329" s="163">
        <f>TAB_!G5912</f>
        <v>16.25</v>
      </c>
    </row>
    <row r="4330" spans="2:8">
      <c r="B4330" s="125" t="str">
        <f>TAB_!A5913</f>
        <v>(5)Total Acuerdo</v>
      </c>
      <c r="C4330" s="121">
        <f>TAB_!B5913</f>
        <v>61.54</v>
      </c>
      <c r="D4330" s="37">
        <f>TAB_!C5913</f>
        <v>54.55</v>
      </c>
      <c r="E4330" s="37">
        <f>TAB_!D5913</f>
        <v>0</v>
      </c>
      <c r="F4330" s="37">
        <f>TAB_!E5913</f>
        <v>75</v>
      </c>
      <c r="G4330" s="167">
        <f>TAB_!F5913</f>
        <v>0</v>
      </c>
      <c r="H4330" s="163">
        <f>TAB_!G5913</f>
        <v>61.25</v>
      </c>
    </row>
    <row r="4331" spans="2:8">
      <c r="B4331" s="125" t="str">
        <f>TAB_!A5914</f>
        <v>NS/NA</v>
      </c>
      <c r="C4331" s="121">
        <f>TAB_!B5914</f>
        <v>20</v>
      </c>
      <c r="D4331" s="37">
        <f>TAB_!C5914</f>
        <v>9.09</v>
      </c>
      <c r="E4331" s="37">
        <f>TAB_!D5914</f>
        <v>0</v>
      </c>
      <c r="F4331" s="37">
        <f>TAB_!E5914</f>
        <v>0</v>
      </c>
      <c r="G4331" s="167">
        <f>TAB_!F5914</f>
        <v>0</v>
      </c>
      <c r="H4331" s="163">
        <f>TAB_!G5914</f>
        <v>17.5</v>
      </c>
    </row>
    <row r="4332" spans="2:8">
      <c r="B4332" s="125" t="str">
        <f>TAB_!A5915</f>
        <v>Total</v>
      </c>
      <c r="C4332" s="121">
        <f>TAB_!B5915</f>
        <v>100</v>
      </c>
      <c r="D4332" s="37">
        <f>TAB_!C5915</f>
        <v>100</v>
      </c>
      <c r="E4332" s="37">
        <f>TAB_!D5915</f>
        <v>0</v>
      </c>
      <c r="F4332" s="37">
        <f>TAB_!E5915</f>
        <v>100</v>
      </c>
      <c r="G4332" s="167">
        <f>TAB_!F5915</f>
        <v>0</v>
      </c>
      <c r="H4332" s="163">
        <f>TAB_!G5915</f>
        <v>100</v>
      </c>
    </row>
    <row r="4333" spans="2:8">
      <c r="B4333" s="126" t="str">
        <f>TAB_!A5916</f>
        <v>Numero de entrevistados</v>
      </c>
      <c r="C4333" s="170">
        <f>TAB_!B5916</f>
        <v>65</v>
      </c>
      <c r="D4333" s="171">
        <f>TAB_!C5916</f>
        <v>11</v>
      </c>
      <c r="E4333" s="171">
        <f>TAB_!D5916</f>
        <v>0</v>
      </c>
      <c r="F4333" s="171">
        <f>TAB_!E5916</f>
        <v>4</v>
      </c>
      <c r="G4333" s="172">
        <f>TAB_!F5916</f>
        <v>0</v>
      </c>
      <c r="H4333" s="173">
        <f>TAB_!G5916</f>
        <v>80</v>
      </c>
    </row>
    <row r="4334" spans="2:8">
      <c r="B4334" s="140" t="str">
        <f>TAB_!A5917</f>
        <v>TOP TWO BOX</v>
      </c>
      <c r="C4334" s="122">
        <f>TAB_!B5917</f>
        <v>76.92</v>
      </c>
      <c r="D4334" s="35">
        <f>TAB_!C5917</f>
        <v>81.819999999999993</v>
      </c>
      <c r="E4334" s="35">
        <f>TAB_!D5917</f>
        <v>0</v>
      </c>
      <c r="F4334" s="35">
        <f>TAB_!E5917</f>
        <v>75</v>
      </c>
      <c r="G4334" s="168">
        <f>TAB_!F5917</f>
        <v>0</v>
      </c>
      <c r="H4334" s="164">
        <f>TAB_!G5917</f>
        <v>77.5</v>
      </c>
    </row>
    <row r="4335" spans="2:8">
      <c r="B4335" s="125" t="str">
        <f>TAB_!A5918</f>
        <v>BOTTOM TWO BOX</v>
      </c>
      <c r="C4335" s="121">
        <f>TAB_!B5918</f>
        <v>0</v>
      </c>
      <c r="D4335" s="37">
        <f>TAB_!C5918</f>
        <v>9.09</v>
      </c>
      <c r="E4335" s="37">
        <f>TAB_!D5918</f>
        <v>0</v>
      </c>
      <c r="F4335" s="37">
        <f>TAB_!E5918</f>
        <v>0</v>
      </c>
      <c r="G4335" s="167">
        <f>TAB_!F5918</f>
        <v>0</v>
      </c>
      <c r="H4335" s="163">
        <f>TAB_!G5918</f>
        <v>1.25</v>
      </c>
    </row>
    <row r="4336" spans="2:8">
      <c r="B4336" s="140" t="str">
        <f>TAB_!A5919</f>
        <v>Media Escala de 1 a 5</v>
      </c>
      <c r="C4336" s="123">
        <f>TAB_!B5919</f>
        <v>4.7</v>
      </c>
      <c r="D4336" s="36">
        <f>TAB_!C5919</f>
        <v>4.4000000000000004</v>
      </c>
      <c r="E4336" s="36">
        <f>TAB_!D5919</f>
        <v>0</v>
      </c>
      <c r="F4336" s="36">
        <f>TAB_!E5919</f>
        <v>4.5</v>
      </c>
      <c r="G4336" s="169">
        <f>TAB_!F5919</f>
        <v>0</v>
      </c>
      <c r="H4336" s="165">
        <f>TAB_!G5919</f>
        <v>4.7</v>
      </c>
    </row>
    <row r="4337" spans="2:8" ht="15.75" thickBot="1">
      <c r="B4337" s="141" t="str">
        <f>TAB_!A5920</f>
        <v>Índice Escala de 1 a 100</v>
      </c>
      <c r="C4337" s="174">
        <f>TAB_!B5920</f>
        <v>93.3</v>
      </c>
      <c r="D4337" s="175">
        <f>TAB_!C5920</f>
        <v>85</v>
      </c>
      <c r="E4337" s="175">
        <f>TAB_!D5920</f>
        <v>0</v>
      </c>
      <c r="F4337" s="175">
        <f>TAB_!E5920</f>
        <v>87.5</v>
      </c>
      <c r="G4337" s="176">
        <f>TAB_!F5920</f>
        <v>0</v>
      </c>
      <c r="H4337" s="177">
        <f>TAB_!G5920</f>
        <v>91.7</v>
      </c>
    </row>
    <row r="4338" spans="2:8">
      <c r="B4338" s="124"/>
      <c r="C4338" s="33"/>
      <c r="D4338" s="33"/>
      <c r="E4338" s="33"/>
      <c r="F4338" s="33"/>
      <c r="G4338" s="33"/>
      <c r="H4338" s="33"/>
    </row>
    <row r="4339" spans="2:8">
      <c r="B4339" s="124"/>
      <c r="C4339" s="33"/>
      <c r="D4339" s="33"/>
      <c r="E4339" s="33"/>
      <c r="F4339" s="33"/>
      <c r="G4339" s="33"/>
      <c r="H4339" s="33"/>
    </row>
    <row r="4340" spans="2:8">
      <c r="B4340" s="124" t="str">
        <f>TAB_!A5923</f>
        <v>Considera que las políticas y los criterios académicos establecidos por la Universidad para la selección, vinculación y permanencia de sus profesores:</v>
      </c>
      <c r="C4340" s="33"/>
      <c r="D4340" s="33"/>
      <c r="E4340" s="33"/>
      <c r="F4340" s="33"/>
      <c r="G4340" s="33"/>
      <c r="H4340" s="33"/>
    </row>
    <row r="4341" spans="2:8" ht="15.75" thickBot="1">
      <c r="B4341" s="124" t="str">
        <f>TAB_!A5924</f>
        <v>Son pertinentes</v>
      </c>
      <c r="C4341" s="33"/>
      <c r="D4341" s="33"/>
      <c r="E4341" s="33"/>
      <c r="F4341" s="33"/>
      <c r="G4341" s="33"/>
      <c r="H4341" s="33"/>
    </row>
    <row r="4342" spans="2:8">
      <c r="B4342" s="139" t="str">
        <f>TAB_!A5931</f>
        <v>(1)Total Desacuerdo</v>
      </c>
      <c r="C4342" s="138">
        <f>TAB_!B5931</f>
        <v>0</v>
      </c>
      <c r="D4342" s="137">
        <f>TAB_!C5931</f>
        <v>0</v>
      </c>
      <c r="E4342" s="137">
        <f>TAB_!D5931</f>
        <v>0</v>
      </c>
      <c r="F4342" s="137">
        <f>TAB_!E5931</f>
        <v>0</v>
      </c>
      <c r="G4342" s="166">
        <f>TAB_!F5931</f>
        <v>0</v>
      </c>
      <c r="H4342" s="162">
        <f>TAB_!G5931</f>
        <v>0</v>
      </c>
    </row>
    <row r="4343" spans="2:8">
      <c r="B4343" s="125" t="str">
        <f>TAB_!A5932</f>
        <v>(2)Desacuerdo</v>
      </c>
      <c r="C4343" s="121">
        <f>TAB_!B5932</f>
        <v>0</v>
      </c>
      <c r="D4343" s="37">
        <f>TAB_!C5932</f>
        <v>0</v>
      </c>
      <c r="E4343" s="37">
        <f>TAB_!D5932</f>
        <v>0</v>
      </c>
      <c r="F4343" s="37">
        <f>TAB_!E5932</f>
        <v>0</v>
      </c>
      <c r="G4343" s="167">
        <f>TAB_!F5932</f>
        <v>0</v>
      </c>
      <c r="H4343" s="163">
        <f>TAB_!G5932</f>
        <v>0</v>
      </c>
    </row>
    <row r="4344" spans="2:8">
      <c r="B4344" s="125" t="str">
        <f>TAB_!A5933</f>
        <v>(3)Medianamente de acuerdo</v>
      </c>
      <c r="C4344" s="121">
        <f>TAB_!B5933</f>
        <v>0</v>
      </c>
      <c r="D4344" s="37">
        <f>TAB_!C5933</f>
        <v>9.09</v>
      </c>
      <c r="E4344" s="37">
        <f>TAB_!D5933</f>
        <v>0</v>
      </c>
      <c r="F4344" s="37">
        <f>TAB_!E5933</f>
        <v>0</v>
      </c>
      <c r="G4344" s="167">
        <f>TAB_!F5933</f>
        <v>0</v>
      </c>
      <c r="H4344" s="163">
        <f>TAB_!G5933</f>
        <v>6.67</v>
      </c>
    </row>
    <row r="4345" spans="2:8">
      <c r="B4345" s="125" t="str">
        <f>TAB_!A5934</f>
        <v>(4)Acuerdo</v>
      </c>
      <c r="C4345" s="121">
        <f>TAB_!B5934</f>
        <v>0</v>
      </c>
      <c r="D4345" s="37">
        <f>TAB_!C5934</f>
        <v>27.27</v>
      </c>
      <c r="E4345" s="37">
        <f>TAB_!D5934</f>
        <v>0</v>
      </c>
      <c r="F4345" s="37">
        <f>TAB_!E5934</f>
        <v>50</v>
      </c>
      <c r="G4345" s="167">
        <f>TAB_!F5934</f>
        <v>0</v>
      </c>
      <c r="H4345" s="163">
        <f>TAB_!G5934</f>
        <v>33.33</v>
      </c>
    </row>
    <row r="4346" spans="2:8">
      <c r="B4346" s="125" t="str">
        <f>TAB_!A5935</f>
        <v>(5)Total Acuerdo</v>
      </c>
      <c r="C4346" s="121">
        <f>TAB_!B5935</f>
        <v>0</v>
      </c>
      <c r="D4346" s="37">
        <f>TAB_!C5935</f>
        <v>63.64</v>
      </c>
      <c r="E4346" s="37">
        <f>TAB_!D5935</f>
        <v>0</v>
      </c>
      <c r="F4346" s="37">
        <f>TAB_!E5935</f>
        <v>50</v>
      </c>
      <c r="G4346" s="167">
        <f>TAB_!F5935</f>
        <v>0</v>
      </c>
      <c r="H4346" s="163">
        <f>TAB_!G5935</f>
        <v>60</v>
      </c>
    </row>
    <row r="4347" spans="2:8">
      <c r="B4347" s="125" t="str">
        <f>TAB_!A5936</f>
        <v>NS/NA</v>
      </c>
      <c r="C4347" s="121">
        <f>TAB_!B5936</f>
        <v>0</v>
      </c>
      <c r="D4347" s="37">
        <f>TAB_!C5936</f>
        <v>0</v>
      </c>
      <c r="E4347" s="37">
        <f>TAB_!D5936</f>
        <v>0</v>
      </c>
      <c r="F4347" s="37">
        <f>TAB_!E5936</f>
        <v>0</v>
      </c>
      <c r="G4347" s="167">
        <f>TAB_!F5936</f>
        <v>0</v>
      </c>
      <c r="H4347" s="163">
        <f>TAB_!G5936</f>
        <v>0</v>
      </c>
    </row>
    <row r="4348" spans="2:8">
      <c r="B4348" s="125" t="str">
        <f>TAB_!A5937</f>
        <v>Total</v>
      </c>
      <c r="C4348" s="121">
        <f>TAB_!B5937</f>
        <v>0</v>
      </c>
      <c r="D4348" s="37">
        <f>TAB_!C5937</f>
        <v>100</v>
      </c>
      <c r="E4348" s="37">
        <f>TAB_!D5937</f>
        <v>0</v>
      </c>
      <c r="F4348" s="37">
        <f>TAB_!E5937</f>
        <v>100</v>
      </c>
      <c r="G4348" s="167">
        <f>TAB_!F5937</f>
        <v>0</v>
      </c>
      <c r="H4348" s="163">
        <f>TAB_!G5937</f>
        <v>100</v>
      </c>
    </row>
    <row r="4349" spans="2:8">
      <c r="B4349" s="126" t="str">
        <f>TAB_!A5938</f>
        <v>Numero de entrevistados</v>
      </c>
      <c r="C4349" s="170">
        <f>TAB_!B5938</f>
        <v>0</v>
      </c>
      <c r="D4349" s="171">
        <f>TAB_!C5938</f>
        <v>11</v>
      </c>
      <c r="E4349" s="171">
        <f>TAB_!D5938</f>
        <v>0</v>
      </c>
      <c r="F4349" s="171">
        <f>TAB_!E5938</f>
        <v>4</v>
      </c>
      <c r="G4349" s="172">
        <f>TAB_!F5938</f>
        <v>0</v>
      </c>
      <c r="H4349" s="173">
        <f>TAB_!G5938</f>
        <v>15</v>
      </c>
    </row>
    <row r="4350" spans="2:8">
      <c r="B4350" s="140" t="str">
        <f>TAB_!A5939</f>
        <v>TOP TWO BOX</v>
      </c>
      <c r="C4350" s="122">
        <f>TAB_!B5939</f>
        <v>0</v>
      </c>
      <c r="D4350" s="35">
        <f>TAB_!C5939</f>
        <v>90.91</v>
      </c>
      <c r="E4350" s="35">
        <f>TAB_!D5939</f>
        <v>0</v>
      </c>
      <c r="F4350" s="35">
        <f>TAB_!E5939</f>
        <v>100</v>
      </c>
      <c r="G4350" s="168">
        <f>TAB_!F5939</f>
        <v>0</v>
      </c>
      <c r="H4350" s="164">
        <f>TAB_!G5939</f>
        <v>93.33</v>
      </c>
    </row>
    <row r="4351" spans="2:8">
      <c r="B4351" s="125" t="str">
        <f>TAB_!A5940</f>
        <v>BOTTOM TWO BOX</v>
      </c>
      <c r="C4351" s="121">
        <f>TAB_!B5940</f>
        <v>0</v>
      </c>
      <c r="D4351" s="37">
        <f>TAB_!C5940</f>
        <v>0</v>
      </c>
      <c r="E4351" s="37">
        <f>TAB_!D5940</f>
        <v>0</v>
      </c>
      <c r="F4351" s="37">
        <f>TAB_!E5940</f>
        <v>0</v>
      </c>
      <c r="G4351" s="167">
        <f>TAB_!F5940</f>
        <v>0</v>
      </c>
      <c r="H4351" s="163">
        <f>TAB_!G5940</f>
        <v>0</v>
      </c>
    </row>
    <row r="4352" spans="2:8">
      <c r="B4352" s="140" t="str">
        <f>TAB_!A5941</f>
        <v>Media Escala de 1 a 5</v>
      </c>
      <c r="C4352" s="123">
        <f>TAB_!B5941</f>
        <v>0</v>
      </c>
      <c r="D4352" s="36">
        <f>TAB_!C5941</f>
        <v>4.5</v>
      </c>
      <c r="E4352" s="36">
        <f>TAB_!D5941</f>
        <v>0</v>
      </c>
      <c r="F4352" s="36">
        <f>TAB_!E5941</f>
        <v>4.5</v>
      </c>
      <c r="G4352" s="169">
        <f>TAB_!F5941</f>
        <v>0</v>
      </c>
      <c r="H4352" s="165">
        <f>TAB_!G5941</f>
        <v>4.5</v>
      </c>
    </row>
    <row r="4353" spans="2:8" ht="15.75" thickBot="1">
      <c r="B4353" s="141" t="str">
        <f>TAB_!A5942</f>
        <v>Índice Escala de 1 a 100</v>
      </c>
      <c r="C4353" s="174">
        <f>TAB_!B5942</f>
        <v>0</v>
      </c>
      <c r="D4353" s="175">
        <f>TAB_!C5942</f>
        <v>88.6</v>
      </c>
      <c r="E4353" s="175">
        <f>TAB_!D5942</f>
        <v>0</v>
      </c>
      <c r="F4353" s="175">
        <f>TAB_!E5942</f>
        <v>87.5</v>
      </c>
      <c r="G4353" s="176">
        <f>TAB_!F5942</f>
        <v>0</v>
      </c>
      <c r="H4353" s="177">
        <f>TAB_!G5942</f>
        <v>88.3</v>
      </c>
    </row>
    <row r="4354" spans="2:8">
      <c r="B4354" s="124"/>
      <c r="C4354" s="33"/>
      <c r="D4354" s="33"/>
      <c r="E4354" s="33"/>
      <c r="F4354" s="33"/>
      <c r="G4354" s="33"/>
      <c r="H4354" s="33"/>
    </row>
    <row r="4355" spans="2:8">
      <c r="B4355" s="124"/>
      <c r="C4355" s="33"/>
      <c r="D4355" s="33"/>
      <c r="E4355" s="33"/>
      <c r="F4355" s="33"/>
      <c r="G4355" s="33"/>
      <c r="H4355" s="33"/>
    </row>
    <row r="4356" spans="2:8">
      <c r="B4356" s="124" t="str">
        <f>TAB_!A5945</f>
        <v>Considera que las políticas y los criterios académicos establecidos por la Universidad para la selección, vinculación y permanencia de sus profesores:</v>
      </c>
      <c r="C4356" s="33"/>
      <c r="D4356" s="33"/>
      <c r="E4356" s="33"/>
      <c r="F4356" s="33"/>
      <c r="G4356" s="33"/>
      <c r="H4356" s="33"/>
    </row>
    <row r="4357" spans="2:8" ht="15.75" thickBot="1">
      <c r="B4357" s="124" t="str">
        <f>TAB_!A5946</f>
        <v>Son vigentes</v>
      </c>
      <c r="C4357" s="33"/>
      <c r="D4357" s="33"/>
      <c r="E4357" s="33"/>
      <c r="F4357" s="33"/>
      <c r="G4357" s="33"/>
      <c r="H4357" s="33"/>
    </row>
    <row r="4358" spans="2:8">
      <c r="B4358" s="139" t="str">
        <f>TAB_!A5953</f>
        <v>(1)Total Desacuerdo</v>
      </c>
      <c r="C4358" s="138">
        <f>TAB_!B5953</f>
        <v>0</v>
      </c>
      <c r="D4358" s="137">
        <f>TAB_!C5953</f>
        <v>0</v>
      </c>
      <c r="E4358" s="137">
        <f>TAB_!D5953</f>
        <v>0</v>
      </c>
      <c r="F4358" s="137">
        <f>TAB_!E5953</f>
        <v>0</v>
      </c>
      <c r="G4358" s="166">
        <f>TAB_!F5953</f>
        <v>0</v>
      </c>
      <c r="H4358" s="162">
        <f>TAB_!G5953</f>
        <v>0</v>
      </c>
    </row>
    <row r="4359" spans="2:8">
      <c r="B4359" s="125" t="str">
        <f>TAB_!A5954</f>
        <v>(2)Desacuerdo</v>
      </c>
      <c r="C4359" s="121">
        <f>TAB_!B5954</f>
        <v>0</v>
      </c>
      <c r="D4359" s="37">
        <f>TAB_!C5954</f>
        <v>0</v>
      </c>
      <c r="E4359" s="37">
        <f>TAB_!D5954</f>
        <v>0</v>
      </c>
      <c r="F4359" s="37">
        <f>TAB_!E5954</f>
        <v>0</v>
      </c>
      <c r="G4359" s="167">
        <f>TAB_!F5954</f>
        <v>0</v>
      </c>
      <c r="H4359" s="163">
        <f>TAB_!G5954</f>
        <v>0</v>
      </c>
    </row>
    <row r="4360" spans="2:8">
      <c r="B4360" s="125" t="str">
        <f>TAB_!A5955</f>
        <v>(3)Medianamente de acuerdo</v>
      </c>
      <c r="C4360" s="121">
        <f>TAB_!B5955</f>
        <v>0</v>
      </c>
      <c r="D4360" s="37">
        <f>TAB_!C5955</f>
        <v>9.09</v>
      </c>
      <c r="E4360" s="37">
        <f>TAB_!D5955</f>
        <v>0</v>
      </c>
      <c r="F4360" s="37">
        <f>TAB_!E5955</f>
        <v>0</v>
      </c>
      <c r="G4360" s="167">
        <f>TAB_!F5955</f>
        <v>0</v>
      </c>
      <c r="H4360" s="163">
        <f>TAB_!G5955</f>
        <v>6.67</v>
      </c>
    </row>
    <row r="4361" spans="2:8">
      <c r="B4361" s="125" t="str">
        <f>TAB_!A5956</f>
        <v>(4)Acuerdo</v>
      </c>
      <c r="C4361" s="121">
        <f>TAB_!B5956</f>
        <v>0</v>
      </c>
      <c r="D4361" s="37">
        <f>TAB_!C5956</f>
        <v>27.27</v>
      </c>
      <c r="E4361" s="37">
        <f>TAB_!D5956</f>
        <v>0</v>
      </c>
      <c r="F4361" s="37">
        <f>TAB_!E5956</f>
        <v>50</v>
      </c>
      <c r="G4361" s="167">
        <f>TAB_!F5956</f>
        <v>0</v>
      </c>
      <c r="H4361" s="163">
        <f>TAB_!G5956</f>
        <v>33.33</v>
      </c>
    </row>
    <row r="4362" spans="2:8">
      <c r="B4362" s="125" t="str">
        <f>TAB_!A5957</f>
        <v>(5)Total Acuerdo</v>
      </c>
      <c r="C4362" s="121">
        <f>TAB_!B5957</f>
        <v>0</v>
      </c>
      <c r="D4362" s="37">
        <f>TAB_!C5957</f>
        <v>63.64</v>
      </c>
      <c r="E4362" s="37">
        <f>TAB_!D5957</f>
        <v>0</v>
      </c>
      <c r="F4362" s="37">
        <f>TAB_!E5957</f>
        <v>50</v>
      </c>
      <c r="G4362" s="167">
        <f>TAB_!F5957</f>
        <v>0</v>
      </c>
      <c r="H4362" s="163">
        <f>TAB_!G5957</f>
        <v>60</v>
      </c>
    </row>
    <row r="4363" spans="2:8">
      <c r="B4363" s="125" t="str">
        <f>TAB_!A5958</f>
        <v>NS/NA</v>
      </c>
      <c r="C4363" s="121">
        <f>TAB_!B5958</f>
        <v>0</v>
      </c>
      <c r="D4363" s="37">
        <f>TAB_!C5958</f>
        <v>0</v>
      </c>
      <c r="E4363" s="37">
        <f>TAB_!D5958</f>
        <v>0</v>
      </c>
      <c r="F4363" s="37">
        <f>TAB_!E5958</f>
        <v>0</v>
      </c>
      <c r="G4363" s="167">
        <f>TAB_!F5958</f>
        <v>0</v>
      </c>
      <c r="H4363" s="163">
        <f>TAB_!G5958</f>
        <v>0</v>
      </c>
    </row>
    <row r="4364" spans="2:8">
      <c r="B4364" s="125" t="str">
        <f>TAB_!A5959</f>
        <v>Total</v>
      </c>
      <c r="C4364" s="121">
        <f>TAB_!B5959</f>
        <v>0</v>
      </c>
      <c r="D4364" s="37">
        <f>TAB_!C5959</f>
        <v>100</v>
      </c>
      <c r="E4364" s="37">
        <f>TAB_!D5959</f>
        <v>0</v>
      </c>
      <c r="F4364" s="37">
        <f>TAB_!E5959</f>
        <v>100</v>
      </c>
      <c r="G4364" s="167">
        <f>TAB_!F5959</f>
        <v>0</v>
      </c>
      <c r="H4364" s="163">
        <f>TAB_!G5959</f>
        <v>100</v>
      </c>
    </row>
    <row r="4365" spans="2:8">
      <c r="B4365" s="126" t="str">
        <f>TAB_!A5960</f>
        <v>Numero de entrevistados</v>
      </c>
      <c r="C4365" s="170">
        <f>TAB_!B5960</f>
        <v>0</v>
      </c>
      <c r="D4365" s="171">
        <f>TAB_!C5960</f>
        <v>11</v>
      </c>
      <c r="E4365" s="171">
        <f>TAB_!D5960</f>
        <v>0</v>
      </c>
      <c r="F4365" s="171">
        <f>TAB_!E5960</f>
        <v>4</v>
      </c>
      <c r="G4365" s="172">
        <f>TAB_!F5960</f>
        <v>0</v>
      </c>
      <c r="H4365" s="173">
        <f>TAB_!G5960</f>
        <v>15</v>
      </c>
    </row>
    <row r="4366" spans="2:8">
      <c r="B4366" s="140" t="str">
        <f>TAB_!A5961</f>
        <v>TOP TWO BOX</v>
      </c>
      <c r="C4366" s="122">
        <f>TAB_!B5961</f>
        <v>0</v>
      </c>
      <c r="D4366" s="35">
        <f>TAB_!C5961</f>
        <v>90.91</v>
      </c>
      <c r="E4366" s="35">
        <f>TAB_!D5961</f>
        <v>0</v>
      </c>
      <c r="F4366" s="35">
        <f>TAB_!E5961</f>
        <v>100</v>
      </c>
      <c r="G4366" s="168">
        <f>TAB_!F5961</f>
        <v>0</v>
      </c>
      <c r="H4366" s="164">
        <f>TAB_!G5961</f>
        <v>93.33</v>
      </c>
    </row>
    <row r="4367" spans="2:8">
      <c r="B4367" s="125" t="str">
        <f>TAB_!A5962</f>
        <v>BOTTOM TWO BOX</v>
      </c>
      <c r="C4367" s="121">
        <f>TAB_!B5962</f>
        <v>0</v>
      </c>
      <c r="D4367" s="37">
        <f>TAB_!C5962</f>
        <v>0</v>
      </c>
      <c r="E4367" s="37">
        <f>TAB_!D5962</f>
        <v>0</v>
      </c>
      <c r="F4367" s="37">
        <f>TAB_!E5962</f>
        <v>0</v>
      </c>
      <c r="G4367" s="167">
        <f>TAB_!F5962</f>
        <v>0</v>
      </c>
      <c r="H4367" s="163">
        <f>TAB_!G5962</f>
        <v>0</v>
      </c>
    </row>
    <row r="4368" spans="2:8">
      <c r="B4368" s="140" t="str">
        <f>TAB_!A5963</f>
        <v>Media Escala de 1 a 5</v>
      </c>
      <c r="C4368" s="123">
        <f>TAB_!B5963</f>
        <v>0</v>
      </c>
      <c r="D4368" s="36">
        <f>TAB_!C5963</f>
        <v>4.5</v>
      </c>
      <c r="E4368" s="36">
        <f>TAB_!D5963</f>
        <v>0</v>
      </c>
      <c r="F4368" s="36">
        <f>TAB_!E5963</f>
        <v>4.5</v>
      </c>
      <c r="G4368" s="169">
        <f>TAB_!F5963</f>
        <v>0</v>
      </c>
      <c r="H4368" s="165">
        <f>TAB_!G5963</f>
        <v>4.5</v>
      </c>
    </row>
    <row r="4369" spans="2:8" ht="15.75" thickBot="1">
      <c r="B4369" s="141" t="str">
        <f>TAB_!A5964</f>
        <v>Índice Escala de 1 a 100</v>
      </c>
      <c r="C4369" s="174">
        <f>TAB_!B5964</f>
        <v>0</v>
      </c>
      <c r="D4369" s="175">
        <f>TAB_!C5964</f>
        <v>88.6</v>
      </c>
      <c r="E4369" s="175">
        <f>TAB_!D5964</f>
        <v>0</v>
      </c>
      <c r="F4369" s="175">
        <f>TAB_!E5964</f>
        <v>87.5</v>
      </c>
      <c r="G4369" s="176">
        <f>TAB_!F5964</f>
        <v>0</v>
      </c>
      <c r="H4369" s="177">
        <f>TAB_!G5964</f>
        <v>88.3</v>
      </c>
    </row>
    <row r="4370" spans="2:8">
      <c r="B4370" s="124"/>
      <c r="C4370" s="33"/>
      <c r="D4370" s="33"/>
      <c r="E4370" s="33"/>
      <c r="F4370" s="33"/>
      <c r="G4370" s="33"/>
      <c r="H4370" s="33"/>
    </row>
    <row r="4371" spans="2:8">
      <c r="B4371" s="124"/>
      <c r="C4371" s="33"/>
      <c r="D4371" s="33"/>
      <c r="E4371" s="33"/>
      <c r="F4371" s="33"/>
      <c r="G4371" s="33"/>
      <c r="H4371" s="33"/>
    </row>
    <row r="4372" spans="2:8">
      <c r="B4372" s="124" t="str">
        <f>TAB_!A5967</f>
        <v>Considera que las políticas y los criterios académicos establecidos por la Universidad para la selección, vinculación y permanencia de sus profesores:</v>
      </c>
      <c r="C4372" s="33"/>
      <c r="D4372" s="33"/>
      <c r="E4372" s="33"/>
      <c r="F4372" s="33"/>
      <c r="G4372" s="33"/>
      <c r="H4372" s="33"/>
    </row>
    <row r="4373" spans="2:8" ht="15.75" thickBot="1">
      <c r="B4373" s="124" t="str">
        <f>TAB_!A5968</f>
        <v>Se aplican</v>
      </c>
      <c r="C4373" s="33"/>
      <c r="D4373" s="33"/>
      <c r="E4373" s="33"/>
      <c r="F4373" s="33"/>
      <c r="G4373" s="33"/>
      <c r="H4373" s="33"/>
    </row>
    <row r="4374" spans="2:8">
      <c r="B4374" s="139" t="str">
        <f>TAB_!A5975</f>
        <v>(1)Total Desacuerdo</v>
      </c>
      <c r="C4374" s="138">
        <f>TAB_!B5975</f>
        <v>0</v>
      </c>
      <c r="D4374" s="137">
        <f>TAB_!C5975</f>
        <v>0</v>
      </c>
      <c r="E4374" s="137">
        <f>TAB_!D5975</f>
        <v>0</v>
      </c>
      <c r="F4374" s="137">
        <f>TAB_!E5975</f>
        <v>0</v>
      </c>
      <c r="G4374" s="166">
        <f>TAB_!F5975</f>
        <v>0</v>
      </c>
      <c r="H4374" s="162">
        <f>TAB_!G5975</f>
        <v>0</v>
      </c>
    </row>
    <row r="4375" spans="2:8">
      <c r="B4375" s="125" t="str">
        <f>TAB_!A5976</f>
        <v>(2)Desacuerdo</v>
      </c>
      <c r="C4375" s="121">
        <f>TAB_!B5976</f>
        <v>0</v>
      </c>
      <c r="D4375" s="37">
        <f>TAB_!C5976</f>
        <v>0</v>
      </c>
      <c r="E4375" s="37">
        <f>TAB_!D5976</f>
        <v>0</v>
      </c>
      <c r="F4375" s="37">
        <f>TAB_!E5976</f>
        <v>0</v>
      </c>
      <c r="G4375" s="167">
        <f>TAB_!F5976</f>
        <v>0</v>
      </c>
      <c r="H4375" s="163">
        <f>TAB_!G5976</f>
        <v>0</v>
      </c>
    </row>
    <row r="4376" spans="2:8">
      <c r="B4376" s="125" t="str">
        <f>TAB_!A5977</f>
        <v>(3)Medianamente de acuerdo</v>
      </c>
      <c r="C4376" s="121">
        <f>TAB_!B5977</f>
        <v>0</v>
      </c>
      <c r="D4376" s="37">
        <f>TAB_!C5977</f>
        <v>9.09</v>
      </c>
      <c r="E4376" s="37">
        <f>TAB_!D5977</f>
        <v>0</v>
      </c>
      <c r="F4376" s="37">
        <f>TAB_!E5977</f>
        <v>0</v>
      </c>
      <c r="G4376" s="167">
        <f>TAB_!F5977</f>
        <v>0</v>
      </c>
      <c r="H4376" s="163">
        <f>TAB_!G5977</f>
        <v>6.67</v>
      </c>
    </row>
    <row r="4377" spans="2:8">
      <c r="B4377" s="125" t="str">
        <f>TAB_!A5978</f>
        <v>(4)Acuerdo</v>
      </c>
      <c r="C4377" s="121">
        <f>TAB_!B5978</f>
        <v>0</v>
      </c>
      <c r="D4377" s="37">
        <f>TAB_!C5978</f>
        <v>27.27</v>
      </c>
      <c r="E4377" s="37">
        <f>TAB_!D5978</f>
        <v>0</v>
      </c>
      <c r="F4377" s="37">
        <f>TAB_!E5978</f>
        <v>50</v>
      </c>
      <c r="G4377" s="167">
        <f>TAB_!F5978</f>
        <v>0</v>
      </c>
      <c r="H4377" s="163">
        <f>TAB_!G5978</f>
        <v>33.33</v>
      </c>
    </row>
    <row r="4378" spans="2:8">
      <c r="B4378" s="125" t="str">
        <f>TAB_!A5979</f>
        <v>(5)Total Acuerdo</v>
      </c>
      <c r="C4378" s="121">
        <f>TAB_!B5979</f>
        <v>0</v>
      </c>
      <c r="D4378" s="37">
        <f>TAB_!C5979</f>
        <v>63.64</v>
      </c>
      <c r="E4378" s="37">
        <f>TAB_!D5979</f>
        <v>0</v>
      </c>
      <c r="F4378" s="37">
        <f>TAB_!E5979</f>
        <v>50</v>
      </c>
      <c r="G4378" s="167">
        <f>TAB_!F5979</f>
        <v>0</v>
      </c>
      <c r="H4378" s="163">
        <f>TAB_!G5979</f>
        <v>60</v>
      </c>
    </row>
    <row r="4379" spans="2:8">
      <c r="B4379" s="125" t="str">
        <f>TAB_!A5980</f>
        <v>NS/NA</v>
      </c>
      <c r="C4379" s="121">
        <f>TAB_!B5980</f>
        <v>0</v>
      </c>
      <c r="D4379" s="37">
        <f>TAB_!C5980</f>
        <v>0</v>
      </c>
      <c r="E4379" s="37">
        <f>TAB_!D5980</f>
        <v>0</v>
      </c>
      <c r="F4379" s="37">
        <f>TAB_!E5980</f>
        <v>0</v>
      </c>
      <c r="G4379" s="167">
        <f>TAB_!F5980</f>
        <v>0</v>
      </c>
      <c r="H4379" s="163">
        <f>TAB_!G5980</f>
        <v>0</v>
      </c>
    </row>
    <row r="4380" spans="2:8">
      <c r="B4380" s="125" t="str">
        <f>TAB_!A5981</f>
        <v>Total</v>
      </c>
      <c r="C4380" s="121">
        <f>TAB_!B5981</f>
        <v>0</v>
      </c>
      <c r="D4380" s="37">
        <f>TAB_!C5981</f>
        <v>100</v>
      </c>
      <c r="E4380" s="37">
        <f>TAB_!D5981</f>
        <v>0</v>
      </c>
      <c r="F4380" s="37">
        <f>TAB_!E5981</f>
        <v>100</v>
      </c>
      <c r="G4380" s="167">
        <f>TAB_!F5981</f>
        <v>0</v>
      </c>
      <c r="H4380" s="163">
        <f>TAB_!G5981</f>
        <v>100</v>
      </c>
    </row>
    <row r="4381" spans="2:8">
      <c r="B4381" s="126" t="str">
        <f>TAB_!A5982</f>
        <v>Numero de entrevistados</v>
      </c>
      <c r="C4381" s="170">
        <f>TAB_!B5982</f>
        <v>0</v>
      </c>
      <c r="D4381" s="171">
        <f>TAB_!C5982</f>
        <v>11</v>
      </c>
      <c r="E4381" s="171">
        <f>TAB_!D5982</f>
        <v>0</v>
      </c>
      <c r="F4381" s="171">
        <f>TAB_!E5982</f>
        <v>4</v>
      </c>
      <c r="G4381" s="172">
        <f>TAB_!F5982</f>
        <v>0</v>
      </c>
      <c r="H4381" s="173">
        <f>TAB_!G5982</f>
        <v>15</v>
      </c>
    </row>
    <row r="4382" spans="2:8">
      <c r="B4382" s="140" t="str">
        <f>TAB_!A5983</f>
        <v>TOP TWO BOX</v>
      </c>
      <c r="C4382" s="122">
        <f>TAB_!B5983</f>
        <v>0</v>
      </c>
      <c r="D4382" s="35">
        <f>TAB_!C5983</f>
        <v>90.91</v>
      </c>
      <c r="E4382" s="35">
        <f>TAB_!D5983</f>
        <v>0</v>
      </c>
      <c r="F4382" s="35">
        <f>TAB_!E5983</f>
        <v>100</v>
      </c>
      <c r="G4382" s="168">
        <f>TAB_!F5983</f>
        <v>0</v>
      </c>
      <c r="H4382" s="164">
        <f>TAB_!G5983</f>
        <v>93.33</v>
      </c>
    </row>
    <row r="4383" spans="2:8">
      <c r="B4383" s="125" t="str">
        <f>TAB_!A5984</f>
        <v>BOTTOM TWO BOX</v>
      </c>
      <c r="C4383" s="121">
        <f>TAB_!B5984</f>
        <v>0</v>
      </c>
      <c r="D4383" s="37">
        <f>TAB_!C5984</f>
        <v>0</v>
      </c>
      <c r="E4383" s="37">
        <f>TAB_!D5984</f>
        <v>0</v>
      </c>
      <c r="F4383" s="37">
        <f>TAB_!E5984</f>
        <v>0</v>
      </c>
      <c r="G4383" s="167">
        <f>TAB_!F5984</f>
        <v>0</v>
      </c>
      <c r="H4383" s="163">
        <f>TAB_!G5984</f>
        <v>0</v>
      </c>
    </row>
    <row r="4384" spans="2:8">
      <c r="B4384" s="140" t="str">
        <f>TAB_!A5985</f>
        <v>Media Escala de 1 a 5</v>
      </c>
      <c r="C4384" s="123">
        <f>TAB_!B5985</f>
        <v>0</v>
      </c>
      <c r="D4384" s="36">
        <f>TAB_!C5985</f>
        <v>4.5</v>
      </c>
      <c r="E4384" s="36">
        <f>TAB_!D5985</f>
        <v>0</v>
      </c>
      <c r="F4384" s="36">
        <f>TAB_!E5985</f>
        <v>4.5</v>
      </c>
      <c r="G4384" s="169">
        <f>TAB_!F5985</f>
        <v>0</v>
      </c>
      <c r="H4384" s="165">
        <f>TAB_!G5985</f>
        <v>4.5</v>
      </c>
    </row>
    <row r="4385" spans="2:8" ht="15.75" thickBot="1">
      <c r="B4385" s="141" t="str">
        <f>TAB_!A5986</f>
        <v>Índice Escala de 1 a 100</v>
      </c>
      <c r="C4385" s="174">
        <f>TAB_!B5986</f>
        <v>0</v>
      </c>
      <c r="D4385" s="175">
        <f>TAB_!C5986</f>
        <v>88.6</v>
      </c>
      <c r="E4385" s="175">
        <f>TAB_!D5986</f>
        <v>0</v>
      </c>
      <c r="F4385" s="175">
        <f>TAB_!E5986</f>
        <v>87.5</v>
      </c>
      <c r="G4385" s="176">
        <f>TAB_!F5986</f>
        <v>0</v>
      </c>
      <c r="H4385" s="177">
        <f>TAB_!G5986</f>
        <v>88.3</v>
      </c>
    </row>
    <row r="4386" spans="2:8">
      <c r="B4386" s="124"/>
      <c r="C4386" s="33"/>
      <c r="D4386" s="33"/>
      <c r="E4386" s="33"/>
      <c r="F4386" s="33"/>
      <c r="G4386" s="33"/>
      <c r="H4386" s="33"/>
    </row>
    <row r="4387" spans="2:8">
      <c r="B4387" s="124"/>
      <c r="C4387" s="33"/>
      <c r="D4387" s="33"/>
      <c r="E4387" s="33"/>
      <c r="F4387" s="33"/>
      <c r="G4387" s="33"/>
      <c r="H4387" s="33"/>
    </row>
    <row r="4388" spans="2:8">
      <c r="B4388" s="124" t="str">
        <f>TAB_!A5989</f>
        <v>Considera que las políticas y los criterios académicos establecidos por la Universidad para la selección, vinculación y permanencia de sus profesores:</v>
      </c>
      <c r="C4388" s="33"/>
      <c r="D4388" s="33"/>
      <c r="E4388" s="33"/>
      <c r="F4388" s="33"/>
      <c r="G4388" s="33"/>
      <c r="H4388" s="33"/>
    </row>
    <row r="4389" spans="2:8" ht="15.75" thickBot="1">
      <c r="B4389" s="124" t="str">
        <f>TAB_!A5990</f>
        <v>Reconocen la labor profesoral</v>
      </c>
      <c r="C4389" s="33"/>
      <c r="D4389" s="33"/>
      <c r="E4389" s="33"/>
      <c r="F4389" s="33"/>
      <c r="G4389" s="33"/>
      <c r="H4389" s="33"/>
    </row>
    <row r="4390" spans="2:8">
      <c r="B4390" s="139" t="str">
        <f>TAB_!A5997</f>
        <v>(1)Total Desacuerdo</v>
      </c>
      <c r="C4390" s="138">
        <f>TAB_!B5997</f>
        <v>0</v>
      </c>
      <c r="D4390" s="137">
        <f>TAB_!C5997</f>
        <v>0</v>
      </c>
      <c r="E4390" s="137">
        <f>TAB_!D5997</f>
        <v>0</v>
      </c>
      <c r="F4390" s="137">
        <f>TAB_!E5997</f>
        <v>0</v>
      </c>
      <c r="G4390" s="166">
        <f>TAB_!F5997</f>
        <v>0</v>
      </c>
      <c r="H4390" s="162">
        <f>TAB_!G5997</f>
        <v>0</v>
      </c>
    </row>
    <row r="4391" spans="2:8">
      <c r="B4391" s="125" t="str">
        <f>TAB_!A5998</f>
        <v>(2)Desacuerdo</v>
      </c>
      <c r="C4391" s="121">
        <f>TAB_!B5998</f>
        <v>0</v>
      </c>
      <c r="D4391" s="37">
        <f>TAB_!C5998</f>
        <v>0</v>
      </c>
      <c r="E4391" s="37">
        <f>TAB_!D5998</f>
        <v>0</v>
      </c>
      <c r="F4391" s="37">
        <f>TAB_!E5998</f>
        <v>0</v>
      </c>
      <c r="G4391" s="167">
        <f>TAB_!F5998</f>
        <v>0</v>
      </c>
      <c r="H4391" s="163">
        <f>TAB_!G5998</f>
        <v>0</v>
      </c>
    </row>
    <row r="4392" spans="2:8">
      <c r="B4392" s="125" t="str">
        <f>TAB_!A5999</f>
        <v>(3)Medianamente de acuerdo</v>
      </c>
      <c r="C4392" s="121">
        <f>TAB_!B5999</f>
        <v>0</v>
      </c>
      <c r="D4392" s="37">
        <f>TAB_!C5999</f>
        <v>9.09</v>
      </c>
      <c r="E4392" s="37">
        <f>TAB_!D5999</f>
        <v>0</v>
      </c>
      <c r="F4392" s="37">
        <f>TAB_!E5999</f>
        <v>0</v>
      </c>
      <c r="G4392" s="167">
        <f>TAB_!F5999</f>
        <v>0</v>
      </c>
      <c r="H4392" s="163">
        <f>TAB_!G5999</f>
        <v>6.67</v>
      </c>
    </row>
    <row r="4393" spans="2:8">
      <c r="B4393" s="125" t="str">
        <f>TAB_!A6000</f>
        <v>(4)Acuerdo</v>
      </c>
      <c r="C4393" s="121">
        <f>TAB_!B6000</f>
        <v>0</v>
      </c>
      <c r="D4393" s="37">
        <f>TAB_!C6000</f>
        <v>27.27</v>
      </c>
      <c r="E4393" s="37">
        <f>TAB_!D6000</f>
        <v>0</v>
      </c>
      <c r="F4393" s="37">
        <f>TAB_!E6000</f>
        <v>25</v>
      </c>
      <c r="G4393" s="167">
        <f>TAB_!F6000</f>
        <v>0</v>
      </c>
      <c r="H4393" s="163">
        <f>TAB_!G6000</f>
        <v>26.67</v>
      </c>
    </row>
    <row r="4394" spans="2:8">
      <c r="B4394" s="125" t="str">
        <f>TAB_!A6001</f>
        <v>(5)Total Acuerdo</v>
      </c>
      <c r="C4394" s="121">
        <f>TAB_!B6001</f>
        <v>0</v>
      </c>
      <c r="D4394" s="37">
        <f>TAB_!C6001</f>
        <v>63.64</v>
      </c>
      <c r="E4394" s="37">
        <f>TAB_!D6001</f>
        <v>0</v>
      </c>
      <c r="F4394" s="37">
        <f>TAB_!E6001</f>
        <v>75</v>
      </c>
      <c r="G4394" s="167">
        <f>TAB_!F6001</f>
        <v>0</v>
      </c>
      <c r="H4394" s="163">
        <f>TAB_!G6001</f>
        <v>66.67</v>
      </c>
    </row>
    <row r="4395" spans="2:8">
      <c r="B4395" s="125" t="str">
        <f>TAB_!A6002</f>
        <v>NS/NA</v>
      </c>
      <c r="C4395" s="121">
        <f>TAB_!B6002</f>
        <v>0</v>
      </c>
      <c r="D4395" s="37">
        <f>TAB_!C6002</f>
        <v>0</v>
      </c>
      <c r="E4395" s="37">
        <f>TAB_!D6002</f>
        <v>0</v>
      </c>
      <c r="F4395" s="37">
        <f>TAB_!E6002</f>
        <v>0</v>
      </c>
      <c r="G4395" s="167">
        <f>TAB_!F6002</f>
        <v>0</v>
      </c>
      <c r="H4395" s="163">
        <f>TAB_!G6002</f>
        <v>0</v>
      </c>
    </row>
    <row r="4396" spans="2:8">
      <c r="B4396" s="125" t="str">
        <f>TAB_!A6003</f>
        <v>Total</v>
      </c>
      <c r="C4396" s="121">
        <f>TAB_!B6003</f>
        <v>0</v>
      </c>
      <c r="D4396" s="37">
        <f>TAB_!C6003</f>
        <v>100</v>
      </c>
      <c r="E4396" s="37">
        <f>TAB_!D6003</f>
        <v>0</v>
      </c>
      <c r="F4396" s="37">
        <f>TAB_!E6003</f>
        <v>100</v>
      </c>
      <c r="G4396" s="167">
        <f>TAB_!F6003</f>
        <v>0</v>
      </c>
      <c r="H4396" s="163">
        <f>TAB_!G6003</f>
        <v>100</v>
      </c>
    </row>
    <row r="4397" spans="2:8">
      <c r="B4397" s="126" t="str">
        <f>TAB_!A6004</f>
        <v>Numero de entrevistados</v>
      </c>
      <c r="C4397" s="170">
        <f>TAB_!B6004</f>
        <v>0</v>
      </c>
      <c r="D4397" s="171">
        <f>TAB_!C6004</f>
        <v>11</v>
      </c>
      <c r="E4397" s="171">
        <f>TAB_!D6004</f>
        <v>0</v>
      </c>
      <c r="F4397" s="171">
        <f>TAB_!E6004</f>
        <v>4</v>
      </c>
      <c r="G4397" s="172">
        <f>TAB_!F6004</f>
        <v>0</v>
      </c>
      <c r="H4397" s="173">
        <f>TAB_!G6004</f>
        <v>15</v>
      </c>
    </row>
    <row r="4398" spans="2:8">
      <c r="B4398" s="140" t="str">
        <f>TAB_!A6005</f>
        <v>TOP TWO BOX</v>
      </c>
      <c r="C4398" s="122">
        <f>TAB_!B6005</f>
        <v>0</v>
      </c>
      <c r="D4398" s="35">
        <f>TAB_!C6005</f>
        <v>90.91</v>
      </c>
      <c r="E4398" s="35">
        <f>TAB_!D6005</f>
        <v>0</v>
      </c>
      <c r="F4398" s="35">
        <f>TAB_!E6005</f>
        <v>100</v>
      </c>
      <c r="G4398" s="168">
        <f>TAB_!F6005</f>
        <v>0</v>
      </c>
      <c r="H4398" s="164">
        <f>TAB_!G6005</f>
        <v>93.33</v>
      </c>
    </row>
    <row r="4399" spans="2:8">
      <c r="B4399" s="125" t="str">
        <f>TAB_!A6006</f>
        <v>BOTTOM TWO BOX</v>
      </c>
      <c r="C4399" s="121">
        <f>TAB_!B6006</f>
        <v>0</v>
      </c>
      <c r="D4399" s="37">
        <f>TAB_!C6006</f>
        <v>0</v>
      </c>
      <c r="E4399" s="37">
        <f>TAB_!D6006</f>
        <v>0</v>
      </c>
      <c r="F4399" s="37">
        <f>TAB_!E6006</f>
        <v>0</v>
      </c>
      <c r="G4399" s="167">
        <f>TAB_!F6006</f>
        <v>0</v>
      </c>
      <c r="H4399" s="163">
        <f>TAB_!G6006</f>
        <v>0</v>
      </c>
    </row>
    <row r="4400" spans="2:8">
      <c r="B4400" s="140" t="str">
        <f>TAB_!A6007</f>
        <v>Media Escala de 1 a 5</v>
      </c>
      <c r="C4400" s="123">
        <f>TAB_!B6007</f>
        <v>0</v>
      </c>
      <c r="D4400" s="36">
        <f>TAB_!C6007</f>
        <v>4.5</v>
      </c>
      <c r="E4400" s="36">
        <f>TAB_!D6007</f>
        <v>0</v>
      </c>
      <c r="F4400" s="36">
        <f>TAB_!E6007</f>
        <v>4.8</v>
      </c>
      <c r="G4400" s="169">
        <f>TAB_!F6007</f>
        <v>0</v>
      </c>
      <c r="H4400" s="165">
        <f>TAB_!G6007</f>
        <v>4.5999999999999996</v>
      </c>
    </row>
    <row r="4401" spans="2:8" ht="15.75" thickBot="1">
      <c r="B4401" s="141" t="str">
        <f>TAB_!A6008</f>
        <v>Índice Escala de 1 a 100</v>
      </c>
      <c r="C4401" s="174">
        <f>TAB_!B6008</f>
        <v>0</v>
      </c>
      <c r="D4401" s="175">
        <f>TAB_!C6008</f>
        <v>88.6</v>
      </c>
      <c r="E4401" s="175">
        <f>TAB_!D6008</f>
        <v>0</v>
      </c>
      <c r="F4401" s="175">
        <f>TAB_!E6008</f>
        <v>93.8</v>
      </c>
      <c r="G4401" s="176">
        <f>TAB_!F6008</f>
        <v>0</v>
      </c>
      <c r="H4401" s="177">
        <f>TAB_!G6008</f>
        <v>90</v>
      </c>
    </row>
    <row r="4402" spans="2:8">
      <c r="B4402" s="124"/>
      <c r="C4402" s="33"/>
      <c r="D4402" s="33"/>
      <c r="E4402" s="33"/>
      <c r="F4402" s="33"/>
      <c r="G4402" s="33"/>
      <c r="H4402" s="33"/>
    </row>
    <row r="4403" spans="2:8">
      <c r="B4403" s="124"/>
      <c r="C4403" s="33"/>
      <c r="D4403" s="33"/>
      <c r="E4403" s="33"/>
      <c r="F4403" s="33"/>
      <c r="G4403" s="33"/>
      <c r="H4403" s="33"/>
    </row>
    <row r="4404" spans="2:8">
      <c r="B4404" s="124" t="str">
        <f>TAB_!A6011</f>
        <v>Considera que las políticas y los criterios académicos establecidos por la Universidad para la selección, vinculación y permanencia de sus profesores:</v>
      </c>
      <c r="C4404" s="33"/>
      <c r="D4404" s="33"/>
      <c r="E4404" s="33"/>
      <c r="F4404" s="33"/>
      <c r="G4404" s="33"/>
      <c r="H4404" s="33"/>
    </row>
    <row r="4405" spans="2:8" ht="15.75" thickBot="1">
      <c r="B4405" s="124" t="str">
        <f>TAB_!A6012</f>
        <v>Estimulan el ejercicio calificado de las actividades profesorales</v>
      </c>
      <c r="C4405" s="33"/>
      <c r="D4405" s="33"/>
      <c r="E4405" s="33"/>
      <c r="F4405" s="33"/>
      <c r="G4405" s="33"/>
      <c r="H4405" s="33"/>
    </row>
    <row r="4406" spans="2:8">
      <c r="B4406" s="139" t="str">
        <f>TAB_!A6019</f>
        <v>(1)Total Desacuerdo</v>
      </c>
      <c r="C4406" s="138">
        <f>TAB_!B6019</f>
        <v>0</v>
      </c>
      <c r="D4406" s="137">
        <f>TAB_!C6019</f>
        <v>0</v>
      </c>
      <c r="E4406" s="137">
        <f>TAB_!D6019</f>
        <v>0</v>
      </c>
      <c r="F4406" s="137">
        <f>TAB_!E6019</f>
        <v>0</v>
      </c>
      <c r="G4406" s="166">
        <f>TAB_!F6019</f>
        <v>0</v>
      </c>
      <c r="H4406" s="162">
        <f>TAB_!G6019</f>
        <v>0</v>
      </c>
    </row>
    <row r="4407" spans="2:8">
      <c r="B4407" s="125" t="str">
        <f>TAB_!A6020</f>
        <v>(2)Desacuerdo</v>
      </c>
      <c r="C4407" s="121">
        <f>TAB_!B6020</f>
        <v>0</v>
      </c>
      <c r="D4407" s="37">
        <f>TAB_!C6020</f>
        <v>0</v>
      </c>
      <c r="E4407" s="37">
        <f>TAB_!D6020</f>
        <v>0</v>
      </c>
      <c r="F4407" s="37">
        <f>TAB_!E6020</f>
        <v>0</v>
      </c>
      <c r="G4407" s="167">
        <f>TAB_!F6020</f>
        <v>0</v>
      </c>
      <c r="H4407" s="163">
        <f>TAB_!G6020</f>
        <v>0</v>
      </c>
    </row>
    <row r="4408" spans="2:8">
      <c r="B4408" s="125" t="str">
        <f>TAB_!A6021</f>
        <v>(3)Medianamente de acuerdo</v>
      </c>
      <c r="C4408" s="121">
        <f>TAB_!B6021</f>
        <v>0</v>
      </c>
      <c r="D4408" s="37">
        <f>TAB_!C6021</f>
        <v>18.18</v>
      </c>
      <c r="E4408" s="37">
        <f>TAB_!D6021</f>
        <v>0</v>
      </c>
      <c r="F4408" s="37">
        <f>TAB_!E6021</f>
        <v>0</v>
      </c>
      <c r="G4408" s="167">
        <f>TAB_!F6021</f>
        <v>0</v>
      </c>
      <c r="H4408" s="163">
        <f>TAB_!G6021</f>
        <v>13.33</v>
      </c>
    </row>
    <row r="4409" spans="2:8">
      <c r="B4409" s="125" t="str">
        <f>TAB_!A6022</f>
        <v>(4)Acuerdo</v>
      </c>
      <c r="C4409" s="121">
        <f>TAB_!B6022</f>
        <v>0</v>
      </c>
      <c r="D4409" s="37">
        <f>TAB_!C6022</f>
        <v>18.18</v>
      </c>
      <c r="E4409" s="37">
        <f>TAB_!D6022</f>
        <v>0</v>
      </c>
      <c r="F4409" s="37">
        <f>TAB_!E6022</f>
        <v>25</v>
      </c>
      <c r="G4409" s="167">
        <f>TAB_!F6022</f>
        <v>0</v>
      </c>
      <c r="H4409" s="163">
        <f>TAB_!G6022</f>
        <v>20</v>
      </c>
    </row>
    <row r="4410" spans="2:8">
      <c r="B4410" s="125" t="str">
        <f>TAB_!A6023</f>
        <v>(5)Total Acuerdo</v>
      </c>
      <c r="C4410" s="121">
        <f>TAB_!B6023</f>
        <v>0</v>
      </c>
      <c r="D4410" s="37">
        <f>TAB_!C6023</f>
        <v>63.64</v>
      </c>
      <c r="E4410" s="37">
        <f>TAB_!D6023</f>
        <v>0</v>
      </c>
      <c r="F4410" s="37">
        <f>TAB_!E6023</f>
        <v>75</v>
      </c>
      <c r="G4410" s="167">
        <f>TAB_!F6023</f>
        <v>0</v>
      </c>
      <c r="H4410" s="163">
        <f>TAB_!G6023</f>
        <v>66.67</v>
      </c>
    </row>
    <row r="4411" spans="2:8">
      <c r="B4411" s="125" t="str">
        <f>TAB_!A6024</f>
        <v>NS/NA</v>
      </c>
      <c r="C4411" s="121">
        <f>TAB_!B6024</f>
        <v>0</v>
      </c>
      <c r="D4411" s="37">
        <f>TAB_!C6024</f>
        <v>0</v>
      </c>
      <c r="E4411" s="37">
        <f>TAB_!D6024</f>
        <v>0</v>
      </c>
      <c r="F4411" s="37">
        <f>TAB_!E6024</f>
        <v>0</v>
      </c>
      <c r="G4411" s="167">
        <f>TAB_!F6024</f>
        <v>0</v>
      </c>
      <c r="H4411" s="163">
        <f>TAB_!G6024</f>
        <v>0</v>
      </c>
    </row>
    <row r="4412" spans="2:8">
      <c r="B4412" s="125" t="str">
        <f>TAB_!A6025</f>
        <v>Total</v>
      </c>
      <c r="C4412" s="121">
        <f>TAB_!B6025</f>
        <v>0</v>
      </c>
      <c r="D4412" s="37">
        <f>TAB_!C6025</f>
        <v>100</v>
      </c>
      <c r="E4412" s="37">
        <f>TAB_!D6025</f>
        <v>0</v>
      </c>
      <c r="F4412" s="37">
        <f>TAB_!E6025</f>
        <v>100</v>
      </c>
      <c r="G4412" s="167">
        <f>TAB_!F6025</f>
        <v>0</v>
      </c>
      <c r="H4412" s="163">
        <f>TAB_!G6025</f>
        <v>100</v>
      </c>
    </row>
    <row r="4413" spans="2:8">
      <c r="B4413" s="126" t="str">
        <f>TAB_!A6026</f>
        <v>Numero de entrevistados</v>
      </c>
      <c r="C4413" s="170">
        <f>TAB_!B6026</f>
        <v>0</v>
      </c>
      <c r="D4413" s="171">
        <f>TAB_!C6026</f>
        <v>11</v>
      </c>
      <c r="E4413" s="171">
        <f>TAB_!D6026</f>
        <v>0</v>
      </c>
      <c r="F4413" s="171">
        <f>TAB_!E6026</f>
        <v>4</v>
      </c>
      <c r="G4413" s="172">
        <f>TAB_!F6026</f>
        <v>0</v>
      </c>
      <c r="H4413" s="173">
        <f>TAB_!G6026</f>
        <v>15</v>
      </c>
    </row>
    <row r="4414" spans="2:8">
      <c r="B4414" s="140" t="str">
        <f>TAB_!A6027</f>
        <v>TOP TWO BOX</v>
      </c>
      <c r="C4414" s="122">
        <f>TAB_!B6027</f>
        <v>0</v>
      </c>
      <c r="D4414" s="35">
        <f>TAB_!C6027</f>
        <v>81.819999999999993</v>
      </c>
      <c r="E4414" s="35">
        <f>TAB_!D6027</f>
        <v>0</v>
      </c>
      <c r="F4414" s="35">
        <f>TAB_!E6027</f>
        <v>100</v>
      </c>
      <c r="G4414" s="168">
        <f>TAB_!F6027</f>
        <v>0</v>
      </c>
      <c r="H4414" s="164">
        <f>TAB_!G6027</f>
        <v>86.67</v>
      </c>
    </row>
    <row r="4415" spans="2:8">
      <c r="B4415" s="125" t="str">
        <f>TAB_!A6028</f>
        <v>BOTTOM TWO BOX</v>
      </c>
      <c r="C4415" s="121">
        <f>TAB_!B6028</f>
        <v>0</v>
      </c>
      <c r="D4415" s="37">
        <f>TAB_!C6028</f>
        <v>0</v>
      </c>
      <c r="E4415" s="37">
        <f>TAB_!D6028</f>
        <v>0</v>
      </c>
      <c r="F4415" s="37">
        <f>TAB_!E6028</f>
        <v>0</v>
      </c>
      <c r="G4415" s="167">
        <f>TAB_!F6028</f>
        <v>0</v>
      </c>
      <c r="H4415" s="163">
        <f>TAB_!G6028</f>
        <v>0</v>
      </c>
    </row>
    <row r="4416" spans="2:8">
      <c r="B4416" s="140" t="str">
        <f>TAB_!A6029</f>
        <v>Media Escala de 1 a 5</v>
      </c>
      <c r="C4416" s="123">
        <f>TAB_!B6029</f>
        <v>0</v>
      </c>
      <c r="D4416" s="36">
        <f>TAB_!C6029</f>
        <v>4.5</v>
      </c>
      <c r="E4416" s="36">
        <f>TAB_!D6029</f>
        <v>0</v>
      </c>
      <c r="F4416" s="36">
        <f>TAB_!E6029</f>
        <v>4.8</v>
      </c>
      <c r="G4416" s="169">
        <f>TAB_!F6029</f>
        <v>0</v>
      </c>
      <c r="H4416" s="165">
        <f>TAB_!G6029</f>
        <v>4.5</v>
      </c>
    </row>
    <row r="4417" spans="2:8" ht="15.75" thickBot="1">
      <c r="B4417" s="141" t="str">
        <f>TAB_!A6030</f>
        <v>Índice Escala de 1 a 100</v>
      </c>
      <c r="C4417" s="174">
        <f>TAB_!B6030</f>
        <v>0</v>
      </c>
      <c r="D4417" s="175">
        <f>TAB_!C6030</f>
        <v>86.4</v>
      </c>
      <c r="E4417" s="175">
        <f>TAB_!D6030</f>
        <v>0</v>
      </c>
      <c r="F4417" s="175">
        <f>TAB_!E6030</f>
        <v>93.8</v>
      </c>
      <c r="G4417" s="176">
        <f>TAB_!F6030</f>
        <v>0</v>
      </c>
      <c r="H4417" s="177">
        <f>TAB_!G6030</f>
        <v>88.3</v>
      </c>
    </row>
    <row r="4418" spans="2:8">
      <c r="B4418" s="124"/>
      <c r="C4418" s="33"/>
      <c r="D4418" s="33"/>
      <c r="E4418" s="33"/>
      <c r="F4418" s="33"/>
      <c r="G4418" s="33"/>
      <c r="H4418" s="33"/>
    </row>
    <row r="4419" spans="2:8">
      <c r="B4419" s="124"/>
      <c r="C4419" s="33"/>
      <c r="D4419" s="33"/>
      <c r="E4419" s="33"/>
      <c r="F4419" s="33"/>
      <c r="G4419" s="33"/>
      <c r="H4419" s="33"/>
    </row>
    <row r="4420" spans="2:8">
      <c r="B4420" s="124" t="str">
        <f>TAB_!A6033</f>
        <v>Considera que la Universidad cuenta con cirterios claros para la asignación de responsabilidades a los profesores en relación con el desarrollo de las:</v>
      </c>
      <c r="C4420" s="33"/>
      <c r="D4420" s="33"/>
      <c r="E4420" s="33"/>
      <c r="F4420" s="33"/>
      <c r="G4420" s="33"/>
      <c r="H4420" s="33"/>
    </row>
    <row r="4421" spans="2:8" ht="15.75" thickBot="1">
      <c r="B4421" s="124" t="str">
        <f>TAB_!A6034</f>
        <v>Funciones sustantivas</v>
      </c>
      <c r="C4421" s="33"/>
      <c r="D4421" s="33"/>
      <c r="E4421" s="33"/>
      <c r="F4421" s="33"/>
      <c r="G4421" s="33"/>
      <c r="H4421" s="33"/>
    </row>
    <row r="4422" spans="2:8">
      <c r="B4422" s="139" t="str">
        <f>TAB_!A6041</f>
        <v>(1)Total Desacuerdo</v>
      </c>
      <c r="C4422" s="138">
        <f>TAB_!B6041</f>
        <v>0</v>
      </c>
      <c r="D4422" s="137">
        <f>TAB_!C6041</f>
        <v>0</v>
      </c>
      <c r="E4422" s="137">
        <f>TAB_!D6041</f>
        <v>0</v>
      </c>
      <c r="F4422" s="137">
        <f>TAB_!E6041</f>
        <v>0</v>
      </c>
      <c r="G4422" s="166">
        <f>TAB_!F6041</f>
        <v>0</v>
      </c>
      <c r="H4422" s="162">
        <f>TAB_!G6041</f>
        <v>0</v>
      </c>
    </row>
    <row r="4423" spans="2:8">
      <c r="B4423" s="125" t="str">
        <f>TAB_!A6042</f>
        <v>(2)Desacuerdo</v>
      </c>
      <c r="C4423" s="121">
        <f>TAB_!B6042</f>
        <v>0</v>
      </c>
      <c r="D4423" s="37">
        <f>TAB_!C6042</f>
        <v>0</v>
      </c>
      <c r="E4423" s="37">
        <f>TAB_!D6042</f>
        <v>0</v>
      </c>
      <c r="F4423" s="37">
        <f>TAB_!E6042</f>
        <v>0</v>
      </c>
      <c r="G4423" s="167">
        <f>TAB_!F6042</f>
        <v>0</v>
      </c>
      <c r="H4423" s="163">
        <f>TAB_!G6042</f>
        <v>0</v>
      </c>
    </row>
    <row r="4424" spans="2:8">
      <c r="B4424" s="125" t="str">
        <f>TAB_!A6043</f>
        <v>(3)Medianamente de acuerdo</v>
      </c>
      <c r="C4424" s="121">
        <f>TAB_!B6043</f>
        <v>0</v>
      </c>
      <c r="D4424" s="37">
        <f>TAB_!C6043</f>
        <v>9.09</v>
      </c>
      <c r="E4424" s="37">
        <f>TAB_!D6043</f>
        <v>0</v>
      </c>
      <c r="F4424" s="37">
        <f>TAB_!E6043</f>
        <v>0</v>
      </c>
      <c r="G4424" s="167">
        <f>TAB_!F6043</f>
        <v>0</v>
      </c>
      <c r="H4424" s="163">
        <f>TAB_!G6043</f>
        <v>6.67</v>
      </c>
    </row>
    <row r="4425" spans="2:8">
      <c r="B4425" s="125" t="str">
        <f>TAB_!A6044</f>
        <v>(4)Acuerdo</v>
      </c>
      <c r="C4425" s="121">
        <f>TAB_!B6044</f>
        <v>0</v>
      </c>
      <c r="D4425" s="37">
        <f>TAB_!C6044</f>
        <v>27.27</v>
      </c>
      <c r="E4425" s="37">
        <f>TAB_!D6044</f>
        <v>0</v>
      </c>
      <c r="F4425" s="37">
        <f>TAB_!E6044</f>
        <v>25</v>
      </c>
      <c r="G4425" s="167">
        <f>TAB_!F6044</f>
        <v>0</v>
      </c>
      <c r="H4425" s="163">
        <f>TAB_!G6044</f>
        <v>26.67</v>
      </c>
    </row>
    <row r="4426" spans="2:8">
      <c r="B4426" s="125" t="str">
        <f>TAB_!A6045</f>
        <v>(5)Total Acuerdo</v>
      </c>
      <c r="C4426" s="121">
        <f>TAB_!B6045</f>
        <v>0</v>
      </c>
      <c r="D4426" s="37">
        <f>TAB_!C6045</f>
        <v>54.55</v>
      </c>
      <c r="E4426" s="37">
        <f>TAB_!D6045</f>
        <v>0</v>
      </c>
      <c r="F4426" s="37">
        <f>TAB_!E6045</f>
        <v>75</v>
      </c>
      <c r="G4426" s="167">
        <f>TAB_!F6045</f>
        <v>0</v>
      </c>
      <c r="H4426" s="163">
        <f>TAB_!G6045</f>
        <v>60</v>
      </c>
    </row>
    <row r="4427" spans="2:8">
      <c r="B4427" s="125" t="str">
        <f>TAB_!A6046</f>
        <v>NS/NA</v>
      </c>
      <c r="C4427" s="121">
        <f>TAB_!B6046</f>
        <v>0</v>
      </c>
      <c r="D4427" s="37">
        <f>TAB_!C6046</f>
        <v>9.09</v>
      </c>
      <c r="E4427" s="37">
        <f>TAB_!D6046</f>
        <v>0</v>
      </c>
      <c r="F4427" s="37">
        <f>TAB_!E6046</f>
        <v>0</v>
      </c>
      <c r="G4427" s="167">
        <f>TAB_!F6046</f>
        <v>0</v>
      </c>
      <c r="H4427" s="163">
        <f>TAB_!G6046</f>
        <v>6.67</v>
      </c>
    </row>
    <row r="4428" spans="2:8">
      <c r="B4428" s="125" t="str">
        <f>TAB_!A6047</f>
        <v>Total</v>
      </c>
      <c r="C4428" s="121">
        <f>TAB_!B6047</f>
        <v>0</v>
      </c>
      <c r="D4428" s="37">
        <f>TAB_!C6047</f>
        <v>100</v>
      </c>
      <c r="E4428" s="37">
        <f>TAB_!D6047</f>
        <v>0</v>
      </c>
      <c r="F4428" s="37">
        <f>TAB_!E6047</f>
        <v>100</v>
      </c>
      <c r="G4428" s="167">
        <f>TAB_!F6047</f>
        <v>0</v>
      </c>
      <c r="H4428" s="163">
        <f>TAB_!G6047</f>
        <v>100</v>
      </c>
    </row>
    <row r="4429" spans="2:8">
      <c r="B4429" s="126" t="str">
        <f>TAB_!A6048</f>
        <v>Numero de entrevistados</v>
      </c>
      <c r="C4429" s="170">
        <f>TAB_!B6048</f>
        <v>0</v>
      </c>
      <c r="D4429" s="171">
        <f>TAB_!C6048</f>
        <v>11</v>
      </c>
      <c r="E4429" s="171">
        <f>TAB_!D6048</f>
        <v>0</v>
      </c>
      <c r="F4429" s="171">
        <f>TAB_!E6048</f>
        <v>4</v>
      </c>
      <c r="G4429" s="172">
        <f>TAB_!F6048</f>
        <v>0</v>
      </c>
      <c r="H4429" s="173">
        <f>TAB_!G6048</f>
        <v>15</v>
      </c>
    </row>
    <row r="4430" spans="2:8">
      <c r="B4430" s="140" t="str">
        <f>TAB_!A6049</f>
        <v>TOP TWO BOX</v>
      </c>
      <c r="C4430" s="122">
        <f>TAB_!B6049</f>
        <v>0</v>
      </c>
      <c r="D4430" s="35">
        <f>TAB_!C6049</f>
        <v>81.819999999999993</v>
      </c>
      <c r="E4430" s="35">
        <f>TAB_!D6049</f>
        <v>0</v>
      </c>
      <c r="F4430" s="35">
        <f>TAB_!E6049</f>
        <v>100</v>
      </c>
      <c r="G4430" s="168">
        <f>TAB_!F6049</f>
        <v>0</v>
      </c>
      <c r="H4430" s="164">
        <f>TAB_!G6049</f>
        <v>86.67</v>
      </c>
    </row>
    <row r="4431" spans="2:8">
      <c r="B4431" s="125" t="str">
        <f>TAB_!A6050</f>
        <v>BOTTOM TWO BOX</v>
      </c>
      <c r="C4431" s="121">
        <f>TAB_!B6050</f>
        <v>0</v>
      </c>
      <c r="D4431" s="37">
        <f>TAB_!C6050</f>
        <v>0</v>
      </c>
      <c r="E4431" s="37">
        <f>TAB_!D6050</f>
        <v>0</v>
      </c>
      <c r="F4431" s="37">
        <f>TAB_!E6050</f>
        <v>0</v>
      </c>
      <c r="G4431" s="167">
        <f>TAB_!F6050</f>
        <v>0</v>
      </c>
      <c r="H4431" s="163">
        <f>TAB_!G6050</f>
        <v>0</v>
      </c>
    </row>
    <row r="4432" spans="2:8">
      <c r="B4432" s="140" t="str">
        <f>TAB_!A6051</f>
        <v>Media Escala de 1 a 5</v>
      </c>
      <c r="C4432" s="123">
        <f>TAB_!B6051</f>
        <v>0</v>
      </c>
      <c r="D4432" s="36">
        <f>TAB_!C6051</f>
        <v>4.5</v>
      </c>
      <c r="E4432" s="36">
        <f>TAB_!D6051</f>
        <v>0</v>
      </c>
      <c r="F4432" s="36">
        <f>TAB_!E6051</f>
        <v>4.8</v>
      </c>
      <c r="G4432" s="169">
        <f>TAB_!F6051</f>
        <v>0</v>
      </c>
      <c r="H4432" s="165">
        <f>TAB_!G6051</f>
        <v>4.5999999999999996</v>
      </c>
    </row>
    <row r="4433" spans="2:8" ht="15.75" thickBot="1">
      <c r="B4433" s="141" t="str">
        <f>TAB_!A6052</f>
        <v>Índice Escala de 1 a 100</v>
      </c>
      <c r="C4433" s="174">
        <f>TAB_!B6052</f>
        <v>0</v>
      </c>
      <c r="D4433" s="175">
        <f>TAB_!C6052</f>
        <v>87.5</v>
      </c>
      <c r="E4433" s="175">
        <f>TAB_!D6052</f>
        <v>0</v>
      </c>
      <c r="F4433" s="175">
        <f>TAB_!E6052</f>
        <v>93.8</v>
      </c>
      <c r="G4433" s="176">
        <f>TAB_!F6052</f>
        <v>0</v>
      </c>
      <c r="H4433" s="177">
        <f>TAB_!G6052</f>
        <v>89.3</v>
      </c>
    </row>
    <row r="4434" spans="2:8">
      <c r="B4434" s="124"/>
      <c r="C4434" s="33"/>
      <c r="D4434" s="33"/>
      <c r="E4434" s="33"/>
      <c r="F4434" s="33"/>
      <c r="G4434" s="33"/>
      <c r="H4434" s="33"/>
    </row>
    <row r="4435" spans="2:8">
      <c r="B4435" s="124"/>
      <c r="C4435" s="33"/>
      <c r="D4435" s="33"/>
      <c r="E4435" s="33"/>
      <c r="F4435" s="33"/>
      <c r="G4435" s="33"/>
      <c r="H4435" s="33"/>
    </row>
    <row r="4436" spans="2:8">
      <c r="B4436" s="124" t="str">
        <f>TAB_!A6055</f>
        <v>Considera que la Universidad cuenta con cirterios claros para la asignación de responsabilidades a los profesores en relación con el desarrollo de las:</v>
      </c>
      <c r="C4436" s="33"/>
      <c r="D4436" s="33"/>
      <c r="E4436" s="33"/>
      <c r="F4436" s="33"/>
      <c r="G4436" s="33"/>
      <c r="H4436" s="33"/>
    </row>
    <row r="4437" spans="2:8" ht="15.75" thickBot="1">
      <c r="B4437" s="124" t="str">
        <f>TAB_!A6056</f>
        <v>Gestiones académico-administrativas</v>
      </c>
      <c r="C4437" s="33"/>
      <c r="D4437" s="33"/>
      <c r="E4437" s="33"/>
      <c r="F4437" s="33"/>
      <c r="G4437" s="33"/>
      <c r="H4437" s="33"/>
    </row>
    <row r="4438" spans="2:8">
      <c r="B4438" s="139" t="str">
        <f>TAB_!A6063</f>
        <v>(1)Total Desacuerdo</v>
      </c>
      <c r="C4438" s="138">
        <f>TAB_!B6063</f>
        <v>0</v>
      </c>
      <c r="D4438" s="137">
        <f>TAB_!C6063</f>
        <v>0</v>
      </c>
      <c r="E4438" s="137">
        <f>TAB_!D6063</f>
        <v>0</v>
      </c>
      <c r="F4438" s="137">
        <f>TAB_!E6063</f>
        <v>0</v>
      </c>
      <c r="G4438" s="166">
        <f>TAB_!F6063</f>
        <v>0</v>
      </c>
      <c r="H4438" s="162">
        <f>TAB_!G6063</f>
        <v>0</v>
      </c>
    </row>
    <row r="4439" spans="2:8">
      <c r="B4439" s="125" t="str">
        <f>TAB_!A6064</f>
        <v>(2)Desacuerdo</v>
      </c>
      <c r="C4439" s="121">
        <f>TAB_!B6064</f>
        <v>0</v>
      </c>
      <c r="D4439" s="37">
        <f>TAB_!C6064</f>
        <v>0</v>
      </c>
      <c r="E4439" s="37">
        <f>TAB_!D6064</f>
        <v>0</v>
      </c>
      <c r="F4439" s="37">
        <f>TAB_!E6064</f>
        <v>0</v>
      </c>
      <c r="G4439" s="167">
        <f>TAB_!F6064</f>
        <v>0</v>
      </c>
      <c r="H4439" s="163">
        <f>TAB_!G6064</f>
        <v>0</v>
      </c>
    </row>
    <row r="4440" spans="2:8">
      <c r="B4440" s="125" t="str">
        <f>TAB_!A6065</f>
        <v>(3)Medianamente de acuerdo</v>
      </c>
      <c r="C4440" s="121">
        <f>TAB_!B6065</f>
        <v>0</v>
      </c>
      <c r="D4440" s="37">
        <f>TAB_!C6065</f>
        <v>9.09</v>
      </c>
      <c r="E4440" s="37">
        <f>TAB_!D6065</f>
        <v>0</v>
      </c>
      <c r="F4440" s="37">
        <f>TAB_!E6065</f>
        <v>25</v>
      </c>
      <c r="G4440" s="167">
        <f>TAB_!F6065</f>
        <v>0</v>
      </c>
      <c r="H4440" s="163">
        <f>TAB_!G6065</f>
        <v>13.33</v>
      </c>
    </row>
    <row r="4441" spans="2:8">
      <c r="B4441" s="125" t="str">
        <f>TAB_!A6066</f>
        <v>(4)Acuerdo</v>
      </c>
      <c r="C4441" s="121">
        <f>TAB_!B6066</f>
        <v>0</v>
      </c>
      <c r="D4441" s="37">
        <f>TAB_!C6066</f>
        <v>27.27</v>
      </c>
      <c r="E4441" s="37">
        <f>TAB_!D6066</f>
        <v>0</v>
      </c>
      <c r="F4441" s="37">
        <f>TAB_!E6066</f>
        <v>0</v>
      </c>
      <c r="G4441" s="167">
        <f>TAB_!F6066</f>
        <v>0</v>
      </c>
      <c r="H4441" s="163">
        <f>TAB_!G6066</f>
        <v>20</v>
      </c>
    </row>
    <row r="4442" spans="2:8">
      <c r="B4442" s="125" t="str">
        <f>TAB_!A6067</f>
        <v>(5)Total Acuerdo</v>
      </c>
      <c r="C4442" s="121">
        <f>TAB_!B6067</f>
        <v>0</v>
      </c>
      <c r="D4442" s="37">
        <f>TAB_!C6067</f>
        <v>45.45</v>
      </c>
      <c r="E4442" s="37">
        <f>TAB_!D6067</f>
        <v>0</v>
      </c>
      <c r="F4442" s="37">
        <f>TAB_!E6067</f>
        <v>75</v>
      </c>
      <c r="G4442" s="167">
        <f>TAB_!F6067</f>
        <v>0</v>
      </c>
      <c r="H4442" s="163">
        <f>TAB_!G6067</f>
        <v>53.33</v>
      </c>
    </row>
    <row r="4443" spans="2:8">
      <c r="B4443" s="125" t="str">
        <f>TAB_!A6068</f>
        <v>NS/NA</v>
      </c>
      <c r="C4443" s="121">
        <f>TAB_!B6068</f>
        <v>0</v>
      </c>
      <c r="D4443" s="37">
        <f>TAB_!C6068</f>
        <v>18.18</v>
      </c>
      <c r="E4443" s="37">
        <f>TAB_!D6068</f>
        <v>0</v>
      </c>
      <c r="F4443" s="37">
        <f>TAB_!E6068</f>
        <v>0</v>
      </c>
      <c r="G4443" s="167">
        <f>TAB_!F6068</f>
        <v>0</v>
      </c>
      <c r="H4443" s="163">
        <f>TAB_!G6068</f>
        <v>13.33</v>
      </c>
    </row>
    <row r="4444" spans="2:8">
      <c r="B4444" s="125" t="str">
        <f>TAB_!A6069</f>
        <v>Total</v>
      </c>
      <c r="C4444" s="121">
        <f>TAB_!B6069</f>
        <v>0</v>
      </c>
      <c r="D4444" s="37">
        <f>TAB_!C6069</f>
        <v>100</v>
      </c>
      <c r="E4444" s="37">
        <f>TAB_!D6069</f>
        <v>0</v>
      </c>
      <c r="F4444" s="37">
        <f>TAB_!E6069</f>
        <v>100</v>
      </c>
      <c r="G4444" s="167">
        <f>TAB_!F6069</f>
        <v>0</v>
      </c>
      <c r="H4444" s="163">
        <f>TAB_!G6069</f>
        <v>100</v>
      </c>
    </row>
    <row r="4445" spans="2:8">
      <c r="B4445" s="126" t="str">
        <f>TAB_!A6070</f>
        <v>Numero de entrevistados</v>
      </c>
      <c r="C4445" s="170">
        <f>TAB_!B6070</f>
        <v>0</v>
      </c>
      <c r="D4445" s="171">
        <f>TAB_!C6070</f>
        <v>11</v>
      </c>
      <c r="E4445" s="171">
        <f>TAB_!D6070</f>
        <v>0</v>
      </c>
      <c r="F4445" s="171">
        <f>TAB_!E6070</f>
        <v>4</v>
      </c>
      <c r="G4445" s="172">
        <f>TAB_!F6070</f>
        <v>0</v>
      </c>
      <c r="H4445" s="173">
        <f>TAB_!G6070</f>
        <v>15</v>
      </c>
    </row>
    <row r="4446" spans="2:8">
      <c r="B4446" s="140" t="str">
        <f>TAB_!A6071</f>
        <v>TOP TWO BOX</v>
      </c>
      <c r="C4446" s="122">
        <f>TAB_!B6071</f>
        <v>0</v>
      </c>
      <c r="D4446" s="35">
        <f>TAB_!C6071</f>
        <v>72.73</v>
      </c>
      <c r="E4446" s="35">
        <f>TAB_!D6071</f>
        <v>0</v>
      </c>
      <c r="F4446" s="35">
        <f>TAB_!E6071</f>
        <v>75</v>
      </c>
      <c r="G4446" s="168">
        <f>TAB_!F6071</f>
        <v>0</v>
      </c>
      <c r="H4446" s="164">
        <f>TAB_!G6071</f>
        <v>73.33</v>
      </c>
    </row>
    <row r="4447" spans="2:8">
      <c r="B4447" s="125" t="str">
        <f>TAB_!A6072</f>
        <v>BOTTOM TWO BOX</v>
      </c>
      <c r="C4447" s="121">
        <f>TAB_!B6072</f>
        <v>0</v>
      </c>
      <c r="D4447" s="37">
        <f>TAB_!C6072</f>
        <v>0</v>
      </c>
      <c r="E4447" s="37">
        <f>TAB_!D6072</f>
        <v>0</v>
      </c>
      <c r="F4447" s="37">
        <f>TAB_!E6072</f>
        <v>0</v>
      </c>
      <c r="G4447" s="167">
        <f>TAB_!F6072</f>
        <v>0</v>
      </c>
      <c r="H4447" s="163">
        <f>TAB_!G6072</f>
        <v>0</v>
      </c>
    </row>
    <row r="4448" spans="2:8">
      <c r="B4448" s="140" t="str">
        <f>TAB_!A6073</f>
        <v>Media Escala de 1 a 5</v>
      </c>
      <c r="C4448" s="123">
        <f>TAB_!B6073</f>
        <v>0</v>
      </c>
      <c r="D4448" s="36">
        <f>TAB_!C6073</f>
        <v>4.4000000000000004</v>
      </c>
      <c r="E4448" s="36">
        <f>TAB_!D6073</f>
        <v>0</v>
      </c>
      <c r="F4448" s="36">
        <f>TAB_!E6073</f>
        <v>4.5</v>
      </c>
      <c r="G4448" s="169">
        <f>TAB_!F6073</f>
        <v>0</v>
      </c>
      <c r="H4448" s="165">
        <f>TAB_!G6073</f>
        <v>4.5</v>
      </c>
    </row>
    <row r="4449" spans="2:8" ht="15.75" thickBot="1">
      <c r="B4449" s="141" t="str">
        <f>TAB_!A6074</f>
        <v>Índice Escala de 1 a 100</v>
      </c>
      <c r="C4449" s="174">
        <f>TAB_!B6074</f>
        <v>0</v>
      </c>
      <c r="D4449" s="175">
        <f>TAB_!C6074</f>
        <v>86.1</v>
      </c>
      <c r="E4449" s="175">
        <f>TAB_!D6074</f>
        <v>0</v>
      </c>
      <c r="F4449" s="175">
        <f>TAB_!E6074</f>
        <v>87.5</v>
      </c>
      <c r="G4449" s="176">
        <f>TAB_!F6074</f>
        <v>0</v>
      </c>
      <c r="H4449" s="177">
        <f>TAB_!G6074</f>
        <v>86.5</v>
      </c>
    </row>
    <row r="4450" spans="2:8">
      <c r="B4450" s="124"/>
      <c r="C4450" s="33"/>
      <c r="D4450" s="33"/>
      <c r="E4450" s="33"/>
      <c r="F4450" s="33"/>
      <c r="G4450" s="33"/>
      <c r="H4450" s="33"/>
    </row>
    <row r="4451" spans="2:8">
      <c r="B4451" s="124"/>
      <c r="C4451" s="33"/>
      <c r="D4451" s="33"/>
      <c r="E4451" s="33"/>
      <c r="F4451" s="33"/>
      <c r="G4451" s="33"/>
      <c r="H4451" s="33"/>
    </row>
    <row r="4452" spans="2:8" ht="15.75" thickBot="1">
      <c r="B4452" s="124" t="str">
        <f>TAB_!A6077</f>
        <v>¿Considera que en términos generales los mecanismos de evaluación de las responsabilidades asignadas a los profesores contribuyen a su cualificación, promoción y estímulo?</v>
      </c>
      <c r="C4452" s="33"/>
      <c r="D4452" s="33"/>
      <c r="E4452" s="33"/>
      <c r="F4452" s="33"/>
      <c r="G4452" s="33"/>
      <c r="H4452" s="33"/>
    </row>
    <row r="4453" spans="2:8">
      <c r="B4453" s="139" t="str">
        <f>TAB_!A6084</f>
        <v>(1)Total Desacuerdo</v>
      </c>
      <c r="C4453" s="138">
        <f>TAB_!B6084</f>
        <v>0</v>
      </c>
      <c r="D4453" s="137">
        <f>TAB_!C6084</f>
        <v>0</v>
      </c>
      <c r="E4453" s="137">
        <f>TAB_!D6084</f>
        <v>0</v>
      </c>
      <c r="F4453" s="137">
        <f>TAB_!E6084</f>
        <v>0</v>
      </c>
      <c r="G4453" s="166">
        <f>TAB_!F6084</f>
        <v>0</v>
      </c>
      <c r="H4453" s="162">
        <f>TAB_!G6084</f>
        <v>0</v>
      </c>
    </row>
    <row r="4454" spans="2:8">
      <c r="B4454" s="125" t="str">
        <f>TAB_!A6085</f>
        <v>(2)Desacuerdo</v>
      </c>
      <c r="C4454" s="121">
        <f>TAB_!B6085</f>
        <v>0</v>
      </c>
      <c r="D4454" s="37">
        <f>TAB_!C6085</f>
        <v>0</v>
      </c>
      <c r="E4454" s="37">
        <f>TAB_!D6085</f>
        <v>0</v>
      </c>
      <c r="F4454" s="37">
        <f>TAB_!E6085</f>
        <v>0</v>
      </c>
      <c r="G4454" s="167">
        <f>TAB_!F6085</f>
        <v>0</v>
      </c>
      <c r="H4454" s="163">
        <f>TAB_!G6085</f>
        <v>0</v>
      </c>
    </row>
    <row r="4455" spans="2:8">
      <c r="B4455" s="125" t="str">
        <f>TAB_!A6086</f>
        <v>(3)Medianamente de acuerdo</v>
      </c>
      <c r="C4455" s="121">
        <f>TAB_!B6086</f>
        <v>0</v>
      </c>
      <c r="D4455" s="37">
        <f>TAB_!C6086</f>
        <v>18.18</v>
      </c>
      <c r="E4455" s="37">
        <f>TAB_!D6086</f>
        <v>0</v>
      </c>
      <c r="F4455" s="37">
        <f>TAB_!E6086</f>
        <v>0</v>
      </c>
      <c r="G4455" s="167">
        <f>TAB_!F6086</f>
        <v>0</v>
      </c>
      <c r="H4455" s="163">
        <f>TAB_!G6086</f>
        <v>13.33</v>
      </c>
    </row>
    <row r="4456" spans="2:8">
      <c r="B4456" s="125" t="str">
        <f>TAB_!A6087</f>
        <v>(4)Acuerdo</v>
      </c>
      <c r="C4456" s="121">
        <f>TAB_!B6087</f>
        <v>0</v>
      </c>
      <c r="D4456" s="37">
        <f>TAB_!C6087</f>
        <v>18.18</v>
      </c>
      <c r="E4456" s="37">
        <f>TAB_!D6087</f>
        <v>0</v>
      </c>
      <c r="F4456" s="37">
        <f>TAB_!E6087</f>
        <v>25</v>
      </c>
      <c r="G4456" s="167">
        <f>TAB_!F6087</f>
        <v>0</v>
      </c>
      <c r="H4456" s="163">
        <f>TAB_!G6087</f>
        <v>20</v>
      </c>
    </row>
    <row r="4457" spans="2:8">
      <c r="B4457" s="125" t="str">
        <f>TAB_!A6088</f>
        <v>(5)Total Acuerdo</v>
      </c>
      <c r="C4457" s="121">
        <f>TAB_!B6088</f>
        <v>0</v>
      </c>
      <c r="D4457" s="37">
        <f>TAB_!C6088</f>
        <v>63.64</v>
      </c>
      <c r="E4457" s="37">
        <f>TAB_!D6088</f>
        <v>0</v>
      </c>
      <c r="F4457" s="37">
        <f>TAB_!E6088</f>
        <v>75</v>
      </c>
      <c r="G4457" s="167">
        <f>TAB_!F6088</f>
        <v>0</v>
      </c>
      <c r="H4457" s="163">
        <f>TAB_!G6088</f>
        <v>66.67</v>
      </c>
    </row>
    <row r="4458" spans="2:8">
      <c r="B4458" s="125" t="str">
        <f>TAB_!A6089</f>
        <v>NS/NA</v>
      </c>
      <c r="C4458" s="121">
        <f>TAB_!B6089</f>
        <v>0</v>
      </c>
      <c r="D4458" s="37">
        <f>TAB_!C6089</f>
        <v>0</v>
      </c>
      <c r="E4458" s="37">
        <f>TAB_!D6089</f>
        <v>0</v>
      </c>
      <c r="F4458" s="37">
        <f>TAB_!E6089</f>
        <v>0</v>
      </c>
      <c r="G4458" s="167">
        <f>TAB_!F6089</f>
        <v>0</v>
      </c>
      <c r="H4458" s="163">
        <f>TAB_!G6089</f>
        <v>0</v>
      </c>
    </row>
    <row r="4459" spans="2:8">
      <c r="B4459" s="125" t="str">
        <f>TAB_!A6090</f>
        <v>Total</v>
      </c>
      <c r="C4459" s="121">
        <f>TAB_!B6090</f>
        <v>0</v>
      </c>
      <c r="D4459" s="37">
        <f>TAB_!C6090</f>
        <v>100</v>
      </c>
      <c r="E4459" s="37">
        <f>TAB_!D6090</f>
        <v>0</v>
      </c>
      <c r="F4459" s="37">
        <f>TAB_!E6090</f>
        <v>100</v>
      </c>
      <c r="G4459" s="167">
        <f>TAB_!F6090</f>
        <v>0</v>
      </c>
      <c r="H4459" s="163">
        <f>TAB_!G6090</f>
        <v>100</v>
      </c>
    </row>
    <row r="4460" spans="2:8">
      <c r="B4460" s="126" t="str">
        <f>TAB_!A6091</f>
        <v>Numero de entrevistados</v>
      </c>
      <c r="C4460" s="170">
        <f>TAB_!B6091</f>
        <v>0</v>
      </c>
      <c r="D4460" s="171">
        <f>TAB_!C6091</f>
        <v>11</v>
      </c>
      <c r="E4460" s="171">
        <f>TAB_!D6091</f>
        <v>0</v>
      </c>
      <c r="F4460" s="171">
        <f>TAB_!E6091</f>
        <v>4</v>
      </c>
      <c r="G4460" s="172">
        <f>TAB_!F6091</f>
        <v>0</v>
      </c>
      <c r="H4460" s="173">
        <f>TAB_!G6091</f>
        <v>15</v>
      </c>
    </row>
    <row r="4461" spans="2:8">
      <c r="B4461" s="140" t="str">
        <f>TAB_!A6092</f>
        <v>TOP TWO BOX</v>
      </c>
      <c r="C4461" s="122">
        <f>TAB_!B6092</f>
        <v>0</v>
      </c>
      <c r="D4461" s="35">
        <f>TAB_!C6092</f>
        <v>81.819999999999993</v>
      </c>
      <c r="E4461" s="35">
        <f>TAB_!D6092</f>
        <v>0</v>
      </c>
      <c r="F4461" s="35">
        <f>TAB_!E6092</f>
        <v>100</v>
      </c>
      <c r="G4461" s="168">
        <f>TAB_!F6092</f>
        <v>0</v>
      </c>
      <c r="H4461" s="164">
        <f>TAB_!G6092</f>
        <v>86.67</v>
      </c>
    </row>
    <row r="4462" spans="2:8">
      <c r="B4462" s="125" t="str">
        <f>TAB_!A6093</f>
        <v>BOTTOM TWO BOX</v>
      </c>
      <c r="C4462" s="121">
        <f>TAB_!B6093</f>
        <v>0</v>
      </c>
      <c r="D4462" s="37">
        <f>TAB_!C6093</f>
        <v>0</v>
      </c>
      <c r="E4462" s="37">
        <f>TAB_!D6093</f>
        <v>0</v>
      </c>
      <c r="F4462" s="37">
        <f>TAB_!E6093</f>
        <v>0</v>
      </c>
      <c r="G4462" s="167">
        <f>TAB_!F6093</f>
        <v>0</v>
      </c>
      <c r="H4462" s="163">
        <f>TAB_!G6093</f>
        <v>0</v>
      </c>
    </row>
    <row r="4463" spans="2:8">
      <c r="B4463" s="140" t="str">
        <f>TAB_!A6094</f>
        <v>Media Escala de 1 a 5</v>
      </c>
      <c r="C4463" s="123">
        <f>TAB_!B6094</f>
        <v>0</v>
      </c>
      <c r="D4463" s="36">
        <f>TAB_!C6094</f>
        <v>4.5</v>
      </c>
      <c r="E4463" s="36">
        <f>TAB_!D6094</f>
        <v>0</v>
      </c>
      <c r="F4463" s="36">
        <f>TAB_!E6094</f>
        <v>4.8</v>
      </c>
      <c r="G4463" s="169">
        <f>TAB_!F6094</f>
        <v>0</v>
      </c>
      <c r="H4463" s="165">
        <f>TAB_!G6094</f>
        <v>4.5</v>
      </c>
    </row>
    <row r="4464" spans="2:8" ht="15.75" thickBot="1">
      <c r="B4464" s="141" t="str">
        <f>TAB_!A6095</f>
        <v>Índice Escala de 1 a 100</v>
      </c>
      <c r="C4464" s="174">
        <f>TAB_!B6095</f>
        <v>0</v>
      </c>
      <c r="D4464" s="175">
        <f>TAB_!C6095</f>
        <v>86.4</v>
      </c>
      <c r="E4464" s="175">
        <f>TAB_!D6095</f>
        <v>0</v>
      </c>
      <c r="F4464" s="175">
        <f>TAB_!E6095</f>
        <v>93.8</v>
      </c>
      <c r="G4464" s="176">
        <f>TAB_!F6095</f>
        <v>0</v>
      </c>
      <c r="H4464" s="177">
        <f>TAB_!G6095</f>
        <v>88.3</v>
      </c>
    </row>
    <row r="4465" spans="2:8">
      <c r="B4465" s="124"/>
      <c r="C4465" s="33"/>
      <c r="D4465" s="33"/>
      <c r="E4465" s="33"/>
      <c r="F4465" s="33"/>
      <c r="G4465" s="33"/>
      <c r="H4465" s="33"/>
    </row>
    <row r="4466" spans="2:8">
      <c r="B4466" s="124"/>
      <c r="C4466" s="33"/>
      <c r="D4466" s="33"/>
      <c r="E4466" s="33"/>
      <c r="F4466" s="33"/>
      <c r="G4466" s="33"/>
      <c r="H4466" s="33"/>
    </row>
    <row r="4467" spans="2:8">
      <c r="B4467" s="124" t="str">
        <f>TAB_!A6098</f>
        <v>¿Considera que en términos generales los mecanismos y criterios de evaluación de profesores por parte de los estudiantes son coherentes con:...?</v>
      </c>
      <c r="C4467" s="33"/>
      <c r="D4467" s="33"/>
      <c r="E4467" s="33"/>
      <c r="F4467" s="33"/>
      <c r="G4467" s="33"/>
      <c r="H4467" s="33"/>
    </row>
    <row r="4468" spans="2:8" ht="15.75" thickBot="1">
      <c r="B4468" s="124" t="str">
        <f>TAB_!A6099</f>
        <v>El nivel de formación del programa</v>
      </c>
      <c r="C4468" s="33"/>
      <c r="D4468" s="33"/>
      <c r="E4468" s="33"/>
      <c r="F4468" s="33"/>
      <c r="G4468" s="33"/>
      <c r="H4468" s="33"/>
    </row>
    <row r="4469" spans="2:8">
      <c r="B4469" s="139" t="str">
        <f>TAB_!A6106</f>
        <v>(1)Total Desacuerdo</v>
      </c>
      <c r="C4469" s="138">
        <f>TAB_!B6106</f>
        <v>0</v>
      </c>
      <c r="D4469" s="137">
        <f>TAB_!C6106</f>
        <v>0</v>
      </c>
      <c r="E4469" s="137">
        <f>TAB_!D6106</f>
        <v>0</v>
      </c>
      <c r="F4469" s="137">
        <f>TAB_!E6106</f>
        <v>0</v>
      </c>
      <c r="G4469" s="166">
        <f>TAB_!F6106</f>
        <v>0</v>
      </c>
      <c r="H4469" s="162">
        <f>TAB_!G6106</f>
        <v>0</v>
      </c>
    </row>
    <row r="4470" spans="2:8">
      <c r="B4470" s="125" t="str">
        <f>TAB_!A6107</f>
        <v>(2)Desacuerdo</v>
      </c>
      <c r="C4470" s="121">
        <f>TAB_!B6107</f>
        <v>0</v>
      </c>
      <c r="D4470" s="37">
        <f>TAB_!C6107</f>
        <v>0</v>
      </c>
      <c r="E4470" s="37">
        <f>TAB_!D6107</f>
        <v>0</v>
      </c>
      <c r="F4470" s="37">
        <f>TAB_!E6107</f>
        <v>0</v>
      </c>
      <c r="G4470" s="167">
        <f>TAB_!F6107</f>
        <v>0</v>
      </c>
      <c r="H4470" s="163">
        <f>TAB_!G6107</f>
        <v>0</v>
      </c>
    </row>
    <row r="4471" spans="2:8">
      <c r="B4471" s="125" t="str">
        <f>TAB_!A6108</f>
        <v>(3)Medianamente de acuerdo</v>
      </c>
      <c r="C4471" s="121">
        <f>TAB_!B6108</f>
        <v>0</v>
      </c>
      <c r="D4471" s="37">
        <f>TAB_!C6108</f>
        <v>9.09</v>
      </c>
      <c r="E4471" s="37">
        <f>TAB_!D6108</f>
        <v>0</v>
      </c>
      <c r="F4471" s="37">
        <f>TAB_!E6108</f>
        <v>0</v>
      </c>
      <c r="G4471" s="167">
        <f>TAB_!F6108</f>
        <v>0</v>
      </c>
      <c r="H4471" s="163">
        <f>TAB_!G6108</f>
        <v>6.67</v>
      </c>
    </row>
    <row r="4472" spans="2:8">
      <c r="B4472" s="125" t="str">
        <f>TAB_!A6109</f>
        <v>(4)Acuerdo</v>
      </c>
      <c r="C4472" s="121">
        <f>TAB_!B6109</f>
        <v>0</v>
      </c>
      <c r="D4472" s="37">
        <f>TAB_!C6109</f>
        <v>27.27</v>
      </c>
      <c r="E4472" s="37">
        <f>TAB_!D6109</f>
        <v>0</v>
      </c>
      <c r="F4472" s="37">
        <f>TAB_!E6109</f>
        <v>50</v>
      </c>
      <c r="G4472" s="167">
        <f>TAB_!F6109</f>
        <v>0</v>
      </c>
      <c r="H4472" s="163">
        <f>TAB_!G6109</f>
        <v>33.33</v>
      </c>
    </row>
    <row r="4473" spans="2:8">
      <c r="B4473" s="125" t="str">
        <f>TAB_!A6110</f>
        <v>(5)Total Acuerdo</v>
      </c>
      <c r="C4473" s="121">
        <f>TAB_!B6110</f>
        <v>0</v>
      </c>
      <c r="D4473" s="37">
        <f>TAB_!C6110</f>
        <v>63.64</v>
      </c>
      <c r="E4473" s="37">
        <f>TAB_!D6110</f>
        <v>0</v>
      </c>
      <c r="F4473" s="37">
        <f>TAB_!E6110</f>
        <v>50</v>
      </c>
      <c r="G4473" s="167">
        <f>TAB_!F6110</f>
        <v>0</v>
      </c>
      <c r="H4473" s="163">
        <f>TAB_!G6110</f>
        <v>60</v>
      </c>
    </row>
    <row r="4474" spans="2:8">
      <c r="B4474" s="125" t="str">
        <f>TAB_!A6111</f>
        <v>NS/NA</v>
      </c>
      <c r="C4474" s="121">
        <f>TAB_!B6111</f>
        <v>0</v>
      </c>
      <c r="D4474" s="37">
        <f>TAB_!C6111</f>
        <v>0</v>
      </c>
      <c r="E4474" s="37">
        <f>TAB_!D6111</f>
        <v>0</v>
      </c>
      <c r="F4474" s="37">
        <f>TAB_!E6111</f>
        <v>0</v>
      </c>
      <c r="G4474" s="167">
        <f>TAB_!F6111</f>
        <v>0</v>
      </c>
      <c r="H4474" s="163">
        <f>TAB_!G6111</f>
        <v>0</v>
      </c>
    </row>
    <row r="4475" spans="2:8">
      <c r="B4475" s="125" t="str">
        <f>TAB_!A6112</f>
        <v>Total</v>
      </c>
      <c r="C4475" s="121">
        <f>TAB_!B6112</f>
        <v>0</v>
      </c>
      <c r="D4475" s="37">
        <f>TAB_!C6112</f>
        <v>100</v>
      </c>
      <c r="E4475" s="37">
        <f>TAB_!D6112</f>
        <v>0</v>
      </c>
      <c r="F4475" s="37">
        <f>TAB_!E6112</f>
        <v>100</v>
      </c>
      <c r="G4475" s="167">
        <f>TAB_!F6112</f>
        <v>0</v>
      </c>
      <c r="H4475" s="163">
        <f>TAB_!G6112</f>
        <v>100</v>
      </c>
    </row>
    <row r="4476" spans="2:8">
      <c r="B4476" s="126" t="str">
        <f>TAB_!A6113</f>
        <v>Numero de entrevistados</v>
      </c>
      <c r="C4476" s="170">
        <f>TAB_!B6113</f>
        <v>0</v>
      </c>
      <c r="D4476" s="171">
        <f>TAB_!C6113</f>
        <v>11</v>
      </c>
      <c r="E4476" s="171">
        <f>TAB_!D6113</f>
        <v>0</v>
      </c>
      <c r="F4476" s="171">
        <f>TAB_!E6113</f>
        <v>4</v>
      </c>
      <c r="G4476" s="172">
        <f>TAB_!F6113</f>
        <v>0</v>
      </c>
      <c r="H4476" s="173">
        <f>TAB_!G6113</f>
        <v>15</v>
      </c>
    </row>
    <row r="4477" spans="2:8">
      <c r="B4477" s="140" t="str">
        <f>TAB_!A6114</f>
        <v>TOP TWO BOX</v>
      </c>
      <c r="C4477" s="122">
        <f>TAB_!B6114</f>
        <v>0</v>
      </c>
      <c r="D4477" s="35">
        <f>TAB_!C6114</f>
        <v>90.91</v>
      </c>
      <c r="E4477" s="35">
        <f>TAB_!D6114</f>
        <v>0</v>
      </c>
      <c r="F4477" s="35">
        <f>TAB_!E6114</f>
        <v>100</v>
      </c>
      <c r="G4477" s="168">
        <f>TAB_!F6114</f>
        <v>0</v>
      </c>
      <c r="H4477" s="164">
        <f>TAB_!G6114</f>
        <v>93.33</v>
      </c>
    </row>
    <row r="4478" spans="2:8">
      <c r="B4478" s="125" t="str">
        <f>TAB_!A6115</f>
        <v>BOTTOM TWO BOX</v>
      </c>
      <c r="C4478" s="121">
        <f>TAB_!B6115</f>
        <v>0</v>
      </c>
      <c r="D4478" s="37">
        <f>TAB_!C6115</f>
        <v>0</v>
      </c>
      <c r="E4478" s="37">
        <f>TAB_!D6115</f>
        <v>0</v>
      </c>
      <c r="F4478" s="37">
        <f>TAB_!E6115</f>
        <v>0</v>
      </c>
      <c r="G4478" s="167">
        <f>TAB_!F6115</f>
        <v>0</v>
      </c>
      <c r="H4478" s="163">
        <f>TAB_!G6115</f>
        <v>0</v>
      </c>
    </row>
    <row r="4479" spans="2:8">
      <c r="B4479" s="140" t="str">
        <f>TAB_!A6116</f>
        <v>Media Escala de 1 a 5</v>
      </c>
      <c r="C4479" s="123">
        <f>TAB_!B6116</f>
        <v>0</v>
      </c>
      <c r="D4479" s="36">
        <f>TAB_!C6116</f>
        <v>4.5</v>
      </c>
      <c r="E4479" s="36">
        <f>TAB_!D6116</f>
        <v>0</v>
      </c>
      <c r="F4479" s="36">
        <f>TAB_!E6116</f>
        <v>4.5</v>
      </c>
      <c r="G4479" s="169">
        <f>TAB_!F6116</f>
        <v>0</v>
      </c>
      <c r="H4479" s="165">
        <f>TAB_!G6116</f>
        <v>4.5</v>
      </c>
    </row>
    <row r="4480" spans="2:8" ht="15.75" thickBot="1">
      <c r="B4480" s="141" t="str">
        <f>TAB_!A6117</f>
        <v>Índice Escala de 1 a 100</v>
      </c>
      <c r="C4480" s="174">
        <f>TAB_!B6117</f>
        <v>0</v>
      </c>
      <c r="D4480" s="175">
        <f>TAB_!C6117</f>
        <v>88.6</v>
      </c>
      <c r="E4480" s="175">
        <f>TAB_!D6117</f>
        <v>0</v>
      </c>
      <c r="F4480" s="175">
        <f>TAB_!E6117</f>
        <v>87.5</v>
      </c>
      <c r="G4480" s="176">
        <f>TAB_!F6117</f>
        <v>0</v>
      </c>
      <c r="H4480" s="177">
        <f>TAB_!G6117</f>
        <v>88.3</v>
      </c>
    </row>
    <row r="4481" spans="2:8">
      <c r="B4481" s="124"/>
      <c r="C4481" s="33"/>
      <c r="D4481" s="33"/>
      <c r="E4481" s="33"/>
      <c r="F4481" s="33"/>
      <c r="G4481" s="33"/>
      <c r="H4481" s="33"/>
    </row>
    <row r="4482" spans="2:8">
      <c r="B4482" s="124"/>
      <c r="C4482" s="33"/>
      <c r="D4482" s="33"/>
      <c r="E4482" s="33"/>
      <c r="F4482" s="33"/>
      <c r="G4482" s="33"/>
      <c r="H4482" s="33"/>
    </row>
    <row r="4483" spans="2:8">
      <c r="B4483" s="124" t="str">
        <f>TAB_!A6120</f>
        <v>¿Considera que en términos generales los mecanismos y criterios de evaluación de profesores por parte de los estudiantes son coherentes con:...?</v>
      </c>
      <c r="C4483" s="33"/>
      <c r="D4483" s="33"/>
      <c r="E4483" s="33"/>
      <c r="F4483" s="33"/>
      <c r="G4483" s="33"/>
      <c r="H4483" s="33"/>
    </row>
    <row r="4484" spans="2:8" ht="15.75" thickBot="1">
      <c r="B4484" s="124" t="str">
        <f>TAB_!A6121</f>
        <v>La modalidad del programa (virtual, presencial o combinado)</v>
      </c>
      <c r="C4484" s="33"/>
      <c r="D4484" s="33"/>
      <c r="E4484" s="33"/>
      <c r="F4484" s="33"/>
      <c r="G4484" s="33"/>
      <c r="H4484" s="33"/>
    </row>
    <row r="4485" spans="2:8">
      <c r="B4485" s="139" t="str">
        <f>TAB_!A6128</f>
        <v>(1)Total Desacuerdo</v>
      </c>
      <c r="C4485" s="138">
        <f>TAB_!B6128</f>
        <v>0</v>
      </c>
      <c r="D4485" s="137">
        <f>TAB_!C6128</f>
        <v>0</v>
      </c>
      <c r="E4485" s="137">
        <f>TAB_!D6128</f>
        <v>0</v>
      </c>
      <c r="F4485" s="137">
        <f>TAB_!E6128</f>
        <v>0</v>
      </c>
      <c r="G4485" s="166">
        <f>TAB_!F6128</f>
        <v>0</v>
      </c>
      <c r="H4485" s="162">
        <f>TAB_!G6128</f>
        <v>0</v>
      </c>
    </row>
    <row r="4486" spans="2:8">
      <c r="B4486" s="125" t="str">
        <f>TAB_!A6129</f>
        <v>(2)Desacuerdo</v>
      </c>
      <c r="C4486" s="121">
        <f>TAB_!B6129</f>
        <v>0</v>
      </c>
      <c r="D4486" s="37">
        <f>TAB_!C6129</f>
        <v>0</v>
      </c>
      <c r="E4486" s="37">
        <f>TAB_!D6129</f>
        <v>0</v>
      </c>
      <c r="F4486" s="37">
        <f>TAB_!E6129</f>
        <v>0</v>
      </c>
      <c r="G4486" s="167">
        <f>TAB_!F6129</f>
        <v>0</v>
      </c>
      <c r="H4486" s="163">
        <f>TAB_!G6129</f>
        <v>0</v>
      </c>
    </row>
    <row r="4487" spans="2:8">
      <c r="B4487" s="125" t="str">
        <f>TAB_!A6130</f>
        <v>(3)Medianamente de acuerdo</v>
      </c>
      <c r="C4487" s="121">
        <f>TAB_!B6130</f>
        <v>0</v>
      </c>
      <c r="D4487" s="37">
        <f>TAB_!C6130</f>
        <v>9.09</v>
      </c>
      <c r="E4487" s="37">
        <f>TAB_!D6130</f>
        <v>0</v>
      </c>
      <c r="F4487" s="37">
        <f>TAB_!E6130</f>
        <v>0</v>
      </c>
      <c r="G4487" s="167">
        <f>TAB_!F6130</f>
        <v>0</v>
      </c>
      <c r="H4487" s="163">
        <f>TAB_!G6130</f>
        <v>6.67</v>
      </c>
    </row>
    <row r="4488" spans="2:8">
      <c r="B4488" s="125" t="str">
        <f>TAB_!A6131</f>
        <v>(4)Acuerdo</v>
      </c>
      <c r="C4488" s="121">
        <f>TAB_!B6131</f>
        <v>0</v>
      </c>
      <c r="D4488" s="37">
        <f>TAB_!C6131</f>
        <v>27.27</v>
      </c>
      <c r="E4488" s="37">
        <f>TAB_!D6131</f>
        <v>0</v>
      </c>
      <c r="F4488" s="37">
        <f>TAB_!E6131</f>
        <v>25</v>
      </c>
      <c r="G4488" s="167">
        <f>TAB_!F6131</f>
        <v>0</v>
      </c>
      <c r="H4488" s="163">
        <f>TAB_!G6131</f>
        <v>26.67</v>
      </c>
    </row>
    <row r="4489" spans="2:8">
      <c r="B4489" s="125" t="str">
        <f>TAB_!A6132</f>
        <v>(5)Total Acuerdo</v>
      </c>
      <c r="C4489" s="121">
        <f>TAB_!B6132</f>
        <v>0</v>
      </c>
      <c r="D4489" s="37">
        <f>TAB_!C6132</f>
        <v>63.64</v>
      </c>
      <c r="E4489" s="37">
        <f>TAB_!D6132</f>
        <v>0</v>
      </c>
      <c r="F4489" s="37">
        <f>TAB_!E6132</f>
        <v>75</v>
      </c>
      <c r="G4489" s="167">
        <f>TAB_!F6132</f>
        <v>0</v>
      </c>
      <c r="H4489" s="163">
        <f>TAB_!G6132</f>
        <v>66.67</v>
      </c>
    </row>
    <row r="4490" spans="2:8">
      <c r="B4490" s="125" t="str">
        <f>TAB_!A6133</f>
        <v>NS/NA</v>
      </c>
      <c r="C4490" s="121">
        <f>TAB_!B6133</f>
        <v>0</v>
      </c>
      <c r="D4490" s="37">
        <f>TAB_!C6133</f>
        <v>0</v>
      </c>
      <c r="E4490" s="37">
        <f>TAB_!D6133</f>
        <v>0</v>
      </c>
      <c r="F4490" s="37">
        <f>TAB_!E6133</f>
        <v>0</v>
      </c>
      <c r="G4490" s="167">
        <f>TAB_!F6133</f>
        <v>0</v>
      </c>
      <c r="H4490" s="163">
        <f>TAB_!G6133</f>
        <v>0</v>
      </c>
    </row>
    <row r="4491" spans="2:8">
      <c r="B4491" s="125" t="str">
        <f>TAB_!A6134</f>
        <v>Total</v>
      </c>
      <c r="C4491" s="121">
        <f>TAB_!B6134</f>
        <v>0</v>
      </c>
      <c r="D4491" s="37">
        <f>TAB_!C6134</f>
        <v>100</v>
      </c>
      <c r="E4491" s="37">
        <f>TAB_!D6134</f>
        <v>0</v>
      </c>
      <c r="F4491" s="37">
        <f>TAB_!E6134</f>
        <v>100</v>
      </c>
      <c r="G4491" s="167">
        <f>TAB_!F6134</f>
        <v>0</v>
      </c>
      <c r="H4491" s="163">
        <f>TAB_!G6134</f>
        <v>100</v>
      </c>
    </row>
    <row r="4492" spans="2:8">
      <c r="B4492" s="126" t="str">
        <f>TAB_!A6135</f>
        <v>Numero de entrevistados</v>
      </c>
      <c r="C4492" s="170">
        <f>TAB_!B6135</f>
        <v>0</v>
      </c>
      <c r="D4492" s="171">
        <f>TAB_!C6135</f>
        <v>11</v>
      </c>
      <c r="E4492" s="171">
        <f>TAB_!D6135</f>
        <v>0</v>
      </c>
      <c r="F4492" s="171">
        <f>TAB_!E6135</f>
        <v>4</v>
      </c>
      <c r="G4492" s="172">
        <f>TAB_!F6135</f>
        <v>0</v>
      </c>
      <c r="H4492" s="173">
        <f>TAB_!G6135</f>
        <v>15</v>
      </c>
    </row>
    <row r="4493" spans="2:8">
      <c r="B4493" s="140" t="str">
        <f>TAB_!A6136</f>
        <v>TOP TWO BOX</v>
      </c>
      <c r="C4493" s="122">
        <f>TAB_!B6136</f>
        <v>0</v>
      </c>
      <c r="D4493" s="35">
        <f>TAB_!C6136</f>
        <v>90.91</v>
      </c>
      <c r="E4493" s="35">
        <f>TAB_!D6136</f>
        <v>0</v>
      </c>
      <c r="F4493" s="35">
        <f>TAB_!E6136</f>
        <v>100</v>
      </c>
      <c r="G4493" s="168">
        <f>TAB_!F6136</f>
        <v>0</v>
      </c>
      <c r="H4493" s="164">
        <f>TAB_!G6136</f>
        <v>93.33</v>
      </c>
    </row>
    <row r="4494" spans="2:8">
      <c r="B4494" s="125" t="str">
        <f>TAB_!A6137</f>
        <v>BOTTOM TWO BOX</v>
      </c>
      <c r="C4494" s="121">
        <f>TAB_!B6137</f>
        <v>0</v>
      </c>
      <c r="D4494" s="37">
        <f>TAB_!C6137</f>
        <v>0</v>
      </c>
      <c r="E4494" s="37">
        <f>TAB_!D6137</f>
        <v>0</v>
      </c>
      <c r="F4494" s="37">
        <f>TAB_!E6137</f>
        <v>0</v>
      </c>
      <c r="G4494" s="167">
        <f>TAB_!F6137</f>
        <v>0</v>
      </c>
      <c r="H4494" s="163">
        <f>TAB_!G6137</f>
        <v>0</v>
      </c>
    </row>
    <row r="4495" spans="2:8">
      <c r="B4495" s="140" t="str">
        <f>TAB_!A6138</f>
        <v>Media Escala de 1 a 5</v>
      </c>
      <c r="C4495" s="123">
        <f>TAB_!B6138</f>
        <v>0</v>
      </c>
      <c r="D4495" s="36">
        <f>TAB_!C6138</f>
        <v>4.5</v>
      </c>
      <c r="E4495" s="36">
        <f>TAB_!D6138</f>
        <v>0</v>
      </c>
      <c r="F4495" s="36">
        <f>TAB_!E6138</f>
        <v>4.8</v>
      </c>
      <c r="G4495" s="169">
        <f>TAB_!F6138</f>
        <v>0</v>
      </c>
      <c r="H4495" s="165">
        <f>TAB_!G6138</f>
        <v>4.5999999999999996</v>
      </c>
    </row>
    <row r="4496" spans="2:8" ht="15.75" thickBot="1">
      <c r="B4496" s="141" t="str">
        <f>TAB_!A6139</f>
        <v>Índice Escala de 1 a 100</v>
      </c>
      <c r="C4496" s="174">
        <f>TAB_!B6139</f>
        <v>0</v>
      </c>
      <c r="D4496" s="175">
        <f>TAB_!C6139</f>
        <v>88.6</v>
      </c>
      <c r="E4496" s="175">
        <f>TAB_!D6139</f>
        <v>0</v>
      </c>
      <c r="F4496" s="175">
        <f>TAB_!E6139</f>
        <v>93.8</v>
      </c>
      <c r="G4496" s="176">
        <f>TAB_!F6139</f>
        <v>0</v>
      </c>
      <c r="H4496" s="177">
        <f>TAB_!G6139</f>
        <v>90</v>
      </c>
    </row>
    <row r="4497" spans="2:8">
      <c r="B4497" s="124"/>
      <c r="C4497" s="33"/>
      <c r="D4497" s="33"/>
      <c r="E4497" s="33"/>
      <c r="F4497" s="33"/>
      <c r="G4497" s="33"/>
      <c r="H4497" s="33"/>
    </row>
    <row r="4498" spans="2:8">
      <c r="B4498" s="124"/>
      <c r="C4498" s="33"/>
      <c r="D4498" s="33"/>
      <c r="E4498" s="33"/>
      <c r="F4498" s="33"/>
      <c r="G4498" s="33"/>
      <c r="H4498" s="33"/>
    </row>
    <row r="4499" spans="2:8">
      <c r="B4499" s="124" t="str">
        <f>TAB_!A6142</f>
        <v>¿Considera que en términos generales los mecanismos y criterios de evaluación de profesores son:...?</v>
      </c>
      <c r="C4499" s="33"/>
      <c r="D4499" s="33"/>
      <c r="E4499" s="33"/>
      <c r="F4499" s="33"/>
      <c r="G4499" s="33"/>
      <c r="H4499" s="33"/>
    </row>
    <row r="4500" spans="2:8" ht="15.75" thickBot="1">
      <c r="B4500" s="124" t="str">
        <f>TAB_!A6143</f>
        <v>Transparentes</v>
      </c>
      <c r="C4500" s="33"/>
      <c r="D4500" s="33"/>
      <c r="E4500" s="33"/>
      <c r="F4500" s="33"/>
      <c r="G4500" s="33"/>
      <c r="H4500" s="33"/>
    </row>
    <row r="4501" spans="2:8">
      <c r="B4501" s="139" t="str">
        <f>TAB_!A6150</f>
        <v>(1)Total Desacuerdo</v>
      </c>
      <c r="C4501" s="138">
        <f>TAB_!B6150</f>
        <v>0</v>
      </c>
      <c r="D4501" s="137">
        <f>TAB_!C6150</f>
        <v>0</v>
      </c>
      <c r="E4501" s="137">
        <f>TAB_!D6150</f>
        <v>0</v>
      </c>
      <c r="F4501" s="137">
        <f>TAB_!E6150</f>
        <v>0</v>
      </c>
      <c r="G4501" s="166">
        <f>TAB_!F6150</f>
        <v>0</v>
      </c>
      <c r="H4501" s="162">
        <f>TAB_!G6150</f>
        <v>0</v>
      </c>
    </row>
    <row r="4502" spans="2:8">
      <c r="B4502" s="125" t="str">
        <f>TAB_!A6151</f>
        <v>(2)Desacuerdo</v>
      </c>
      <c r="C4502" s="121">
        <f>TAB_!B6151</f>
        <v>0</v>
      </c>
      <c r="D4502" s="37">
        <f>TAB_!C6151</f>
        <v>0</v>
      </c>
      <c r="E4502" s="37">
        <f>TAB_!D6151</f>
        <v>0</v>
      </c>
      <c r="F4502" s="37">
        <f>TAB_!E6151</f>
        <v>0</v>
      </c>
      <c r="G4502" s="167">
        <f>TAB_!F6151</f>
        <v>0</v>
      </c>
      <c r="H4502" s="163">
        <f>TAB_!G6151</f>
        <v>0</v>
      </c>
    </row>
    <row r="4503" spans="2:8">
      <c r="B4503" s="125" t="str">
        <f>TAB_!A6152</f>
        <v>(3)Medianamente de acuerdo</v>
      </c>
      <c r="C4503" s="121">
        <f>TAB_!B6152</f>
        <v>0</v>
      </c>
      <c r="D4503" s="37">
        <f>TAB_!C6152</f>
        <v>0</v>
      </c>
      <c r="E4503" s="37">
        <f>TAB_!D6152</f>
        <v>0</v>
      </c>
      <c r="F4503" s="37">
        <f>TAB_!E6152</f>
        <v>0</v>
      </c>
      <c r="G4503" s="167">
        <f>TAB_!F6152</f>
        <v>0</v>
      </c>
      <c r="H4503" s="163">
        <f>TAB_!G6152</f>
        <v>0</v>
      </c>
    </row>
    <row r="4504" spans="2:8">
      <c r="B4504" s="125" t="str">
        <f>TAB_!A6153</f>
        <v>(4)Acuerdo</v>
      </c>
      <c r="C4504" s="121">
        <f>TAB_!B6153</f>
        <v>0</v>
      </c>
      <c r="D4504" s="37">
        <f>TAB_!C6153</f>
        <v>36.36</v>
      </c>
      <c r="E4504" s="37">
        <f>TAB_!D6153</f>
        <v>0</v>
      </c>
      <c r="F4504" s="37">
        <f>TAB_!E6153</f>
        <v>25</v>
      </c>
      <c r="G4504" s="167">
        <f>TAB_!F6153</f>
        <v>0</v>
      </c>
      <c r="H4504" s="163">
        <f>TAB_!G6153</f>
        <v>33.33</v>
      </c>
    </row>
    <row r="4505" spans="2:8">
      <c r="B4505" s="125" t="str">
        <f>TAB_!A6154</f>
        <v>(5)Total Acuerdo</v>
      </c>
      <c r="C4505" s="121">
        <f>TAB_!B6154</f>
        <v>0</v>
      </c>
      <c r="D4505" s="37">
        <f>TAB_!C6154</f>
        <v>63.64</v>
      </c>
      <c r="E4505" s="37">
        <f>TAB_!D6154</f>
        <v>0</v>
      </c>
      <c r="F4505" s="37">
        <f>TAB_!E6154</f>
        <v>75</v>
      </c>
      <c r="G4505" s="167">
        <f>TAB_!F6154</f>
        <v>0</v>
      </c>
      <c r="H4505" s="163">
        <f>TAB_!G6154</f>
        <v>66.67</v>
      </c>
    </row>
    <row r="4506" spans="2:8">
      <c r="B4506" s="125" t="str">
        <f>TAB_!A6155</f>
        <v>NS/NA</v>
      </c>
      <c r="C4506" s="121">
        <f>TAB_!B6155</f>
        <v>0</v>
      </c>
      <c r="D4506" s="37">
        <f>TAB_!C6155</f>
        <v>0</v>
      </c>
      <c r="E4506" s="37">
        <f>TAB_!D6155</f>
        <v>0</v>
      </c>
      <c r="F4506" s="37">
        <f>TAB_!E6155</f>
        <v>0</v>
      </c>
      <c r="G4506" s="167">
        <f>TAB_!F6155</f>
        <v>0</v>
      </c>
      <c r="H4506" s="163">
        <f>TAB_!G6155</f>
        <v>0</v>
      </c>
    </row>
    <row r="4507" spans="2:8">
      <c r="B4507" s="125" t="str">
        <f>TAB_!A6156</f>
        <v>Total</v>
      </c>
      <c r="C4507" s="121">
        <f>TAB_!B6156</f>
        <v>0</v>
      </c>
      <c r="D4507" s="37">
        <f>TAB_!C6156</f>
        <v>100</v>
      </c>
      <c r="E4507" s="37">
        <f>TAB_!D6156</f>
        <v>0</v>
      </c>
      <c r="F4507" s="37">
        <f>TAB_!E6156</f>
        <v>100</v>
      </c>
      <c r="G4507" s="167">
        <f>TAB_!F6156</f>
        <v>0</v>
      </c>
      <c r="H4507" s="163">
        <f>TAB_!G6156</f>
        <v>100</v>
      </c>
    </row>
    <row r="4508" spans="2:8">
      <c r="B4508" s="126" t="str">
        <f>TAB_!A6157</f>
        <v>Numero de entrevistados</v>
      </c>
      <c r="C4508" s="170">
        <f>TAB_!B6157</f>
        <v>0</v>
      </c>
      <c r="D4508" s="171">
        <f>TAB_!C6157</f>
        <v>11</v>
      </c>
      <c r="E4508" s="171">
        <f>TAB_!D6157</f>
        <v>0</v>
      </c>
      <c r="F4508" s="171">
        <f>TAB_!E6157</f>
        <v>4</v>
      </c>
      <c r="G4508" s="172">
        <f>TAB_!F6157</f>
        <v>0</v>
      </c>
      <c r="H4508" s="173">
        <f>TAB_!G6157</f>
        <v>15</v>
      </c>
    </row>
    <row r="4509" spans="2:8">
      <c r="B4509" s="140" t="str">
        <f>TAB_!A6158</f>
        <v>TOP TWO BOX</v>
      </c>
      <c r="C4509" s="122">
        <f>TAB_!B6158</f>
        <v>0</v>
      </c>
      <c r="D4509" s="35">
        <f>TAB_!C6158</f>
        <v>100</v>
      </c>
      <c r="E4509" s="35">
        <f>TAB_!D6158</f>
        <v>0</v>
      </c>
      <c r="F4509" s="35">
        <f>TAB_!E6158</f>
        <v>100</v>
      </c>
      <c r="G4509" s="168">
        <f>TAB_!F6158</f>
        <v>0</v>
      </c>
      <c r="H4509" s="164">
        <f>TAB_!G6158</f>
        <v>100</v>
      </c>
    </row>
    <row r="4510" spans="2:8">
      <c r="B4510" s="125" t="str">
        <f>TAB_!A6159</f>
        <v>BOTTOM TWO BOX</v>
      </c>
      <c r="C4510" s="121">
        <f>TAB_!B6159</f>
        <v>0</v>
      </c>
      <c r="D4510" s="37">
        <f>TAB_!C6159</f>
        <v>0</v>
      </c>
      <c r="E4510" s="37">
        <f>TAB_!D6159</f>
        <v>0</v>
      </c>
      <c r="F4510" s="37">
        <f>TAB_!E6159</f>
        <v>0</v>
      </c>
      <c r="G4510" s="167">
        <f>TAB_!F6159</f>
        <v>0</v>
      </c>
      <c r="H4510" s="163">
        <f>TAB_!G6159</f>
        <v>0</v>
      </c>
    </row>
    <row r="4511" spans="2:8">
      <c r="B4511" s="140" t="str">
        <f>TAB_!A6160</f>
        <v>Media Escala de 1 a 5</v>
      </c>
      <c r="C4511" s="123">
        <f>TAB_!B6160</f>
        <v>0</v>
      </c>
      <c r="D4511" s="36">
        <f>TAB_!C6160</f>
        <v>4.5999999999999996</v>
      </c>
      <c r="E4511" s="36">
        <f>TAB_!D6160</f>
        <v>0</v>
      </c>
      <c r="F4511" s="36">
        <f>TAB_!E6160</f>
        <v>4.8</v>
      </c>
      <c r="G4511" s="169">
        <f>TAB_!F6160</f>
        <v>0</v>
      </c>
      <c r="H4511" s="165">
        <f>TAB_!G6160</f>
        <v>4.7</v>
      </c>
    </row>
    <row r="4512" spans="2:8" ht="15.75" thickBot="1">
      <c r="B4512" s="141" t="str">
        <f>TAB_!A6161</f>
        <v>Índice Escala de 1 a 100</v>
      </c>
      <c r="C4512" s="174">
        <f>TAB_!B6161</f>
        <v>0</v>
      </c>
      <c r="D4512" s="175">
        <f>TAB_!C6161</f>
        <v>90.9</v>
      </c>
      <c r="E4512" s="175">
        <f>TAB_!D6161</f>
        <v>0</v>
      </c>
      <c r="F4512" s="175">
        <f>TAB_!E6161</f>
        <v>93.8</v>
      </c>
      <c r="G4512" s="176">
        <f>TAB_!F6161</f>
        <v>0</v>
      </c>
      <c r="H4512" s="177">
        <f>TAB_!G6161</f>
        <v>91.7</v>
      </c>
    </row>
    <row r="4513" spans="2:8">
      <c r="B4513" s="124"/>
      <c r="C4513" s="33"/>
      <c r="D4513" s="33"/>
      <c r="E4513" s="33"/>
      <c r="F4513" s="33"/>
      <c r="G4513" s="33"/>
      <c r="H4513" s="33"/>
    </row>
    <row r="4514" spans="2:8">
      <c r="B4514" s="124"/>
      <c r="C4514" s="33"/>
      <c r="D4514" s="33"/>
      <c r="E4514" s="33"/>
      <c r="F4514" s="33"/>
      <c r="G4514" s="33"/>
      <c r="H4514" s="33"/>
    </row>
    <row r="4515" spans="2:8">
      <c r="B4515" s="124" t="str">
        <f>TAB_!A6164</f>
        <v>¿Considera que en términos generales los mecanismos y criterios de evaluación de profesores son:...?</v>
      </c>
      <c r="C4515" s="33"/>
      <c r="D4515" s="33"/>
      <c r="E4515" s="33"/>
      <c r="F4515" s="33"/>
      <c r="G4515" s="33"/>
      <c r="H4515" s="33"/>
    </row>
    <row r="4516" spans="2:8" ht="15.75" thickBot="1">
      <c r="B4516" s="124" t="str">
        <f>TAB_!A6165</f>
        <v>Equitatitivos</v>
      </c>
      <c r="C4516" s="33"/>
      <c r="D4516" s="33"/>
      <c r="E4516" s="33"/>
      <c r="F4516" s="33"/>
      <c r="G4516" s="33"/>
      <c r="H4516" s="33"/>
    </row>
    <row r="4517" spans="2:8">
      <c r="B4517" s="139" t="str">
        <f>TAB_!A6172</f>
        <v>(1)Total Desacuerdo</v>
      </c>
      <c r="C4517" s="138">
        <f>TAB_!B6172</f>
        <v>0</v>
      </c>
      <c r="D4517" s="137">
        <f>TAB_!C6172</f>
        <v>0</v>
      </c>
      <c r="E4517" s="137">
        <f>TAB_!D6172</f>
        <v>0</v>
      </c>
      <c r="F4517" s="137">
        <f>TAB_!E6172</f>
        <v>0</v>
      </c>
      <c r="G4517" s="166">
        <f>TAB_!F6172</f>
        <v>0</v>
      </c>
      <c r="H4517" s="162">
        <f>TAB_!G6172</f>
        <v>0</v>
      </c>
    </row>
    <row r="4518" spans="2:8">
      <c r="B4518" s="125" t="str">
        <f>TAB_!A6173</f>
        <v>(2)Desacuerdo</v>
      </c>
      <c r="C4518" s="121">
        <f>TAB_!B6173</f>
        <v>0</v>
      </c>
      <c r="D4518" s="37">
        <f>TAB_!C6173</f>
        <v>0</v>
      </c>
      <c r="E4518" s="37">
        <f>TAB_!D6173</f>
        <v>0</v>
      </c>
      <c r="F4518" s="37">
        <f>TAB_!E6173</f>
        <v>0</v>
      </c>
      <c r="G4518" s="167">
        <f>TAB_!F6173</f>
        <v>0</v>
      </c>
      <c r="H4518" s="163">
        <f>TAB_!G6173</f>
        <v>0</v>
      </c>
    </row>
    <row r="4519" spans="2:8">
      <c r="B4519" s="125" t="str">
        <f>TAB_!A6174</f>
        <v>(3)Medianamente de acuerdo</v>
      </c>
      <c r="C4519" s="121">
        <f>TAB_!B6174</f>
        <v>0</v>
      </c>
      <c r="D4519" s="37">
        <f>TAB_!C6174</f>
        <v>9.09</v>
      </c>
      <c r="E4519" s="37">
        <f>TAB_!D6174</f>
        <v>0</v>
      </c>
      <c r="F4519" s="37">
        <f>TAB_!E6174</f>
        <v>0</v>
      </c>
      <c r="G4519" s="167">
        <f>TAB_!F6174</f>
        <v>0</v>
      </c>
      <c r="H4519" s="163">
        <f>TAB_!G6174</f>
        <v>6.67</v>
      </c>
    </row>
    <row r="4520" spans="2:8">
      <c r="B4520" s="125" t="str">
        <f>TAB_!A6175</f>
        <v>(4)Acuerdo</v>
      </c>
      <c r="C4520" s="121">
        <f>TAB_!B6175</f>
        <v>0</v>
      </c>
      <c r="D4520" s="37">
        <f>TAB_!C6175</f>
        <v>27.27</v>
      </c>
      <c r="E4520" s="37">
        <f>TAB_!D6175</f>
        <v>0</v>
      </c>
      <c r="F4520" s="37">
        <f>TAB_!E6175</f>
        <v>25</v>
      </c>
      <c r="G4520" s="167">
        <f>TAB_!F6175</f>
        <v>0</v>
      </c>
      <c r="H4520" s="163">
        <f>TAB_!G6175</f>
        <v>26.67</v>
      </c>
    </row>
    <row r="4521" spans="2:8">
      <c r="B4521" s="125" t="str">
        <f>TAB_!A6176</f>
        <v>(5)Total Acuerdo</v>
      </c>
      <c r="C4521" s="121">
        <f>TAB_!B6176</f>
        <v>0</v>
      </c>
      <c r="D4521" s="37">
        <f>TAB_!C6176</f>
        <v>63.64</v>
      </c>
      <c r="E4521" s="37">
        <f>TAB_!D6176</f>
        <v>0</v>
      </c>
      <c r="F4521" s="37">
        <f>TAB_!E6176</f>
        <v>75</v>
      </c>
      <c r="G4521" s="167">
        <f>TAB_!F6176</f>
        <v>0</v>
      </c>
      <c r="H4521" s="163">
        <f>TAB_!G6176</f>
        <v>66.67</v>
      </c>
    </row>
    <row r="4522" spans="2:8">
      <c r="B4522" s="125" t="str">
        <f>TAB_!A6177</f>
        <v>NS/NA</v>
      </c>
      <c r="C4522" s="121">
        <f>TAB_!B6177</f>
        <v>0</v>
      </c>
      <c r="D4522" s="37">
        <f>TAB_!C6177</f>
        <v>0</v>
      </c>
      <c r="E4522" s="37">
        <f>TAB_!D6177</f>
        <v>0</v>
      </c>
      <c r="F4522" s="37">
        <f>TAB_!E6177</f>
        <v>0</v>
      </c>
      <c r="G4522" s="167">
        <f>TAB_!F6177</f>
        <v>0</v>
      </c>
      <c r="H4522" s="163">
        <f>TAB_!G6177</f>
        <v>0</v>
      </c>
    </row>
    <row r="4523" spans="2:8">
      <c r="B4523" s="125" t="str">
        <f>TAB_!A6178</f>
        <v>Total</v>
      </c>
      <c r="C4523" s="121">
        <f>TAB_!B6178</f>
        <v>0</v>
      </c>
      <c r="D4523" s="37">
        <f>TAB_!C6178</f>
        <v>100</v>
      </c>
      <c r="E4523" s="37">
        <f>TAB_!D6178</f>
        <v>0</v>
      </c>
      <c r="F4523" s="37">
        <f>TAB_!E6178</f>
        <v>100</v>
      </c>
      <c r="G4523" s="167">
        <f>TAB_!F6178</f>
        <v>0</v>
      </c>
      <c r="H4523" s="163">
        <f>TAB_!G6178</f>
        <v>100</v>
      </c>
    </row>
    <row r="4524" spans="2:8">
      <c r="B4524" s="126" t="str">
        <f>TAB_!A6179</f>
        <v>Numero de entrevistados</v>
      </c>
      <c r="C4524" s="170">
        <f>TAB_!B6179</f>
        <v>0</v>
      </c>
      <c r="D4524" s="171">
        <f>TAB_!C6179</f>
        <v>11</v>
      </c>
      <c r="E4524" s="171">
        <f>TAB_!D6179</f>
        <v>0</v>
      </c>
      <c r="F4524" s="171">
        <f>TAB_!E6179</f>
        <v>4</v>
      </c>
      <c r="G4524" s="172">
        <f>TAB_!F6179</f>
        <v>0</v>
      </c>
      <c r="H4524" s="173">
        <f>TAB_!G6179</f>
        <v>15</v>
      </c>
    </row>
    <row r="4525" spans="2:8">
      <c r="B4525" s="140" t="str">
        <f>TAB_!A6180</f>
        <v>TOP TWO BOX</v>
      </c>
      <c r="C4525" s="122">
        <f>TAB_!B6180</f>
        <v>0</v>
      </c>
      <c r="D4525" s="35">
        <f>TAB_!C6180</f>
        <v>90.91</v>
      </c>
      <c r="E4525" s="35">
        <f>TAB_!D6180</f>
        <v>0</v>
      </c>
      <c r="F4525" s="35">
        <f>TAB_!E6180</f>
        <v>100</v>
      </c>
      <c r="G4525" s="168">
        <f>TAB_!F6180</f>
        <v>0</v>
      </c>
      <c r="H4525" s="164">
        <f>TAB_!G6180</f>
        <v>93.33</v>
      </c>
    </row>
    <row r="4526" spans="2:8">
      <c r="B4526" s="125" t="str">
        <f>TAB_!A6181</f>
        <v>BOTTOM TWO BOX</v>
      </c>
      <c r="C4526" s="121">
        <f>TAB_!B6181</f>
        <v>0</v>
      </c>
      <c r="D4526" s="37">
        <f>TAB_!C6181</f>
        <v>0</v>
      </c>
      <c r="E4526" s="37">
        <f>TAB_!D6181</f>
        <v>0</v>
      </c>
      <c r="F4526" s="37">
        <f>TAB_!E6181</f>
        <v>0</v>
      </c>
      <c r="G4526" s="167">
        <f>TAB_!F6181</f>
        <v>0</v>
      </c>
      <c r="H4526" s="163">
        <f>TAB_!G6181</f>
        <v>0</v>
      </c>
    </row>
    <row r="4527" spans="2:8">
      <c r="B4527" s="140" t="str">
        <f>TAB_!A6182</f>
        <v>Media Escala de 1 a 5</v>
      </c>
      <c r="C4527" s="123">
        <f>TAB_!B6182</f>
        <v>0</v>
      </c>
      <c r="D4527" s="36">
        <f>TAB_!C6182</f>
        <v>4.5</v>
      </c>
      <c r="E4527" s="36">
        <f>TAB_!D6182</f>
        <v>0</v>
      </c>
      <c r="F4527" s="36">
        <f>TAB_!E6182</f>
        <v>4.8</v>
      </c>
      <c r="G4527" s="169">
        <f>TAB_!F6182</f>
        <v>0</v>
      </c>
      <c r="H4527" s="165">
        <f>TAB_!G6182</f>
        <v>4.5999999999999996</v>
      </c>
    </row>
    <row r="4528" spans="2:8" ht="15.75" thickBot="1">
      <c r="B4528" s="141" t="str">
        <f>TAB_!A6183</f>
        <v>Índice Escala de 1 a 100</v>
      </c>
      <c r="C4528" s="174">
        <f>TAB_!B6183</f>
        <v>0</v>
      </c>
      <c r="D4528" s="175">
        <f>TAB_!C6183</f>
        <v>88.6</v>
      </c>
      <c r="E4528" s="175">
        <f>TAB_!D6183</f>
        <v>0</v>
      </c>
      <c r="F4528" s="175">
        <f>TAB_!E6183</f>
        <v>93.8</v>
      </c>
      <c r="G4528" s="176">
        <f>TAB_!F6183</f>
        <v>0</v>
      </c>
      <c r="H4528" s="177">
        <f>TAB_!G6183</f>
        <v>90</v>
      </c>
    </row>
    <row r="4529" spans="2:8">
      <c r="B4529" s="124"/>
      <c r="C4529" s="33"/>
      <c r="D4529" s="33"/>
      <c r="E4529" s="33"/>
      <c r="F4529" s="33"/>
      <c r="G4529" s="33"/>
      <c r="H4529" s="33"/>
    </row>
    <row r="4530" spans="2:8">
      <c r="B4530" s="124"/>
      <c r="C4530" s="33"/>
      <c r="D4530" s="33"/>
      <c r="E4530" s="33"/>
      <c r="F4530" s="33"/>
      <c r="G4530" s="33"/>
      <c r="H4530" s="33"/>
    </row>
    <row r="4531" spans="2:8">
      <c r="B4531" s="124" t="str">
        <f>TAB_!A6186</f>
        <v>¿Considera que en términos generales los mecanismos y criterios de evaluación de profesores son:...?</v>
      </c>
      <c r="C4531" s="33"/>
      <c r="D4531" s="33"/>
      <c r="E4531" s="33"/>
      <c r="F4531" s="33"/>
      <c r="G4531" s="33"/>
      <c r="H4531" s="33"/>
    </row>
    <row r="4532" spans="2:8" ht="15.75" thickBot="1">
      <c r="B4532" s="124" t="str">
        <f>TAB_!A6187</f>
        <v>Eficaces</v>
      </c>
      <c r="C4532" s="33"/>
      <c r="D4532" s="33"/>
      <c r="E4532" s="33"/>
      <c r="F4532" s="33"/>
      <c r="G4532" s="33"/>
      <c r="H4532" s="33"/>
    </row>
    <row r="4533" spans="2:8">
      <c r="B4533" s="139" t="str">
        <f>TAB_!A6194</f>
        <v>(1)Total Desacuerdo</v>
      </c>
      <c r="C4533" s="138">
        <f>TAB_!B6194</f>
        <v>0</v>
      </c>
      <c r="D4533" s="137">
        <f>TAB_!C6194</f>
        <v>0</v>
      </c>
      <c r="E4533" s="137">
        <f>TAB_!D6194</f>
        <v>0</v>
      </c>
      <c r="F4533" s="137">
        <f>TAB_!E6194</f>
        <v>0</v>
      </c>
      <c r="G4533" s="166">
        <f>TAB_!F6194</f>
        <v>0</v>
      </c>
      <c r="H4533" s="162">
        <f>TAB_!G6194</f>
        <v>0</v>
      </c>
    </row>
    <row r="4534" spans="2:8">
      <c r="B4534" s="125" t="str">
        <f>TAB_!A6195</f>
        <v>(2)Desacuerdo</v>
      </c>
      <c r="C4534" s="121">
        <f>TAB_!B6195</f>
        <v>0</v>
      </c>
      <c r="D4534" s="37">
        <f>TAB_!C6195</f>
        <v>0</v>
      </c>
      <c r="E4534" s="37">
        <f>TAB_!D6195</f>
        <v>0</v>
      </c>
      <c r="F4534" s="37">
        <f>TAB_!E6195</f>
        <v>0</v>
      </c>
      <c r="G4534" s="167">
        <f>TAB_!F6195</f>
        <v>0</v>
      </c>
      <c r="H4534" s="163">
        <f>TAB_!G6195</f>
        <v>0</v>
      </c>
    </row>
    <row r="4535" spans="2:8">
      <c r="B4535" s="125" t="str">
        <f>TAB_!A6196</f>
        <v>(3)Medianamente de acuerdo</v>
      </c>
      <c r="C4535" s="121">
        <f>TAB_!B6196</f>
        <v>0</v>
      </c>
      <c r="D4535" s="37">
        <f>TAB_!C6196</f>
        <v>18.18</v>
      </c>
      <c r="E4535" s="37">
        <f>TAB_!D6196</f>
        <v>0</v>
      </c>
      <c r="F4535" s="37">
        <f>TAB_!E6196</f>
        <v>0</v>
      </c>
      <c r="G4535" s="167">
        <f>TAB_!F6196</f>
        <v>0</v>
      </c>
      <c r="H4535" s="163">
        <f>TAB_!G6196</f>
        <v>13.33</v>
      </c>
    </row>
    <row r="4536" spans="2:8">
      <c r="B4536" s="125" t="str">
        <f>TAB_!A6197</f>
        <v>(4)Acuerdo</v>
      </c>
      <c r="C4536" s="121">
        <f>TAB_!B6197</f>
        <v>0</v>
      </c>
      <c r="D4536" s="37">
        <f>TAB_!C6197</f>
        <v>18.18</v>
      </c>
      <c r="E4536" s="37">
        <f>TAB_!D6197</f>
        <v>0</v>
      </c>
      <c r="F4536" s="37">
        <f>TAB_!E6197</f>
        <v>50</v>
      </c>
      <c r="G4536" s="167">
        <f>TAB_!F6197</f>
        <v>0</v>
      </c>
      <c r="H4536" s="163">
        <f>TAB_!G6197</f>
        <v>26.67</v>
      </c>
    </row>
    <row r="4537" spans="2:8">
      <c r="B4537" s="125" t="str">
        <f>TAB_!A6198</f>
        <v>(5)Total Acuerdo</v>
      </c>
      <c r="C4537" s="121">
        <f>TAB_!B6198</f>
        <v>0</v>
      </c>
      <c r="D4537" s="37">
        <f>TAB_!C6198</f>
        <v>63.64</v>
      </c>
      <c r="E4537" s="37">
        <f>TAB_!D6198</f>
        <v>0</v>
      </c>
      <c r="F4537" s="37">
        <f>TAB_!E6198</f>
        <v>50</v>
      </c>
      <c r="G4537" s="167">
        <f>TAB_!F6198</f>
        <v>0</v>
      </c>
      <c r="H4537" s="163">
        <f>TAB_!G6198</f>
        <v>60</v>
      </c>
    </row>
    <row r="4538" spans="2:8">
      <c r="B4538" s="125" t="str">
        <f>TAB_!A6199</f>
        <v>NS/NA</v>
      </c>
      <c r="C4538" s="121">
        <f>TAB_!B6199</f>
        <v>0</v>
      </c>
      <c r="D4538" s="37">
        <f>TAB_!C6199</f>
        <v>0</v>
      </c>
      <c r="E4538" s="37">
        <f>TAB_!D6199</f>
        <v>0</v>
      </c>
      <c r="F4538" s="37">
        <f>TAB_!E6199</f>
        <v>0</v>
      </c>
      <c r="G4538" s="167">
        <f>TAB_!F6199</f>
        <v>0</v>
      </c>
      <c r="H4538" s="163">
        <f>TAB_!G6199</f>
        <v>0</v>
      </c>
    </row>
    <row r="4539" spans="2:8">
      <c r="B4539" s="125" t="str">
        <f>TAB_!A6200</f>
        <v>Total</v>
      </c>
      <c r="C4539" s="121">
        <f>TAB_!B6200</f>
        <v>0</v>
      </c>
      <c r="D4539" s="37">
        <f>TAB_!C6200</f>
        <v>100</v>
      </c>
      <c r="E4539" s="37">
        <f>TAB_!D6200</f>
        <v>0</v>
      </c>
      <c r="F4539" s="37">
        <f>TAB_!E6200</f>
        <v>100</v>
      </c>
      <c r="G4539" s="167">
        <f>TAB_!F6200</f>
        <v>0</v>
      </c>
      <c r="H4539" s="163">
        <f>TAB_!G6200</f>
        <v>100</v>
      </c>
    </row>
    <row r="4540" spans="2:8">
      <c r="B4540" s="126" t="str">
        <f>TAB_!A6201</f>
        <v>Numero de entrevistados</v>
      </c>
      <c r="C4540" s="170">
        <f>TAB_!B6201</f>
        <v>0</v>
      </c>
      <c r="D4540" s="171">
        <f>TAB_!C6201</f>
        <v>11</v>
      </c>
      <c r="E4540" s="171">
        <f>TAB_!D6201</f>
        <v>0</v>
      </c>
      <c r="F4540" s="171">
        <f>TAB_!E6201</f>
        <v>4</v>
      </c>
      <c r="G4540" s="172">
        <f>TAB_!F6201</f>
        <v>0</v>
      </c>
      <c r="H4540" s="173">
        <f>TAB_!G6201</f>
        <v>15</v>
      </c>
    </row>
    <row r="4541" spans="2:8">
      <c r="B4541" s="140" t="str">
        <f>TAB_!A6202</f>
        <v>TOP TWO BOX</v>
      </c>
      <c r="C4541" s="122">
        <f>TAB_!B6202</f>
        <v>0</v>
      </c>
      <c r="D4541" s="35">
        <f>TAB_!C6202</f>
        <v>81.819999999999993</v>
      </c>
      <c r="E4541" s="35">
        <f>TAB_!D6202</f>
        <v>0</v>
      </c>
      <c r="F4541" s="35">
        <f>TAB_!E6202</f>
        <v>100</v>
      </c>
      <c r="G4541" s="168">
        <f>TAB_!F6202</f>
        <v>0</v>
      </c>
      <c r="H4541" s="164">
        <f>TAB_!G6202</f>
        <v>86.67</v>
      </c>
    </row>
    <row r="4542" spans="2:8">
      <c r="B4542" s="125" t="str">
        <f>TAB_!A6203</f>
        <v>BOTTOM TWO BOX</v>
      </c>
      <c r="C4542" s="121">
        <f>TAB_!B6203</f>
        <v>0</v>
      </c>
      <c r="D4542" s="37">
        <f>TAB_!C6203</f>
        <v>0</v>
      </c>
      <c r="E4542" s="37">
        <f>TAB_!D6203</f>
        <v>0</v>
      </c>
      <c r="F4542" s="37">
        <f>TAB_!E6203</f>
        <v>0</v>
      </c>
      <c r="G4542" s="167">
        <f>TAB_!F6203</f>
        <v>0</v>
      </c>
      <c r="H4542" s="163">
        <f>TAB_!G6203</f>
        <v>0</v>
      </c>
    </row>
    <row r="4543" spans="2:8">
      <c r="B4543" s="140" t="str">
        <f>TAB_!A6204</f>
        <v>Media Escala de 1 a 5</v>
      </c>
      <c r="C4543" s="123">
        <f>TAB_!B6204</f>
        <v>0</v>
      </c>
      <c r="D4543" s="36">
        <f>TAB_!C6204</f>
        <v>4.5</v>
      </c>
      <c r="E4543" s="36">
        <f>TAB_!D6204</f>
        <v>0</v>
      </c>
      <c r="F4543" s="36">
        <f>TAB_!E6204</f>
        <v>4.5</v>
      </c>
      <c r="G4543" s="169">
        <f>TAB_!F6204</f>
        <v>0</v>
      </c>
      <c r="H4543" s="165">
        <f>TAB_!G6204</f>
        <v>4.5</v>
      </c>
    </row>
    <row r="4544" spans="2:8" ht="15.75" thickBot="1">
      <c r="B4544" s="141" t="str">
        <f>TAB_!A6205</f>
        <v>Índice Escala de 1 a 100</v>
      </c>
      <c r="C4544" s="174">
        <f>TAB_!B6205</f>
        <v>0</v>
      </c>
      <c r="D4544" s="175">
        <f>TAB_!C6205</f>
        <v>86.4</v>
      </c>
      <c r="E4544" s="175">
        <f>TAB_!D6205</f>
        <v>0</v>
      </c>
      <c r="F4544" s="175">
        <f>TAB_!E6205</f>
        <v>87.5</v>
      </c>
      <c r="G4544" s="176">
        <f>TAB_!F6205</f>
        <v>0</v>
      </c>
      <c r="H4544" s="177">
        <f>TAB_!G6205</f>
        <v>86.7</v>
      </c>
    </row>
    <row r="4545" spans="2:8">
      <c r="B4545" s="124"/>
      <c r="C4545" s="33"/>
      <c r="D4545" s="33"/>
      <c r="E4545" s="33"/>
      <c r="F4545" s="33"/>
      <c r="G4545" s="33"/>
      <c r="H4545" s="33"/>
    </row>
    <row r="4546" spans="2:8">
      <c r="B4546" s="124"/>
      <c r="C4546" s="33"/>
      <c r="D4546" s="33"/>
      <c r="E4546" s="33"/>
      <c r="F4546" s="33"/>
      <c r="G4546" s="33"/>
      <c r="H4546" s="33"/>
    </row>
    <row r="4547" spans="2:8">
      <c r="B4547" s="124" t="str">
        <f>TAB_!A6208</f>
        <v>¿Considera que en términos generales los mecanismos y criterios de evaluación de profesores son:...?</v>
      </c>
      <c r="C4547" s="33"/>
      <c r="D4547" s="33"/>
      <c r="E4547" s="33"/>
      <c r="F4547" s="33"/>
      <c r="G4547" s="33"/>
      <c r="H4547" s="33"/>
    </row>
    <row r="4548" spans="2:8" ht="15.75" thickBot="1">
      <c r="B4548" s="124" t="str">
        <f>TAB_!A6209</f>
        <v>Vigentes</v>
      </c>
      <c r="C4548" s="33"/>
      <c r="D4548" s="33"/>
      <c r="E4548" s="33"/>
      <c r="F4548" s="33"/>
      <c r="G4548" s="33"/>
      <c r="H4548" s="33"/>
    </row>
    <row r="4549" spans="2:8">
      <c r="B4549" s="139" t="str">
        <f>TAB_!A6216</f>
        <v>(1)Total Desacuerdo</v>
      </c>
      <c r="C4549" s="138">
        <f>TAB_!B6216</f>
        <v>0</v>
      </c>
      <c r="D4549" s="137">
        <f>TAB_!C6216</f>
        <v>0</v>
      </c>
      <c r="E4549" s="137">
        <f>TAB_!D6216</f>
        <v>0</v>
      </c>
      <c r="F4549" s="137">
        <f>TAB_!E6216</f>
        <v>0</v>
      </c>
      <c r="G4549" s="166">
        <f>TAB_!F6216</f>
        <v>0</v>
      </c>
      <c r="H4549" s="162">
        <f>TAB_!G6216</f>
        <v>0</v>
      </c>
    </row>
    <row r="4550" spans="2:8">
      <c r="B4550" s="125" t="str">
        <f>TAB_!A6217</f>
        <v>(2)Desacuerdo</v>
      </c>
      <c r="C4550" s="121">
        <f>TAB_!B6217</f>
        <v>0</v>
      </c>
      <c r="D4550" s="37">
        <f>TAB_!C6217</f>
        <v>0</v>
      </c>
      <c r="E4550" s="37">
        <f>TAB_!D6217</f>
        <v>0</v>
      </c>
      <c r="F4550" s="37">
        <f>TAB_!E6217</f>
        <v>0</v>
      </c>
      <c r="G4550" s="167">
        <f>TAB_!F6217</f>
        <v>0</v>
      </c>
      <c r="H4550" s="163">
        <f>TAB_!G6217</f>
        <v>0</v>
      </c>
    </row>
    <row r="4551" spans="2:8">
      <c r="B4551" s="125" t="str">
        <f>TAB_!A6218</f>
        <v>(3)Medianamente de acuerdo</v>
      </c>
      <c r="C4551" s="121">
        <f>TAB_!B6218</f>
        <v>0</v>
      </c>
      <c r="D4551" s="37">
        <f>TAB_!C6218</f>
        <v>9.09</v>
      </c>
      <c r="E4551" s="37">
        <f>TAB_!D6218</f>
        <v>0</v>
      </c>
      <c r="F4551" s="37">
        <f>TAB_!E6218</f>
        <v>0</v>
      </c>
      <c r="G4551" s="167">
        <f>TAB_!F6218</f>
        <v>0</v>
      </c>
      <c r="H4551" s="163">
        <f>TAB_!G6218</f>
        <v>6.67</v>
      </c>
    </row>
    <row r="4552" spans="2:8">
      <c r="B4552" s="125" t="str">
        <f>TAB_!A6219</f>
        <v>(4)Acuerdo</v>
      </c>
      <c r="C4552" s="121">
        <f>TAB_!B6219</f>
        <v>0</v>
      </c>
      <c r="D4552" s="37">
        <f>TAB_!C6219</f>
        <v>27.27</v>
      </c>
      <c r="E4552" s="37">
        <f>TAB_!D6219</f>
        <v>0</v>
      </c>
      <c r="F4552" s="37">
        <f>TAB_!E6219</f>
        <v>25</v>
      </c>
      <c r="G4552" s="167">
        <f>TAB_!F6219</f>
        <v>0</v>
      </c>
      <c r="H4552" s="163">
        <f>TAB_!G6219</f>
        <v>26.67</v>
      </c>
    </row>
    <row r="4553" spans="2:8">
      <c r="B4553" s="125" t="str">
        <f>TAB_!A6220</f>
        <v>(5)Total Acuerdo</v>
      </c>
      <c r="C4553" s="121">
        <f>TAB_!B6220</f>
        <v>0</v>
      </c>
      <c r="D4553" s="37">
        <f>TAB_!C6220</f>
        <v>63.64</v>
      </c>
      <c r="E4553" s="37">
        <f>TAB_!D6220</f>
        <v>0</v>
      </c>
      <c r="F4553" s="37">
        <f>TAB_!E6220</f>
        <v>75</v>
      </c>
      <c r="G4553" s="167">
        <f>TAB_!F6220</f>
        <v>0</v>
      </c>
      <c r="H4553" s="163">
        <f>TAB_!G6220</f>
        <v>66.67</v>
      </c>
    </row>
    <row r="4554" spans="2:8">
      <c r="B4554" s="125" t="str">
        <f>TAB_!A6221</f>
        <v>NS/NA</v>
      </c>
      <c r="C4554" s="121">
        <f>TAB_!B6221</f>
        <v>0</v>
      </c>
      <c r="D4554" s="37">
        <f>TAB_!C6221</f>
        <v>0</v>
      </c>
      <c r="E4554" s="37">
        <f>TAB_!D6221</f>
        <v>0</v>
      </c>
      <c r="F4554" s="37">
        <f>TAB_!E6221</f>
        <v>0</v>
      </c>
      <c r="G4554" s="167">
        <f>TAB_!F6221</f>
        <v>0</v>
      </c>
      <c r="H4554" s="163">
        <f>TAB_!G6221</f>
        <v>0</v>
      </c>
    </row>
    <row r="4555" spans="2:8">
      <c r="B4555" s="125" t="str">
        <f>TAB_!A6222</f>
        <v>Total</v>
      </c>
      <c r="C4555" s="121">
        <f>TAB_!B6222</f>
        <v>0</v>
      </c>
      <c r="D4555" s="37">
        <f>TAB_!C6222</f>
        <v>100</v>
      </c>
      <c r="E4555" s="37">
        <f>TAB_!D6222</f>
        <v>0</v>
      </c>
      <c r="F4555" s="37">
        <f>TAB_!E6222</f>
        <v>100</v>
      </c>
      <c r="G4555" s="167">
        <f>TAB_!F6222</f>
        <v>0</v>
      </c>
      <c r="H4555" s="163">
        <f>TAB_!G6222</f>
        <v>100</v>
      </c>
    </row>
    <row r="4556" spans="2:8">
      <c r="B4556" s="126" t="str">
        <f>TAB_!A6223</f>
        <v>Numero de entrevistados</v>
      </c>
      <c r="C4556" s="170">
        <f>TAB_!B6223</f>
        <v>0</v>
      </c>
      <c r="D4556" s="171">
        <f>TAB_!C6223</f>
        <v>11</v>
      </c>
      <c r="E4556" s="171">
        <f>TAB_!D6223</f>
        <v>0</v>
      </c>
      <c r="F4556" s="171">
        <f>TAB_!E6223</f>
        <v>4</v>
      </c>
      <c r="G4556" s="172">
        <f>TAB_!F6223</f>
        <v>0</v>
      </c>
      <c r="H4556" s="173">
        <f>TAB_!G6223</f>
        <v>15</v>
      </c>
    </row>
    <row r="4557" spans="2:8">
      <c r="B4557" s="140" t="str">
        <f>TAB_!A6224</f>
        <v>TOP TWO BOX</v>
      </c>
      <c r="C4557" s="122">
        <f>TAB_!B6224</f>
        <v>0</v>
      </c>
      <c r="D4557" s="35">
        <f>TAB_!C6224</f>
        <v>90.91</v>
      </c>
      <c r="E4557" s="35">
        <f>TAB_!D6224</f>
        <v>0</v>
      </c>
      <c r="F4557" s="35">
        <f>TAB_!E6224</f>
        <v>100</v>
      </c>
      <c r="G4557" s="168">
        <f>TAB_!F6224</f>
        <v>0</v>
      </c>
      <c r="H4557" s="164">
        <f>TAB_!G6224</f>
        <v>93.33</v>
      </c>
    </row>
    <row r="4558" spans="2:8">
      <c r="B4558" s="125" t="str">
        <f>TAB_!A6225</f>
        <v>BOTTOM TWO BOX</v>
      </c>
      <c r="C4558" s="121">
        <f>TAB_!B6225</f>
        <v>0</v>
      </c>
      <c r="D4558" s="37">
        <f>TAB_!C6225</f>
        <v>0</v>
      </c>
      <c r="E4558" s="37">
        <f>TAB_!D6225</f>
        <v>0</v>
      </c>
      <c r="F4558" s="37">
        <f>TAB_!E6225</f>
        <v>0</v>
      </c>
      <c r="G4558" s="167">
        <f>TAB_!F6225</f>
        <v>0</v>
      </c>
      <c r="H4558" s="163">
        <f>TAB_!G6225</f>
        <v>0</v>
      </c>
    </row>
    <row r="4559" spans="2:8">
      <c r="B4559" s="140" t="str">
        <f>TAB_!A6226</f>
        <v>Media Escala de 1 a 5</v>
      </c>
      <c r="C4559" s="123">
        <f>TAB_!B6226</f>
        <v>0</v>
      </c>
      <c r="D4559" s="36">
        <f>TAB_!C6226</f>
        <v>4.5</v>
      </c>
      <c r="E4559" s="36">
        <f>TAB_!D6226</f>
        <v>0</v>
      </c>
      <c r="F4559" s="36">
        <f>TAB_!E6226</f>
        <v>4.8</v>
      </c>
      <c r="G4559" s="169">
        <f>TAB_!F6226</f>
        <v>0</v>
      </c>
      <c r="H4559" s="165">
        <f>TAB_!G6226</f>
        <v>4.5999999999999996</v>
      </c>
    </row>
    <row r="4560" spans="2:8" ht="15.75" thickBot="1">
      <c r="B4560" s="141" t="str">
        <f>TAB_!A6227</f>
        <v>Índice Escala de 1 a 100</v>
      </c>
      <c r="C4560" s="174">
        <f>TAB_!B6227</f>
        <v>0</v>
      </c>
      <c r="D4560" s="175">
        <f>TAB_!C6227</f>
        <v>88.6</v>
      </c>
      <c r="E4560" s="175">
        <f>TAB_!D6227</f>
        <v>0</v>
      </c>
      <c r="F4560" s="175">
        <f>TAB_!E6227</f>
        <v>93.8</v>
      </c>
      <c r="G4560" s="176">
        <f>TAB_!F6227</f>
        <v>0</v>
      </c>
      <c r="H4560" s="177">
        <f>TAB_!G6227</f>
        <v>90</v>
      </c>
    </row>
    <row r="4561" spans="2:8">
      <c r="B4561" s="124"/>
      <c r="C4561" s="33"/>
      <c r="D4561" s="33"/>
      <c r="E4561" s="33"/>
      <c r="F4561" s="33"/>
      <c r="G4561" s="33"/>
      <c r="H4561" s="33"/>
    </row>
    <row r="4562" spans="2:8">
      <c r="B4562" s="124"/>
      <c r="C4562" s="33"/>
      <c r="D4562" s="33"/>
      <c r="E4562" s="33"/>
      <c r="F4562" s="33"/>
      <c r="G4562" s="33"/>
      <c r="H4562" s="33"/>
    </row>
    <row r="4563" spans="2:8" ht="15.75" thickBot="1">
      <c r="B4563" s="124" t="str">
        <f>TAB_!A6230</f>
        <v>¿Considera que en términos generales la Universidad dispone de condiciones de calidad y de espacios apropiados para el desarrollo de las responsabilidades asignadas a los profesores?</v>
      </c>
      <c r="C4563" s="33"/>
      <c r="D4563" s="33"/>
      <c r="E4563" s="33"/>
      <c r="F4563" s="33"/>
      <c r="G4563" s="33"/>
      <c r="H4563" s="33"/>
    </row>
    <row r="4564" spans="2:8">
      <c r="B4564" s="139" t="str">
        <f>TAB_!A6237</f>
        <v>(1)Total Desacuerdo</v>
      </c>
      <c r="C4564" s="138">
        <f>TAB_!B6237</f>
        <v>0</v>
      </c>
      <c r="D4564" s="137">
        <f>TAB_!C6237</f>
        <v>0</v>
      </c>
      <c r="E4564" s="137">
        <f>TAB_!D6237</f>
        <v>0</v>
      </c>
      <c r="F4564" s="137">
        <f>TAB_!E6237</f>
        <v>0</v>
      </c>
      <c r="G4564" s="166">
        <f>TAB_!F6237</f>
        <v>0</v>
      </c>
      <c r="H4564" s="162">
        <f>TAB_!G6237</f>
        <v>0</v>
      </c>
    </row>
    <row r="4565" spans="2:8">
      <c r="B4565" s="125" t="str">
        <f>TAB_!A6238</f>
        <v>(2)Desacuerdo</v>
      </c>
      <c r="C4565" s="121">
        <f>TAB_!B6238</f>
        <v>0</v>
      </c>
      <c r="D4565" s="37">
        <f>TAB_!C6238</f>
        <v>0</v>
      </c>
      <c r="E4565" s="37">
        <f>TAB_!D6238</f>
        <v>0</v>
      </c>
      <c r="F4565" s="37">
        <f>TAB_!E6238</f>
        <v>0</v>
      </c>
      <c r="G4565" s="167">
        <f>TAB_!F6238</f>
        <v>0</v>
      </c>
      <c r="H4565" s="163">
        <f>TAB_!G6238</f>
        <v>0</v>
      </c>
    </row>
    <row r="4566" spans="2:8">
      <c r="B4566" s="125" t="str">
        <f>TAB_!A6239</f>
        <v>(3)Medianamente de acuerdo</v>
      </c>
      <c r="C4566" s="121">
        <f>TAB_!B6239</f>
        <v>0</v>
      </c>
      <c r="D4566" s="37">
        <f>TAB_!C6239</f>
        <v>0</v>
      </c>
      <c r="E4566" s="37">
        <f>TAB_!D6239</f>
        <v>0</v>
      </c>
      <c r="F4566" s="37">
        <f>TAB_!E6239</f>
        <v>0</v>
      </c>
      <c r="G4566" s="167">
        <f>TAB_!F6239</f>
        <v>0</v>
      </c>
      <c r="H4566" s="163">
        <f>TAB_!G6239</f>
        <v>0</v>
      </c>
    </row>
    <row r="4567" spans="2:8">
      <c r="B4567" s="125" t="str">
        <f>TAB_!A6240</f>
        <v>(4)Acuerdo</v>
      </c>
      <c r="C4567" s="121">
        <f>TAB_!B6240</f>
        <v>0</v>
      </c>
      <c r="D4567" s="37">
        <f>TAB_!C6240</f>
        <v>27.27</v>
      </c>
      <c r="E4567" s="37">
        <f>TAB_!D6240</f>
        <v>0</v>
      </c>
      <c r="F4567" s="37">
        <f>TAB_!E6240</f>
        <v>25</v>
      </c>
      <c r="G4567" s="167">
        <f>TAB_!F6240</f>
        <v>0</v>
      </c>
      <c r="H4567" s="163">
        <f>TAB_!G6240</f>
        <v>26.67</v>
      </c>
    </row>
    <row r="4568" spans="2:8">
      <c r="B4568" s="125" t="str">
        <f>TAB_!A6241</f>
        <v>(5)Total Acuerdo</v>
      </c>
      <c r="C4568" s="121">
        <f>TAB_!B6241</f>
        <v>0</v>
      </c>
      <c r="D4568" s="37">
        <f>TAB_!C6241</f>
        <v>72.73</v>
      </c>
      <c r="E4568" s="37">
        <f>TAB_!D6241</f>
        <v>0</v>
      </c>
      <c r="F4568" s="37">
        <f>TAB_!E6241</f>
        <v>75</v>
      </c>
      <c r="G4568" s="167">
        <f>TAB_!F6241</f>
        <v>0</v>
      </c>
      <c r="H4568" s="163">
        <f>TAB_!G6241</f>
        <v>73.33</v>
      </c>
    </row>
    <row r="4569" spans="2:8">
      <c r="B4569" s="125" t="str">
        <f>TAB_!A6242</f>
        <v>NS/NA</v>
      </c>
      <c r="C4569" s="121">
        <f>TAB_!B6242</f>
        <v>0</v>
      </c>
      <c r="D4569" s="37">
        <f>TAB_!C6242</f>
        <v>0</v>
      </c>
      <c r="E4569" s="37">
        <f>TAB_!D6242</f>
        <v>0</v>
      </c>
      <c r="F4569" s="37">
        <f>TAB_!E6242</f>
        <v>0</v>
      </c>
      <c r="G4569" s="167">
        <f>TAB_!F6242</f>
        <v>0</v>
      </c>
      <c r="H4569" s="163">
        <f>TAB_!G6242</f>
        <v>0</v>
      </c>
    </row>
    <row r="4570" spans="2:8">
      <c r="B4570" s="125" t="str">
        <f>TAB_!A6243</f>
        <v>Total</v>
      </c>
      <c r="C4570" s="121">
        <f>TAB_!B6243</f>
        <v>0</v>
      </c>
      <c r="D4570" s="37">
        <f>TAB_!C6243</f>
        <v>100</v>
      </c>
      <c r="E4570" s="37">
        <f>TAB_!D6243</f>
        <v>0</v>
      </c>
      <c r="F4570" s="37">
        <f>TAB_!E6243</f>
        <v>100</v>
      </c>
      <c r="G4570" s="167">
        <f>TAB_!F6243</f>
        <v>0</v>
      </c>
      <c r="H4570" s="163">
        <f>TAB_!G6243</f>
        <v>100</v>
      </c>
    </row>
    <row r="4571" spans="2:8">
      <c r="B4571" s="126" t="str">
        <f>TAB_!A6244</f>
        <v>Numero de entrevistados</v>
      </c>
      <c r="C4571" s="170">
        <f>TAB_!B6244</f>
        <v>0</v>
      </c>
      <c r="D4571" s="171">
        <f>TAB_!C6244</f>
        <v>11</v>
      </c>
      <c r="E4571" s="171">
        <f>TAB_!D6244</f>
        <v>0</v>
      </c>
      <c r="F4571" s="171">
        <f>TAB_!E6244</f>
        <v>4</v>
      </c>
      <c r="G4571" s="172">
        <f>TAB_!F6244</f>
        <v>0</v>
      </c>
      <c r="H4571" s="173">
        <f>TAB_!G6244</f>
        <v>15</v>
      </c>
    </row>
    <row r="4572" spans="2:8">
      <c r="B4572" s="140" t="str">
        <f>TAB_!A6245</f>
        <v>TOP TWO BOX</v>
      </c>
      <c r="C4572" s="122">
        <f>TAB_!B6245</f>
        <v>0</v>
      </c>
      <c r="D4572" s="35">
        <f>TAB_!C6245</f>
        <v>100</v>
      </c>
      <c r="E4572" s="35">
        <f>TAB_!D6245</f>
        <v>0</v>
      </c>
      <c r="F4572" s="35">
        <f>TAB_!E6245</f>
        <v>100</v>
      </c>
      <c r="G4572" s="168">
        <f>TAB_!F6245</f>
        <v>0</v>
      </c>
      <c r="H4572" s="164">
        <f>TAB_!G6245</f>
        <v>100</v>
      </c>
    </row>
    <row r="4573" spans="2:8">
      <c r="B4573" s="125" t="str">
        <f>TAB_!A6246</f>
        <v>BOTTOM TWO BOX</v>
      </c>
      <c r="C4573" s="121">
        <f>TAB_!B6246</f>
        <v>0</v>
      </c>
      <c r="D4573" s="37">
        <f>TAB_!C6246</f>
        <v>0</v>
      </c>
      <c r="E4573" s="37">
        <f>TAB_!D6246</f>
        <v>0</v>
      </c>
      <c r="F4573" s="37">
        <f>TAB_!E6246</f>
        <v>0</v>
      </c>
      <c r="G4573" s="167">
        <f>TAB_!F6246</f>
        <v>0</v>
      </c>
      <c r="H4573" s="163">
        <f>TAB_!G6246</f>
        <v>0</v>
      </c>
    </row>
    <row r="4574" spans="2:8">
      <c r="B4574" s="140" t="str">
        <f>TAB_!A6247</f>
        <v>Media Escala de 1 a 5</v>
      </c>
      <c r="C4574" s="123">
        <f>TAB_!B6247</f>
        <v>0</v>
      </c>
      <c r="D4574" s="36">
        <f>TAB_!C6247</f>
        <v>4.7</v>
      </c>
      <c r="E4574" s="36">
        <f>TAB_!D6247</f>
        <v>0</v>
      </c>
      <c r="F4574" s="36">
        <f>TAB_!E6247</f>
        <v>4.8</v>
      </c>
      <c r="G4574" s="169">
        <f>TAB_!F6247</f>
        <v>0</v>
      </c>
      <c r="H4574" s="165">
        <f>TAB_!G6247</f>
        <v>4.7</v>
      </c>
    </row>
    <row r="4575" spans="2:8" ht="15.75" thickBot="1">
      <c r="B4575" s="141" t="str">
        <f>TAB_!A6248</f>
        <v>Índice Escala de 1 a 100</v>
      </c>
      <c r="C4575" s="174">
        <f>TAB_!B6248</f>
        <v>0</v>
      </c>
      <c r="D4575" s="175">
        <f>TAB_!C6248</f>
        <v>93.2</v>
      </c>
      <c r="E4575" s="175">
        <f>TAB_!D6248</f>
        <v>0</v>
      </c>
      <c r="F4575" s="175">
        <f>TAB_!E6248</f>
        <v>93.8</v>
      </c>
      <c r="G4575" s="176">
        <f>TAB_!F6248</f>
        <v>0</v>
      </c>
      <c r="H4575" s="177">
        <f>TAB_!G6248</f>
        <v>93.3</v>
      </c>
    </row>
    <row r="4576" spans="2:8">
      <c r="B4576" s="124"/>
      <c r="C4576" s="33"/>
      <c r="D4576" s="33"/>
      <c r="E4576" s="33"/>
      <c r="F4576" s="33"/>
      <c r="G4576" s="33"/>
      <c r="H4576" s="33"/>
    </row>
    <row r="4577" spans="2:8">
      <c r="B4577" s="124"/>
      <c r="C4577" s="33"/>
      <c r="D4577" s="33"/>
      <c r="E4577" s="33"/>
      <c r="F4577" s="33"/>
      <c r="G4577" s="33"/>
      <c r="H4577" s="33"/>
    </row>
    <row r="4578" spans="2:8" ht="15.75" thickBot="1">
      <c r="B4578" s="124" t="str">
        <f>TAB_!A6251</f>
        <v>¿Considera que la Universidad cuenta con un escalafón docente con categorías académicas que permiten el ingreso, la movilidad, la cualificación y la promoción de los profesores?</v>
      </c>
      <c r="C4578" s="33"/>
      <c r="D4578" s="33"/>
      <c r="E4578" s="33"/>
      <c r="F4578" s="33"/>
      <c r="G4578" s="33"/>
      <c r="H4578" s="33"/>
    </row>
    <row r="4579" spans="2:8">
      <c r="B4579" s="139" t="str">
        <f>TAB_!A6258</f>
        <v>(1)Total Desacuerdo</v>
      </c>
      <c r="C4579" s="138">
        <f>TAB_!B6258</f>
        <v>0</v>
      </c>
      <c r="D4579" s="137">
        <f>TAB_!C6258</f>
        <v>0</v>
      </c>
      <c r="E4579" s="137">
        <f>TAB_!D6258</f>
        <v>0</v>
      </c>
      <c r="F4579" s="137">
        <f>TAB_!E6258</f>
        <v>0</v>
      </c>
      <c r="G4579" s="166">
        <f>TAB_!F6258</f>
        <v>0</v>
      </c>
      <c r="H4579" s="162">
        <f>TAB_!G6258</f>
        <v>0</v>
      </c>
    </row>
    <row r="4580" spans="2:8">
      <c r="B4580" s="125" t="str">
        <f>TAB_!A6259</f>
        <v>(2)Desacuerdo</v>
      </c>
      <c r="C4580" s="121">
        <f>TAB_!B6259</f>
        <v>0</v>
      </c>
      <c r="D4580" s="37">
        <f>TAB_!C6259</f>
        <v>0</v>
      </c>
      <c r="E4580" s="37">
        <f>TAB_!D6259</f>
        <v>0</v>
      </c>
      <c r="F4580" s="37">
        <f>TAB_!E6259</f>
        <v>0</v>
      </c>
      <c r="G4580" s="167">
        <f>TAB_!F6259</f>
        <v>0</v>
      </c>
      <c r="H4580" s="163">
        <f>TAB_!G6259</f>
        <v>0</v>
      </c>
    </row>
    <row r="4581" spans="2:8">
      <c r="B4581" s="125" t="str">
        <f>TAB_!A6260</f>
        <v>(3)Medianamente de acuerdo</v>
      </c>
      <c r="C4581" s="121">
        <f>TAB_!B6260</f>
        <v>0</v>
      </c>
      <c r="D4581" s="37">
        <f>TAB_!C6260</f>
        <v>18.18</v>
      </c>
      <c r="E4581" s="37">
        <f>TAB_!D6260</f>
        <v>0</v>
      </c>
      <c r="F4581" s="37">
        <f>TAB_!E6260</f>
        <v>0</v>
      </c>
      <c r="G4581" s="167">
        <f>TAB_!F6260</f>
        <v>0</v>
      </c>
      <c r="H4581" s="163">
        <f>TAB_!G6260</f>
        <v>13.33</v>
      </c>
    </row>
    <row r="4582" spans="2:8">
      <c r="B4582" s="125" t="str">
        <f>TAB_!A6261</f>
        <v>(4)Acuerdo</v>
      </c>
      <c r="C4582" s="121">
        <f>TAB_!B6261</f>
        <v>0</v>
      </c>
      <c r="D4582" s="37">
        <f>TAB_!C6261</f>
        <v>18.18</v>
      </c>
      <c r="E4582" s="37">
        <f>TAB_!D6261</f>
        <v>0</v>
      </c>
      <c r="F4582" s="37">
        <f>TAB_!E6261</f>
        <v>50</v>
      </c>
      <c r="G4582" s="167">
        <f>TAB_!F6261</f>
        <v>0</v>
      </c>
      <c r="H4582" s="163">
        <f>TAB_!G6261</f>
        <v>26.67</v>
      </c>
    </row>
    <row r="4583" spans="2:8">
      <c r="B4583" s="125" t="str">
        <f>TAB_!A6262</f>
        <v>(5)Total Acuerdo</v>
      </c>
      <c r="C4583" s="121">
        <f>TAB_!B6262</f>
        <v>0</v>
      </c>
      <c r="D4583" s="37">
        <f>TAB_!C6262</f>
        <v>54.55</v>
      </c>
      <c r="E4583" s="37">
        <f>TAB_!D6262</f>
        <v>0</v>
      </c>
      <c r="F4583" s="37">
        <f>TAB_!E6262</f>
        <v>50</v>
      </c>
      <c r="G4583" s="167">
        <f>TAB_!F6262</f>
        <v>0</v>
      </c>
      <c r="H4583" s="163">
        <f>TAB_!G6262</f>
        <v>53.33</v>
      </c>
    </row>
    <row r="4584" spans="2:8">
      <c r="B4584" s="125" t="str">
        <f>TAB_!A6263</f>
        <v>NS/NA</v>
      </c>
      <c r="C4584" s="121">
        <f>TAB_!B6263</f>
        <v>0</v>
      </c>
      <c r="D4584" s="37">
        <f>TAB_!C6263</f>
        <v>9.09</v>
      </c>
      <c r="E4584" s="37">
        <f>TAB_!D6263</f>
        <v>0</v>
      </c>
      <c r="F4584" s="37">
        <f>TAB_!E6263</f>
        <v>0</v>
      </c>
      <c r="G4584" s="167">
        <f>TAB_!F6263</f>
        <v>0</v>
      </c>
      <c r="H4584" s="163">
        <f>TAB_!G6263</f>
        <v>6.67</v>
      </c>
    </row>
    <row r="4585" spans="2:8">
      <c r="B4585" s="125" t="str">
        <f>TAB_!A6264</f>
        <v>Total</v>
      </c>
      <c r="C4585" s="121">
        <f>TAB_!B6264</f>
        <v>0</v>
      </c>
      <c r="D4585" s="37">
        <f>TAB_!C6264</f>
        <v>100</v>
      </c>
      <c r="E4585" s="37">
        <f>TAB_!D6264</f>
        <v>0</v>
      </c>
      <c r="F4585" s="37">
        <f>TAB_!E6264</f>
        <v>100</v>
      </c>
      <c r="G4585" s="167">
        <f>TAB_!F6264</f>
        <v>0</v>
      </c>
      <c r="H4585" s="163">
        <f>TAB_!G6264</f>
        <v>100</v>
      </c>
    </row>
    <row r="4586" spans="2:8">
      <c r="B4586" s="126" t="str">
        <f>TAB_!A6265</f>
        <v>Numero de entrevistados</v>
      </c>
      <c r="C4586" s="170">
        <f>TAB_!B6265</f>
        <v>0</v>
      </c>
      <c r="D4586" s="171">
        <f>TAB_!C6265</f>
        <v>11</v>
      </c>
      <c r="E4586" s="171">
        <f>TAB_!D6265</f>
        <v>0</v>
      </c>
      <c r="F4586" s="171">
        <f>TAB_!E6265</f>
        <v>4</v>
      </c>
      <c r="G4586" s="172">
        <f>TAB_!F6265</f>
        <v>0</v>
      </c>
      <c r="H4586" s="173">
        <f>TAB_!G6265</f>
        <v>15</v>
      </c>
    </row>
    <row r="4587" spans="2:8">
      <c r="B4587" s="140" t="str">
        <f>TAB_!A6266</f>
        <v>TOP TWO BOX</v>
      </c>
      <c r="C4587" s="122">
        <f>TAB_!B6266</f>
        <v>0</v>
      </c>
      <c r="D4587" s="35">
        <f>TAB_!C6266</f>
        <v>72.73</v>
      </c>
      <c r="E4587" s="35">
        <f>TAB_!D6266</f>
        <v>0</v>
      </c>
      <c r="F4587" s="35">
        <f>TAB_!E6266</f>
        <v>100</v>
      </c>
      <c r="G4587" s="168">
        <f>TAB_!F6266</f>
        <v>0</v>
      </c>
      <c r="H4587" s="164">
        <f>TAB_!G6266</f>
        <v>80</v>
      </c>
    </row>
    <row r="4588" spans="2:8">
      <c r="B4588" s="125" t="str">
        <f>TAB_!A6267</f>
        <v>BOTTOM TWO BOX</v>
      </c>
      <c r="C4588" s="121">
        <f>TAB_!B6267</f>
        <v>0</v>
      </c>
      <c r="D4588" s="37">
        <f>TAB_!C6267</f>
        <v>0</v>
      </c>
      <c r="E4588" s="37">
        <f>TAB_!D6267</f>
        <v>0</v>
      </c>
      <c r="F4588" s="37">
        <f>TAB_!E6267</f>
        <v>0</v>
      </c>
      <c r="G4588" s="167">
        <f>TAB_!F6267</f>
        <v>0</v>
      </c>
      <c r="H4588" s="163">
        <f>TAB_!G6267</f>
        <v>0</v>
      </c>
    </row>
    <row r="4589" spans="2:8">
      <c r="B4589" s="140" t="str">
        <f>TAB_!A6268</f>
        <v>Media Escala de 1 a 5</v>
      </c>
      <c r="C4589" s="123">
        <f>TAB_!B6268</f>
        <v>0</v>
      </c>
      <c r="D4589" s="36">
        <f>TAB_!C6268</f>
        <v>4.4000000000000004</v>
      </c>
      <c r="E4589" s="36">
        <f>TAB_!D6268</f>
        <v>0</v>
      </c>
      <c r="F4589" s="36">
        <f>TAB_!E6268</f>
        <v>4.5</v>
      </c>
      <c r="G4589" s="169">
        <f>TAB_!F6268</f>
        <v>0</v>
      </c>
      <c r="H4589" s="165">
        <f>TAB_!G6268</f>
        <v>4.4000000000000004</v>
      </c>
    </row>
    <row r="4590" spans="2:8" ht="15.75" thickBot="1">
      <c r="B4590" s="141" t="str">
        <f>TAB_!A6269</f>
        <v>Índice Escala de 1 a 100</v>
      </c>
      <c r="C4590" s="174">
        <f>TAB_!B6269</f>
        <v>0</v>
      </c>
      <c r="D4590" s="175">
        <f>TAB_!C6269</f>
        <v>85</v>
      </c>
      <c r="E4590" s="175">
        <f>TAB_!D6269</f>
        <v>0</v>
      </c>
      <c r="F4590" s="175">
        <f>TAB_!E6269</f>
        <v>87.5</v>
      </c>
      <c r="G4590" s="176">
        <f>TAB_!F6269</f>
        <v>0</v>
      </c>
      <c r="H4590" s="177">
        <f>TAB_!G6269</f>
        <v>85.7</v>
      </c>
    </row>
    <row r="4591" spans="2:8">
      <c r="B4591" s="124"/>
      <c r="C4591" s="33"/>
      <c r="D4591" s="33"/>
      <c r="E4591" s="33"/>
      <c r="F4591" s="33"/>
      <c r="G4591" s="33"/>
      <c r="H4591" s="33"/>
    </row>
    <row r="4592" spans="2:8">
      <c r="B4592" s="124"/>
      <c r="C4592" s="33"/>
      <c r="D4592" s="33"/>
      <c r="E4592" s="33"/>
      <c r="F4592" s="33"/>
      <c r="G4592" s="33"/>
      <c r="H4592" s="33"/>
    </row>
    <row r="4593" spans="2:8" ht="15.75" thickBot="1">
      <c r="B4593" s="124" t="str">
        <f>TAB_!A6272</f>
        <v>¿Considera que los mecanismos y criterios aplicados por la Universidad para determinar la asignación salarial y el estímulo de los profesores se cumplen de forma transparente?</v>
      </c>
      <c r="C4593" s="33"/>
      <c r="D4593" s="33"/>
      <c r="E4593" s="33"/>
      <c r="F4593" s="33"/>
      <c r="G4593" s="33"/>
      <c r="H4593" s="33"/>
    </row>
    <row r="4594" spans="2:8">
      <c r="B4594" s="139" t="str">
        <f>TAB_!A6279</f>
        <v>(1)Total Desacuerdo</v>
      </c>
      <c r="C4594" s="138">
        <f>TAB_!B6279</f>
        <v>0</v>
      </c>
      <c r="D4594" s="137">
        <f>TAB_!C6279</f>
        <v>0</v>
      </c>
      <c r="E4594" s="137">
        <f>TAB_!D6279</f>
        <v>0</v>
      </c>
      <c r="F4594" s="137">
        <f>TAB_!E6279</f>
        <v>0</v>
      </c>
      <c r="G4594" s="166">
        <f>TAB_!F6279</f>
        <v>0</v>
      </c>
      <c r="H4594" s="162">
        <f>TAB_!G6279</f>
        <v>0</v>
      </c>
    </row>
    <row r="4595" spans="2:8">
      <c r="B4595" s="125" t="str">
        <f>TAB_!A6280</f>
        <v>(2)Desacuerdo</v>
      </c>
      <c r="C4595" s="121">
        <f>TAB_!B6280</f>
        <v>0</v>
      </c>
      <c r="D4595" s="37">
        <f>TAB_!C6280</f>
        <v>9.09</v>
      </c>
      <c r="E4595" s="37">
        <f>TAB_!D6280</f>
        <v>0</v>
      </c>
      <c r="F4595" s="37">
        <f>TAB_!E6280</f>
        <v>0</v>
      </c>
      <c r="G4595" s="167">
        <f>TAB_!F6280</f>
        <v>0</v>
      </c>
      <c r="H4595" s="163">
        <f>TAB_!G6280</f>
        <v>6.67</v>
      </c>
    </row>
    <row r="4596" spans="2:8">
      <c r="B4596" s="125" t="str">
        <f>TAB_!A6281</f>
        <v>(3)Medianamente de acuerdo</v>
      </c>
      <c r="C4596" s="121">
        <f>TAB_!B6281</f>
        <v>0</v>
      </c>
      <c r="D4596" s="37">
        <f>TAB_!C6281</f>
        <v>9.09</v>
      </c>
      <c r="E4596" s="37">
        <f>TAB_!D6281</f>
        <v>0</v>
      </c>
      <c r="F4596" s="37">
        <f>TAB_!E6281</f>
        <v>25</v>
      </c>
      <c r="G4596" s="167">
        <f>TAB_!F6281</f>
        <v>0</v>
      </c>
      <c r="H4596" s="163">
        <f>TAB_!G6281</f>
        <v>13.33</v>
      </c>
    </row>
    <row r="4597" spans="2:8">
      <c r="B4597" s="125" t="str">
        <f>TAB_!A6282</f>
        <v>(4)Acuerdo</v>
      </c>
      <c r="C4597" s="121">
        <f>TAB_!B6282</f>
        <v>0</v>
      </c>
      <c r="D4597" s="37">
        <f>TAB_!C6282</f>
        <v>18.18</v>
      </c>
      <c r="E4597" s="37">
        <f>TAB_!D6282</f>
        <v>0</v>
      </c>
      <c r="F4597" s="37">
        <f>TAB_!E6282</f>
        <v>25</v>
      </c>
      <c r="G4597" s="167">
        <f>TAB_!F6282</f>
        <v>0</v>
      </c>
      <c r="H4597" s="163">
        <f>TAB_!G6282</f>
        <v>20</v>
      </c>
    </row>
    <row r="4598" spans="2:8">
      <c r="B4598" s="125" t="str">
        <f>TAB_!A6283</f>
        <v>(5)Total Acuerdo</v>
      </c>
      <c r="C4598" s="121">
        <f>TAB_!B6283</f>
        <v>0</v>
      </c>
      <c r="D4598" s="37">
        <f>TAB_!C6283</f>
        <v>63.64</v>
      </c>
      <c r="E4598" s="37">
        <f>TAB_!D6283</f>
        <v>0</v>
      </c>
      <c r="F4598" s="37">
        <f>TAB_!E6283</f>
        <v>50</v>
      </c>
      <c r="G4598" s="167">
        <f>TAB_!F6283</f>
        <v>0</v>
      </c>
      <c r="H4598" s="163">
        <f>TAB_!G6283</f>
        <v>60</v>
      </c>
    </row>
    <row r="4599" spans="2:8">
      <c r="B4599" s="125" t="str">
        <f>TAB_!A6284</f>
        <v>NS/NA</v>
      </c>
      <c r="C4599" s="121">
        <f>TAB_!B6284</f>
        <v>0</v>
      </c>
      <c r="D4599" s="37">
        <f>TAB_!C6284</f>
        <v>0</v>
      </c>
      <c r="E4599" s="37">
        <f>TAB_!D6284</f>
        <v>0</v>
      </c>
      <c r="F4599" s="37">
        <f>TAB_!E6284</f>
        <v>0</v>
      </c>
      <c r="G4599" s="167">
        <f>TAB_!F6284</f>
        <v>0</v>
      </c>
      <c r="H4599" s="163">
        <f>TAB_!G6284</f>
        <v>0</v>
      </c>
    </row>
    <row r="4600" spans="2:8">
      <c r="B4600" s="125" t="str">
        <f>TAB_!A6285</f>
        <v>Total</v>
      </c>
      <c r="C4600" s="121">
        <f>TAB_!B6285</f>
        <v>0</v>
      </c>
      <c r="D4600" s="37">
        <f>TAB_!C6285</f>
        <v>100</v>
      </c>
      <c r="E4600" s="37">
        <f>TAB_!D6285</f>
        <v>0</v>
      </c>
      <c r="F4600" s="37">
        <f>TAB_!E6285</f>
        <v>100</v>
      </c>
      <c r="G4600" s="167">
        <f>TAB_!F6285</f>
        <v>0</v>
      </c>
      <c r="H4600" s="163">
        <f>TAB_!G6285</f>
        <v>100</v>
      </c>
    </row>
    <row r="4601" spans="2:8">
      <c r="B4601" s="126" t="str">
        <f>TAB_!A6286</f>
        <v>Numero de entrevistados</v>
      </c>
      <c r="C4601" s="170">
        <f>TAB_!B6286</f>
        <v>0</v>
      </c>
      <c r="D4601" s="171">
        <f>TAB_!C6286</f>
        <v>11</v>
      </c>
      <c r="E4601" s="171">
        <f>TAB_!D6286</f>
        <v>0</v>
      </c>
      <c r="F4601" s="171">
        <f>TAB_!E6286</f>
        <v>4</v>
      </c>
      <c r="G4601" s="172">
        <f>TAB_!F6286</f>
        <v>0</v>
      </c>
      <c r="H4601" s="173">
        <f>TAB_!G6286</f>
        <v>15</v>
      </c>
    </row>
    <row r="4602" spans="2:8">
      <c r="B4602" s="140" t="str">
        <f>TAB_!A6287</f>
        <v>TOP TWO BOX</v>
      </c>
      <c r="C4602" s="122">
        <f>TAB_!B6287</f>
        <v>0</v>
      </c>
      <c r="D4602" s="35">
        <f>TAB_!C6287</f>
        <v>81.819999999999993</v>
      </c>
      <c r="E4602" s="35">
        <f>TAB_!D6287</f>
        <v>0</v>
      </c>
      <c r="F4602" s="35">
        <f>TAB_!E6287</f>
        <v>75</v>
      </c>
      <c r="G4602" s="168">
        <f>TAB_!F6287</f>
        <v>0</v>
      </c>
      <c r="H4602" s="164">
        <f>TAB_!G6287</f>
        <v>80</v>
      </c>
    </row>
    <row r="4603" spans="2:8">
      <c r="B4603" s="125" t="str">
        <f>TAB_!A6288</f>
        <v>BOTTOM TWO BOX</v>
      </c>
      <c r="C4603" s="121">
        <f>TAB_!B6288</f>
        <v>0</v>
      </c>
      <c r="D4603" s="37">
        <f>TAB_!C6288</f>
        <v>9.09</v>
      </c>
      <c r="E4603" s="37">
        <f>TAB_!D6288</f>
        <v>0</v>
      </c>
      <c r="F4603" s="37">
        <f>TAB_!E6288</f>
        <v>0</v>
      </c>
      <c r="G4603" s="167">
        <f>TAB_!F6288</f>
        <v>0</v>
      </c>
      <c r="H4603" s="163">
        <f>TAB_!G6288</f>
        <v>6.67</v>
      </c>
    </row>
    <row r="4604" spans="2:8">
      <c r="B4604" s="140" t="str">
        <f>TAB_!A6289</f>
        <v>Media Escala de 1 a 5</v>
      </c>
      <c r="C4604" s="123">
        <f>TAB_!B6289</f>
        <v>0</v>
      </c>
      <c r="D4604" s="36">
        <f>TAB_!C6289</f>
        <v>4.4000000000000004</v>
      </c>
      <c r="E4604" s="36">
        <f>TAB_!D6289</f>
        <v>0</v>
      </c>
      <c r="F4604" s="36">
        <f>TAB_!E6289</f>
        <v>4.3</v>
      </c>
      <c r="G4604" s="169">
        <f>TAB_!F6289</f>
        <v>0</v>
      </c>
      <c r="H4604" s="165">
        <f>TAB_!G6289</f>
        <v>4.3</v>
      </c>
    </row>
    <row r="4605" spans="2:8" ht="15.75" thickBot="1">
      <c r="B4605" s="141" t="str">
        <f>TAB_!A6290</f>
        <v>Índice Escala de 1 a 100</v>
      </c>
      <c r="C4605" s="174">
        <f>TAB_!B6290</f>
        <v>0</v>
      </c>
      <c r="D4605" s="175">
        <f>TAB_!C6290</f>
        <v>84.1</v>
      </c>
      <c r="E4605" s="175">
        <f>TAB_!D6290</f>
        <v>0</v>
      </c>
      <c r="F4605" s="175">
        <f>TAB_!E6290</f>
        <v>81.3</v>
      </c>
      <c r="G4605" s="176">
        <f>TAB_!F6290</f>
        <v>0</v>
      </c>
      <c r="H4605" s="177">
        <f>TAB_!G6290</f>
        <v>83.3</v>
      </c>
    </row>
    <row r="4606" spans="2:8">
      <c r="B4606" s="124"/>
      <c r="C4606" s="33"/>
      <c r="D4606" s="33"/>
      <c r="E4606" s="33"/>
      <c r="F4606" s="33"/>
      <c r="G4606" s="33"/>
      <c r="H4606" s="33"/>
    </row>
    <row r="4607" spans="2:8">
      <c r="B4607" s="124"/>
      <c r="C4607" s="33"/>
      <c r="D4607" s="33"/>
      <c r="E4607" s="33"/>
      <c r="F4607" s="33"/>
      <c r="G4607" s="33"/>
      <c r="H4607" s="33"/>
    </row>
    <row r="4608" spans="2:8">
      <c r="B4608" s="124" t="str">
        <f>TAB_!A6293</f>
        <v>¿Considera que en términos generales existe correspondencia entre la remuneración y los méritos de los profesores derivados de su actividad docente, investigativa, tecnológica,</v>
      </c>
      <c r="C4608" s="33"/>
      <c r="D4608" s="33"/>
      <c r="E4608" s="33"/>
      <c r="F4608" s="33"/>
      <c r="G4608" s="33"/>
      <c r="H4608" s="33"/>
    </row>
    <row r="4609" spans="2:8" ht="15.75" thickBot="1">
      <c r="B4609" s="124" t="str">
        <f>TAB_!A6294</f>
        <v>de innovación, de creación artística o cultural y de proyección social?</v>
      </c>
      <c r="C4609" s="33"/>
      <c r="D4609" s="33"/>
      <c r="E4609" s="33"/>
      <c r="F4609" s="33"/>
      <c r="G4609" s="33"/>
      <c r="H4609" s="33"/>
    </row>
    <row r="4610" spans="2:8">
      <c r="B4610" s="139" t="str">
        <f>TAB_!A6301</f>
        <v>(1)Total Desacuerdo</v>
      </c>
      <c r="C4610" s="138">
        <f>TAB_!B6301</f>
        <v>0</v>
      </c>
      <c r="D4610" s="137">
        <f>TAB_!C6301</f>
        <v>0</v>
      </c>
      <c r="E4610" s="137">
        <f>TAB_!D6301</f>
        <v>0</v>
      </c>
      <c r="F4610" s="137">
        <f>TAB_!E6301</f>
        <v>0</v>
      </c>
      <c r="G4610" s="166">
        <f>TAB_!F6301</f>
        <v>0</v>
      </c>
      <c r="H4610" s="162">
        <f>TAB_!G6301</f>
        <v>0</v>
      </c>
    </row>
    <row r="4611" spans="2:8">
      <c r="B4611" s="125" t="str">
        <f>TAB_!A6302</f>
        <v>(2)Desacuerdo</v>
      </c>
      <c r="C4611" s="121">
        <f>TAB_!B6302</f>
        <v>0</v>
      </c>
      <c r="D4611" s="37">
        <f>TAB_!C6302</f>
        <v>18.18</v>
      </c>
      <c r="E4611" s="37">
        <f>TAB_!D6302</f>
        <v>0</v>
      </c>
      <c r="F4611" s="37">
        <f>TAB_!E6302</f>
        <v>0</v>
      </c>
      <c r="G4611" s="167">
        <f>TAB_!F6302</f>
        <v>0</v>
      </c>
      <c r="H4611" s="163">
        <f>TAB_!G6302</f>
        <v>13.33</v>
      </c>
    </row>
    <row r="4612" spans="2:8">
      <c r="B4612" s="125" t="str">
        <f>TAB_!A6303</f>
        <v>(3)Medianamente de acuerdo</v>
      </c>
      <c r="C4612" s="121">
        <f>TAB_!B6303</f>
        <v>0</v>
      </c>
      <c r="D4612" s="37">
        <f>TAB_!C6303</f>
        <v>0</v>
      </c>
      <c r="E4612" s="37">
        <f>TAB_!D6303</f>
        <v>0</v>
      </c>
      <c r="F4612" s="37">
        <f>TAB_!E6303</f>
        <v>25</v>
      </c>
      <c r="G4612" s="167">
        <f>TAB_!F6303</f>
        <v>0</v>
      </c>
      <c r="H4612" s="163">
        <f>TAB_!G6303</f>
        <v>6.67</v>
      </c>
    </row>
    <row r="4613" spans="2:8">
      <c r="B4613" s="125" t="str">
        <f>TAB_!A6304</f>
        <v>(4)Acuerdo</v>
      </c>
      <c r="C4613" s="121">
        <f>TAB_!B6304</f>
        <v>0</v>
      </c>
      <c r="D4613" s="37">
        <f>TAB_!C6304</f>
        <v>18.18</v>
      </c>
      <c r="E4613" s="37">
        <f>TAB_!D6304</f>
        <v>0</v>
      </c>
      <c r="F4613" s="37">
        <f>TAB_!E6304</f>
        <v>0</v>
      </c>
      <c r="G4613" s="167">
        <f>TAB_!F6304</f>
        <v>0</v>
      </c>
      <c r="H4613" s="163">
        <f>TAB_!G6304</f>
        <v>13.33</v>
      </c>
    </row>
    <row r="4614" spans="2:8">
      <c r="B4614" s="125" t="str">
        <f>TAB_!A6305</f>
        <v>(5)Total Acuerdo</v>
      </c>
      <c r="C4614" s="121">
        <f>TAB_!B6305</f>
        <v>0</v>
      </c>
      <c r="D4614" s="37">
        <f>TAB_!C6305</f>
        <v>63.64</v>
      </c>
      <c r="E4614" s="37">
        <f>TAB_!D6305</f>
        <v>0</v>
      </c>
      <c r="F4614" s="37">
        <f>TAB_!E6305</f>
        <v>75</v>
      </c>
      <c r="G4614" s="167">
        <f>TAB_!F6305</f>
        <v>0</v>
      </c>
      <c r="H4614" s="163">
        <f>TAB_!G6305</f>
        <v>66.67</v>
      </c>
    </row>
    <row r="4615" spans="2:8">
      <c r="B4615" s="125" t="str">
        <f>TAB_!A6306</f>
        <v>NS/NA</v>
      </c>
      <c r="C4615" s="121">
        <f>TAB_!B6306</f>
        <v>0</v>
      </c>
      <c r="D4615" s="37">
        <f>TAB_!C6306</f>
        <v>0</v>
      </c>
      <c r="E4615" s="37">
        <f>TAB_!D6306</f>
        <v>0</v>
      </c>
      <c r="F4615" s="37">
        <f>TAB_!E6306</f>
        <v>0</v>
      </c>
      <c r="G4615" s="167">
        <f>TAB_!F6306</f>
        <v>0</v>
      </c>
      <c r="H4615" s="163">
        <f>TAB_!G6306</f>
        <v>0</v>
      </c>
    </row>
    <row r="4616" spans="2:8">
      <c r="B4616" s="125" t="str">
        <f>TAB_!A6307</f>
        <v>Total</v>
      </c>
      <c r="C4616" s="121">
        <f>TAB_!B6307</f>
        <v>0</v>
      </c>
      <c r="D4616" s="37">
        <f>TAB_!C6307</f>
        <v>100</v>
      </c>
      <c r="E4616" s="37">
        <f>TAB_!D6307</f>
        <v>0</v>
      </c>
      <c r="F4616" s="37">
        <f>TAB_!E6307</f>
        <v>100</v>
      </c>
      <c r="G4616" s="167">
        <f>TAB_!F6307</f>
        <v>0</v>
      </c>
      <c r="H4616" s="163">
        <f>TAB_!G6307</f>
        <v>100</v>
      </c>
    </row>
    <row r="4617" spans="2:8">
      <c r="B4617" s="126" t="str">
        <f>TAB_!A6308</f>
        <v>Numero de entrevistados</v>
      </c>
      <c r="C4617" s="170">
        <f>TAB_!B6308</f>
        <v>0</v>
      </c>
      <c r="D4617" s="171">
        <f>TAB_!C6308</f>
        <v>11</v>
      </c>
      <c r="E4617" s="171">
        <f>TAB_!D6308</f>
        <v>0</v>
      </c>
      <c r="F4617" s="171">
        <f>TAB_!E6308</f>
        <v>4</v>
      </c>
      <c r="G4617" s="172">
        <f>TAB_!F6308</f>
        <v>0</v>
      </c>
      <c r="H4617" s="173">
        <f>TAB_!G6308</f>
        <v>15</v>
      </c>
    </row>
    <row r="4618" spans="2:8">
      <c r="B4618" s="140" t="str">
        <f>TAB_!A6309</f>
        <v>TOP TWO BOX</v>
      </c>
      <c r="C4618" s="122">
        <f>TAB_!B6309</f>
        <v>0</v>
      </c>
      <c r="D4618" s="35">
        <f>TAB_!C6309</f>
        <v>81.819999999999993</v>
      </c>
      <c r="E4618" s="35">
        <f>TAB_!D6309</f>
        <v>0</v>
      </c>
      <c r="F4618" s="35">
        <f>TAB_!E6309</f>
        <v>75</v>
      </c>
      <c r="G4618" s="168">
        <f>TAB_!F6309</f>
        <v>0</v>
      </c>
      <c r="H4618" s="164">
        <f>TAB_!G6309</f>
        <v>80</v>
      </c>
    </row>
    <row r="4619" spans="2:8">
      <c r="B4619" s="125" t="str">
        <f>TAB_!A6310</f>
        <v>BOTTOM TWO BOX</v>
      </c>
      <c r="C4619" s="121">
        <f>TAB_!B6310</f>
        <v>0</v>
      </c>
      <c r="D4619" s="37">
        <f>TAB_!C6310</f>
        <v>18.18</v>
      </c>
      <c r="E4619" s="37">
        <f>TAB_!D6310</f>
        <v>0</v>
      </c>
      <c r="F4619" s="37">
        <f>TAB_!E6310</f>
        <v>0</v>
      </c>
      <c r="G4619" s="167">
        <f>TAB_!F6310</f>
        <v>0</v>
      </c>
      <c r="H4619" s="163">
        <f>TAB_!G6310</f>
        <v>13.33</v>
      </c>
    </row>
    <row r="4620" spans="2:8">
      <c r="B4620" s="140" t="str">
        <f>TAB_!A6311</f>
        <v>Media Escala de 1 a 5</v>
      </c>
      <c r="C4620" s="123">
        <f>TAB_!B6311</f>
        <v>0</v>
      </c>
      <c r="D4620" s="36">
        <f>TAB_!C6311</f>
        <v>4.3</v>
      </c>
      <c r="E4620" s="36">
        <f>TAB_!D6311</f>
        <v>0</v>
      </c>
      <c r="F4620" s="36">
        <f>TAB_!E6311</f>
        <v>4.5</v>
      </c>
      <c r="G4620" s="169">
        <f>TAB_!F6311</f>
        <v>0</v>
      </c>
      <c r="H4620" s="165">
        <f>TAB_!G6311</f>
        <v>4.3</v>
      </c>
    </row>
    <row r="4621" spans="2:8" ht="15.75" thickBot="1">
      <c r="B4621" s="141" t="str">
        <f>TAB_!A6312</f>
        <v>Índice Escala de 1 a 100</v>
      </c>
      <c r="C4621" s="174">
        <f>TAB_!B6312</f>
        <v>0</v>
      </c>
      <c r="D4621" s="175">
        <f>TAB_!C6312</f>
        <v>81.8</v>
      </c>
      <c r="E4621" s="175">
        <f>TAB_!D6312</f>
        <v>0</v>
      </c>
      <c r="F4621" s="175">
        <f>TAB_!E6312</f>
        <v>87.5</v>
      </c>
      <c r="G4621" s="176">
        <f>TAB_!F6312</f>
        <v>0</v>
      </c>
      <c r="H4621" s="177">
        <f>TAB_!G6312</f>
        <v>83.3</v>
      </c>
    </row>
    <row r="4622" spans="2:8">
      <c r="B4622" s="124"/>
      <c r="C4622" s="33"/>
      <c r="D4622" s="33"/>
      <c r="E4622" s="33"/>
      <c r="F4622" s="33"/>
      <c r="G4622" s="33"/>
      <c r="H4622" s="33"/>
    </row>
    <row r="4623" spans="2:8">
      <c r="B4623" s="124"/>
      <c r="C4623" s="33"/>
      <c r="D4623" s="33"/>
      <c r="E4623" s="33"/>
      <c r="F4623" s="33"/>
      <c r="G4623" s="33"/>
      <c r="H4623" s="33"/>
    </row>
    <row r="4624" spans="2:8">
      <c r="B4624" s="124" t="str">
        <f>TAB_!A6315</f>
        <v>Considera que en términos generales las estrategias y los programas de desarrollo profesoral ofrecidos por la Universidad:</v>
      </c>
      <c r="C4624" s="33"/>
      <c r="D4624" s="33"/>
      <c r="E4624" s="33"/>
      <c r="F4624" s="33"/>
      <c r="G4624" s="33"/>
      <c r="H4624" s="33"/>
    </row>
    <row r="4625" spans="2:8" ht="15.75" thickBot="1">
      <c r="B4625" s="124" t="str">
        <f>TAB_!A6316</f>
        <v>Son pertinentes</v>
      </c>
      <c r="C4625" s="33"/>
      <c r="D4625" s="33"/>
      <c r="E4625" s="33"/>
      <c r="F4625" s="33"/>
      <c r="G4625" s="33"/>
      <c r="H4625" s="33"/>
    </row>
    <row r="4626" spans="2:8">
      <c r="B4626" s="139" t="str">
        <f>TAB_!A6323</f>
        <v>(1)Total Desacuerdo</v>
      </c>
      <c r="C4626" s="138">
        <f>TAB_!B6323</f>
        <v>0</v>
      </c>
      <c r="D4626" s="137">
        <f>TAB_!C6323</f>
        <v>0</v>
      </c>
      <c r="E4626" s="137">
        <f>TAB_!D6323</f>
        <v>0</v>
      </c>
      <c r="F4626" s="137">
        <f>TAB_!E6323</f>
        <v>0</v>
      </c>
      <c r="G4626" s="166">
        <f>TAB_!F6323</f>
        <v>0</v>
      </c>
      <c r="H4626" s="162">
        <f>TAB_!G6323</f>
        <v>0</v>
      </c>
    </row>
    <row r="4627" spans="2:8">
      <c r="B4627" s="125" t="str">
        <f>TAB_!A6324</f>
        <v>(2)Desacuerdo</v>
      </c>
      <c r="C4627" s="121">
        <f>TAB_!B6324</f>
        <v>0</v>
      </c>
      <c r="D4627" s="37">
        <f>TAB_!C6324</f>
        <v>0</v>
      </c>
      <c r="E4627" s="37">
        <f>TAB_!D6324</f>
        <v>0</v>
      </c>
      <c r="F4627" s="37">
        <f>TAB_!E6324</f>
        <v>0</v>
      </c>
      <c r="G4627" s="167">
        <f>TAB_!F6324</f>
        <v>0</v>
      </c>
      <c r="H4627" s="163">
        <f>TAB_!G6324</f>
        <v>0</v>
      </c>
    </row>
    <row r="4628" spans="2:8">
      <c r="B4628" s="125" t="str">
        <f>TAB_!A6325</f>
        <v>(3)Medianamente de acuerdo</v>
      </c>
      <c r="C4628" s="121">
        <f>TAB_!B6325</f>
        <v>0</v>
      </c>
      <c r="D4628" s="37">
        <f>TAB_!C6325</f>
        <v>0</v>
      </c>
      <c r="E4628" s="37">
        <f>TAB_!D6325</f>
        <v>0</v>
      </c>
      <c r="F4628" s="37">
        <f>TAB_!E6325</f>
        <v>0</v>
      </c>
      <c r="G4628" s="167">
        <f>TAB_!F6325</f>
        <v>0</v>
      </c>
      <c r="H4628" s="163">
        <f>TAB_!G6325</f>
        <v>0</v>
      </c>
    </row>
    <row r="4629" spans="2:8">
      <c r="B4629" s="125" t="str">
        <f>TAB_!A6326</f>
        <v>(4)Acuerdo</v>
      </c>
      <c r="C4629" s="121">
        <f>TAB_!B6326</f>
        <v>0</v>
      </c>
      <c r="D4629" s="37">
        <f>TAB_!C6326</f>
        <v>36.36</v>
      </c>
      <c r="E4629" s="37">
        <f>TAB_!D6326</f>
        <v>0</v>
      </c>
      <c r="F4629" s="37">
        <f>TAB_!E6326</f>
        <v>75</v>
      </c>
      <c r="G4629" s="167">
        <f>TAB_!F6326</f>
        <v>0</v>
      </c>
      <c r="H4629" s="163">
        <f>TAB_!G6326</f>
        <v>46.67</v>
      </c>
    </row>
    <row r="4630" spans="2:8">
      <c r="B4630" s="125" t="str">
        <f>TAB_!A6327</f>
        <v>(5)Total Acuerdo</v>
      </c>
      <c r="C4630" s="121">
        <f>TAB_!B6327</f>
        <v>0</v>
      </c>
      <c r="D4630" s="37">
        <f>TAB_!C6327</f>
        <v>63.64</v>
      </c>
      <c r="E4630" s="37">
        <f>TAB_!D6327</f>
        <v>0</v>
      </c>
      <c r="F4630" s="37">
        <f>TAB_!E6327</f>
        <v>25</v>
      </c>
      <c r="G4630" s="167">
        <f>TAB_!F6327</f>
        <v>0</v>
      </c>
      <c r="H4630" s="163">
        <f>TAB_!G6327</f>
        <v>53.33</v>
      </c>
    </row>
    <row r="4631" spans="2:8">
      <c r="B4631" s="125" t="str">
        <f>TAB_!A6328</f>
        <v>NS/NA</v>
      </c>
      <c r="C4631" s="121">
        <f>TAB_!B6328</f>
        <v>0</v>
      </c>
      <c r="D4631" s="37">
        <f>TAB_!C6328</f>
        <v>0</v>
      </c>
      <c r="E4631" s="37">
        <f>TAB_!D6328</f>
        <v>0</v>
      </c>
      <c r="F4631" s="37">
        <f>TAB_!E6328</f>
        <v>0</v>
      </c>
      <c r="G4631" s="167">
        <f>TAB_!F6328</f>
        <v>0</v>
      </c>
      <c r="H4631" s="163">
        <f>TAB_!G6328</f>
        <v>0</v>
      </c>
    </row>
    <row r="4632" spans="2:8">
      <c r="B4632" s="125" t="str">
        <f>TAB_!A6329</f>
        <v>Total</v>
      </c>
      <c r="C4632" s="121">
        <f>TAB_!B6329</f>
        <v>0</v>
      </c>
      <c r="D4632" s="37">
        <f>TAB_!C6329</f>
        <v>100</v>
      </c>
      <c r="E4632" s="37">
        <f>TAB_!D6329</f>
        <v>0</v>
      </c>
      <c r="F4632" s="37">
        <f>TAB_!E6329</f>
        <v>100</v>
      </c>
      <c r="G4632" s="167">
        <f>TAB_!F6329</f>
        <v>0</v>
      </c>
      <c r="H4632" s="163">
        <f>TAB_!G6329</f>
        <v>100</v>
      </c>
    </row>
    <row r="4633" spans="2:8">
      <c r="B4633" s="126" t="str">
        <f>TAB_!A6330</f>
        <v>Numero de entrevistados</v>
      </c>
      <c r="C4633" s="170">
        <f>TAB_!B6330</f>
        <v>0</v>
      </c>
      <c r="D4633" s="171">
        <f>TAB_!C6330</f>
        <v>11</v>
      </c>
      <c r="E4633" s="171">
        <f>TAB_!D6330</f>
        <v>0</v>
      </c>
      <c r="F4633" s="171">
        <f>TAB_!E6330</f>
        <v>4</v>
      </c>
      <c r="G4633" s="172">
        <f>TAB_!F6330</f>
        <v>0</v>
      </c>
      <c r="H4633" s="173">
        <f>TAB_!G6330</f>
        <v>15</v>
      </c>
    </row>
    <row r="4634" spans="2:8">
      <c r="B4634" s="140" t="str">
        <f>TAB_!A6331</f>
        <v>TOP TWO BOX</v>
      </c>
      <c r="C4634" s="122">
        <f>TAB_!B6331</f>
        <v>0</v>
      </c>
      <c r="D4634" s="35">
        <f>TAB_!C6331</f>
        <v>100</v>
      </c>
      <c r="E4634" s="35">
        <f>TAB_!D6331</f>
        <v>0</v>
      </c>
      <c r="F4634" s="35">
        <f>TAB_!E6331</f>
        <v>100</v>
      </c>
      <c r="G4634" s="168">
        <f>TAB_!F6331</f>
        <v>0</v>
      </c>
      <c r="H4634" s="164">
        <f>TAB_!G6331</f>
        <v>100</v>
      </c>
    </row>
    <row r="4635" spans="2:8">
      <c r="B4635" s="125" t="str">
        <f>TAB_!A6332</f>
        <v>BOTTOM TWO BOX</v>
      </c>
      <c r="C4635" s="121">
        <f>TAB_!B6332</f>
        <v>0</v>
      </c>
      <c r="D4635" s="37">
        <f>TAB_!C6332</f>
        <v>0</v>
      </c>
      <c r="E4635" s="37">
        <f>TAB_!D6332</f>
        <v>0</v>
      </c>
      <c r="F4635" s="37">
        <f>TAB_!E6332</f>
        <v>0</v>
      </c>
      <c r="G4635" s="167">
        <f>TAB_!F6332</f>
        <v>0</v>
      </c>
      <c r="H4635" s="163">
        <f>TAB_!G6332</f>
        <v>0</v>
      </c>
    </row>
    <row r="4636" spans="2:8">
      <c r="B4636" s="140" t="str">
        <f>TAB_!A6333</f>
        <v>Media Escala de 1 a 5</v>
      </c>
      <c r="C4636" s="123">
        <f>TAB_!B6333</f>
        <v>0</v>
      </c>
      <c r="D4636" s="36">
        <f>TAB_!C6333</f>
        <v>4.5999999999999996</v>
      </c>
      <c r="E4636" s="36">
        <f>TAB_!D6333</f>
        <v>0</v>
      </c>
      <c r="F4636" s="36">
        <f>TAB_!E6333</f>
        <v>4.3</v>
      </c>
      <c r="G4636" s="169">
        <f>TAB_!F6333</f>
        <v>0</v>
      </c>
      <c r="H4636" s="165">
        <f>TAB_!G6333</f>
        <v>4.5</v>
      </c>
    </row>
    <row r="4637" spans="2:8" ht="15.75" thickBot="1">
      <c r="B4637" s="141" t="str">
        <f>TAB_!A6334</f>
        <v>Índice Escala de 1 a 100</v>
      </c>
      <c r="C4637" s="174">
        <f>TAB_!B6334</f>
        <v>0</v>
      </c>
      <c r="D4637" s="175">
        <f>TAB_!C6334</f>
        <v>90.9</v>
      </c>
      <c r="E4637" s="175">
        <f>TAB_!D6334</f>
        <v>0</v>
      </c>
      <c r="F4637" s="175">
        <f>TAB_!E6334</f>
        <v>81.3</v>
      </c>
      <c r="G4637" s="176">
        <f>TAB_!F6334</f>
        <v>0</v>
      </c>
      <c r="H4637" s="177">
        <f>TAB_!G6334</f>
        <v>88.3</v>
      </c>
    </row>
    <row r="4638" spans="2:8">
      <c r="B4638" s="124"/>
      <c r="C4638" s="33"/>
      <c r="D4638" s="33"/>
      <c r="E4638" s="33"/>
      <c r="F4638" s="33"/>
      <c r="G4638" s="33"/>
      <c r="H4638" s="33"/>
    </row>
    <row r="4639" spans="2:8">
      <c r="B4639" s="124"/>
      <c r="C4639" s="33"/>
      <c r="D4639" s="33"/>
      <c r="E4639" s="33"/>
      <c r="F4639" s="33"/>
      <c r="G4639" s="33"/>
      <c r="H4639" s="33"/>
    </row>
    <row r="4640" spans="2:8">
      <c r="B4640" s="124" t="str">
        <f>TAB_!A6337</f>
        <v>Considera que en términos generales las estrategias y los programas de desarrollo profesoral ofrecidos por la Universidad:</v>
      </c>
      <c r="C4640" s="33"/>
      <c r="D4640" s="33"/>
      <c r="E4640" s="33"/>
      <c r="F4640" s="33"/>
      <c r="G4640" s="33"/>
      <c r="H4640" s="33"/>
    </row>
    <row r="4641" spans="2:8" ht="15.75" thickBot="1">
      <c r="B4641" s="124" t="str">
        <f>TAB_!A6338</f>
        <v>Son de buena calidad</v>
      </c>
      <c r="C4641" s="33"/>
      <c r="D4641" s="33"/>
      <c r="E4641" s="33"/>
      <c r="F4641" s="33"/>
      <c r="G4641" s="33"/>
      <c r="H4641" s="33"/>
    </row>
    <row r="4642" spans="2:8">
      <c r="B4642" s="139" t="str">
        <f>TAB_!A6345</f>
        <v>(1)Total Desacuerdo</v>
      </c>
      <c r="C4642" s="138">
        <f>TAB_!B6345</f>
        <v>0</v>
      </c>
      <c r="D4642" s="137">
        <f>TAB_!C6345</f>
        <v>0</v>
      </c>
      <c r="E4642" s="137">
        <f>TAB_!D6345</f>
        <v>0</v>
      </c>
      <c r="F4642" s="137">
        <f>TAB_!E6345</f>
        <v>0</v>
      </c>
      <c r="G4642" s="166">
        <f>TAB_!F6345</f>
        <v>0</v>
      </c>
      <c r="H4642" s="162">
        <f>TAB_!G6345</f>
        <v>0</v>
      </c>
    </row>
    <row r="4643" spans="2:8">
      <c r="B4643" s="125" t="str">
        <f>TAB_!A6346</f>
        <v>(2)Desacuerdo</v>
      </c>
      <c r="C4643" s="121">
        <f>TAB_!B6346</f>
        <v>0</v>
      </c>
      <c r="D4643" s="37">
        <f>TAB_!C6346</f>
        <v>0</v>
      </c>
      <c r="E4643" s="37">
        <f>TAB_!D6346</f>
        <v>0</v>
      </c>
      <c r="F4643" s="37">
        <f>TAB_!E6346</f>
        <v>0</v>
      </c>
      <c r="G4643" s="167">
        <f>TAB_!F6346</f>
        <v>0</v>
      </c>
      <c r="H4643" s="163">
        <f>TAB_!G6346</f>
        <v>0</v>
      </c>
    </row>
    <row r="4644" spans="2:8">
      <c r="B4644" s="125" t="str">
        <f>TAB_!A6347</f>
        <v>(3)Medianamente de acuerdo</v>
      </c>
      <c r="C4644" s="121">
        <f>TAB_!B6347</f>
        <v>0</v>
      </c>
      <c r="D4644" s="37">
        <f>TAB_!C6347</f>
        <v>0</v>
      </c>
      <c r="E4644" s="37">
        <f>TAB_!D6347</f>
        <v>0</v>
      </c>
      <c r="F4644" s="37">
        <f>TAB_!E6347</f>
        <v>0</v>
      </c>
      <c r="G4644" s="167">
        <f>TAB_!F6347</f>
        <v>0</v>
      </c>
      <c r="H4644" s="163">
        <f>TAB_!G6347</f>
        <v>0</v>
      </c>
    </row>
    <row r="4645" spans="2:8">
      <c r="B4645" s="125" t="str">
        <f>TAB_!A6348</f>
        <v>(4)Acuerdo</v>
      </c>
      <c r="C4645" s="121">
        <f>TAB_!B6348</f>
        <v>0</v>
      </c>
      <c r="D4645" s="37">
        <f>TAB_!C6348</f>
        <v>36.36</v>
      </c>
      <c r="E4645" s="37">
        <f>TAB_!D6348</f>
        <v>0</v>
      </c>
      <c r="F4645" s="37">
        <f>TAB_!E6348</f>
        <v>50</v>
      </c>
      <c r="G4645" s="167">
        <f>TAB_!F6348</f>
        <v>0</v>
      </c>
      <c r="H4645" s="163">
        <f>TAB_!G6348</f>
        <v>40</v>
      </c>
    </row>
    <row r="4646" spans="2:8">
      <c r="B4646" s="125" t="str">
        <f>TAB_!A6349</f>
        <v>(5)Total Acuerdo</v>
      </c>
      <c r="C4646" s="121">
        <f>TAB_!B6349</f>
        <v>0</v>
      </c>
      <c r="D4646" s="37">
        <f>TAB_!C6349</f>
        <v>63.64</v>
      </c>
      <c r="E4646" s="37">
        <f>TAB_!D6349</f>
        <v>0</v>
      </c>
      <c r="F4646" s="37">
        <f>TAB_!E6349</f>
        <v>50</v>
      </c>
      <c r="G4646" s="167">
        <f>TAB_!F6349</f>
        <v>0</v>
      </c>
      <c r="H4646" s="163">
        <f>TAB_!G6349</f>
        <v>60</v>
      </c>
    </row>
    <row r="4647" spans="2:8">
      <c r="B4647" s="125" t="str">
        <f>TAB_!A6350</f>
        <v>NS/NA</v>
      </c>
      <c r="C4647" s="121">
        <f>TAB_!B6350</f>
        <v>0</v>
      </c>
      <c r="D4647" s="37">
        <f>TAB_!C6350</f>
        <v>0</v>
      </c>
      <c r="E4647" s="37">
        <f>TAB_!D6350</f>
        <v>0</v>
      </c>
      <c r="F4647" s="37">
        <f>TAB_!E6350</f>
        <v>0</v>
      </c>
      <c r="G4647" s="167">
        <f>TAB_!F6350</f>
        <v>0</v>
      </c>
      <c r="H4647" s="163">
        <f>TAB_!G6350</f>
        <v>0</v>
      </c>
    </row>
    <row r="4648" spans="2:8">
      <c r="B4648" s="125" t="str">
        <f>TAB_!A6351</f>
        <v>Total</v>
      </c>
      <c r="C4648" s="121">
        <f>TAB_!B6351</f>
        <v>0</v>
      </c>
      <c r="D4648" s="37">
        <f>TAB_!C6351</f>
        <v>100</v>
      </c>
      <c r="E4648" s="37">
        <f>TAB_!D6351</f>
        <v>0</v>
      </c>
      <c r="F4648" s="37">
        <f>TAB_!E6351</f>
        <v>100</v>
      </c>
      <c r="G4648" s="167">
        <f>TAB_!F6351</f>
        <v>0</v>
      </c>
      <c r="H4648" s="163">
        <f>TAB_!G6351</f>
        <v>100</v>
      </c>
    </row>
    <row r="4649" spans="2:8">
      <c r="B4649" s="126" t="str">
        <f>TAB_!A6352</f>
        <v>Numero de entrevistados</v>
      </c>
      <c r="C4649" s="170">
        <f>TAB_!B6352</f>
        <v>0</v>
      </c>
      <c r="D4649" s="171">
        <f>TAB_!C6352</f>
        <v>11</v>
      </c>
      <c r="E4649" s="171">
        <f>TAB_!D6352</f>
        <v>0</v>
      </c>
      <c r="F4649" s="171">
        <f>TAB_!E6352</f>
        <v>4</v>
      </c>
      <c r="G4649" s="172">
        <f>TAB_!F6352</f>
        <v>0</v>
      </c>
      <c r="H4649" s="173">
        <f>TAB_!G6352</f>
        <v>15</v>
      </c>
    </row>
    <row r="4650" spans="2:8">
      <c r="B4650" s="140" t="str">
        <f>TAB_!A6353</f>
        <v>TOP TWO BOX</v>
      </c>
      <c r="C4650" s="122">
        <f>TAB_!B6353</f>
        <v>0</v>
      </c>
      <c r="D4650" s="35">
        <f>TAB_!C6353</f>
        <v>100</v>
      </c>
      <c r="E4650" s="35">
        <f>TAB_!D6353</f>
        <v>0</v>
      </c>
      <c r="F4650" s="35">
        <f>TAB_!E6353</f>
        <v>100</v>
      </c>
      <c r="G4650" s="168">
        <f>TAB_!F6353</f>
        <v>0</v>
      </c>
      <c r="H4650" s="164">
        <f>TAB_!G6353</f>
        <v>100</v>
      </c>
    </row>
    <row r="4651" spans="2:8">
      <c r="B4651" s="125" t="str">
        <f>TAB_!A6354</f>
        <v>BOTTOM TWO BOX</v>
      </c>
      <c r="C4651" s="121">
        <f>TAB_!B6354</f>
        <v>0</v>
      </c>
      <c r="D4651" s="37">
        <f>TAB_!C6354</f>
        <v>0</v>
      </c>
      <c r="E4651" s="37">
        <f>TAB_!D6354</f>
        <v>0</v>
      </c>
      <c r="F4651" s="37">
        <f>TAB_!E6354</f>
        <v>0</v>
      </c>
      <c r="G4651" s="167">
        <f>TAB_!F6354</f>
        <v>0</v>
      </c>
      <c r="H4651" s="163">
        <f>TAB_!G6354</f>
        <v>0</v>
      </c>
    </row>
    <row r="4652" spans="2:8">
      <c r="B4652" s="140" t="str">
        <f>TAB_!A6355</f>
        <v>Media Escala de 1 a 5</v>
      </c>
      <c r="C4652" s="123">
        <f>TAB_!B6355</f>
        <v>0</v>
      </c>
      <c r="D4652" s="36">
        <f>TAB_!C6355</f>
        <v>4.5999999999999996</v>
      </c>
      <c r="E4652" s="36">
        <f>TAB_!D6355</f>
        <v>0</v>
      </c>
      <c r="F4652" s="36">
        <f>TAB_!E6355</f>
        <v>4.5</v>
      </c>
      <c r="G4652" s="169">
        <f>TAB_!F6355</f>
        <v>0</v>
      </c>
      <c r="H4652" s="165">
        <f>TAB_!G6355</f>
        <v>4.5999999999999996</v>
      </c>
    </row>
    <row r="4653" spans="2:8" ht="15.75" thickBot="1">
      <c r="B4653" s="141" t="str">
        <f>TAB_!A6356</f>
        <v>Índice Escala de 1 a 100</v>
      </c>
      <c r="C4653" s="174">
        <f>TAB_!B6356</f>
        <v>0</v>
      </c>
      <c r="D4653" s="175">
        <f>TAB_!C6356</f>
        <v>90.9</v>
      </c>
      <c r="E4653" s="175">
        <f>TAB_!D6356</f>
        <v>0</v>
      </c>
      <c r="F4653" s="175">
        <f>TAB_!E6356</f>
        <v>87.5</v>
      </c>
      <c r="G4653" s="176">
        <f>TAB_!F6356</f>
        <v>0</v>
      </c>
      <c r="H4653" s="177">
        <f>TAB_!G6356</f>
        <v>90</v>
      </c>
    </row>
    <row r="4654" spans="2:8">
      <c r="B4654" s="124"/>
      <c r="C4654" s="33"/>
      <c r="D4654" s="33"/>
      <c r="E4654" s="33"/>
      <c r="F4654" s="33"/>
      <c r="G4654" s="33"/>
      <c r="H4654" s="33"/>
    </row>
    <row r="4655" spans="2:8">
      <c r="B4655" s="124"/>
      <c r="C4655" s="33"/>
      <c r="D4655" s="33"/>
      <c r="E4655" s="33"/>
      <c r="F4655" s="33"/>
      <c r="G4655" s="33"/>
      <c r="H4655" s="33"/>
    </row>
    <row r="4656" spans="2:8">
      <c r="B4656" s="124" t="str">
        <f>TAB_!A6359</f>
        <v>Considera que en términos generales las estrategias y los programas de desarrollo profesoral ofrecidos por la Universidad:</v>
      </c>
      <c r="C4656" s="33"/>
      <c r="D4656" s="33"/>
      <c r="E4656" s="33"/>
      <c r="F4656" s="33"/>
      <c r="G4656" s="33"/>
      <c r="H4656" s="33"/>
    </row>
    <row r="4657" spans="2:8" ht="15.75" thickBot="1">
      <c r="B4657" s="124" t="str">
        <f>TAB_!A6360</f>
        <v>Son suficientes</v>
      </c>
      <c r="C4657" s="33"/>
      <c r="D4657" s="33"/>
      <c r="E4657" s="33"/>
      <c r="F4657" s="33"/>
      <c r="G4657" s="33"/>
      <c r="H4657" s="33"/>
    </row>
    <row r="4658" spans="2:8">
      <c r="B4658" s="139" t="str">
        <f>TAB_!A6367</f>
        <v>(1)Total Desacuerdo</v>
      </c>
      <c r="C4658" s="138">
        <f>TAB_!B6367</f>
        <v>0</v>
      </c>
      <c r="D4658" s="137">
        <f>TAB_!C6367</f>
        <v>0</v>
      </c>
      <c r="E4658" s="137">
        <f>TAB_!D6367</f>
        <v>0</v>
      </c>
      <c r="F4658" s="137">
        <f>TAB_!E6367</f>
        <v>0</v>
      </c>
      <c r="G4658" s="166">
        <f>TAB_!F6367</f>
        <v>0</v>
      </c>
      <c r="H4658" s="162">
        <f>TAB_!G6367</f>
        <v>0</v>
      </c>
    </row>
    <row r="4659" spans="2:8">
      <c r="B4659" s="125" t="str">
        <f>TAB_!A6368</f>
        <v>(2)Desacuerdo</v>
      </c>
      <c r="C4659" s="121">
        <f>TAB_!B6368</f>
        <v>0</v>
      </c>
      <c r="D4659" s="37">
        <f>TAB_!C6368</f>
        <v>9.09</v>
      </c>
      <c r="E4659" s="37">
        <f>TAB_!D6368</f>
        <v>0</v>
      </c>
      <c r="F4659" s="37">
        <f>TAB_!E6368</f>
        <v>0</v>
      </c>
      <c r="G4659" s="167">
        <f>TAB_!F6368</f>
        <v>0</v>
      </c>
      <c r="H4659" s="163">
        <f>TAB_!G6368</f>
        <v>6.67</v>
      </c>
    </row>
    <row r="4660" spans="2:8">
      <c r="B4660" s="125" t="str">
        <f>TAB_!A6369</f>
        <v>(3)Medianamente de acuerdo</v>
      </c>
      <c r="C4660" s="121">
        <f>TAB_!B6369</f>
        <v>0</v>
      </c>
      <c r="D4660" s="37">
        <f>TAB_!C6369</f>
        <v>9.09</v>
      </c>
      <c r="E4660" s="37">
        <f>TAB_!D6369</f>
        <v>0</v>
      </c>
      <c r="F4660" s="37">
        <f>TAB_!E6369</f>
        <v>0</v>
      </c>
      <c r="G4660" s="167">
        <f>TAB_!F6369</f>
        <v>0</v>
      </c>
      <c r="H4660" s="163">
        <f>TAB_!G6369</f>
        <v>6.67</v>
      </c>
    </row>
    <row r="4661" spans="2:8">
      <c r="B4661" s="125" t="str">
        <f>TAB_!A6370</f>
        <v>(4)Acuerdo</v>
      </c>
      <c r="C4661" s="121">
        <f>TAB_!B6370</f>
        <v>0</v>
      </c>
      <c r="D4661" s="37">
        <f>TAB_!C6370</f>
        <v>27.27</v>
      </c>
      <c r="E4661" s="37">
        <f>TAB_!D6370</f>
        <v>0</v>
      </c>
      <c r="F4661" s="37">
        <f>TAB_!E6370</f>
        <v>50</v>
      </c>
      <c r="G4661" s="167">
        <f>TAB_!F6370</f>
        <v>0</v>
      </c>
      <c r="H4661" s="163">
        <f>TAB_!G6370</f>
        <v>33.33</v>
      </c>
    </row>
    <row r="4662" spans="2:8">
      <c r="B4662" s="125" t="str">
        <f>TAB_!A6371</f>
        <v>(5)Total Acuerdo</v>
      </c>
      <c r="C4662" s="121">
        <f>TAB_!B6371</f>
        <v>0</v>
      </c>
      <c r="D4662" s="37">
        <f>TAB_!C6371</f>
        <v>54.55</v>
      </c>
      <c r="E4662" s="37">
        <f>TAB_!D6371</f>
        <v>0</v>
      </c>
      <c r="F4662" s="37">
        <f>TAB_!E6371</f>
        <v>50</v>
      </c>
      <c r="G4662" s="167">
        <f>TAB_!F6371</f>
        <v>0</v>
      </c>
      <c r="H4662" s="163">
        <f>TAB_!G6371</f>
        <v>53.33</v>
      </c>
    </row>
    <row r="4663" spans="2:8">
      <c r="B4663" s="125" t="str">
        <f>TAB_!A6372</f>
        <v>NS/NA</v>
      </c>
      <c r="C4663" s="121">
        <f>TAB_!B6372</f>
        <v>0</v>
      </c>
      <c r="D4663" s="37">
        <f>TAB_!C6372</f>
        <v>0</v>
      </c>
      <c r="E4663" s="37">
        <f>TAB_!D6372</f>
        <v>0</v>
      </c>
      <c r="F4663" s="37">
        <f>TAB_!E6372</f>
        <v>0</v>
      </c>
      <c r="G4663" s="167">
        <f>TAB_!F6372</f>
        <v>0</v>
      </c>
      <c r="H4663" s="163">
        <f>TAB_!G6372</f>
        <v>0</v>
      </c>
    </row>
    <row r="4664" spans="2:8">
      <c r="B4664" s="125" t="str">
        <f>TAB_!A6373</f>
        <v>Total</v>
      </c>
      <c r="C4664" s="121">
        <f>TAB_!B6373</f>
        <v>0</v>
      </c>
      <c r="D4664" s="37">
        <f>TAB_!C6373</f>
        <v>100</v>
      </c>
      <c r="E4664" s="37">
        <f>TAB_!D6373</f>
        <v>0</v>
      </c>
      <c r="F4664" s="37">
        <f>TAB_!E6373</f>
        <v>100</v>
      </c>
      <c r="G4664" s="167">
        <f>TAB_!F6373</f>
        <v>0</v>
      </c>
      <c r="H4664" s="163">
        <f>TAB_!G6373</f>
        <v>100</v>
      </c>
    </row>
    <row r="4665" spans="2:8">
      <c r="B4665" s="126" t="str">
        <f>TAB_!A6374</f>
        <v>Numero de entrevistados</v>
      </c>
      <c r="C4665" s="170">
        <f>TAB_!B6374</f>
        <v>0</v>
      </c>
      <c r="D4665" s="171">
        <f>TAB_!C6374</f>
        <v>11</v>
      </c>
      <c r="E4665" s="171">
        <f>TAB_!D6374</f>
        <v>0</v>
      </c>
      <c r="F4665" s="171">
        <f>TAB_!E6374</f>
        <v>4</v>
      </c>
      <c r="G4665" s="172">
        <f>TAB_!F6374</f>
        <v>0</v>
      </c>
      <c r="H4665" s="173">
        <f>TAB_!G6374</f>
        <v>15</v>
      </c>
    </row>
    <row r="4666" spans="2:8">
      <c r="B4666" s="140" t="str">
        <f>TAB_!A6375</f>
        <v>TOP TWO BOX</v>
      </c>
      <c r="C4666" s="122">
        <f>TAB_!B6375</f>
        <v>0</v>
      </c>
      <c r="D4666" s="35">
        <f>TAB_!C6375</f>
        <v>81.819999999999993</v>
      </c>
      <c r="E4666" s="35">
        <f>TAB_!D6375</f>
        <v>0</v>
      </c>
      <c r="F4666" s="35">
        <f>TAB_!E6375</f>
        <v>100</v>
      </c>
      <c r="G4666" s="168">
        <f>TAB_!F6375</f>
        <v>0</v>
      </c>
      <c r="H4666" s="164">
        <f>TAB_!G6375</f>
        <v>86.67</v>
      </c>
    </row>
    <row r="4667" spans="2:8">
      <c r="B4667" s="125" t="str">
        <f>TAB_!A6376</f>
        <v>BOTTOM TWO BOX</v>
      </c>
      <c r="C4667" s="121">
        <f>TAB_!B6376</f>
        <v>0</v>
      </c>
      <c r="D4667" s="37">
        <f>TAB_!C6376</f>
        <v>9.09</v>
      </c>
      <c r="E4667" s="37">
        <f>TAB_!D6376</f>
        <v>0</v>
      </c>
      <c r="F4667" s="37">
        <f>TAB_!E6376</f>
        <v>0</v>
      </c>
      <c r="G4667" s="167">
        <f>TAB_!F6376</f>
        <v>0</v>
      </c>
      <c r="H4667" s="163">
        <f>TAB_!G6376</f>
        <v>6.67</v>
      </c>
    </row>
    <row r="4668" spans="2:8">
      <c r="B4668" s="140" t="str">
        <f>TAB_!A6377</f>
        <v>Media Escala de 1 a 5</v>
      </c>
      <c r="C4668" s="123">
        <f>TAB_!B6377</f>
        <v>0</v>
      </c>
      <c r="D4668" s="36">
        <f>TAB_!C6377</f>
        <v>4.3</v>
      </c>
      <c r="E4668" s="36">
        <f>TAB_!D6377</f>
        <v>0</v>
      </c>
      <c r="F4668" s="36">
        <f>TAB_!E6377</f>
        <v>4.5</v>
      </c>
      <c r="G4668" s="169">
        <f>TAB_!F6377</f>
        <v>0</v>
      </c>
      <c r="H4668" s="165">
        <f>TAB_!G6377</f>
        <v>4.3</v>
      </c>
    </row>
    <row r="4669" spans="2:8" ht="15.75" thickBot="1">
      <c r="B4669" s="141" t="str">
        <f>TAB_!A6378</f>
        <v>Índice Escala de 1 a 100</v>
      </c>
      <c r="C4669" s="174">
        <f>TAB_!B6378</f>
        <v>0</v>
      </c>
      <c r="D4669" s="175">
        <f>TAB_!C6378</f>
        <v>81.8</v>
      </c>
      <c r="E4669" s="175">
        <f>TAB_!D6378</f>
        <v>0</v>
      </c>
      <c r="F4669" s="175">
        <f>TAB_!E6378</f>
        <v>87.5</v>
      </c>
      <c r="G4669" s="176">
        <f>TAB_!F6378</f>
        <v>0</v>
      </c>
      <c r="H4669" s="177">
        <f>TAB_!G6378</f>
        <v>83.3</v>
      </c>
    </row>
    <row r="4670" spans="2:8">
      <c r="B4670" s="124"/>
      <c r="C4670" s="33"/>
      <c r="D4670" s="33"/>
      <c r="E4670" s="33"/>
      <c r="F4670" s="33"/>
      <c r="G4670" s="33"/>
      <c r="H4670" s="33"/>
    </row>
    <row r="4671" spans="2:8">
      <c r="B4671" s="124"/>
      <c r="C4671" s="33"/>
      <c r="D4671" s="33"/>
      <c r="E4671" s="33"/>
      <c r="F4671" s="33"/>
      <c r="G4671" s="33"/>
      <c r="H4671" s="33"/>
    </row>
    <row r="4672" spans="2:8">
      <c r="B4672" s="124" t="str">
        <f>TAB_!A6381</f>
        <v>Considera que en términos generales las estrategias y los programas de desarrollo profesoral ofrecidos por la Universidad:</v>
      </c>
      <c r="C4672" s="33"/>
      <c r="D4672" s="33"/>
      <c r="E4672" s="33"/>
      <c r="F4672" s="33"/>
      <c r="G4672" s="33"/>
      <c r="H4672" s="33"/>
    </row>
    <row r="4673" spans="2:8" ht="15.75" thickBot="1">
      <c r="B4673" s="124" t="str">
        <f>TAB_!A6382</f>
        <v>Generan resultados positivos en las actividades profesorales</v>
      </c>
      <c r="C4673" s="33"/>
      <c r="D4673" s="33"/>
      <c r="E4673" s="33"/>
      <c r="F4673" s="33"/>
      <c r="G4673" s="33"/>
      <c r="H4673" s="33"/>
    </row>
    <row r="4674" spans="2:8">
      <c r="B4674" s="139" t="str">
        <f>TAB_!A6389</f>
        <v>(1)Total Desacuerdo</v>
      </c>
      <c r="C4674" s="138">
        <f>TAB_!B6389</f>
        <v>0</v>
      </c>
      <c r="D4674" s="137">
        <f>TAB_!C6389</f>
        <v>0</v>
      </c>
      <c r="E4674" s="137">
        <f>TAB_!D6389</f>
        <v>0</v>
      </c>
      <c r="F4674" s="137">
        <f>TAB_!E6389</f>
        <v>0</v>
      </c>
      <c r="G4674" s="166">
        <f>TAB_!F6389</f>
        <v>0</v>
      </c>
      <c r="H4674" s="162">
        <f>TAB_!G6389</f>
        <v>0</v>
      </c>
    </row>
    <row r="4675" spans="2:8">
      <c r="B4675" s="125" t="str">
        <f>TAB_!A6390</f>
        <v>(2)Desacuerdo</v>
      </c>
      <c r="C4675" s="121">
        <f>TAB_!B6390</f>
        <v>0</v>
      </c>
      <c r="D4675" s="37">
        <f>TAB_!C6390</f>
        <v>0</v>
      </c>
      <c r="E4675" s="37">
        <f>TAB_!D6390</f>
        <v>0</v>
      </c>
      <c r="F4675" s="37">
        <f>TAB_!E6390</f>
        <v>0</v>
      </c>
      <c r="G4675" s="167">
        <f>TAB_!F6390</f>
        <v>0</v>
      </c>
      <c r="H4675" s="163">
        <f>TAB_!G6390</f>
        <v>0</v>
      </c>
    </row>
    <row r="4676" spans="2:8">
      <c r="B4676" s="125" t="str">
        <f>TAB_!A6391</f>
        <v>(3)Medianamente de acuerdo</v>
      </c>
      <c r="C4676" s="121">
        <f>TAB_!B6391</f>
        <v>0</v>
      </c>
      <c r="D4676" s="37">
        <f>TAB_!C6391</f>
        <v>18.18</v>
      </c>
      <c r="E4676" s="37">
        <f>TAB_!D6391</f>
        <v>0</v>
      </c>
      <c r="F4676" s="37">
        <f>TAB_!E6391</f>
        <v>0</v>
      </c>
      <c r="G4676" s="167">
        <f>TAB_!F6391</f>
        <v>0</v>
      </c>
      <c r="H4676" s="163">
        <f>TAB_!G6391</f>
        <v>13.33</v>
      </c>
    </row>
    <row r="4677" spans="2:8">
      <c r="B4677" s="125" t="str">
        <f>TAB_!A6392</f>
        <v>(4)Acuerdo</v>
      </c>
      <c r="C4677" s="121">
        <f>TAB_!B6392</f>
        <v>0</v>
      </c>
      <c r="D4677" s="37">
        <f>TAB_!C6392</f>
        <v>27.27</v>
      </c>
      <c r="E4677" s="37">
        <f>TAB_!D6392</f>
        <v>0</v>
      </c>
      <c r="F4677" s="37">
        <f>TAB_!E6392</f>
        <v>50</v>
      </c>
      <c r="G4677" s="167">
        <f>TAB_!F6392</f>
        <v>0</v>
      </c>
      <c r="H4677" s="163">
        <f>TAB_!G6392</f>
        <v>33.33</v>
      </c>
    </row>
    <row r="4678" spans="2:8">
      <c r="B4678" s="125" t="str">
        <f>TAB_!A6393</f>
        <v>(5)Total Acuerdo</v>
      </c>
      <c r="C4678" s="121">
        <f>TAB_!B6393</f>
        <v>0</v>
      </c>
      <c r="D4678" s="37">
        <f>TAB_!C6393</f>
        <v>54.55</v>
      </c>
      <c r="E4678" s="37">
        <f>TAB_!D6393</f>
        <v>0</v>
      </c>
      <c r="F4678" s="37">
        <f>TAB_!E6393</f>
        <v>50</v>
      </c>
      <c r="G4678" s="167">
        <f>TAB_!F6393</f>
        <v>0</v>
      </c>
      <c r="H4678" s="163">
        <f>TAB_!G6393</f>
        <v>53.33</v>
      </c>
    </row>
    <row r="4679" spans="2:8">
      <c r="B4679" s="125" t="str">
        <f>TAB_!A6394</f>
        <v>NS/NA</v>
      </c>
      <c r="C4679" s="121">
        <f>TAB_!B6394</f>
        <v>0</v>
      </c>
      <c r="D4679" s="37">
        <f>TAB_!C6394</f>
        <v>0</v>
      </c>
      <c r="E4679" s="37">
        <f>TAB_!D6394</f>
        <v>0</v>
      </c>
      <c r="F4679" s="37">
        <f>TAB_!E6394</f>
        <v>0</v>
      </c>
      <c r="G4679" s="167">
        <f>TAB_!F6394</f>
        <v>0</v>
      </c>
      <c r="H4679" s="163">
        <f>TAB_!G6394</f>
        <v>0</v>
      </c>
    </row>
    <row r="4680" spans="2:8">
      <c r="B4680" s="125" t="str">
        <f>TAB_!A6395</f>
        <v>Total</v>
      </c>
      <c r="C4680" s="121">
        <f>TAB_!B6395</f>
        <v>0</v>
      </c>
      <c r="D4680" s="37">
        <f>TAB_!C6395</f>
        <v>100</v>
      </c>
      <c r="E4680" s="37">
        <f>TAB_!D6395</f>
        <v>0</v>
      </c>
      <c r="F4680" s="37">
        <f>TAB_!E6395</f>
        <v>100</v>
      </c>
      <c r="G4680" s="167">
        <f>TAB_!F6395</f>
        <v>0</v>
      </c>
      <c r="H4680" s="163">
        <f>TAB_!G6395</f>
        <v>100</v>
      </c>
    </row>
    <row r="4681" spans="2:8">
      <c r="B4681" s="126" t="str">
        <f>TAB_!A6396</f>
        <v>Numero de entrevistados</v>
      </c>
      <c r="C4681" s="170">
        <f>TAB_!B6396</f>
        <v>0</v>
      </c>
      <c r="D4681" s="171">
        <f>TAB_!C6396</f>
        <v>11</v>
      </c>
      <c r="E4681" s="171">
        <f>TAB_!D6396</f>
        <v>0</v>
      </c>
      <c r="F4681" s="171">
        <f>TAB_!E6396</f>
        <v>4</v>
      </c>
      <c r="G4681" s="172">
        <f>TAB_!F6396</f>
        <v>0</v>
      </c>
      <c r="H4681" s="173">
        <f>TAB_!G6396</f>
        <v>15</v>
      </c>
    </row>
    <row r="4682" spans="2:8">
      <c r="B4682" s="140" t="str">
        <f>TAB_!A6397</f>
        <v>TOP TWO BOX</v>
      </c>
      <c r="C4682" s="122">
        <f>TAB_!B6397</f>
        <v>0</v>
      </c>
      <c r="D4682" s="35">
        <f>TAB_!C6397</f>
        <v>81.819999999999993</v>
      </c>
      <c r="E4682" s="35">
        <f>TAB_!D6397</f>
        <v>0</v>
      </c>
      <c r="F4682" s="35">
        <f>TAB_!E6397</f>
        <v>100</v>
      </c>
      <c r="G4682" s="168">
        <f>TAB_!F6397</f>
        <v>0</v>
      </c>
      <c r="H4682" s="164">
        <f>TAB_!G6397</f>
        <v>86.67</v>
      </c>
    </row>
    <row r="4683" spans="2:8">
      <c r="B4683" s="125" t="str">
        <f>TAB_!A6398</f>
        <v>BOTTOM TWO BOX</v>
      </c>
      <c r="C4683" s="121">
        <f>TAB_!B6398</f>
        <v>0</v>
      </c>
      <c r="D4683" s="37">
        <f>TAB_!C6398</f>
        <v>0</v>
      </c>
      <c r="E4683" s="37">
        <f>TAB_!D6398</f>
        <v>0</v>
      </c>
      <c r="F4683" s="37">
        <f>TAB_!E6398</f>
        <v>0</v>
      </c>
      <c r="G4683" s="167">
        <f>TAB_!F6398</f>
        <v>0</v>
      </c>
      <c r="H4683" s="163">
        <f>TAB_!G6398</f>
        <v>0</v>
      </c>
    </row>
    <row r="4684" spans="2:8">
      <c r="B4684" s="140" t="str">
        <f>TAB_!A6399</f>
        <v>Media Escala de 1 a 5</v>
      </c>
      <c r="C4684" s="123">
        <f>TAB_!B6399</f>
        <v>0</v>
      </c>
      <c r="D4684" s="36">
        <f>TAB_!C6399</f>
        <v>4.4000000000000004</v>
      </c>
      <c r="E4684" s="36">
        <f>TAB_!D6399</f>
        <v>0</v>
      </c>
      <c r="F4684" s="36">
        <f>TAB_!E6399</f>
        <v>4.5</v>
      </c>
      <c r="G4684" s="169">
        <f>TAB_!F6399</f>
        <v>0</v>
      </c>
      <c r="H4684" s="165">
        <f>TAB_!G6399</f>
        <v>4.4000000000000004</v>
      </c>
    </row>
    <row r="4685" spans="2:8" ht="15.75" thickBot="1">
      <c r="B4685" s="141" t="str">
        <f>TAB_!A6400</f>
        <v>Índice Escala de 1 a 100</v>
      </c>
      <c r="C4685" s="174">
        <f>TAB_!B6400</f>
        <v>0</v>
      </c>
      <c r="D4685" s="175">
        <f>TAB_!C6400</f>
        <v>84.1</v>
      </c>
      <c r="E4685" s="175">
        <f>TAB_!D6400</f>
        <v>0</v>
      </c>
      <c r="F4685" s="175">
        <f>TAB_!E6400</f>
        <v>87.5</v>
      </c>
      <c r="G4685" s="176">
        <f>TAB_!F6400</f>
        <v>0</v>
      </c>
      <c r="H4685" s="177">
        <f>TAB_!G6400</f>
        <v>85</v>
      </c>
    </row>
    <row r="4686" spans="2:8">
      <c r="B4686" s="124"/>
      <c r="C4686" s="33"/>
      <c r="D4686" s="33"/>
      <c r="E4686" s="33"/>
      <c r="F4686" s="33"/>
      <c r="G4686" s="33"/>
      <c r="H4686" s="33"/>
    </row>
    <row r="4687" spans="2:8">
      <c r="B4687" s="124"/>
      <c r="C4687" s="33"/>
      <c r="D4687" s="33"/>
      <c r="E4687" s="33"/>
      <c r="F4687" s="33"/>
      <c r="G4687" s="33"/>
      <c r="H4687" s="33"/>
    </row>
    <row r="4688" spans="2:8">
      <c r="B4688" s="124" t="str">
        <f>TAB_!A6403</f>
        <v>Considera que en términos generales las estrategias y los programas de desarrollo y estímulo profesoral orientados a la formación</v>
      </c>
      <c r="C4688" s="33"/>
      <c r="D4688" s="33"/>
      <c r="E4688" s="33"/>
      <c r="F4688" s="33"/>
      <c r="G4688" s="33"/>
      <c r="H4688" s="33"/>
    </row>
    <row r="4689" spans="2:8" ht="15.75" thickBot="1">
      <c r="B4689" s="124" t="str">
        <f>TAB_!A6404</f>
        <v>integral y al reconocimiento de los profesores han contribuido a: Mejorar la calidad del programa académico</v>
      </c>
      <c r="C4689" s="33"/>
      <c r="D4689" s="33"/>
      <c r="E4689" s="33"/>
      <c r="F4689" s="33"/>
      <c r="G4689" s="33"/>
      <c r="H4689" s="33"/>
    </row>
    <row r="4690" spans="2:8">
      <c r="B4690" s="139" t="str">
        <f>TAB_!A6411</f>
        <v>(1)Total Desacuerdo</v>
      </c>
      <c r="C4690" s="138">
        <f>TAB_!B6411</f>
        <v>0</v>
      </c>
      <c r="D4690" s="137">
        <f>TAB_!C6411</f>
        <v>0</v>
      </c>
      <c r="E4690" s="137">
        <f>TAB_!D6411</f>
        <v>0</v>
      </c>
      <c r="F4690" s="137">
        <f>TAB_!E6411</f>
        <v>0</v>
      </c>
      <c r="G4690" s="166">
        <f>TAB_!F6411</f>
        <v>0</v>
      </c>
      <c r="H4690" s="162">
        <f>TAB_!G6411</f>
        <v>0</v>
      </c>
    </row>
    <row r="4691" spans="2:8">
      <c r="B4691" s="125" t="str">
        <f>TAB_!A6412</f>
        <v>(2)Desacuerdo</v>
      </c>
      <c r="C4691" s="121">
        <f>TAB_!B6412</f>
        <v>0</v>
      </c>
      <c r="D4691" s="37">
        <f>TAB_!C6412</f>
        <v>0</v>
      </c>
      <c r="E4691" s="37">
        <f>TAB_!D6412</f>
        <v>0</v>
      </c>
      <c r="F4691" s="37">
        <f>TAB_!E6412</f>
        <v>0</v>
      </c>
      <c r="G4691" s="167">
        <f>TAB_!F6412</f>
        <v>0</v>
      </c>
      <c r="H4691" s="163">
        <f>TAB_!G6412</f>
        <v>0</v>
      </c>
    </row>
    <row r="4692" spans="2:8">
      <c r="B4692" s="125" t="str">
        <f>TAB_!A6413</f>
        <v>(3)Medianamente de acuerdo</v>
      </c>
      <c r="C4692" s="121">
        <f>TAB_!B6413</f>
        <v>1.54</v>
      </c>
      <c r="D4692" s="37">
        <f>TAB_!C6413</f>
        <v>18.18</v>
      </c>
      <c r="E4692" s="37">
        <f>TAB_!D6413</f>
        <v>0</v>
      </c>
      <c r="F4692" s="37">
        <f>TAB_!E6413</f>
        <v>0</v>
      </c>
      <c r="G4692" s="167">
        <f>TAB_!F6413</f>
        <v>0</v>
      </c>
      <c r="H4692" s="163">
        <f>TAB_!G6413</f>
        <v>3.75</v>
      </c>
    </row>
    <row r="4693" spans="2:8">
      <c r="B4693" s="125" t="str">
        <f>TAB_!A6414</f>
        <v>(4)Acuerdo</v>
      </c>
      <c r="C4693" s="121">
        <f>TAB_!B6414</f>
        <v>20</v>
      </c>
      <c r="D4693" s="37">
        <f>TAB_!C6414</f>
        <v>27.27</v>
      </c>
      <c r="E4693" s="37">
        <f>TAB_!D6414</f>
        <v>0</v>
      </c>
      <c r="F4693" s="37">
        <f>TAB_!E6414</f>
        <v>75</v>
      </c>
      <c r="G4693" s="167">
        <f>TAB_!F6414</f>
        <v>0</v>
      </c>
      <c r="H4693" s="163">
        <f>TAB_!G6414</f>
        <v>23.75</v>
      </c>
    </row>
    <row r="4694" spans="2:8">
      <c r="B4694" s="125" t="str">
        <f>TAB_!A6415</f>
        <v>(5)Total Acuerdo</v>
      </c>
      <c r="C4694" s="121">
        <f>TAB_!B6415</f>
        <v>63.08</v>
      </c>
      <c r="D4694" s="37">
        <f>TAB_!C6415</f>
        <v>54.55</v>
      </c>
      <c r="E4694" s="37">
        <f>TAB_!D6415</f>
        <v>0</v>
      </c>
      <c r="F4694" s="37">
        <f>TAB_!E6415</f>
        <v>25</v>
      </c>
      <c r="G4694" s="167">
        <f>TAB_!F6415</f>
        <v>0</v>
      </c>
      <c r="H4694" s="163">
        <f>TAB_!G6415</f>
        <v>60</v>
      </c>
    </row>
    <row r="4695" spans="2:8">
      <c r="B4695" s="125" t="str">
        <f>TAB_!A6416</f>
        <v>NS/NA</v>
      </c>
      <c r="C4695" s="121">
        <f>TAB_!B6416</f>
        <v>15.38</v>
      </c>
      <c r="D4695" s="37">
        <f>TAB_!C6416</f>
        <v>0</v>
      </c>
      <c r="E4695" s="37">
        <f>TAB_!D6416</f>
        <v>0</v>
      </c>
      <c r="F4695" s="37">
        <f>TAB_!E6416</f>
        <v>0</v>
      </c>
      <c r="G4695" s="167">
        <f>TAB_!F6416</f>
        <v>0</v>
      </c>
      <c r="H4695" s="163">
        <f>TAB_!G6416</f>
        <v>12.5</v>
      </c>
    </row>
    <row r="4696" spans="2:8">
      <c r="B4696" s="125" t="str">
        <f>TAB_!A6417</f>
        <v>Total</v>
      </c>
      <c r="C4696" s="121">
        <f>TAB_!B6417</f>
        <v>100</v>
      </c>
      <c r="D4696" s="37">
        <f>TAB_!C6417</f>
        <v>100</v>
      </c>
      <c r="E4696" s="37">
        <f>TAB_!D6417</f>
        <v>0</v>
      </c>
      <c r="F4696" s="37">
        <f>TAB_!E6417</f>
        <v>100</v>
      </c>
      <c r="G4696" s="167">
        <f>TAB_!F6417</f>
        <v>0</v>
      </c>
      <c r="H4696" s="163">
        <f>TAB_!G6417</f>
        <v>100</v>
      </c>
    </row>
    <row r="4697" spans="2:8">
      <c r="B4697" s="126" t="str">
        <f>TAB_!A6418</f>
        <v>Numero de entrevistados</v>
      </c>
      <c r="C4697" s="170">
        <f>TAB_!B6418</f>
        <v>65</v>
      </c>
      <c r="D4697" s="171">
        <f>TAB_!C6418</f>
        <v>11</v>
      </c>
      <c r="E4697" s="171">
        <f>TAB_!D6418</f>
        <v>0</v>
      </c>
      <c r="F4697" s="171">
        <f>TAB_!E6418</f>
        <v>4</v>
      </c>
      <c r="G4697" s="172">
        <f>TAB_!F6418</f>
        <v>0</v>
      </c>
      <c r="H4697" s="173">
        <f>TAB_!G6418</f>
        <v>80</v>
      </c>
    </row>
    <row r="4698" spans="2:8">
      <c r="B4698" s="140" t="str">
        <f>TAB_!A6419</f>
        <v>TOP TWO BOX</v>
      </c>
      <c r="C4698" s="122">
        <f>TAB_!B6419</f>
        <v>83.08</v>
      </c>
      <c r="D4698" s="35">
        <f>TAB_!C6419</f>
        <v>81.819999999999993</v>
      </c>
      <c r="E4698" s="35">
        <f>TAB_!D6419</f>
        <v>0</v>
      </c>
      <c r="F4698" s="35">
        <f>TAB_!E6419</f>
        <v>100</v>
      </c>
      <c r="G4698" s="168">
        <f>TAB_!F6419</f>
        <v>0</v>
      </c>
      <c r="H4698" s="164">
        <f>TAB_!G6419</f>
        <v>83.75</v>
      </c>
    </row>
    <row r="4699" spans="2:8">
      <c r="B4699" s="125" t="str">
        <f>TAB_!A6420</f>
        <v>BOTTOM TWO BOX</v>
      </c>
      <c r="C4699" s="121">
        <f>TAB_!B6420</f>
        <v>0</v>
      </c>
      <c r="D4699" s="37">
        <f>TAB_!C6420</f>
        <v>0</v>
      </c>
      <c r="E4699" s="37">
        <f>TAB_!D6420</f>
        <v>0</v>
      </c>
      <c r="F4699" s="37">
        <f>TAB_!E6420</f>
        <v>0</v>
      </c>
      <c r="G4699" s="167">
        <f>TAB_!F6420</f>
        <v>0</v>
      </c>
      <c r="H4699" s="163">
        <f>TAB_!G6420</f>
        <v>0</v>
      </c>
    </row>
    <row r="4700" spans="2:8">
      <c r="B4700" s="140" t="str">
        <f>TAB_!A6421</f>
        <v>Media Escala de 1 a 5</v>
      </c>
      <c r="C4700" s="123">
        <f>TAB_!B6421</f>
        <v>4.7</v>
      </c>
      <c r="D4700" s="36">
        <f>TAB_!C6421</f>
        <v>4.4000000000000004</v>
      </c>
      <c r="E4700" s="36">
        <f>TAB_!D6421</f>
        <v>0</v>
      </c>
      <c r="F4700" s="36">
        <f>TAB_!E6421</f>
        <v>4.3</v>
      </c>
      <c r="G4700" s="169">
        <f>TAB_!F6421</f>
        <v>0</v>
      </c>
      <c r="H4700" s="165">
        <f>TAB_!G6421</f>
        <v>4.5999999999999996</v>
      </c>
    </row>
    <row r="4701" spans="2:8" ht="15.75" thickBot="1">
      <c r="B4701" s="141" t="str">
        <f>TAB_!A6422</f>
        <v>Índice Escala de 1 a 100</v>
      </c>
      <c r="C4701" s="174">
        <f>TAB_!B6422</f>
        <v>93.2</v>
      </c>
      <c r="D4701" s="175">
        <f>TAB_!C6422</f>
        <v>84.1</v>
      </c>
      <c r="E4701" s="175">
        <f>TAB_!D6422</f>
        <v>0</v>
      </c>
      <c r="F4701" s="175">
        <f>TAB_!E6422</f>
        <v>81.3</v>
      </c>
      <c r="G4701" s="176">
        <f>TAB_!F6422</f>
        <v>0</v>
      </c>
      <c r="H4701" s="177">
        <f>TAB_!G6422</f>
        <v>91.1</v>
      </c>
    </row>
    <row r="4702" spans="2:8">
      <c r="B4702" s="124"/>
      <c r="C4702" s="33"/>
      <c r="D4702" s="33"/>
      <c r="E4702" s="33"/>
      <c r="F4702" s="33"/>
      <c r="G4702" s="33"/>
      <c r="H4702" s="33"/>
    </row>
    <row r="4703" spans="2:8">
      <c r="B4703" s="124"/>
      <c r="C4703" s="33"/>
      <c r="D4703" s="33"/>
      <c r="E4703" s="33"/>
      <c r="F4703" s="33"/>
      <c r="G4703" s="33"/>
      <c r="H4703" s="33"/>
    </row>
    <row r="4704" spans="2:8">
      <c r="B4704" s="124" t="str">
        <f>TAB_!A6425</f>
        <v>Considera que en términos generales las estrategias y los programas de desarrollo y estímulo profesoral orientados a la formación</v>
      </c>
      <c r="C4704" s="33"/>
      <c r="D4704" s="33"/>
      <c r="E4704" s="33"/>
      <c r="F4704" s="33"/>
      <c r="G4704" s="33"/>
      <c r="H4704" s="33"/>
    </row>
    <row r="4705" spans="2:8" ht="15.75" thickBot="1">
      <c r="B4705" s="124" t="str">
        <f>TAB_!A6426</f>
        <v>integral y al reconocimiento de los profesores han contribuido a: Fortalecer la labor profesoral</v>
      </c>
      <c r="C4705" s="33"/>
      <c r="D4705" s="33"/>
      <c r="E4705" s="33"/>
      <c r="F4705" s="33"/>
      <c r="G4705" s="33"/>
      <c r="H4705" s="33"/>
    </row>
    <row r="4706" spans="2:8">
      <c r="B4706" s="139" t="str">
        <f>TAB_!A6433</f>
        <v>(1)Total Desacuerdo</v>
      </c>
      <c r="C4706" s="138">
        <f>TAB_!B6433</f>
        <v>0</v>
      </c>
      <c r="D4706" s="137">
        <f>TAB_!C6433</f>
        <v>0</v>
      </c>
      <c r="E4706" s="137">
        <f>TAB_!D6433</f>
        <v>0</v>
      </c>
      <c r="F4706" s="137">
        <f>TAB_!E6433</f>
        <v>0</v>
      </c>
      <c r="G4706" s="166">
        <f>TAB_!F6433</f>
        <v>0</v>
      </c>
      <c r="H4706" s="162">
        <f>TAB_!G6433</f>
        <v>0</v>
      </c>
    </row>
    <row r="4707" spans="2:8">
      <c r="B4707" s="125" t="str">
        <f>TAB_!A6434</f>
        <v>(2)Desacuerdo</v>
      </c>
      <c r="C4707" s="121">
        <f>TAB_!B6434</f>
        <v>0</v>
      </c>
      <c r="D4707" s="37">
        <f>TAB_!C6434</f>
        <v>0</v>
      </c>
      <c r="E4707" s="37">
        <f>TAB_!D6434</f>
        <v>0</v>
      </c>
      <c r="F4707" s="37">
        <f>TAB_!E6434</f>
        <v>0</v>
      </c>
      <c r="G4707" s="167">
        <f>TAB_!F6434</f>
        <v>0</v>
      </c>
      <c r="H4707" s="163">
        <f>TAB_!G6434</f>
        <v>0</v>
      </c>
    </row>
    <row r="4708" spans="2:8">
      <c r="B4708" s="125" t="str">
        <f>TAB_!A6435</f>
        <v>(3)Medianamente de acuerdo</v>
      </c>
      <c r="C4708" s="121">
        <f>TAB_!B6435</f>
        <v>3.08</v>
      </c>
      <c r="D4708" s="37">
        <f>TAB_!C6435</f>
        <v>27.27</v>
      </c>
      <c r="E4708" s="37">
        <f>TAB_!D6435</f>
        <v>0</v>
      </c>
      <c r="F4708" s="37">
        <f>TAB_!E6435</f>
        <v>0</v>
      </c>
      <c r="G4708" s="167">
        <f>TAB_!F6435</f>
        <v>0</v>
      </c>
      <c r="H4708" s="163">
        <f>TAB_!G6435</f>
        <v>6.25</v>
      </c>
    </row>
    <row r="4709" spans="2:8">
      <c r="B4709" s="125" t="str">
        <f>TAB_!A6436</f>
        <v>(4)Acuerdo</v>
      </c>
      <c r="C4709" s="121">
        <f>TAB_!B6436</f>
        <v>20</v>
      </c>
      <c r="D4709" s="37">
        <f>TAB_!C6436</f>
        <v>18.18</v>
      </c>
      <c r="E4709" s="37">
        <f>TAB_!D6436</f>
        <v>0</v>
      </c>
      <c r="F4709" s="37">
        <f>TAB_!E6436</f>
        <v>50</v>
      </c>
      <c r="G4709" s="167">
        <f>TAB_!F6436</f>
        <v>0</v>
      </c>
      <c r="H4709" s="163">
        <f>TAB_!G6436</f>
        <v>21.25</v>
      </c>
    </row>
    <row r="4710" spans="2:8">
      <c r="B4710" s="125" t="str">
        <f>TAB_!A6437</f>
        <v>(5)Total Acuerdo</v>
      </c>
      <c r="C4710" s="121">
        <f>TAB_!B6437</f>
        <v>60</v>
      </c>
      <c r="D4710" s="37">
        <f>TAB_!C6437</f>
        <v>54.55</v>
      </c>
      <c r="E4710" s="37">
        <f>TAB_!D6437</f>
        <v>0</v>
      </c>
      <c r="F4710" s="37">
        <f>TAB_!E6437</f>
        <v>50</v>
      </c>
      <c r="G4710" s="167">
        <f>TAB_!F6437</f>
        <v>0</v>
      </c>
      <c r="H4710" s="163">
        <f>TAB_!G6437</f>
        <v>58.75</v>
      </c>
    </row>
    <row r="4711" spans="2:8">
      <c r="B4711" s="125" t="str">
        <f>TAB_!A6438</f>
        <v>NS/NA</v>
      </c>
      <c r="C4711" s="121">
        <f>TAB_!B6438</f>
        <v>16.920000000000002</v>
      </c>
      <c r="D4711" s="37">
        <f>TAB_!C6438</f>
        <v>0</v>
      </c>
      <c r="E4711" s="37">
        <f>TAB_!D6438</f>
        <v>0</v>
      </c>
      <c r="F4711" s="37">
        <f>TAB_!E6438</f>
        <v>0</v>
      </c>
      <c r="G4711" s="167">
        <f>TAB_!F6438</f>
        <v>0</v>
      </c>
      <c r="H4711" s="163">
        <f>TAB_!G6438</f>
        <v>13.75</v>
      </c>
    </row>
    <row r="4712" spans="2:8">
      <c r="B4712" s="125" t="str">
        <f>TAB_!A6439</f>
        <v>Total</v>
      </c>
      <c r="C4712" s="121">
        <f>TAB_!B6439</f>
        <v>100</v>
      </c>
      <c r="D4712" s="37">
        <f>TAB_!C6439</f>
        <v>100</v>
      </c>
      <c r="E4712" s="37">
        <f>TAB_!D6439</f>
        <v>0</v>
      </c>
      <c r="F4712" s="37">
        <f>TAB_!E6439</f>
        <v>100</v>
      </c>
      <c r="G4712" s="167">
        <f>TAB_!F6439</f>
        <v>0</v>
      </c>
      <c r="H4712" s="163">
        <f>TAB_!G6439</f>
        <v>100</v>
      </c>
    </row>
    <row r="4713" spans="2:8">
      <c r="B4713" s="126" t="str">
        <f>TAB_!A6440</f>
        <v>Numero de entrevistados</v>
      </c>
      <c r="C4713" s="170">
        <f>TAB_!B6440</f>
        <v>65</v>
      </c>
      <c r="D4713" s="171">
        <f>TAB_!C6440</f>
        <v>11</v>
      </c>
      <c r="E4713" s="171">
        <f>TAB_!D6440</f>
        <v>0</v>
      </c>
      <c r="F4713" s="171">
        <f>TAB_!E6440</f>
        <v>4</v>
      </c>
      <c r="G4713" s="172">
        <f>TAB_!F6440</f>
        <v>0</v>
      </c>
      <c r="H4713" s="173">
        <f>TAB_!G6440</f>
        <v>80</v>
      </c>
    </row>
    <row r="4714" spans="2:8">
      <c r="B4714" s="140" t="str">
        <f>TAB_!A6441</f>
        <v>TOP TWO BOX</v>
      </c>
      <c r="C4714" s="122">
        <f>TAB_!B6441</f>
        <v>80</v>
      </c>
      <c r="D4714" s="35">
        <f>TAB_!C6441</f>
        <v>72.73</v>
      </c>
      <c r="E4714" s="35">
        <f>TAB_!D6441</f>
        <v>0</v>
      </c>
      <c r="F4714" s="35">
        <f>TAB_!E6441</f>
        <v>100</v>
      </c>
      <c r="G4714" s="168">
        <f>TAB_!F6441</f>
        <v>0</v>
      </c>
      <c r="H4714" s="164">
        <f>TAB_!G6441</f>
        <v>80</v>
      </c>
    </row>
    <row r="4715" spans="2:8">
      <c r="B4715" s="125" t="str">
        <f>TAB_!A6442</f>
        <v>BOTTOM TWO BOX</v>
      </c>
      <c r="C4715" s="121">
        <f>TAB_!B6442</f>
        <v>0</v>
      </c>
      <c r="D4715" s="37">
        <f>TAB_!C6442</f>
        <v>0</v>
      </c>
      <c r="E4715" s="37">
        <f>TAB_!D6442</f>
        <v>0</v>
      </c>
      <c r="F4715" s="37">
        <f>TAB_!E6442</f>
        <v>0</v>
      </c>
      <c r="G4715" s="167">
        <f>TAB_!F6442</f>
        <v>0</v>
      </c>
      <c r="H4715" s="163">
        <f>TAB_!G6442</f>
        <v>0</v>
      </c>
    </row>
    <row r="4716" spans="2:8">
      <c r="B4716" s="140" t="str">
        <f>TAB_!A6443</f>
        <v>Media Escala de 1 a 5</v>
      </c>
      <c r="C4716" s="123">
        <f>TAB_!B6443</f>
        <v>4.7</v>
      </c>
      <c r="D4716" s="36">
        <f>TAB_!C6443</f>
        <v>4.3</v>
      </c>
      <c r="E4716" s="36">
        <f>TAB_!D6443</f>
        <v>0</v>
      </c>
      <c r="F4716" s="36">
        <f>TAB_!E6443</f>
        <v>4.5</v>
      </c>
      <c r="G4716" s="169">
        <f>TAB_!F6443</f>
        <v>0</v>
      </c>
      <c r="H4716" s="165">
        <f>TAB_!G6443</f>
        <v>4.5999999999999996</v>
      </c>
    </row>
    <row r="4717" spans="2:8" ht="15.75" thickBot="1">
      <c r="B4717" s="141" t="str">
        <f>TAB_!A6444</f>
        <v>Índice Escala de 1 a 100</v>
      </c>
      <c r="C4717" s="174">
        <f>TAB_!B6444</f>
        <v>92.1</v>
      </c>
      <c r="D4717" s="175">
        <f>TAB_!C6444</f>
        <v>81.8</v>
      </c>
      <c r="E4717" s="175">
        <f>TAB_!D6444</f>
        <v>0</v>
      </c>
      <c r="F4717" s="175">
        <f>TAB_!E6444</f>
        <v>87.5</v>
      </c>
      <c r="G4717" s="176">
        <f>TAB_!F6444</f>
        <v>0</v>
      </c>
      <c r="H4717" s="177">
        <f>TAB_!G6444</f>
        <v>90.2</v>
      </c>
    </row>
    <row r="4718" spans="2:8">
      <c r="B4718" s="124"/>
      <c r="C4718" s="33"/>
      <c r="D4718" s="33"/>
      <c r="E4718" s="33"/>
      <c r="F4718" s="33"/>
      <c r="G4718" s="33"/>
      <c r="H4718" s="33"/>
    </row>
    <row r="4719" spans="2:8">
      <c r="B4719" s="124"/>
      <c r="C4719" s="33"/>
      <c r="D4719" s="33"/>
      <c r="E4719" s="33"/>
      <c r="F4719" s="33"/>
      <c r="G4719" s="33"/>
      <c r="H4719" s="33"/>
    </row>
    <row r="4720" spans="2:8">
      <c r="B4720" s="124" t="str">
        <f>TAB_!A6447</f>
        <v>¿Considera que el Reglamento de Estudiantes y las reglamentaciones complementarias contienen las disposiciones necesarias para el ingreso,</v>
      </c>
      <c r="C4720" s="33"/>
      <c r="D4720" s="33"/>
      <c r="E4720" s="33"/>
      <c r="F4720" s="33"/>
      <c r="G4720" s="33"/>
      <c r="H4720" s="33"/>
    </row>
    <row r="4721" spans="2:8" ht="15.75" thickBot="1">
      <c r="B4721" s="124" t="str">
        <f>TAB_!A6448</f>
        <v>la permanencia, la evaluación, la graduación y los derechos y deberes de los estudiantes de los distintos niveles de formación (pregrado, especialización, maestría y doctorado)?</v>
      </c>
      <c r="C4721" s="33"/>
      <c r="D4721" s="33"/>
      <c r="E4721" s="33"/>
      <c r="F4721" s="33"/>
      <c r="G4721" s="33"/>
      <c r="H4721" s="33"/>
    </row>
    <row r="4722" spans="2:8">
      <c r="B4722" s="139" t="str">
        <f>TAB_!A6455</f>
        <v>(1)Total Desacuerdo</v>
      </c>
      <c r="C4722" s="138">
        <f>TAB_!B6455</f>
        <v>0</v>
      </c>
      <c r="D4722" s="137">
        <f>TAB_!C6455</f>
        <v>0</v>
      </c>
      <c r="E4722" s="137">
        <f>TAB_!D6455</f>
        <v>0</v>
      </c>
      <c r="F4722" s="137">
        <f>TAB_!E6455</f>
        <v>0</v>
      </c>
      <c r="G4722" s="166">
        <f>TAB_!F6455</f>
        <v>0</v>
      </c>
      <c r="H4722" s="162">
        <f>TAB_!G6455</f>
        <v>0</v>
      </c>
    </row>
    <row r="4723" spans="2:8">
      <c r="B4723" s="125" t="str">
        <f>TAB_!A6456</f>
        <v>(2)Desacuerdo</v>
      </c>
      <c r="C4723" s="121">
        <f>TAB_!B6456</f>
        <v>0</v>
      </c>
      <c r="D4723" s="37">
        <f>TAB_!C6456</f>
        <v>0</v>
      </c>
      <c r="E4723" s="37">
        <f>TAB_!D6456</f>
        <v>0</v>
      </c>
      <c r="F4723" s="37">
        <f>TAB_!E6456</f>
        <v>0</v>
      </c>
      <c r="G4723" s="167">
        <f>TAB_!F6456</f>
        <v>0</v>
      </c>
      <c r="H4723" s="163">
        <f>TAB_!G6456</f>
        <v>0</v>
      </c>
    </row>
    <row r="4724" spans="2:8">
      <c r="B4724" s="125" t="str">
        <f>TAB_!A6457</f>
        <v>(3)Medianamente de acuerdo</v>
      </c>
      <c r="C4724" s="121">
        <f>TAB_!B6457</f>
        <v>1.54</v>
      </c>
      <c r="D4724" s="37">
        <f>TAB_!C6457</f>
        <v>0</v>
      </c>
      <c r="E4724" s="37">
        <f>TAB_!D6457</f>
        <v>0</v>
      </c>
      <c r="F4724" s="37">
        <f>TAB_!E6457</f>
        <v>0</v>
      </c>
      <c r="G4724" s="167">
        <f>TAB_!F6457</f>
        <v>0</v>
      </c>
      <c r="H4724" s="163">
        <f>TAB_!G6457</f>
        <v>1.25</v>
      </c>
    </row>
    <row r="4725" spans="2:8">
      <c r="B4725" s="125" t="str">
        <f>TAB_!A6458</f>
        <v>(4)Acuerdo</v>
      </c>
      <c r="C4725" s="121">
        <f>TAB_!B6458</f>
        <v>23.08</v>
      </c>
      <c r="D4725" s="37">
        <f>TAB_!C6458</f>
        <v>27.27</v>
      </c>
      <c r="E4725" s="37">
        <f>TAB_!D6458</f>
        <v>0</v>
      </c>
      <c r="F4725" s="37">
        <f>TAB_!E6458</f>
        <v>25</v>
      </c>
      <c r="G4725" s="167">
        <f>TAB_!F6458</f>
        <v>0</v>
      </c>
      <c r="H4725" s="163">
        <f>TAB_!G6458</f>
        <v>23.75</v>
      </c>
    </row>
    <row r="4726" spans="2:8">
      <c r="B4726" s="125" t="str">
        <f>TAB_!A6459</f>
        <v>(5)Total Acuerdo</v>
      </c>
      <c r="C4726" s="121">
        <f>TAB_!B6459</f>
        <v>69.23</v>
      </c>
      <c r="D4726" s="37">
        <f>TAB_!C6459</f>
        <v>63.64</v>
      </c>
      <c r="E4726" s="37">
        <f>TAB_!D6459</f>
        <v>0</v>
      </c>
      <c r="F4726" s="37">
        <f>TAB_!E6459</f>
        <v>75</v>
      </c>
      <c r="G4726" s="167">
        <f>TAB_!F6459</f>
        <v>0</v>
      </c>
      <c r="H4726" s="163">
        <f>TAB_!G6459</f>
        <v>68.75</v>
      </c>
    </row>
    <row r="4727" spans="2:8">
      <c r="B4727" s="125" t="str">
        <f>TAB_!A6460</f>
        <v>NS/NA</v>
      </c>
      <c r="C4727" s="121">
        <f>TAB_!B6460</f>
        <v>6.15</v>
      </c>
      <c r="D4727" s="37">
        <f>TAB_!C6460</f>
        <v>9.09</v>
      </c>
      <c r="E4727" s="37">
        <f>TAB_!D6460</f>
        <v>0</v>
      </c>
      <c r="F4727" s="37">
        <f>TAB_!E6460</f>
        <v>0</v>
      </c>
      <c r="G4727" s="167">
        <f>TAB_!F6460</f>
        <v>0</v>
      </c>
      <c r="H4727" s="163">
        <f>TAB_!G6460</f>
        <v>6.25</v>
      </c>
    </row>
    <row r="4728" spans="2:8">
      <c r="B4728" s="125" t="str">
        <f>TAB_!A6461</f>
        <v>Total</v>
      </c>
      <c r="C4728" s="121">
        <f>TAB_!B6461</f>
        <v>100</v>
      </c>
      <c r="D4728" s="37">
        <f>TAB_!C6461</f>
        <v>100</v>
      </c>
      <c r="E4728" s="37">
        <f>TAB_!D6461</f>
        <v>0</v>
      </c>
      <c r="F4728" s="37">
        <f>TAB_!E6461</f>
        <v>100</v>
      </c>
      <c r="G4728" s="167">
        <f>TAB_!F6461</f>
        <v>0</v>
      </c>
      <c r="H4728" s="163">
        <f>TAB_!G6461</f>
        <v>100</v>
      </c>
    </row>
    <row r="4729" spans="2:8">
      <c r="B4729" s="126" t="str">
        <f>TAB_!A6462</f>
        <v>Numero de entrevistados</v>
      </c>
      <c r="C4729" s="170">
        <f>TAB_!B6462</f>
        <v>65</v>
      </c>
      <c r="D4729" s="171">
        <f>TAB_!C6462</f>
        <v>11</v>
      </c>
      <c r="E4729" s="171">
        <f>TAB_!D6462</f>
        <v>0</v>
      </c>
      <c r="F4729" s="171">
        <f>TAB_!E6462</f>
        <v>4</v>
      </c>
      <c r="G4729" s="172">
        <f>TAB_!F6462</f>
        <v>0</v>
      </c>
      <c r="H4729" s="173">
        <f>TAB_!G6462</f>
        <v>80</v>
      </c>
    </row>
    <row r="4730" spans="2:8">
      <c r="B4730" s="140" t="str">
        <f>TAB_!A6463</f>
        <v>TOP TWO BOX</v>
      </c>
      <c r="C4730" s="122">
        <f>TAB_!B6463</f>
        <v>92.31</v>
      </c>
      <c r="D4730" s="35">
        <f>TAB_!C6463</f>
        <v>90.91</v>
      </c>
      <c r="E4730" s="35">
        <f>TAB_!D6463</f>
        <v>0</v>
      </c>
      <c r="F4730" s="35">
        <f>TAB_!E6463</f>
        <v>100</v>
      </c>
      <c r="G4730" s="168">
        <f>TAB_!F6463</f>
        <v>0</v>
      </c>
      <c r="H4730" s="164">
        <f>TAB_!G6463</f>
        <v>92.5</v>
      </c>
    </row>
    <row r="4731" spans="2:8">
      <c r="B4731" s="125" t="str">
        <f>TAB_!A6464</f>
        <v>BOTTOM TWO BOX</v>
      </c>
      <c r="C4731" s="121">
        <f>TAB_!B6464</f>
        <v>0</v>
      </c>
      <c r="D4731" s="37">
        <f>TAB_!C6464</f>
        <v>0</v>
      </c>
      <c r="E4731" s="37">
        <f>TAB_!D6464</f>
        <v>0</v>
      </c>
      <c r="F4731" s="37">
        <f>TAB_!E6464</f>
        <v>0</v>
      </c>
      <c r="G4731" s="167">
        <f>TAB_!F6464</f>
        <v>0</v>
      </c>
      <c r="H4731" s="163">
        <f>TAB_!G6464</f>
        <v>0</v>
      </c>
    </row>
    <row r="4732" spans="2:8">
      <c r="B4732" s="140" t="str">
        <f>TAB_!A6465</f>
        <v>Media Escala de 1 a 5</v>
      </c>
      <c r="C4732" s="123">
        <f>TAB_!B6465</f>
        <v>4.7</v>
      </c>
      <c r="D4732" s="36">
        <f>TAB_!C6465</f>
        <v>4.7</v>
      </c>
      <c r="E4732" s="36">
        <f>TAB_!D6465</f>
        <v>0</v>
      </c>
      <c r="F4732" s="36">
        <f>TAB_!E6465</f>
        <v>4.8</v>
      </c>
      <c r="G4732" s="169">
        <f>TAB_!F6465</f>
        <v>0</v>
      </c>
      <c r="H4732" s="165">
        <f>TAB_!G6465</f>
        <v>4.7</v>
      </c>
    </row>
    <row r="4733" spans="2:8" ht="15.75" thickBot="1">
      <c r="B4733" s="141" t="str">
        <f>TAB_!A6466</f>
        <v>Índice Escala de 1 a 100</v>
      </c>
      <c r="C4733" s="174">
        <f>TAB_!B6466</f>
        <v>93</v>
      </c>
      <c r="D4733" s="175">
        <f>TAB_!C6466</f>
        <v>92.5</v>
      </c>
      <c r="E4733" s="175">
        <f>TAB_!D6466</f>
        <v>0</v>
      </c>
      <c r="F4733" s="175">
        <f>TAB_!E6466</f>
        <v>93.8</v>
      </c>
      <c r="G4733" s="176">
        <f>TAB_!F6466</f>
        <v>0</v>
      </c>
      <c r="H4733" s="177">
        <f>TAB_!G6466</f>
        <v>93</v>
      </c>
    </row>
    <row r="4734" spans="2:8">
      <c r="B4734" s="124"/>
      <c r="C4734" s="33"/>
      <c r="D4734" s="33"/>
      <c r="E4734" s="33"/>
      <c r="F4734" s="33"/>
      <c r="G4734" s="33"/>
      <c r="H4734" s="33"/>
    </row>
    <row r="4735" spans="2:8">
      <c r="B4735" s="124"/>
      <c r="C4735" s="33"/>
      <c r="D4735" s="33"/>
      <c r="E4735" s="33"/>
      <c r="F4735" s="33"/>
      <c r="G4735" s="33"/>
      <c r="H4735" s="33"/>
    </row>
    <row r="4736" spans="2:8" ht="15.75" thickBot="1">
      <c r="B4736" s="124" t="str">
        <f>TAB_!A6469</f>
        <v>Considera que la normatividad académica y disciplinaria aplicada en el Programa se rige por el Reglamento de Estudiantes y las reglamentaciones complementarias?</v>
      </c>
      <c r="C4736" s="33"/>
      <c r="D4736" s="33"/>
      <c r="E4736" s="33"/>
      <c r="F4736" s="33"/>
      <c r="G4736" s="33"/>
      <c r="H4736" s="33"/>
    </row>
    <row r="4737" spans="1:8">
      <c r="B4737" s="139" t="str">
        <f>TAB_!A6476</f>
        <v>(1)Total Desacuerdo</v>
      </c>
      <c r="C4737" s="138">
        <f>TAB_!B6476</f>
        <v>0</v>
      </c>
      <c r="D4737" s="137">
        <f>TAB_!C6476</f>
        <v>0</v>
      </c>
      <c r="E4737" s="137">
        <f>TAB_!D6476</f>
        <v>0</v>
      </c>
      <c r="F4737" s="137">
        <f>TAB_!E6476</f>
        <v>0</v>
      </c>
      <c r="G4737" s="166">
        <f>TAB_!F6476</f>
        <v>0</v>
      </c>
      <c r="H4737" s="162">
        <f>TAB_!G6476</f>
        <v>0</v>
      </c>
    </row>
    <row r="4738" spans="1:8">
      <c r="B4738" s="125" t="str">
        <f>TAB_!A6477</f>
        <v>(2)Desacuerdo</v>
      </c>
      <c r="C4738" s="121">
        <f>TAB_!B6477</f>
        <v>0</v>
      </c>
      <c r="D4738" s="37">
        <f>TAB_!C6477</f>
        <v>0</v>
      </c>
      <c r="E4738" s="37">
        <f>TAB_!D6477</f>
        <v>0</v>
      </c>
      <c r="F4738" s="37">
        <f>TAB_!E6477</f>
        <v>0</v>
      </c>
      <c r="G4738" s="167">
        <f>TAB_!F6477</f>
        <v>0</v>
      </c>
      <c r="H4738" s="163">
        <f>TAB_!G6477</f>
        <v>0</v>
      </c>
    </row>
    <row r="4739" spans="1:8">
      <c r="B4739" s="125" t="str">
        <f>TAB_!A6478</f>
        <v>(3)Medianamente de acuerdo</v>
      </c>
      <c r="C4739" s="121">
        <f>TAB_!B6478</f>
        <v>0</v>
      </c>
      <c r="D4739" s="37">
        <f>TAB_!C6478</f>
        <v>0</v>
      </c>
      <c r="E4739" s="37">
        <f>TAB_!D6478</f>
        <v>0</v>
      </c>
      <c r="F4739" s="37">
        <f>TAB_!E6478</f>
        <v>0</v>
      </c>
      <c r="G4739" s="167">
        <f>TAB_!F6478</f>
        <v>0</v>
      </c>
      <c r="H4739" s="163">
        <f>TAB_!G6478</f>
        <v>0</v>
      </c>
    </row>
    <row r="4740" spans="1:8">
      <c r="B4740" s="125" t="str">
        <f>TAB_!A6479</f>
        <v>(4)Acuerdo</v>
      </c>
      <c r="C4740" s="121">
        <f>TAB_!B6479</f>
        <v>21.54</v>
      </c>
      <c r="D4740" s="37">
        <f>TAB_!C6479</f>
        <v>27.27</v>
      </c>
      <c r="E4740" s="37">
        <f>TAB_!D6479</f>
        <v>0</v>
      </c>
      <c r="F4740" s="37">
        <f>TAB_!E6479</f>
        <v>25</v>
      </c>
      <c r="G4740" s="167">
        <f>TAB_!F6479</f>
        <v>0</v>
      </c>
      <c r="H4740" s="163">
        <f>TAB_!G6479</f>
        <v>22.5</v>
      </c>
    </row>
    <row r="4741" spans="1:8">
      <c r="B4741" s="125" t="str">
        <f>TAB_!A6480</f>
        <v>(5)Total Acuerdo</v>
      </c>
      <c r="C4741" s="121">
        <f>TAB_!B6480</f>
        <v>73.849999999999994</v>
      </c>
      <c r="D4741" s="37">
        <f>TAB_!C6480</f>
        <v>63.64</v>
      </c>
      <c r="E4741" s="37">
        <f>TAB_!D6480</f>
        <v>0</v>
      </c>
      <c r="F4741" s="37">
        <f>TAB_!E6480</f>
        <v>75</v>
      </c>
      <c r="G4741" s="167">
        <f>TAB_!F6480</f>
        <v>0</v>
      </c>
      <c r="H4741" s="163">
        <f>TAB_!G6480</f>
        <v>72.5</v>
      </c>
    </row>
    <row r="4742" spans="1:8">
      <c r="B4742" s="125" t="str">
        <f>TAB_!A6481</f>
        <v>NS/NA</v>
      </c>
      <c r="C4742" s="121">
        <f>TAB_!B6481</f>
        <v>4.62</v>
      </c>
      <c r="D4742" s="37">
        <f>TAB_!C6481</f>
        <v>9.09</v>
      </c>
      <c r="E4742" s="37">
        <f>TAB_!D6481</f>
        <v>0</v>
      </c>
      <c r="F4742" s="37">
        <f>TAB_!E6481</f>
        <v>0</v>
      </c>
      <c r="G4742" s="167">
        <f>TAB_!F6481</f>
        <v>0</v>
      </c>
      <c r="H4742" s="163">
        <f>TAB_!G6481</f>
        <v>5</v>
      </c>
    </row>
    <row r="4743" spans="1:8">
      <c r="B4743" s="125" t="str">
        <f>TAB_!A6482</f>
        <v>Total</v>
      </c>
      <c r="C4743" s="121">
        <f>TAB_!B6482</f>
        <v>100</v>
      </c>
      <c r="D4743" s="37">
        <f>TAB_!C6482</f>
        <v>100</v>
      </c>
      <c r="E4743" s="37">
        <f>TAB_!D6482</f>
        <v>0</v>
      </c>
      <c r="F4743" s="37">
        <f>TAB_!E6482</f>
        <v>100</v>
      </c>
      <c r="G4743" s="167">
        <f>TAB_!F6482</f>
        <v>0</v>
      </c>
      <c r="H4743" s="163">
        <f>TAB_!G6482</f>
        <v>100</v>
      </c>
    </row>
    <row r="4744" spans="1:8">
      <c r="B4744" s="126" t="str">
        <f>TAB_!A6483</f>
        <v>Numero de entrevistados</v>
      </c>
      <c r="C4744" s="170">
        <f>TAB_!B6483</f>
        <v>65</v>
      </c>
      <c r="D4744" s="171">
        <f>TAB_!C6483</f>
        <v>11</v>
      </c>
      <c r="E4744" s="171">
        <f>TAB_!D6483</f>
        <v>0</v>
      </c>
      <c r="F4744" s="171">
        <f>TAB_!E6483</f>
        <v>4</v>
      </c>
      <c r="G4744" s="172">
        <f>TAB_!F6483</f>
        <v>0</v>
      </c>
      <c r="H4744" s="173">
        <f>TAB_!G6483</f>
        <v>80</v>
      </c>
    </row>
    <row r="4745" spans="1:8">
      <c r="B4745" s="140" t="str">
        <f>TAB_!A6484</f>
        <v>TOP TWO BOX</v>
      </c>
      <c r="C4745" s="122">
        <f>TAB_!B6484</f>
        <v>95.38</v>
      </c>
      <c r="D4745" s="35">
        <f>TAB_!C6484</f>
        <v>90.91</v>
      </c>
      <c r="E4745" s="35">
        <f>TAB_!D6484</f>
        <v>0</v>
      </c>
      <c r="F4745" s="35">
        <f>TAB_!E6484</f>
        <v>100</v>
      </c>
      <c r="G4745" s="168">
        <f>TAB_!F6484</f>
        <v>0</v>
      </c>
      <c r="H4745" s="164">
        <f>TAB_!G6484</f>
        <v>95</v>
      </c>
    </row>
    <row r="4746" spans="1:8">
      <c r="B4746" s="125" t="str">
        <f>TAB_!A6485</f>
        <v>BOTTOM TWO BOX</v>
      </c>
      <c r="C4746" s="121">
        <f>TAB_!B6485</f>
        <v>0</v>
      </c>
      <c r="D4746" s="37">
        <f>TAB_!C6485</f>
        <v>0</v>
      </c>
      <c r="E4746" s="37">
        <f>TAB_!D6485</f>
        <v>0</v>
      </c>
      <c r="F4746" s="37">
        <f>TAB_!E6485</f>
        <v>0</v>
      </c>
      <c r="G4746" s="167">
        <f>TAB_!F6485</f>
        <v>0</v>
      </c>
      <c r="H4746" s="163">
        <f>TAB_!G6485</f>
        <v>0</v>
      </c>
    </row>
    <row r="4747" spans="1:8">
      <c r="B4747" s="140" t="str">
        <f>TAB_!A6486</f>
        <v>Media Escala de 1 a 5</v>
      </c>
      <c r="C4747" s="123">
        <f>TAB_!B6486</f>
        <v>4.8</v>
      </c>
      <c r="D4747" s="36">
        <f>TAB_!C6486</f>
        <v>4.7</v>
      </c>
      <c r="E4747" s="36">
        <f>TAB_!D6486</f>
        <v>0</v>
      </c>
      <c r="F4747" s="36">
        <f>TAB_!E6486</f>
        <v>4.8</v>
      </c>
      <c r="G4747" s="169">
        <f>TAB_!F6486</f>
        <v>0</v>
      </c>
      <c r="H4747" s="165">
        <f>TAB_!G6486</f>
        <v>4.8</v>
      </c>
    </row>
    <row r="4748" spans="1:8" ht="15.75" thickBot="1">
      <c r="B4748" s="141" t="str">
        <f>TAB_!A6487</f>
        <v>Índice Escala de 1 a 100</v>
      </c>
      <c r="C4748" s="174">
        <f>TAB_!B6487</f>
        <v>94.4</v>
      </c>
      <c r="D4748" s="175">
        <f>TAB_!C6487</f>
        <v>92.5</v>
      </c>
      <c r="E4748" s="175">
        <f>TAB_!D6487</f>
        <v>0</v>
      </c>
      <c r="F4748" s="175">
        <f>TAB_!E6487</f>
        <v>93.8</v>
      </c>
      <c r="G4748" s="176">
        <f>TAB_!F6487</f>
        <v>0</v>
      </c>
      <c r="H4748" s="177">
        <f>TAB_!G6487</f>
        <v>94.1</v>
      </c>
    </row>
    <row r="4749" spans="1:8">
      <c r="B4749" s="124"/>
      <c r="C4749" s="33"/>
      <c r="D4749" s="33"/>
      <c r="E4749" s="33"/>
      <c r="F4749" s="33"/>
      <c r="G4749" s="33"/>
      <c r="H4749" s="33"/>
    </row>
    <row r="4750" spans="1:8">
      <c r="B4750" s="124"/>
      <c r="C4750" s="33"/>
      <c r="D4750" s="33"/>
      <c r="E4750" s="33"/>
      <c r="F4750" s="33"/>
      <c r="G4750" s="33"/>
      <c r="H4750" s="33"/>
    </row>
    <row r="4751" spans="1:8" s="98" customFormat="1">
      <c r="A4751" s="290"/>
      <c r="B4751" s="124"/>
      <c r="C4751" s="33"/>
      <c r="D4751" s="33"/>
      <c r="E4751" s="33"/>
      <c r="F4751" s="33"/>
      <c r="G4751" s="33"/>
      <c r="H4751" s="33"/>
    </row>
    <row r="4752" spans="1:8" s="98" customFormat="1">
      <c r="A4752" s="290"/>
      <c r="B4752" s="124"/>
      <c r="C4752" s="33"/>
      <c r="D4752" s="33"/>
      <c r="E4752" s="33"/>
      <c r="F4752" s="33"/>
      <c r="G4752" s="33"/>
      <c r="H4752" s="33"/>
    </row>
    <row r="4753" spans="1:8" s="98" customFormat="1">
      <c r="A4753" s="290"/>
      <c r="B4753" s="124"/>
      <c r="C4753" s="33"/>
      <c r="D4753" s="33"/>
      <c r="E4753" s="33"/>
      <c r="F4753" s="33"/>
      <c r="G4753" s="33"/>
      <c r="H4753" s="33"/>
    </row>
    <row r="4754" spans="1:8" s="98" customFormat="1">
      <c r="A4754" s="290"/>
      <c r="B4754" s="124"/>
      <c r="C4754" s="33"/>
      <c r="D4754" s="33"/>
      <c r="E4754" s="33"/>
      <c r="F4754" s="33"/>
      <c r="G4754" s="33"/>
      <c r="H4754" s="33"/>
    </row>
    <row r="4755" spans="1:8" ht="15.75" thickBot="1">
      <c r="A4755" s="290"/>
      <c r="B4755" s="124" t="str">
        <f>TAB_!A6490</f>
        <v>¿Considera que la Universidad aplica criterios claros para el ingreso y la permanencia de sus estudiantes?</v>
      </c>
      <c r="C4755" s="33"/>
      <c r="D4755" s="33"/>
      <c r="E4755" s="33"/>
      <c r="F4755" s="33"/>
      <c r="G4755" s="33"/>
      <c r="H4755" s="33"/>
    </row>
    <row r="4756" spans="1:8">
      <c r="A4756" s="290"/>
      <c r="B4756" s="139" t="str">
        <f>TAB_!A6497</f>
        <v>(1)Total Desacuerdo</v>
      </c>
      <c r="C4756" s="138">
        <f>TAB_!B6497</f>
        <v>0</v>
      </c>
      <c r="D4756" s="137">
        <f>TAB_!C6497</f>
        <v>0</v>
      </c>
      <c r="E4756" s="137">
        <f>TAB_!D6497</f>
        <v>0</v>
      </c>
      <c r="F4756" s="137">
        <f>TAB_!E6497</f>
        <v>0</v>
      </c>
      <c r="G4756" s="166">
        <f>TAB_!F6497</f>
        <v>0</v>
      </c>
      <c r="H4756" s="162">
        <f>TAB_!G6497</f>
        <v>0</v>
      </c>
    </row>
    <row r="4757" spans="1:8">
      <c r="A4757" s="290"/>
      <c r="B4757" s="125" t="str">
        <f>TAB_!A6498</f>
        <v>(2)Desacuerdo</v>
      </c>
      <c r="C4757" s="121">
        <f>TAB_!B6498</f>
        <v>0</v>
      </c>
      <c r="D4757" s="37">
        <f>TAB_!C6498</f>
        <v>0</v>
      </c>
      <c r="E4757" s="37">
        <f>TAB_!D6498</f>
        <v>0</v>
      </c>
      <c r="F4757" s="37">
        <f>TAB_!E6498</f>
        <v>0</v>
      </c>
      <c r="G4757" s="167">
        <f>TAB_!F6498</f>
        <v>0</v>
      </c>
      <c r="H4757" s="163">
        <f>TAB_!G6498</f>
        <v>0</v>
      </c>
    </row>
    <row r="4758" spans="1:8">
      <c r="A4758" s="290"/>
      <c r="B4758" s="125" t="str">
        <f>TAB_!A6499</f>
        <v>(3)Medianamente de acuerdo</v>
      </c>
      <c r="C4758" s="121">
        <f>TAB_!B6499</f>
        <v>1.54</v>
      </c>
      <c r="D4758" s="37">
        <f>TAB_!C6499</f>
        <v>0</v>
      </c>
      <c r="E4758" s="37">
        <f>TAB_!D6499</f>
        <v>0</v>
      </c>
      <c r="F4758" s="37">
        <f>TAB_!E6499</f>
        <v>0</v>
      </c>
      <c r="G4758" s="167">
        <f>TAB_!F6499</f>
        <v>0</v>
      </c>
      <c r="H4758" s="163">
        <f>TAB_!G6499</f>
        <v>1.25</v>
      </c>
    </row>
    <row r="4759" spans="1:8">
      <c r="A4759" s="290"/>
      <c r="B4759" s="125" t="str">
        <f>TAB_!A6500</f>
        <v>(4)Acuerdo</v>
      </c>
      <c r="C4759" s="121">
        <f>TAB_!B6500</f>
        <v>18.46</v>
      </c>
      <c r="D4759" s="37">
        <f>TAB_!C6500</f>
        <v>18.18</v>
      </c>
      <c r="E4759" s="37">
        <f>TAB_!D6500</f>
        <v>0</v>
      </c>
      <c r="F4759" s="37">
        <f>TAB_!E6500</f>
        <v>25</v>
      </c>
      <c r="G4759" s="167">
        <f>TAB_!F6500</f>
        <v>0</v>
      </c>
      <c r="H4759" s="163">
        <f>TAB_!G6500</f>
        <v>18.75</v>
      </c>
    </row>
    <row r="4760" spans="1:8">
      <c r="A4760" s="290"/>
      <c r="B4760" s="125" t="str">
        <f>TAB_!A6501</f>
        <v>(5)Total Acuerdo</v>
      </c>
      <c r="C4760" s="121">
        <f>TAB_!B6501</f>
        <v>78.459999999999994</v>
      </c>
      <c r="D4760" s="37">
        <f>TAB_!C6501</f>
        <v>81.819999999999993</v>
      </c>
      <c r="E4760" s="37">
        <f>TAB_!D6501</f>
        <v>0</v>
      </c>
      <c r="F4760" s="37">
        <f>TAB_!E6501</f>
        <v>75</v>
      </c>
      <c r="G4760" s="167">
        <f>TAB_!F6501</f>
        <v>0</v>
      </c>
      <c r="H4760" s="163">
        <f>TAB_!G6501</f>
        <v>78.75</v>
      </c>
    </row>
    <row r="4761" spans="1:8">
      <c r="A4761" s="290"/>
      <c r="B4761" s="125" t="str">
        <f>TAB_!A6502</f>
        <v>NS/NA</v>
      </c>
      <c r="C4761" s="121">
        <f>TAB_!B6502</f>
        <v>1.54</v>
      </c>
      <c r="D4761" s="37">
        <f>TAB_!C6502</f>
        <v>0</v>
      </c>
      <c r="E4761" s="37">
        <f>TAB_!D6502</f>
        <v>0</v>
      </c>
      <c r="F4761" s="37">
        <f>TAB_!E6502</f>
        <v>0</v>
      </c>
      <c r="G4761" s="167">
        <f>TAB_!F6502</f>
        <v>0</v>
      </c>
      <c r="H4761" s="163">
        <f>TAB_!G6502</f>
        <v>1.25</v>
      </c>
    </row>
    <row r="4762" spans="1:8">
      <c r="A4762" s="290"/>
      <c r="B4762" s="125" t="str">
        <f>TAB_!A6503</f>
        <v>Total</v>
      </c>
      <c r="C4762" s="121">
        <f>TAB_!B6503</f>
        <v>100</v>
      </c>
      <c r="D4762" s="37">
        <f>TAB_!C6503</f>
        <v>100</v>
      </c>
      <c r="E4762" s="37">
        <f>TAB_!D6503</f>
        <v>0</v>
      </c>
      <c r="F4762" s="37">
        <f>TAB_!E6503</f>
        <v>100</v>
      </c>
      <c r="G4762" s="167">
        <f>TAB_!F6503</f>
        <v>0</v>
      </c>
      <c r="H4762" s="163">
        <f>TAB_!G6503</f>
        <v>100</v>
      </c>
    </row>
    <row r="4763" spans="1:8">
      <c r="A4763" s="290"/>
      <c r="B4763" s="126" t="str">
        <f>TAB_!A6504</f>
        <v>Numero de entrevistados</v>
      </c>
      <c r="C4763" s="170">
        <f>TAB_!B6504</f>
        <v>65</v>
      </c>
      <c r="D4763" s="171">
        <f>TAB_!C6504</f>
        <v>11</v>
      </c>
      <c r="E4763" s="171">
        <f>TAB_!D6504</f>
        <v>0</v>
      </c>
      <c r="F4763" s="171">
        <f>TAB_!E6504</f>
        <v>4</v>
      </c>
      <c r="G4763" s="172">
        <f>TAB_!F6504</f>
        <v>0</v>
      </c>
      <c r="H4763" s="173">
        <f>TAB_!G6504</f>
        <v>80</v>
      </c>
    </row>
    <row r="4764" spans="1:8">
      <c r="A4764" s="290"/>
      <c r="B4764" s="140" t="str">
        <f>TAB_!A6505</f>
        <v>TOP TWO BOX</v>
      </c>
      <c r="C4764" s="122">
        <f>TAB_!B6505</f>
        <v>96.92</v>
      </c>
      <c r="D4764" s="35">
        <f>TAB_!C6505</f>
        <v>100</v>
      </c>
      <c r="E4764" s="35">
        <f>TAB_!D6505</f>
        <v>0</v>
      </c>
      <c r="F4764" s="35">
        <f>TAB_!E6505</f>
        <v>100</v>
      </c>
      <c r="G4764" s="168">
        <f>TAB_!F6505</f>
        <v>0</v>
      </c>
      <c r="H4764" s="164">
        <f>TAB_!G6505</f>
        <v>97.5</v>
      </c>
    </row>
    <row r="4765" spans="1:8">
      <c r="A4765" s="290"/>
      <c r="B4765" s="125" t="str">
        <f>TAB_!A6506</f>
        <v>BOTTOM TWO BOX</v>
      </c>
      <c r="C4765" s="121">
        <f>TAB_!B6506</f>
        <v>0</v>
      </c>
      <c r="D4765" s="37">
        <f>TAB_!C6506</f>
        <v>0</v>
      </c>
      <c r="E4765" s="37">
        <f>TAB_!D6506</f>
        <v>0</v>
      </c>
      <c r="F4765" s="37">
        <f>TAB_!E6506</f>
        <v>0</v>
      </c>
      <c r="G4765" s="167">
        <f>TAB_!F6506</f>
        <v>0</v>
      </c>
      <c r="H4765" s="163">
        <f>TAB_!G6506</f>
        <v>0</v>
      </c>
    </row>
    <row r="4766" spans="1:8">
      <c r="A4766" s="290"/>
      <c r="B4766" s="140" t="str">
        <f>TAB_!A6507</f>
        <v>Media Escala de 1 a 5</v>
      </c>
      <c r="C4766" s="123">
        <f>TAB_!B6507</f>
        <v>4.8</v>
      </c>
      <c r="D4766" s="36">
        <f>TAB_!C6507</f>
        <v>4.8</v>
      </c>
      <c r="E4766" s="36">
        <f>TAB_!D6507</f>
        <v>0</v>
      </c>
      <c r="F4766" s="36">
        <f>TAB_!E6507</f>
        <v>4.8</v>
      </c>
      <c r="G4766" s="169">
        <f>TAB_!F6507</f>
        <v>0</v>
      </c>
      <c r="H4766" s="165">
        <f>TAB_!G6507</f>
        <v>4.8</v>
      </c>
    </row>
    <row r="4767" spans="1:8" ht="15.75" thickBot="1">
      <c r="A4767" s="290"/>
      <c r="B4767" s="141" t="str">
        <f>TAB_!A6508</f>
        <v>Índice Escala de 1 a 100</v>
      </c>
      <c r="C4767" s="174">
        <f>TAB_!B6508</f>
        <v>94.5</v>
      </c>
      <c r="D4767" s="175">
        <f>TAB_!C6508</f>
        <v>95.5</v>
      </c>
      <c r="E4767" s="175">
        <f>TAB_!D6508</f>
        <v>0</v>
      </c>
      <c r="F4767" s="175">
        <f>TAB_!E6508</f>
        <v>93.8</v>
      </c>
      <c r="G4767" s="176">
        <f>TAB_!F6508</f>
        <v>0</v>
      </c>
      <c r="H4767" s="177">
        <f>TAB_!G6508</f>
        <v>94.6</v>
      </c>
    </row>
    <row r="4768" spans="1:8">
      <c r="A4768" s="290"/>
      <c r="B4768" s="124"/>
      <c r="C4768" s="33"/>
      <c r="D4768" s="33"/>
      <c r="E4768" s="33"/>
      <c r="F4768" s="33"/>
      <c r="G4768" s="33"/>
      <c r="H4768" s="33"/>
    </row>
    <row r="4769" spans="1:8">
      <c r="A4769" s="290"/>
      <c r="B4769" s="124"/>
      <c r="C4769" s="33"/>
      <c r="D4769" s="33"/>
      <c r="E4769" s="33"/>
      <c r="F4769" s="33"/>
      <c r="G4769" s="33"/>
      <c r="H4769" s="33"/>
    </row>
    <row r="4770" spans="1:8" ht="15.75" thickBot="1">
      <c r="A4770" s="290"/>
      <c r="B4770" s="124" t="str">
        <f>TAB_!A6511</f>
        <v>¿Considera que el Reglamento de Estudiantes y las reglamentaciones complementarias son pertinentes?</v>
      </c>
      <c r="C4770" s="33"/>
      <c r="D4770" s="33"/>
      <c r="E4770" s="33"/>
      <c r="F4770" s="33"/>
      <c r="G4770" s="33"/>
      <c r="H4770" s="33"/>
    </row>
    <row r="4771" spans="1:8">
      <c r="A4771" s="290"/>
      <c r="B4771" s="139" t="str">
        <f>TAB_!A6518</f>
        <v>(1)Total Desacuerdo</v>
      </c>
      <c r="C4771" s="138">
        <f>TAB_!B6518</f>
        <v>0</v>
      </c>
      <c r="D4771" s="137">
        <f>TAB_!C6518</f>
        <v>0</v>
      </c>
      <c r="E4771" s="137">
        <f>TAB_!D6518</f>
        <v>0</v>
      </c>
      <c r="F4771" s="137">
        <f>TAB_!E6518</f>
        <v>0</v>
      </c>
      <c r="G4771" s="166">
        <f>TAB_!F6518</f>
        <v>0</v>
      </c>
      <c r="H4771" s="162">
        <f>TAB_!G6518</f>
        <v>0</v>
      </c>
    </row>
    <row r="4772" spans="1:8">
      <c r="A4772" s="290"/>
      <c r="B4772" s="125" t="str">
        <f>TAB_!A6519</f>
        <v>(2)Desacuerdo</v>
      </c>
      <c r="C4772" s="121">
        <f>TAB_!B6519</f>
        <v>0</v>
      </c>
      <c r="D4772" s="37">
        <f>TAB_!C6519</f>
        <v>0</v>
      </c>
      <c r="E4772" s="37">
        <f>TAB_!D6519</f>
        <v>0</v>
      </c>
      <c r="F4772" s="37">
        <f>TAB_!E6519</f>
        <v>0</v>
      </c>
      <c r="G4772" s="167">
        <f>TAB_!F6519</f>
        <v>0</v>
      </c>
      <c r="H4772" s="163">
        <f>TAB_!G6519</f>
        <v>0</v>
      </c>
    </row>
    <row r="4773" spans="1:8">
      <c r="A4773" s="290"/>
      <c r="B4773" s="125" t="str">
        <f>TAB_!A6520</f>
        <v>(3)Medianamente de acuerdo</v>
      </c>
      <c r="C4773" s="121">
        <f>TAB_!B6520</f>
        <v>0</v>
      </c>
      <c r="D4773" s="37">
        <f>TAB_!C6520</f>
        <v>0</v>
      </c>
      <c r="E4773" s="37">
        <f>TAB_!D6520</f>
        <v>0</v>
      </c>
      <c r="F4773" s="37">
        <f>TAB_!E6520</f>
        <v>0</v>
      </c>
      <c r="G4773" s="167">
        <f>TAB_!F6520</f>
        <v>0</v>
      </c>
      <c r="H4773" s="163">
        <f>TAB_!G6520</f>
        <v>0</v>
      </c>
    </row>
    <row r="4774" spans="1:8">
      <c r="A4774" s="290"/>
      <c r="B4774" s="125" t="str">
        <f>TAB_!A6521</f>
        <v>(4)Acuerdo</v>
      </c>
      <c r="C4774" s="121">
        <f>TAB_!B6521</f>
        <v>24.62</v>
      </c>
      <c r="D4774" s="37">
        <f>TAB_!C6521</f>
        <v>18.18</v>
      </c>
      <c r="E4774" s="37">
        <f>TAB_!D6521</f>
        <v>0</v>
      </c>
      <c r="F4774" s="37">
        <f>TAB_!E6521</f>
        <v>25</v>
      </c>
      <c r="G4774" s="167">
        <f>TAB_!F6521</f>
        <v>0</v>
      </c>
      <c r="H4774" s="163">
        <f>TAB_!G6521</f>
        <v>23.75</v>
      </c>
    </row>
    <row r="4775" spans="1:8">
      <c r="A4775" s="290"/>
      <c r="B4775" s="125" t="str">
        <f>TAB_!A6522</f>
        <v>(5)Total Acuerdo</v>
      </c>
      <c r="C4775" s="121">
        <f>TAB_!B6522</f>
        <v>70.77</v>
      </c>
      <c r="D4775" s="37">
        <f>TAB_!C6522</f>
        <v>72.73</v>
      </c>
      <c r="E4775" s="37">
        <f>TAB_!D6522</f>
        <v>0</v>
      </c>
      <c r="F4775" s="37">
        <f>TAB_!E6522</f>
        <v>75</v>
      </c>
      <c r="G4775" s="167">
        <f>TAB_!F6522</f>
        <v>0</v>
      </c>
      <c r="H4775" s="163">
        <f>TAB_!G6522</f>
        <v>71.25</v>
      </c>
    </row>
    <row r="4776" spans="1:8">
      <c r="A4776" s="290"/>
      <c r="B4776" s="125" t="str">
        <f>TAB_!A6523</f>
        <v>NS/NA</v>
      </c>
      <c r="C4776" s="121">
        <f>TAB_!B6523</f>
        <v>4.62</v>
      </c>
      <c r="D4776" s="37">
        <f>TAB_!C6523</f>
        <v>9.09</v>
      </c>
      <c r="E4776" s="37">
        <f>TAB_!D6523</f>
        <v>0</v>
      </c>
      <c r="F4776" s="37">
        <f>TAB_!E6523</f>
        <v>0</v>
      </c>
      <c r="G4776" s="167">
        <f>TAB_!F6523</f>
        <v>0</v>
      </c>
      <c r="H4776" s="163">
        <f>TAB_!G6523</f>
        <v>5</v>
      </c>
    </row>
    <row r="4777" spans="1:8">
      <c r="A4777" s="290"/>
      <c r="B4777" s="125" t="str">
        <f>TAB_!A6524</f>
        <v>Total</v>
      </c>
      <c r="C4777" s="121">
        <f>TAB_!B6524</f>
        <v>100</v>
      </c>
      <c r="D4777" s="37">
        <f>TAB_!C6524</f>
        <v>100</v>
      </c>
      <c r="E4777" s="37">
        <f>TAB_!D6524</f>
        <v>0</v>
      </c>
      <c r="F4777" s="37">
        <f>TAB_!E6524</f>
        <v>100</v>
      </c>
      <c r="G4777" s="167">
        <f>TAB_!F6524</f>
        <v>0</v>
      </c>
      <c r="H4777" s="163">
        <f>TAB_!G6524</f>
        <v>100</v>
      </c>
    </row>
    <row r="4778" spans="1:8">
      <c r="A4778" s="290"/>
      <c r="B4778" s="126" t="str">
        <f>TAB_!A6525</f>
        <v>Numero de entrevistados</v>
      </c>
      <c r="C4778" s="170">
        <f>TAB_!B6525</f>
        <v>65</v>
      </c>
      <c r="D4778" s="171">
        <f>TAB_!C6525</f>
        <v>11</v>
      </c>
      <c r="E4778" s="171">
        <f>TAB_!D6525</f>
        <v>0</v>
      </c>
      <c r="F4778" s="171">
        <f>TAB_!E6525</f>
        <v>4</v>
      </c>
      <c r="G4778" s="172">
        <f>TAB_!F6525</f>
        <v>0</v>
      </c>
      <c r="H4778" s="173">
        <f>TAB_!G6525</f>
        <v>80</v>
      </c>
    </row>
    <row r="4779" spans="1:8">
      <c r="A4779" s="290"/>
      <c r="B4779" s="140" t="str">
        <f>TAB_!A6526</f>
        <v>TOP TWO BOX</v>
      </c>
      <c r="C4779" s="122">
        <f>TAB_!B6526</f>
        <v>95.38</v>
      </c>
      <c r="D4779" s="35">
        <f>TAB_!C6526</f>
        <v>90.91</v>
      </c>
      <c r="E4779" s="35">
        <f>TAB_!D6526</f>
        <v>0</v>
      </c>
      <c r="F4779" s="35">
        <f>TAB_!E6526</f>
        <v>100</v>
      </c>
      <c r="G4779" s="168">
        <f>TAB_!F6526</f>
        <v>0</v>
      </c>
      <c r="H4779" s="164">
        <f>TAB_!G6526</f>
        <v>95</v>
      </c>
    </row>
    <row r="4780" spans="1:8">
      <c r="A4780" s="290"/>
      <c r="B4780" s="125" t="str">
        <f>TAB_!A6527</f>
        <v>BOTTOM TWO BOX</v>
      </c>
      <c r="C4780" s="121">
        <f>TAB_!B6527</f>
        <v>0</v>
      </c>
      <c r="D4780" s="37">
        <f>TAB_!C6527</f>
        <v>0</v>
      </c>
      <c r="E4780" s="37">
        <f>TAB_!D6527</f>
        <v>0</v>
      </c>
      <c r="F4780" s="37">
        <f>TAB_!E6527</f>
        <v>0</v>
      </c>
      <c r="G4780" s="167">
        <f>TAB_!F6527</f>
        <v>0</v>
      </c>
      <c r="H4780" s="163">
        <f>TAB_!G6527</f>
        <v>0</v>
      </c>
    </row>
    <row r="4781" spans="1:8">
      <c r="A4781" s="290"/>
      <c r="B4781" s="140" t="str">
        <f>TAB_!A6528</f>
        <v>Media Escala de 1 a 5</v>
      </c>
      <c r="C4781" s="123">
        <f>TAB_!B6528</f>
        <v>4.7</v>
      </c>
      <c r="D4781" s="36">
        <f>TAB_!C6528</f>
        <v>4.8</v>
      </c>
      <c r="E4781" s="36">
        <f>TAB_!D6528</f>
        <v>0</v>
      </c>
      <c r="F4781" s="36">
        <f>TAB_!E6528</f>
        <v>4.8</v>
      </c>
      <c r="G4781" s="169">
        <f>TAB_!F6528</f>
        <v>0</v>
      </c>
      <c r="H4781" s="165">
        <f>TAB_!G6528</f>
        <v>4.8</v>
      </c>
    </row>
    <row r="4782" spans="1:8" ht="15.75" thickBot="1">
      <c r="A4782" s="290"/>
      <c r="B4782" s="141" t="str">
        <f>TAB_!A6529</f>
        <v>Índice Escala de 1 a 100</v>
      </c>
      <c r="C4782" s="174">
        <f>TAB_!B6529</f>
        <v>93.5</v>
      </c>
      <c r="D4782" s="175">
        <f>TAB_!C6529</f>
        <v>95</v>
      </c>
      <c r="E4782" s="175">
        <f>TAB_!D6529</f>
        <v>0</v>
      </c>
      <c r="F4782" s="175">
        <f>TAB_!E6529</f>
        <v>93.8</v>
      </c>
      <c r="G4782" s="176">
        <f>TAB_!F6529</f>
        <v>0</v>
      </c>
      <c r="H4782" s="177">
        <f>TAB_!G6529</f>
        <v>93.8</v>
      </c>
    </row>
    <row r="4783" spans="1:8">
      <c r="B4783" s="124"/>
      <c r="C4783" s="33"/>
      <c r="D4783" s="33"/>
      <c r="E4783" s="33"/>
      <c r="F4783" s="33"/>
      <c r="G4783" s="33"/>
      <c r="H4783" s="33"/>
    </row>
    <row r="4784" spans="1:8">
      <c r="B4784" s="124"/>
      <c r="C4784" s="33"/>
      <c r="D4784" s="33"/>
      <c r="E4784" s="33"/>
      <c r="F4784" s="33"/>
      <c r="G4784" s="33"/>
      <c r="H4784" s="33"/>
    </row>
    <row r="4785" spans="2:8" ht="15.75" thickBot="1">
      <c r="B4785" s="124" t="str">
        <f>TAB_!A6532</f>
        <v>¿Considera que el Reglamento de Estudiantes y las reglamentaciones complementarias son vigentes?</v>
      </c>
      <c r="C4785" s="33"/>
      <c r="D4785" s="33"/>
      <c r="E4785" s="33"/>
      <c r="F4785" s="33"/>
      <c r="G4785" s="33"/>
      <c r="H4785" s="33"/>
    </row>
    <row r="4786" spans="2:8">
      <c r="B4786" s="139" t="str">
        <f>TAB_!A6539</f>
        <v>(1)Total Desacuerdo</v>
      </c>
      <c r="C4786" s="138">
        <f>TAB_!B6539</f>
        <v>0</v>
      </c>
      <c r="D4786" s="137">
        <f>TAB_!C6539</f>
        <v>0</v>
      </c>
      <c r="E4786" s="137">
        <f>TAB_!D6539</f>
        <v>0</v>
      </c>
      <c r="F4786" s="137">
        <f>TAB_!E6539</f>
        <v>0</v>
      </c>
      <c r="G4786" s="166">
        <f>TAB_!F6539</f>
        <v>0</v>
      </c>
      <c r="H4786" s="162">
        <f>TAB_!G6539</f>
        <v>0</v>
      </c>
    </row>
    <row r="4787" spans="2:8">
      <c r="B4787" s="125" t="str">
        <f>TAB_!A6540</f>
        <v>(2)Desacuerdo</v>
      </c>
      <c r="C4787" s="121">
        <f>TAB_!B6540</f>
        <v>0</v>
      </c>
      <c r="D4787" s="37">
        <f>TAB_!C6540</f>
        <v>0</v>
      </c>
      <c r="E4787" s="37">
        <f>TAB_!D6540</f>
        <v>0</v>
      </c>
      <c r="F4787" s="37">
        <f>TAB_!E6540</f>
        <v>0</v>
      </c>
      <c r="G4787" s="167">
        <f>TAB_!F6540</f>
        <v>0</v>
      </c>
      <c r="H4787" s="163">
        <f>TAB_!G6540</f>
        <v>0</v>
      </c>
    </row>
    <row r="4788" spans="2:8">
      <c r="B4788" s="125" t="str">
        <f>TAB_!A6541</f>
        <v>(3)Medianamente de acuerdo</v>
      </c>
      <c r="C4788" s="121">
        <f>TAB_!B6541</f>
        <v>0</v>
      </c>
      <c r="D4788" s="37">
        <f>TAB_!C6541</f>
        <v>0</v>
      </c>
      <c r="E4788" s="37">
        <f>TAB_!D6541</f>
        <v>0</v>
      </c>
      <c r="F4788" s="37">
        <f>TAB_!E6541</f>
        <v>0</v>
      </c>
      <c r="G4788" s="167">
        <f>TAB_!F6541</f>
        <v>0</v>
      </c>
      <c r="H4788" s="163">
        <f>TAB_!G6541</f>
        <v>0</v>
      </c>
    </row>
    <row r="4789" spans="2:8">
      <c r="B4789" s="125" t="str">
        <f>TAB_!A6542</f>
        <v>(4)Acuerdo</v>
      </c>
      <c r="C4789" s="121">
        <f>TAB_!B6542</f>
        <v>27.69</v>
      </c>
      <c r="D4789" s="37">
        <f>TAB_!C6542</f>
        <v>18.18</v>
      </c>
      <c r="E4789" s="37">
        <f>TAB_!D6542</f>
        <v>0</v>
      </c>
      <c r="F4789" s="37">
        <f>TAB_!E6542</f>
        <v>25</v>
      </c>
      <c r="G4789" s="167">
        <f>TAB_!F6542</f>
        <v>0</v>
      </c>
      <c r="H4789" s="163">
        <f>TAB_!G6542</f>
        <v>26.25</v>
      </c>
    </row>
    <row r="4790" spans="2:8">
      <c r="B4790" s="125" t="str">
        <f>TAB_!A6543</f>
        <v>(5)Total Acuerdo</v>
      </c>
      <c r="C4790" s="121">
        <f>TAB_!B6543</f>
        <v>66.150000000000006</v>
      </c>
      <c r="D4790" s="37">
        <f>TAB_!C6543</f>
        <v>72.73</v>
      </c>
      <c r="E4790" s="37">
        <f>TAB_!D6543</f>
        <v>0</v>
      </c>
      <c r="F4790" s="37">
        <f>TAB_!E6543</f>
        <v>75</v>
      </c>
      <c r="G4790" s="167">
        <f>TAB_!F6543</f>
        <v>0</v>
      </c>
      <c r="H4790" s="163">
        <f>TAB_!G6543</f>
        <v>67.5</v>
      </c>
    </row>
    <row r="4791" spans="2:8">
      <c r="B4791" s="125" t="str">
        <f>TAB_!A6544</f>
        <v>NS/NA</v>
      </c>
      <c r="C4791" s="121">
        <f>TAB_!B6544</f>
        <v>6.15</v>
      </c>
      <c r="D4791" s="37">
        <f>TAB_!C6544</f>
        <v>9.09</v>
      </c>
      <c r="E4791" s="37">
        <f>TAB_!D6544</f>
        <v>0</v>
      </c>
      <c r="F4791" s="37">
        <f>TAB_!E6544</f>
        <v>0</v>
      </c>
      <c r="G4791" s="167">
        <f>TAB_!F6544</f>
        <v>0</v>
      </c>
      <c r="H4791" s="163">
        <f>TAB_!G6544</f>
        <v>6.25</v>
      </c>
    </row>
    <row r="4792" spans="2:8">
      <c r="B4792" s="125" t="str">
        <f>TAB_!A6545</f>
        <v>Total</v>
      </c>
      <c r="C4792" s="121">
        <f>TAB_!B6545</f>
        <v>100</v>
      </c>
      <c r="D4792" s="37">
        <f>TAB_!C6545</f>
        <v>100</v>
      </c>
      <c r="E4792" s="37">
        <f>TAB_!D6545</f>
        <v>0</v>
      </c>
      <c r="F4792" s="37">
        <f>TAB_!E6545</f>
        <v>100</v>
      </c>
      <c r="G4792" s="167">
        <f>TAB_!F6545</f>
        <v>0</v>
      </c>
      <c r="H4792" s="163">
        <f>TAB_!G6545</f>
        <v>100</v>
      </c>
    </row>
    <row r="4793" spans="2:8">
      <c r="B4793" s="126" t="str">
        <f>TAB_!A6546</f>
        <v>Numero de entrevistados</v>
      </c>
      <c r="C4793" s="170">
        <f>TAB_!B6546</f>
        <v>65</v>
      </c>
      <c r="D4793" s="171">
        <f>TAB_!C6546</f>
        <v>11</v>
      </c>
      <c r="E4793" s="171">
        <f>TAB_!D6546</f>
        <v>0</v>
      </c>
      <c r="F4793" s="171">
        <f>TAB_!E6546</f>
        <v>4</v>
      </c>
      <c r="G4793" s="172">
        <f>TAB_!F6546</f>
        <v>0</v>
      </c>
      <c r="H4793" s="173">
        <f>TAB_!G6546</f>
        <v>80</v>
      </c>
    </row>
    <row r="4794" spans="2:8">
      <c r="B4794" s="140" t="str">
        <f>TAB_!A6547</f>
        <v>TOP TWO BOX</v>
      </c>
      <c r="C4794" s="122">
        <f>TAB_!B6547</f>
        <v>93.85</v>
      </c>
      <c r="D4794" s="35">
        <f>TAB_!C6547</f>
        <v>90.91</v>
      </c>
      <c r="E4794" s="35">
        <f>TAB_!D6547</f>
        <v>0</v>
      </c>
      <c r="F4794" s="35">
        <f>TAB_!E6547</f>
        <v>100</v>
      </c>
      <c r="G4794" s="168">
        <f>TAB_!F6547</f>
        <v>0</v>
      </c>
      <c r="H4794" s="164">
        <f>TAB_!G6547</f>
        <v>93.75</v>
      </c>
    </row>
    <row r="4795" spans="2:8">
      <c r="B4795" s="125" t="str">
        <f>TAB_!A6548</f>
        <v>BOTTOM TWO BOX</v>
      </c>
      <c r="C4795" s="121">
        <f>TAB_!B6548</f>
        <v>0</v>
      </c>
      <c r="D4795" s="37">
        <f>TAB_!C6548</f>
        <v>0</v>
      </c>
      <c r="E4795" s="37">
        <f>TAB_!D6548</f>
        <v>0</v>
      </c>
      <c r="F4795" s="37">
        <f>TAB_!E6548</f>
        <v>0</v>
      </c>
      <c r="G4795" s="167">
        <f>TAB_!F6548</f>
        <v>0</v>
      </c>
      <c r="H4795" s="163">
        <f>TAB_!G6548</f>
        <v>0</v>
      </c>
    </row>
    <row r="4796" spans="2:8">
      <c r="B4796" s="140" t="str">
        <f>TAB_!A6549</f>
        <v>Media Escala de 1 a 5</v>
      </c>
      <c r="C4796" s="123">
        <f>TAB_!B6549</f>
        <v>4.7</v>
      </c>
      <c r="D4796" s="36">
        <f>TAB_!C6549</f>
        <v>4.8</v>
      </c>
      <c r="E4796" s="36">
        <f>TAB_!D6549</f>
        <v>0</v>
      </c>
      <c r="F4796" s="36">
        <f>TAB_!E6549</f>
        <v>4.8</v>
      </c>
      <c r="G4796" s="169">
        <f>TAB_!F6549</f>
        <v>0</v>
      </c>
      <c r="H4796" s="165">
        <f>TAB_!G6549</f>
        <v>4.7</v>
      </c>
    </row>
    <row r="4797" spans="2:8" ht="15.75" thickBot="1">
      <c r="B4797" s="141" t="str">
        <f>TAB_!A6550</f>
        <v>Índice Escala de 1 a 100</v>
      </c>
      <c r="C4797" s="174">
        <f>TAB_!B6550</f>
        <v>92.6</v>
      </c>
      <c r="D4797" s="175">
        <f>TAB_!C6550</f>
        <v>95</v>
      </c>
      <c r="E4797" s="175">
        <f>TAB_!D6550</f>
        <v>0</v>
      </c>
      <c r="F4797" s="175">
        <f>TAB_!E6550</f>
        <v>93.8</v>
      </c>
      <c r="G4797" s="176">
        <f>TAB_!F6550</f>
        <v>0</v>
      </c>
      <c r="H4797" s="177">
        <f>TAB_!G6550</f>
        <v>93</v>
      </c>
    </row>
    <row r="4798" spans="2:8">
      <c r="B4798" s="124"/>
      <c r="C4798" s="33"/>
      <c r="D4798" s="33"/>
      <c r="E4798" s="33"/>
      <c r="F4798" s="33"/>
      <c r="G4798" s="33"/>
      <c r="H4798" s="33"/>
    </row>
    <row r="4799" spans="2:8">
      <c r="B4799" s="124"/>
      <c r="C4799" s="33"/>
      <c r="D4799" s="33"/>
      <c r="E4799" s="33"/>
      <c r="F4799" s="33"/>
      <c r="G4799" s="33"/>
      <c r="H4799" s="33"/>
    </row>
    <row r="4800" spans="2:8" ht="15.75" thickBot="1">
      <c r="B4800" s="124" t="str">
        <f>TAB_!A6553</f>
        <v>¿Considera que la Universidad aplica criterios claros para el promoción, transferencia y grado de sus estudiantes?</v>
      </c>
      <c r="C4800" s="33"/>
      <c r="D4800" s="33"/>
      <c r="E4800" s="33"/>
      <c r="F4800" s="33"/>
      <c r="G4800" s="33"/>
      <c r="H4800" s="33"/>
    </row>
    <row r="4801" spans="2:8">
      <c r="B4801" s="139" t="str">
        <f>TAB_!A6560</f>
        <v>(1)Total Desacuerdo</v>
      </c>
      <c r="C4801" s="138">
        <f>TAB_!B6560</f>
        <v>0</v>
      </c>
      <c r="D4801" s="137">
        <f>TAB_!C6560</f>
        <v>0</v>
      </c>
      <c r="E4801" s="137">
        <f>TAB_!D6560</f>
        <v>0</v>
      </c>
      <c r="F4801" s="137">
        <f>TAB_!E6560</f>
        <v>0</v>
      </c>
      <c r="G4801" s="166">
        <f>TAB_!F6560</f>
        <v>0</v>
      </c>
      <c r="H4801" s="162">
        <f>TAB_!G6560</f>
        <v>0</v>
      </c>
    </row>
    <row r="4802" spans="2:8">
      <c r="B4802" s="125" t="str">
        <f>TAB_!A6561</f>
        <v>(2)Desacuerdo</v>
      </c>
      <c r="C4802" s="121">
        <f>TAB_!B6561</f>
        <v>0</v>
      </c>
      <c r="D4802" s="37">
        <f>TAB_!C6561</f>
        <v>0</v>
      </c>
      <c r="E4802" s="37">
        <f>TAB_!D6561</f>
        <v>0</v>
      </c>
      <c r="F4802" s="37">
        <f>TAB_!E6561</f>
        <v>0</v>
      </c>
      <c r="G4802" s="167">
        <f>TAB_!F6561</f>
        <v>0</v>
      </c>
      <c r="H4802" s="163">
        <f>TAB_!G6561</f>
        <v>0</v>
      </c>
    </row>
    <row r="4803" spans="2:8">
      <c r="B4803" s="125" t="str">
        <f>TAB_!A6562</f>
        <v>(3)Medianamente de acuerdo</v>
      </c>
      <c r="C4803" s="121">
        <f>TAB_!B6562</f>
        <v>1.54</v>
      </c>
      <c r="D4803" s="37">
        <f>TAB_!C6562</f>
        <v>0</v>
      </c>
      <c r="E4803" s="37">
        <f>TAB_!D6562</f>
        <v>0</v>
      </c>
      <c r="F4803" s="37">
        <f>TAB_!E6562</f>
        <v>0</v>
      </c>
      <c r="G4803" s="167">
        <f>TAB_!F6562</f>
        <v>0</v>
      </c>
      <c r="H4803" s="163">
        <f>TAB_!G6562</f>
        <v>1.25</v>
      </c>
    </row>
    <row r="4804" spans="2:8">
      <c r="B4804" s="125" t="str">
        <f>TAB_!A6563</f>
        <v>(4)Acuerdo</v>
      </c>
      <c r="C4804" s="121">
        <f>TAB_!B6563</f>
        <v>27.69</v>
      </c>
      <c r="D4804" s="37">
        <f>TAB_!C6563</f>
        <v>27.27</v>
      </c>
      <c r="E4804" s="37">
        <f>TAB_!D6563</f>
        <v>0</v>
      </c>
      <c r="F4804" s="37">
        <f>TAB_!E6563</f>
        <v>0</v>
      </c>
      <c r="G4804" s="167">
        <f>TAB_!F6563</f>
        <v>0</v>
      </c>
      <c r="H4804" s="163">
        <f>TAB_!G6563</f>
        <v>26.25</v>
      </c>
    </row>
    <row r="4805" spans="2:8">
      <c r="B4805" s="125" t="str">
        <f>TAB_!A6564</f>
        <v>(5)Total Acuerdo</v>
      </c>
      <c r="C4805" s="121">
        <f>TAB_!B6564</f>
        <v>63.08</v>
      </c>
      <c r="D4805" s="37">
        <f>TAB_!C6564</f>
        <v>63.64</v>
      </c>
      <c r="E4805" s="37">
        <f>TAB_!D6564</f>
        <v>0</v>
      </c>
      <c r="F4805" s="37">
        <f>TAB_!E6564</f>
        <v>100</v>
      </c>
      <c r="G4805" s="167">
        <f>TAB_!F6564</f>
        <v>0</v>
      </c>
      <c r="H4805" s="163">
        <f>TAB_!G6564</f>
        <v>65</v>
      </c>
    </row>
    <row r="4806" spans="2:8">
      <c r="B4806" s="125" t="str">
        <f>TAB_!A6565</f>
        <v>NS/NA</v>
      </c>
      <c r="C4806" s="121">
        <f>TAB_!B6565</f>
        <v>7.69</v>
      </c>
      <c r="D4806" s="37">
        <f>TAB_!C6565</f>
        <v>9.09</v>
      </c>
      <c r="E4806" s="37">
        <f>TAB_!D6565</f>
        <v>0</v>
      </c>
      <c r="F4806" s="37">
        <f>TAB_!E6565</f>
        <v>0</v>
      </c>
      <c r="G4806" s="167">
        <f>TAB_!F6565</f>
        <v>0</v>
      </c>
      <c r="H4806" s="163">
        <f>TAB_!G6565</f>
        <v>7.5</v>
      </c>
    </row>
    <row r="4807" spans="2:8">
      <c r="B4807" s="125" t="str">
        <f>TAB_!A6566</f>
        <v>Total</v>
      </c>
      <c r="C4807" s="121">
        <f>TAB_!B6566</f>
        <v>100</v>
      </c>
      <c r="D4807" s="37">
        <f>TAB_!C6566</f>
        <v>100</v>
      </c>
      <c r="E4807" s="37">
        <f>TAB_!D6566</f>
        <v>0</v>
      </c>
      <c r="F4807" s="37">
        <f>TAB_!E6566</f>
        <v>100</v>
      </c>
      <c r="G4807" s="167">
        <f>TAB_!F6566</f>
        <v>0</v>
      </c>
      <c r="H4807" s="163">
        <f>TAB_!G6566</f>
        <v>100</v>
      </c>
    </row>
    <row r="4808" spans="2:8">
      <c r="B4808" s="126" t="str">
        <f>TAB_!A6567</f>
        <v>Numero de entrevistados</v>
      </c>
      <c r="C4808" s="170">
        <f>TAB_!B6567</f>
        <v>65</v>
      </c>
      <c r="D4808" s="171">
        <f>TAB_!C6567</f>
        <v>11</v>
      </c>
      <c r="E4808" s="171">
        <f>TAB_!D6567</f>
        <v>0</v>
      </c>
      <c r="F4808" s="171">
        <f>TAB_!E6567</f>
        <v>4</v>
      </c>
      <c r="G4808" s="172">
        <f>TAB_!F6567</f>
        <v>0</v>
      </c>
      <c r="H4808" s="173">
        <f>TAB_!G6567</f>
        <v>80</v>
      </c>
    </row>
    <row r="4809" spans="2:8">
      <c r="B4809" s="140" t="str">
        <f>TAB_!A6568</f>
        <v>TOP TWO BOX</v>
      </c>
      <c r="C4809" s="122">
        <f>TAB_!B6568</f>
        <v>90.77</v>
      </c>
      <c r="D4809" s="35">
        <f>TAB_!C6568</f>
        <v>90.91</v>
      </c>
      <c r="E4809" s="35">
        <f>TAB_!D6568</f>
        <v>0</v>
      </c>
      <c r="F4809" s="35">
        <f>TAB_!E6568</f>
        <v>100</v>
      </c>
      <c r="G4809" s="168">
        <f>TAB_!F6568</f>
        <v>0</v>
      </c>
      <c r="H4809" s="164">
        <f>TAB_!G6568</f>
        <v>91.25</v>
      </c>
    </row>
    <row r="4810" spans="2:8">
      <c r="B4810" s="125" t="str">
        <f>TAB_!A6569</f>
        <v>BOTTOM TWO BOX</v>
      </c>
      <c r="C4810" s="121">
        <f>TAB_!B6569</f>
        <v>0</v>
      </c>
      <c r="D4810" s="37">
        <f>TAB_!C6569</f>
        <v>0</v>
      </c>
      <c r="E4810" s="37">
        <f>TAB_!D6569</f>
        <v>0</v>
      </c>
      <c r="F4810" s="37">
        <f>TAB_!E6569</f>
        <v>0</v>
      </c>
      <c r="G4810" s="167">
        <f>TAB_!F6569</f>
        <v>0</v>
      </c>
      <c r="H4810" s="163">
        <f>TAB_!G6569</f>
        <v>0</v>
      </c>
    </row>
    <row r="4811" spans="2:8">
      <c r="B4811" s="140" t="str">
        <f>TAB_!A6570</f>
        <v>Media Escala de 1 a 5</v>
      </c>
      <c r="C4811" s="123">
        <f>TAB_!B6570</f>
        <v>4.7</v>
      </c>
      <c r="D4811" s="36">
        <f>TAB_!C6570</f>
        <v>4.7</v>
      </c>
      <c r="E4811" s="36">
        <f>TAB_!D6570</f>
        <v>0</v>
      </c>
      <c r="F4811" s="36">
        <f>TAB_!E6570</f>
        <v>5</v>
      </c>
      <c r="G4811" s="169">
        <f>TAB_!F6570</f>
        <v>0</v>
      </c>
      <c r="H4811" s="165">
        <f>TAB_!G6570</f>
        <v>4.7</v>
      </c>
    </row>
    <row r="4812" spans="2:8" ht="15.75" thickBot="1">
      <c r="B4812" s="141" t="str">
        <f>TAB_!A6571</f>
        <v>Índice Escala de 1 a 100</v>
      </c>
      <c r="C4812" s="174">
        <f>TAB_!B6571</f>
        <v>91.7</v>
      </c>
      <c r="D4812" s="175">
        <f>TAB_!C6571</f>
        <v>92.5</v>
      </c>
      <c r="E4812" s="175">
        <f>TAB_!D6571</f>
        <v>0</v>
      </c>
      <c r="F4812" s="175">
        <f>TAB_!E6571</f>
        <v>100</v>
      </c>
      <c r="G4812" s="176">
        <f>TAB_!F6571</f>
        <v>0</v>
      </c>
      <c r="H4812" s="177">
        <f>TAB_!G6571</f>
        <v>92.2</v>
      </c>
    </row>
    <row r="4813" spans="2:8">
      <c r="B4813" s="124"/>
      <c r="C4813" s="33"/>
      <c r="D4813" s="33"/>
      <c r="E4813" s="33"/>
      <c r="F4813" s="33"/>
      <c r="G4813" s="33"/>
      <c r="H4813" s="33"/>
    </row>
    <row r="4814" spans="2:8">
      <c r="B4814" s="124"/>
      <c r="C4814" s="33"/>
      <c r="D4814" s="33"/>
      <c r="E4814" s="33"/>
      <c r="F4814" s="33"/>
      <c r="G4814" s="33"/>
      <c r="H4814" s="33"/>
    </row>
    <row r="4815" spans="2:8" ht="15.75" thickBot="1">
      <c r="B4815" s="124" t="str">
        <f>TAB_!A6574</f>
        <v>¿Considera que los estudiantes tienen la posibilidad de participar en los órganos colegiales de dirección de la Unidad Académica y del Programa?</v>
      </c>
      <c r="C4815" s="33"/>
      <c r="D4815" s="33"/>
      <c r="E4815" s="33"/>
      <c r="F4815" s="33"/>
      <c r="G4815" s="33"/>
      <c r="H4815" s="33"/>
    </row>
    <row r="4816" spans="2:8">
      <c r="B4816" s="139" t="str">
        <f>TAB_!A6581</f>
        <v>(1)Total Desacuerdo</v>
      </c>
      <c r="C4816" s="138">
        <f>TAB_!B6581</f>
        <v>0</v>
      </c>
      <c r="D4816" s="137">
        <f>TAB_!C6581</f>
        <v>0</v>
      </c>
      <c r="E4816" s="137">
        <f>TAB_!D6581</f>
        <v>0</v>
      </c>
      <c r="F4816" s="137">
        <f>TAB_!E6581</f>
        <v>0</v>
      </c>
      <c r="G4816" s="166">
        <f>TAB_!F6581</f>
        <v>0</v>
      </c>
      <c r="H4816" s="162">
        <f>TAB_!G6581</f>
        <v>0</v>
      </c>
    </row>
    <row r="4817" spans="2:8">
      <c r="B4817" s="125" t="str">
        <f>TAB_!A6582</f>
        <v>(2)Desacuerdo</v>
      </c>
      <c r="C4817" s="121">
        <f>TAB_!B6582</f>
        <v>3.08</v>
      </c>
      <c r="D4817" s="37">
        <f>TAB_!C6582</f>
        <v>0</v>
      </c>
      <c r="E4817" s="37">
        <f>TAB_!D6582</f>
        <v>0</v>
      </c>
      <c r="F4817" s="37">
        <f>TAB_!E6582</f>
        <v>25</v>
      </c>
      <c r="G4817" s="167">
        <f>TAB_!F6582</f>
        <v>0</v>
      </c>
      <c r="H4817" s="163">
        <f>TAB_!G6582</f>
        <v>3.75</v>
      </c>
    </row>
    <row r="4818" spans="2:8">
      <c r="B4818" s="125" t="str">
        <f>TAB_!A6583</f>
        <v>(3)Medianamente de acuerdo</v>
      </c>
      <c r="C4818" s="121">
        <f>TAB_!B6583</f>
        <v>4.62</v>
      </c>
      <c r="D4818" s="37">
        <f>TAB_!C6583</f>
        <v>18.18</v>
      </c>
      <c r="E4818" s="37">
        <f>TAB_!D6583</f>
        <v>0</v>
      </c>
      <c r="F4818" s="37">
        <f>TAB_!E6583</f>
        <v>0</v>
      </c>
      <c r="G4818" s="167">
        <f>TAB_!F6583</f>
        <v>0</v>
      </c>
      <c r="H4818" s="163">
        <f>TAB_!G6583</f>
        <v>6.25</v>
      </c>
    </row>
    <row r="4819" spans="2:8">
      <c r="B4819" s="125" t="str">
        <f>TAB_!A6584</f>
        <v>(4)Acuerdo</v>
      </c>
      <c r="C4819" s="121">
        <f>TAB_!B6584</f>
        <v>40</v>
      </c>
      <c r="D4819" s="37">
        <f>TAB_!C6584</f>
        <v>18.18</v>
      </c>
      <c r="E4819" s="37">
        <f>TAB_!D6584</f>
        <v>0</v>
      </c>
      <c r="F4819" s="37">
        <f>TAB_!E6584</f>
        <v>50</v>
      </c>
      <c r="G4819" s="167">
        <f>TAB_!F6584</f>
        <v>0</v>
      </c>
      <c r="H4819" s="163">
        <f>TAB_!G6584</f>
        <v>37.5</v>
      </c>
    </row>
    <row r="4820" spans="2:8">
      <c r="B4820" s="125" t="str">
        <f>TAB_!A6585</f>
        <v>(5)Total Acuerdo</v>
      </c>
      <c r="C4820" s="121">
        <f>TAB_!B6585</f>
        <v>46.15</v>
      </c>
      <c r="D4820" s="37">
        <f>TAB_!C6585</f>
        <v>54.55</v>
      </c>
      <c r="E4820" s="37">
        <f>TAB_!D6585</f>
        <v>0</v>
      </c>
      <c r="F4820" s="37">
        <f>TAB_!E6585</f>
        <v>25</v>
      </c>
      <c r="G4820" s="167">
        <f>TAB_!F6585</f>
        <v>0</v>
      </c>
      <c r="H4820" s="163">
        <f>TAB_!G6585</f>
        <v>46.25</v>
      </c>
    </row>
    <row r="4821" spans="2:8">
      <c r="B4821" s="125" t="str">
        <f>TAB_!A6586</f>
        <v>NS/NA</v>
      </c>
      <c r="C4821" s="121">
        <f>TAB_!B6586</f>
        <v>6.15</v>
      </c>
      <c r="D4821" s="37">
        <f>TAB_!C6586</f>
        <v>9.09</v>
      </c>
      <c r="E4821" s="37">
        <f>TAB_!D6586</f>
        <v>0</v>
      </c>
      <c r="F4821" s="37">
        <f>TAB_!E6586</f>
        <v>0</v>
      </c>
      <c r="G4821" s="167">
        <f>TAB_!F6586</f>
        <v>0</v>
      </c>
      <c r="H4821" s="163">
        <f>TAB_!G6586</f>
        <v>6.25</v>
      </c>
    </row>
    <row r="4822" spans="2:8">
      <c r="B4822" s="125" t="str">
        <f>TAB_!A6587</f>
        <v>Total</v>
      </c>
      <c r="C4822" s="121">
        <f>TAB_!B6587</f>
        <v>100</v>
      </c>
      <c r="D4822" s="37">
        <f>TAB_!C6587</f>
        <v>100</v>
      </c>
      <c r="E4822" s="37">
        <f>TAB_!D6587</f>
        <v>0</v>
      </c>
      <c r="F4822" s="37">
        <f>TAB_!E6587</f>
        <v>100</v>
      </c>
      <c r="G4822" s="167">
        <f>TAB_!F6587</f>
        <v>0</v>
      </c>
      <c r="H4822" s="163">
        <f>TAB_!G6587</f>
        <v>100</v>
      </c>
    </row>
    <row r="4823" spans="2:8">
      <c r="B4823" s="126" t="str">
        <f>TAB_!A6588</f>
        <v>Numero de entrevistados</v>
      </c>
      <c r="C4823" s="170">
        <f>TAB_!B6588</f>
        <v>65</v>
      </c>
      <c r="D4823" s="171">
        <f>TAB_!C6588</f>
        <v>11</v>
      </c>
      <c r="E4823" s="171">
        <f>TAB_!D6588</f>
        <v>0</v>
      </c>
      <c r="F4823" s="171">
        <f>TAB_!E6588</f>
        <v>4</v>
      </c>
      <c r="G4823" s="172">
        <f>TAB_!F6588</f>
        <v>0</v>
      </c>
      <c r="H4823" s="173">
        <f>TAB_!G6588</f>
        <v>80</v>
      </c>
    </row>
    <row r="4824" spans="2:8">
      <c r="B4824" s="140" t="str">
        <f>TAB_!A6589</f>
        <v>TOP TWO BOX</v>
      </c>
      <c r="C4824" s="122">
        <f>TAB_!B6589</f>
        <v>86.15</v>
      </c>
      <c r="D4824" s="35">
        <f>TAB_!C6589</f>
        <v>72.73</v>
      </c>
      <c r="E4824" s="35">
        <f>TAB_!D6589</f>
        <v>0</v>
      </c>
      <c r="F4824" s="35">
        <f>TAB_!E6589</f>
        <v>75</v>
      </c>
      <c r="G4824" s="168">
        <f>TAB_!F6589</f>
        <v>0</v>
      </c>
      <c r="H4824" s="164">
        <f>TAB_!G6589</f>
        <v>83.75</v>
      </c>
    </row>
    <row r="4825" spans="2:8">
      <c r="B4825" s="125" t="str">
        <f>TAB_!A6590</f>
        <v>BOTTOM TWO BOX</v>
      </c>
      <c r="C4825" s="121">
        <f>TAB_!B6590</f>
        <v>3.08</v>
      </c>
      <c r="D4825" s="37">
        <f>TAB_!C6590</f>
        <v>0</v>
      </c>
      <c r="E4825" s="37">
        <f>TAB_!D6590</f>
        <v>0</v>
      </c>
      <c r="F4825" s="37">
        <f>TAB_!E6590</f>
        <v>25</v>
      </c>
      <c r="G4825" s="167">
        <f>TAB_!F6590</f>
        <v>0</v>
      </c>
      <c r="H4825" s="163">
        <f>TAB_!G6590</f>
        <v>3.75</v>
      </c>
    </row>
    <row r="4826" spans="2:8">
      <c r="B4826" s="140" t="str">
        <f>TAB_!A6591</f>
        <v>Media Escala de 1 a 5</v>
      </c>
      <c r="C4826" s="123">
        <f>TAB_!B6591</f>
        <v>4.4000000000000004</v>
      </c>
      <c r="D4826" s="36">
        <f>TAB_!C6591</f>
        <v>4.4000000000000004</v>
      </c>
      <c r="E4826" s="36">
        <f>TAB_!D6591</f>
        <v>0</v>
      </c>
      <c r="F4826" s="36">
        <f>TAB_!E6591</f>
        <v>3.8</v>
      </c>
      <c r="G4826" s="169">
        <f>TAB_!F6591</f>
        <v>0</v>
      </c>
      <c r="H4826" s="165">
        <f>TAB_!G6591</f>
        <v>4.3</v>
      </c>
    </row>
    <row r="4827" spans="2:8" ht="15.75" thickBot="1">
      <c r="B4827" s="141" t="str">
        <f>TAB_!A6592</f>
        <v>Índice Escala de 1 a 100</v>
      </c>
      <c r="C4827" s="174">
        <f>TAB_!B6592</f>
        <v>84.4</v>
      </c>
      <c r="D4827" s="175">
        <f>TAB_!C6592</f>
        <v>85</v>
      </c>
      <c r="E4827" s="175">
        <f>TAB_!D6592</f>
        <v>0</v>
      </c>
      <c r="F4827" s="175">
        <f>TAB_!E6592</f>
        <v>68.8</v>
      </c>
      <c r="G4827" s="176">
        <f>TAB_!F6592</f>
        <v>0</v>
      </c>
      <c r="H4827" s="177">
        <f>TAB_!G6592</f>
        <v>83.7</v>
      </c>
    </row>
    <row r="4828" spans="2:8">
      <c r="B4828" s="124"/>
      <c r="C4828" s="33"/>
      <c r="D4828" s="33"/>
      <c r="E4828" s="33"/>
      <c r="F4828" s="33"/>
      <c r="G4828" s="33"/>
      <c r="H4828" s="33"/>
    </row>
    <row r="4829" spans="2:8">
      <c r="B4829" s="124"/>
      <c r="C4829" s="33"/>
      <c r="D4829" s="33"/>
      <c r="E4829" s="33"/>
      <c r="F4829" s="33"/>
      <c r="G4829" s="33"/>
      <c r="H4829" s="33"/>
    </row>
    <row r="4830" spans="2:8">
      <c r="B4830" s="124" t="str">
        <f>TAB_!A6595</f>
        <v>¿Considera que la participación de los estudiantes representantes en los órganos colegiales de dirección ha tenido un impacto</v>
      </c>
      <c r="C4830" s="33"/>
      <c r="D4830" s="33"/>
      <c r="E4830" s="33"/>
      <c r="F4830" s="33"/>
      <c r="G4830" s="33"/>
      <c r="H4830" s="33"/>
    </row>
    <row r="4831" spans="2:8" ht="15.75" thickBot="1">
      <c r="B4831" s="124" t="str">
        <f>TAB_!A6596</f>
        <v>positivo en el desarrollo de la institución?</v>
      </c>
      <c r="C4831" s="33"/>
      <c r="D4831" s="33"/>
      <c r="E4831" s="33"/>
      <c r="F4831" s="33"/>
      <c r="G4831" s="33"/>
      <c r="H4831" s="33"/>
    </row>
    <row r="4832" spans="2:8">
      <c r="B4832" s="139" t="str">
        <f>TAB_!A6603</f>
        <v>(1)Total Desacuerdo</v>
      </c>
      <c r="C4832" s="138">
        <f>TAB_!B6603</f>
        <v>0</v>
      </c>
      <c r="D4832" s="137">
        <f>TAB_!C6603</f>
        <v>0</v>
      </c>
      <c r="E4832" s="137">
        <f>TAB_!D6603</f>
        <v>0</v>
      </c>
      <c r="F4832" s="137">
        <f>TAB_!E6603</f>
        <v>0</v>
      </c>
      <c r="G4832" s="166">
        <f>TAB_!F6603</f>
        <v>0</v>
      </c>
      <c r="H4832" s="162">
        <f>TAB_!G6603</f>
        <v>0</v>
      </c>
    </row>
    <row r="4833" spans="2:8">
      <c r="B4833" s="125" t="str">
        <f>TAB_!A6604</f>
        <v>(2)Desacuerdo</v>
      </c>
      <c r="C4833" s="121">
        <f>TAB_!B6604</f>
        <v>0</v>
      </c>
      <c r="D4833" s="37">
        <f>TAB_!C6604</f>
        <v>0</v>
      </c>
      <c r="E4833" s="37">
        <f>TAB_!D6604</f>
        <v>0</v>
      </c>
      <c r="F4833" s="37">
        <f>TAB_!E6604</f>
        <v>0</v>
      </c>
      <c r="G4833" s="167">
        <f>TAB_!F6604</f>
        <v>0</v>
      </c>
      <c r="H4833" s="163">
        <f>TAB_!G6604</f>
        <v>0</v>
      </c>
    </row>
    <row r="4834" spans="2:8">
      <c r="B4834" s="125" t="str">
        <f>TAB_!A6605</f>
        <v>(3)Medianamente de acuerdo</v>
      </c>
      <c r="C4834" s="121">
        <f>TAB_!B6605</f>
        <v>12.31</v>
      </c>
      <c r="D4834" s="37">
        <f>TAB_!C6605</f>
        <v>9.09</v>
      </c>
      <c r="E4834" s="37">
        <f>TAB_!D6605</f>
        <v>0</v>
      </c>
      <c r="F4834" s="37">
        <f>TAB_!E6605</f>
        <v>25</v>
      </c>
      <c r="G4834" s="167">
        <f>TAB_!F6605</f>
        <v>0</v>
      </c>
      <c r="H4834" s="163">
        <f>TAB_!G6605</f>
        <v>12.5</v>
      </c>
    </row>
    <row r="4835" spans="2:8">
      <c r="B4835" s="125" t="str">
        <f>TAB_!A6606</f>
        <v>(4)Acuerdo</v>
      </c>
      <c r="C4835" s="121">
        <f>TAB_!B6606</f>
        <v>24.62</v>
      </c>
      <c r="D4835" s="37">
        <f>TAB_!C6606</f>
        <v>18.18</v>
      </c>
      <c r="E4835" s="37">
        <f>TAB_!D6606</f>
        <v>0</v>
      </c>
      <c r="F4835" s="37">
        <f>TAB_!E6606</f>
        <v>0</v>
      </c>
      <c r="G4835" s="167">
        <f>TAB_!F6606</f>
        <v>0</v>
      </c>
      <c r="H4835" s="163">
        <f>TAB_!G6606</f>
        <v>22.5</v>
      </c>
    </row>
    <row r="4836" spans="2:8">
      <c r="B4836" s="125" t="str">
        <f>TAB_!A6607</f>
        <v>(5)Total Acuerdo</v>
      </c>
      <c r="C4836" s="121">
        <f>TAB_!B6607</f>
        <v>43.08</v>
      </c>
      <c r="D4836" s="37">
        <f>TAB_!C6607</f>
        <v>54.55</v>
      </c>
      <c r="E4836" s="37">
        <f>TAB_!D6607</f>
        <v>0</v>
      </c>
      <c r="F4836" s="37">
        <f>TAB_!E6607</f>
        <v>75</v>
      </c>
      <c r="G4836" s="167">
        <f>TAB_!F6607</f>
        <v>0</v>
      </c>
      <c r="H4836" s="163">
        <f>TAB_!G6607</f>
        <v>46.25</v>
      </c>
    </row>
    <row r="4837" spans="2:8">
      <c r="B4837" s="125" t="str">
        <f>TAB_!A6608</f>
        <v>NS/NA</v>
      </c>
      <c r="C4837" s="121">
        <f>TAB_!B6608</f>
        <v>20</v>
      </c>
      <c r="D4837" s="37">
        <f>TAB_!C6608</f>
        <v>18.18</v>
      </c>
      <c r="E4837" s="37">
        <f>TAB_!D6608</f>
        <v>0</v>
      </c>
      <c r="F4837" s="37">
        <f>TAB_!E6608</f>
        <v>0</v>
      </c>
      <c r="G4837" s="167">
        <f>TAB_!F6608</f>
        <v>0</v>
      </c>
      <c r="H4837" s="163">
        <f>TAB_!G6608</f>
        <v>18.75</v>
      </c>
    </row>
    <row r="4838" spans="2:8">
      <c r="B4838" s="125" t="str">
        <f>TAB_!A6609</f>
        <v>Total</v>
      </c>
      <c r="C4838" s="121">
        <f>TAB_!B6609</f>
        <v>100</v>
      </c>
      <c r="D4838" s="37">
        <f>TAB_!C6609</f>
        <v>100</v>
      </c>
      <c r="E4838" s="37">
        <f>TAB_!D6609</f>
        <v>0</v>
      </c>
      <c r="F4838" s="37">
        <f>TAB_!E6609</f>
        <v>100</v>
      </c>
      <c r="G4838" s="167">
        <f>TAB_!F6609</f>
        <v>0</v>
      </c>
      <c r="H4838" s="163">
        <f>TAB_!G6609</f>
        <v>100</v>
      </c>
    </row>
    <row r="4839" spans="2:8">
      <c r="B4839" s="126" t="str">
        <f>TAB_!A6610</f>
        <v>Numero de entrevistados</v>
      </c>
      <c r="C4839" s="170">
        <f>TAB_!B6610</f>
        <v>65</v>
      </c>
      <c r="D4839" s="171">
        <f>TAB_!C6610</f>
        <v>11</v>
      </c>
      <c r="E4839" s="171">
        <f>TAB_!D6610</f>
        <v>0</v>
      </c>
      <c r="F4839" s="171">
        <f>TAB_!E6610</f>
        <v>4</v>
      </c>
      <c r="G4839" s="172">
        <f>TAB_!F6610</f>
        <v>0</v>
      </c>
      <c r="H4839" s="173">
        <f>TAB_!G6610</f>
        <v>80</v>
      </c>
    </row>
    <row r="4840" spans="2:8">
      <c r="B4840" s="140" t="str">
        <f>TAB_!A6611</f>
        <v>TOP TWO BOX</v>
      </c>
      <c r="C4840" s="122">
        <f>TAB_!B6611</f>
        <v>67.69</v>
      </c>
      <c r="D4840" s="35">
        <f>TAB_!C6611</f>
        <v>72.73</v>
      </c>
      <c r="E4840" s="35">
        <f>TAB_!D6611</f>
        <v>0</v>
      </c>
      <c r="F4840" s="35">
        <f>TAB_!E6611</f>
        <v>75</v>
      </c>
      <c r="G4840" s="168">
        <f>TAB_!F6611</f>
        <v>0</v>
      </c>
      <c r="H4840" s="164">
        <f>TAB_!G6611</f>
        <v>68.75</v>
      </c>
    </row>
    <row r="4841" spans="2:8">
      <c r="B4841" s="125" t="str">
        <f>TAB_!A6612</f>
        <v>BOTTOM TWO BOX</v>
      </c>
      <c r="C4841" s="121">
        <f>TAB_!B6612</f>
        <v>0</v>
      </c>
      <c r="D4841" s="37">
        <f>TAB_!C6612</f>
        <v>0</v>
      </c>
      <c r="E4841" s="37">
        <f>TAB_!D6612</f>
        <v>0</v>
      </c>
      <c r="F4841" s="37">
        <f>TAB_!E6612</f>
        <v>0</v>
      </c>
      <c r="G4841" s="167">
        <f>TAB_!F6612</f>
        <v>0</v>
      </c>
      <c r="H4841" s="163">
        <f>TAB_!G6612</f>
        <v>0</v>
      </c>
    </row>
    <row r="4842" spans="2:8">
      <c r="B4842" s="140" t="str">
        <f>TAB_!A6613</f>
        <v>Media Escala de 1 a 5</v>
      </c>
      <c r="C4842" s="123">
        <f>TAB_!B6613</f>
        <v>4.4000000000000004</v>
      </c>
      <c r="D4842" s="36">
        <f>TAB_!C6613</f>
        <v>4.5999999999999996</v>
      </c>
      <c r="E4842" s="36">
        <f>TAB_!D6613</f>
        <v>0</v>
      </c>
      <c r="F4842" s="36">
        <f>TAB_!E6613</f>
        <v>4.5</v>
      </c>
      <c r="G4842" s="169">
        <f>TAB_!F6613</f>
        <v>0</v>
      </c>
      <c r="H4842" s="165">
        <f>TAB_!G6613</f>
        <v>4.4000000000000004</v>
      </c>
    </row>
    <row r="4843" spans="2:8" ht="15.75" thickBot="1">
      <c r="B4843" s="141" t="str">
        <f>TAB_!A6614</f>
        <v>Índice Escala de 1 a 100</v>
      </c>
      <c r="C4843" s="174">
        <f>TAB_!B6614</f>
        <v>84.6</v>
      </c>
      <c r="D4843" s="175">
        <f>TAB_!C6614</f>
        <v>88.9</v>
      </c>
      <c r="E4843" s="175">
        <f>TAB_!D6614</f>
        <v>0</v>
      </c>
      <c r="F4843" s="175">
        <f>TAB_!E6614</f>
        <v>87.5</v>
      </c>
      <c r="G4843" s="176">
        <f>TAB_!F6614</f>
        <v>0</v>
      </c>
      <c r="H4843" s="177">
        <f>TAB_!G6614</f>
        <v>85.4</v>
      </c>
    </row>
    <row r="4844" spans="2:8">
      <c r="B4844" s="181" t="s">
        <v>176</v>
      </c>
      <c r="C4844" s="33"/>
      <c r="D4844" s="33"/>
      <c r="E4844" s="33"/>
      <c r="F4844" s="33"/>
      <c r="G4844" s="33"/>
      <c r="H4844" s="33"/>
    </row>
    <row r="4845" spans="2:8">
      <c r="B4845" s="124"/>
      <c r="C4845" s="33"/>
      <c r="D4845" s="33"/>
      <c r="E4845" s="33"/>
      <c r="F4845" s="33"/>
      <c r="G4845" s="33"/>
      <c r="H4845" s="33"/>
    </row>
    <row r="4846" spans="2:8">
      <c r="B4846" s="124" t="str">
        <f>TAB_!A6617</f>
        <v>¿Considera que la participación de los estudiantes representantes en los órganos colegiales de dirección ha tenido un impacto</v>
      </c>
      <c r="C4846" s="33"/>
      <c r="D4846" s="33"/>
      <c r="E4846" s="33"/>
      <c r="F4846" s="33"/>
      <c r="G4846" s="33"/>
      <c r="H4846" s="33"/>
    </row>
    <row r="4847" spans="2:8" ht="15.75" thickBot="1">
      <c r="B4847" s="124" t="str">
        <f>TAB_!A6618</f>
        <v>positivo en el desarrollo de la unidad académica?</v>
      </c>
      <c r="C4847" s="33"/>
      <c r="D4847" s="33"/>
      <c r="E4847" s="33"/>
      <c r="F4847" s="33"/>
      <c r="G4847" s="33"/>
      <c r="H4847" s="33"/>
    </row>
    <row r="4848" spans="2:8">
      <c r="B4848" s="139" t="str">
        <f>TAB_!A6625</f>
        <v>(1)Total Desacuerdo</v>
      </c>
      <c r="C4848" s="138">
        <f>TAB_!B6625</f>
        <v>0</v>
      </c>
      <c r="D4848" s="137">
        <f>TAB_!C6625</f>
        <v>0</v>
      </c>
      <c r="E4848" s="137">
        <f>TAB_!D6625</f>
        <v>0</v>
      </c>
      <c r="F4848" s="137">
        <f>TAB_!E6625</f>
        <v>0</v>
      </c>
      <c r="G4848" s="166">
        <f>TAB_!F6625</f>
        <v>0</v>
      </c>
      <c r="H4848" s="162">
        <f>TAB_!G6625</f>
        <v>0</v>
      </c>
    </row>
    <row r="4849" spans="2:8">
      <c r="B4849" s="125" t="str">
        <f>TAB_!A6626</f>
        <v>(2)Desacuerdo</v>
      </c>
      <c r="C4849" s="121">
        <f>TAB_!B6626</f>
        <v>0</v>
      </c>
      <c r="D4849" s="37">
        <f>TAB_!C6626</f>
        <v>9.09</v>
      </c>
      <c r="E4849" s="37">
        <f>TAB_!D6626</f>
        <v>0</v>
      </c>
      <c r="F4849" s="37">
        <f>TAB_!E6626</f>
        <v>25</v>
      </c>
      <c r="G4849" s="167">
        <f>TAB_!F6626</f>
        <v>0</v>
      </c>
      <c r="H4849" s="163">
        <f>TAB_!G6626</f>
        <v>2.5</v>
      </c>
    </row>
    <row r="4850" spans="2:8">
      <c r="B4850" s="125" t="str">
        <f>TAB_!A6627</f>
        <v>(3)Medianamente de acuerdo</v>
      </c>
      <c r="C4850" s="121">
        <f>TAB_!B6627</f>
        <v>12.31</v>
      </c>
      <c r="D4850" s="37">
        <f>TAB_!C6627</f>
        <v>9.09</v>
      </c>
      <c r="E4850" s="37">
        <f>TAB_!D6627</f>
        <v>0</v>
      </c>
      <c r="F4850" s="37">
        <f>TAB_!E6627</f>
        <v>25</v>
      </c>
      <c r="G4850" s="167">
        <f>TAB_!F6627</f>
        <v>0</v>
      </c>
      <c r="H4850" s="163">
        <f>TAB_!G6627</f>
        <v>12.5</v>
      </c>
    </row>
    <row r="4851" spans="2:8">
      <c r="B4851" s="125" t="str">
        <f>TAB_!A6628</f>
        <v>(4)Acuerdo</v>
      </c>
      <c r="C4851" s="121">
        <f>TAB_!B6628</f>
        <v>21.54</v>
      </c>
      <c r="D4851" s="37">
        <f>TAB_!C6628</f>
        <v>9.09</v>
      </c>
      <c r="E4851" s="37">
        <f>TAB_!D6628</f>
        <v>0</v>
      </c>
      <c r="F4851" s="37">
        <f>TAB_!E6628</f>
        <v>0</v>
      </c>
      <c r="G4851" s="167">
        <f>TAB_!F6628</f>
        <v>0</v>
      </c>
      <c r="H4851" s="163">
        <f>TAB_!G6628</f>
        <v>18.75</v>
      </c>
    </row>
    <row r="4852" spans="2:8">
      <c r="B4852" s="125" t="str">
        <f>TAB_!A6629</f>
        <v>(5)Total Acuerdo</v>
      </c>
      <c r="C4852" s="121">
        <f>TAB_!B6629</f>
        <v>44.62</v>
      </c>
      <c r="D4852" s="37">
        <f>TAB_!C6629</f>
        <v>54.55</v>
      </c>
      <c r="E4852" s="37">
        <f>TAB_!D6629</f>
        <v>0</v>
      </c>
      <c r="F4852" s="37">
        <f>TAB_!E6629</f>
        <v>50</v>
      </c>
      <c r="G4852" s="167">
        <f>TAB_!F6629</f>
        <v>0</v>
      </c>
      <c r="H4852" s="163">
        <f>TAB_!G6629</f>
        <v>46.25</v>
      </c>
    </row>
    <row r="4853" spans="2:8">
      <c r="B4853" s="125" t="str">
        <f>TAB_!A6630</f>
        <v>NS/NA</v>
      </c>
      <c r="C4853" s="121">
        <f>TAB_!B6630</f>
        <v>21.54</v>
      </c>
      <c r="D4853" s="37">
        <f>TAB_!C6630</f>
        <v>18.18</v>
      </c>
      <c r="E4853" s="37">
        <f>TAB_!D6630</f>
        <v>0</v>
      </c>
      <c r="F4853" s="37">
        <f>TAB_!E6630</f>
        <v>0</v>
      </c>
      <c r="G4853" s="167">
        <f>TAB_!F6630</f>
        <v>0</v>
      </c>
      <c r="H4853" s="163">
        <f>TAB_!G6630</f>
        <v>20</v>
      </c>
    </row>
    <row r="4854" spans="2:8">
      <c r="B4854" s="125" t="str">
        <f>TAB_!A6631</f>
        <v>Total</v>
      </c>
      <c r="C4854" s="121">
        <f>TAB_!B6631</f>
        <v>100</v>
      </c>
      <c r="D4854" s="37">
        <f>TAB_!C6631</f>
        <v>100</v>
      </c>
      <c r="E4854" s="37">
        <f>TAB_!D6631</f>
        <v>0</v>
      </c>
      <c r="F4854" s="37">
        <f>TAB_!E6631</f>
        <v>100</v>
      </c>
      <c r="G4854" s="167">
        <f>TAB_!F6631</f>
        <v>0</v>
      </c>
      <c r="H4854" s="163">
        <f>TAB_!G6631</f>
        <v>100</v>
      </c>
    </row>
    <row r="4855" spans="2:8">
      <c r="B4855" s="126" t="str">
        <f>TAB_!A6632</f>
        <v>Numero de entrevistados</v>
      </c>
      <c r="C4855" s="170">
        <f>TAB_!B6632</f>
        <v>65</v>
      </c>
      <c r="D4855" s="171">
        <f>TAB_!C6632</f>
        <v>11</v>
      </c>
      <c r="E4855" s="171">
        <f>TAB_!D6632</f>
        <v>0</v>
      </c>
      <c r="F4855" s="171">
        <f>TAB_!E6632</f>
        <v>4</v>
      </c>
      <c r="G4855" s="172">
        <f>TAB_!F6632</f>
        <v>0</v>
      </c>
      <c r="H4855" s="173">
        <f>TAB_!G6632</f>
        <v>80</v>
      </c>
    </row>
    <row r="4856" spans="2:8">
      <c r="B4856" s="140" t="str">
        <f>TAB_!A6633</f>
        <v>TOP TWO BOX</v>
      </c>
      <c r="C4856" s="122">
        <f>TAB_!B6633</f>
        <v>66.150000000000006</v>
      </c>
      <c r="D4856" s="35">
        <f>TAB_!C6633</f>
        <v>63.64</v>
      </c>
      <c r="E4856" s="35">
        <f>TAB_!D6633</f>
        <v>0</v>
      </c>
      <c r="F4856" s="35">
        <f>TAB_!E6633</f>
        <v>50</v>
      </c>
      <c r="G4856" s="168">
        <f>TAB_!F6633</f>
        <v>0</v>
      </c>
      <c r="H4856" s="164">
        <f>TAB_!G6633</f>
        <v>65</v>
      </c>
    </row>
    <row r="4857" spans="2:8">
      <c r="B4857" s="125" t="str">
        <f>TAB_!A6634</f>
        <v>BOTTOM TWO BOX</v>
      </c>
      <c r="C4857" s="121">
        <f>TAB_!B6634</f>
        <v>0</v>
      </c>
      <c r="D4857" s="37">
        <f>TAB_!C6634</f>
        <v>9.09</v>
      </c>
      <c r="E4857" s="37">
        <f>TAB_!D6634</f>
        <v>0</v>
      </c>
      <c r="F4857" s="37">
        <f>TAB_!E6634</f>
        <v>25</v>
      </c>
      <c r="G4857" s="167">
        <f>TAB_!F6634</f>
        <v>0</v>
      </c>
      <c r="H4857" s="163">
        <f>TAB_!G6634</f>
        <v>2.5</v>
      </c>
    </row>
    <row r="4858" spans="2:8">
      <c r="B4858" s="140" t="str">
        <f>TAB_!A6635</f>
        <v>Media Escala de 1 a 5</v>
      </c>
      <c r="C4858" s="123">
        <f>TAB_!B6635</f>
        <v>4.4000000000000004</v>
      </c>
      <c r="D4858" s="36">
        <f>TAB_!C6635</f>
        <v>4.3</v>
      </c>
      <c r="E4858" s="36">
        <f>TAB_!D6635</f>
        <v>0</v>
      </c>
      <c r="F4858" s="36">
        <f>TAB_!E6635</f>
        <v>3.8</v>
      </c>
      <c r="G4858" s="169">
        <f>TAB_!F6635</f>
        <v>0</v>
      </c>
      <c r="H4858" s="165">
        <f>TAB_!G6635</f>
        <v>4.4000000000000004</v>
      </c>
    </row>
    <row r="4859" spans="2:8" ht="15.75" thickBot="1">
      <c r="B4859" s="141" t="str">
        <f>TAB_!A6636</f>
        <v>Índice Escala de 1 a 100</v>
      </c>
      <c r="C4859" s="174">
        <f>TAB_!B6636</f>
        <v>85.3</v>
      </c>
      <c r="D4859" s="175">
        <f>TAB_!C6636</f>
        <v>83.3</v>
      </c>
      <c r="E4859" s="175">
        <f>TAB_!D6636</f>
        <v>0</v>
      </c>
      <c r="F4859" s="175">
        <f>TAB_!E6636</f>
        <v>68.8</v>
      </c>
      <c r="G4859" s="176">
        <f>TAB_!F6636</f>
        <v>0</v>
      </c>
      <c r="H4859" s="177">
        <f>TAB_!G6636</f>
        <v>84</v>
      </c>
    </row>
    <row r="4860" spans="2:8">
      <c r="B4860" s="181" t="s">
        <v>176</v>
      </c>
      <c r="C4860" s="33"/>
      <c r="D4860" s="33"/>
      <c r="E4860" s="33"/>
      <c r="F4860" s="33"/>
      <c r="G4860" s="33"/>
      <c r="H4860" s="33"/>
    </row>
    <row r="4861" spans="2:8">
      <c r="B4861" s="124"/>
      <c r="C4861" s="33"/>
      <c r="D4861" s="33"/>
      <c r="E4861" s="33"/>
      <c r="F4861" s="33"/>
      <c r="G4861" s="33"/>
      <c r="H4861" s="33"/>
    </row>
    <row r="4862" spans="2:8">
      <c r="B4862" s="124" t="str">
        <f>TAB_!A6639</f>
        <v>¿Considera que la participación de los estudiantes representantes en los órganos colegiales de dirección ha tenido un impacto</v>
      </c>
      <c r="C4862" s="33"/>
      <c r="D4862" s="33"/>
      <c r="E4862" s="33"/>
      <c r="F4862" s="33"/>
      <c r="G4862" s="33"/>
      <c r="H4862" s="33"/>
    </row>
    <row r="4863" spans="2:8" ht="15.75" thickBot="1">
      <c r="B4863" s="124" t="str">
        <f>TAB_!A6640</f>
        <v>positivo en el desarrollo de el programa?</v>
      </c>
      <c r="C4863" s="33"/>
      <c r="D4863" s="33"/>
      <c r="E4863" s="33"/>
      <c r="F4863" s="33"/>
      <c r="G4863" s="33"/>
      <c r="H4863" s="33"/>
    </row>
    <row r="4864" spans="2:8">
      <c r="B4864" s="139" t="str">
        <f>TAB_!A6647</f>
        <v>(1)Total Desacuerdo</v>
      </c>
      <c r="C4864" s="138">
        <f>TAB_!B6647</f>
        <v>0</v>
      </c>
      <c r="D4864" s="137">
        <f>TAB_!C6647</f>
        <v>0</v>
      </c>
      <c r="E4864" s="137">
        <f>TAB_!D6647</f>
        <v>0</v>
      </c>
      <c r="F4864" s="137">
        <f>TAB_!E6647</f>
        <v>0</v>
      </c>
      <c r="G4864" s="166">
        <f>TAB_!F6647</f>
        <v>0</v>
      </c>
      <c r="H4864" s="162">
        <f>TAB_!G6647</f>
        <v>0</v>
      </c>
    </row>
    <row r="4865" spans="2:8">
      <c r="B4865" s="125" t="str">
        <f>TAB_!A6648</f>
        <v>(2)Desacuerdo</v>
      </c>
      <c r="C4865" s="121">
        <f>TAB_!B6648</f>
        <v>0</v>
      </c>
      <c r="D4865" s="37">
        <f>TAB_!C6648</f>
        <v>9.09</v>
      </c>
      <c r="E4865" s="37">
        <f>TAB_!D6648</f>
        <v>0</v>
      </c>
      <c r="F4865" s="37">
        <f>TAB_!E6648</f>
        <v>25</v>
      </c>
      <c r="G4865" s="167">
        <f>TAB_!F6648</f>
        <v>0</v>
      </c>
      <c r="H4865" s="163">
        <f>TAB_!G6648</f>
        <v>2.5</v>
      </c>
    </row>
    <row r="4866" spans="2:8">
      <c r="B4866" s="125" t="str">
        <f>TAB_!A6649</f>
        <v>(3)Medianamente de acuerdo</v>
      </c>
      <c r="C4866" s="121">
        <f>TAB_!B6649</f>
        <v>10.77</v>
      </c>
      <c r="D4866" s="37">
        <f>TAB_!C6649</f>
        <v>9.09</v>
      </c>
      <c r="E4866" s="37">
        <f>TAB_!D6649</f>
        <v>0</v>
      </c>
      <c r="F4866" s="37">
        <f>TAB_!E6649</f>
        <v>25</v>
      </c>
      <c r="G4866" s="167">
        <f>TAB_!F6649</f>
        <v>0</v>
      </c>
      <c r="H4866" s="163">
        <f>TAB_!G6649</f>
        <v>11.25</v>
      </c>
    </row>
    <row r="4867" spans="2:8">
      <c r="B4867" s="125" t="str">
        <f>TAB_!A6650</f>
        <v>(4)Acuerdo</v>
      </c>
      <c r="C4867" s="121">
        <f>TAB_!B6650</f>
        <v>26.15</v>
      </c>
      <c r="D4867" s="37">
        <f>TAB_!C6650</f>
        <v>9.09</v>
      </c>
      <c r="E4867" s="37">
        <f>TAB_!D6650</f>
        <v>0</v>
      </c>
      <c r="F4867" s="37">
        <f>TAB_!E6650</f>
        <v>0</v>
      </c>
      <c r="G4867" s="167">
        <f>TAB_!F6650</f>
        <v>0</v>
      </c>
      <c r="H4867" s="163">
        <f>TAB_!G6650</f>
        <v>22.5</v>
      </c>
    </row>
    <row r="4868" spans="2:8">
      <c r="B4868" s="125" t="str">
        <f>TAB_!A6651</f>
        <v>(5)Total Acuerdo</v>
      </c>
      <c r="C4868" s="121">
        <f>TAB_!B6651</f>
        <v>43.08</v>
      </c>
      <c r="D4868" s="37">
        <f>TAB_!C6651</f>
        <v>54.55</v>
      </c>
      <c r="E4868" s="37">
        <f>TAB_!D6651</f>
        <v>0</v>
      </c>
      <c r="F4868" s="37">
        <f>TAB_!E6651</f>
        <v>50</v>
      </c>
      <c r="G4868" s="167">
        <f>TAB_!F6651</f>
        <v>0</v>
      </c>
      <c r="H4868" s="163">
        <f>TAB_!G6651</f>
        <v>45</v>
      </c>
    </row>
    <row r="4869" spans="2:8">
      <c r="B4869" s="125" t="str">
        <f>TAB_!A6652</f>
        <v>NS/NA</v>
      </c>
      <c r="C4869" s="121">
        <f>TAB_!B6652</f>
        <v>20</v>
      </c>
      <c r="D4869" s="37">
        <f>TAB_!C6652</f>
        <v>18.18</v>
      </c>
      <c r="E4869" s="37">
        <f>TAB_!D6652</f>
        <v>0</v>
      </c>
      <c r="F4869" s="37">
        <f>TAB_!E6652</f>
        <v>0</v>
      </c>
      <c r="G4869" s="167">
        <f>TAB_!F6652</f>
        <v>0</v>
      </c>
      <c r="H4869" s="163">
        <f>TAB_!G6652</f>
        <v>18.75</v>
      </c>
    </row>
    <row r="4870" spans="2:8">
      <c r="B4870" s="125" t="str">
        <f>TAB_!A6653</f>
        <v>Total</v>
      </c>
      <c r="C4870" s="121">
        <f>TAB_!B6653</f>
        <v>100</v>
      </c>
      <c r="D4870" s="37">
        <f>TAB_!C6653</f>
        <v>100</v>
      </c>
      <c r="E4870" s="37">
        <f>TAB_!D6653</f>
        <v>0</v>
      </c>
      <c r="F4870" s="37">
        <f>TAB_!E6653</f>
        <v>100</v>
      </c>
      <c r="G4870" s="167">
        <f>TAB_!F6653</f>
        <v>0</v>
      </c>
      <c r="H4870" s="163">
        <f>TAB_!G6653</f>
        <v>100</v>
      </c>
    </row>
    <row r="4871" spans="2:8">
      <c r="B4871" s="126" t="str">
        <f>TAB_!A6654</f>
        <v>Numero de entrevistados</v>
      </c>
      <c r="C4871" s="170">
        <f>TAB_!B6654</f>
        <v>65</v>
      </c>
      <c r="D4871" s="171">
        <f>TAB_!C6654</f>
        <v>11</v>
      </c>
      <c r="E4871" s="171">
        <f>TAB_!D6654</f>
        <v>0</v>
      </c>
      <c r="F4871" s="171">
        <f>TAB_!E6654</f>
        <v>4</v>
      </c>
      <c r="G4871" s="172">
        <f>TAB_!F6654</f>
        <v>0</v>
      </c>
      <c r="H4871" s="173">
        <f>TAB_!G6654</f>
        <v>80</v>
      </c>
    </row>
    <row r="4872" spans="2:8">
      <c r="B4872" s="140" t="str">
        <f>TAB_!A6655</f>
        <v>TOP TWO BOX</v>
      </c>
      <c r="C4872" s="122">
        <f>TAB_!B6655</f>
        <v>69.23</v>
      </c>
      <c r="D4872" s="35">
        <f>TAB_!C6655</f>
        <v>63.64</v>
      </c>
      <c r="E4872" s="35">
        <f>TAB_!D6655</f>
        <v>0</v>
      </c>
      <c r="F4872" s="35">
        <f>TAB_!E6655</f>
        <v>50</v>
      </c>
      <c r="G4872" s="168">
        <f>TAB_!F6655</f>
        <v>0</v>
      </c>
      <c r="H4872" s="164">
        <f>TAB_!G6655</f>
        <v>67.5</v>
      </c>
    </row>
    <row r="4873" spans="2:8">
      <c r="B4873" s="125" t="str">
        <f>TAB_!A6656</f>
        <v>BOTTOM TWO BOX</v>
      </c>
      <c r="C4873" s="121">
        <f>TAB_!B6656</f>
        <v>0</v>
      </c>
      <c r="D4873" s="37">
        <f>TAB_!C6656</f>
        <v>9.09</v>
      </c>
      <c r="E4873" s="37">
        <f>TAB_!D6656</f>
        <v>0</v>
      </c>
      <c r="F4873" s="37">
        <f>TAB_!E6656</f>
        <v>25</v>
      </c>
      <c r="G4873" s="167">
        <f>TAB_!F6656</f>
        <v>0</v>
      </c>
      <c r="H4873" s="163">
        <f>TAB_!G6656</f>
        <v>2.5</v>
      </c>
    </row>
    <row r="4874" spans="2:8">
      <c r="B4874" s="140" t="str">
        <f>TAB_!A6657</f>
        <v>Media Escala de 1 a 5</v>
      </c>
      <c r="C4874" s="123">
        <f>TAB_!B6657</f>
        <v>4.4000000000000004</v>
      </c>
      <c r="D4874" s="36">
        <f>TAB_!C6657</f>
        <v>4.3</v>
      </c>
      <c r="E4874" s="36">
        <f>TAB_!D6657</f>
        <v>0</v>
      </c>
      <c r="F4874" s="36">
        <f>TAB_!E6657</f>
        <v>3.8</v>
      </c>
      <c r="G4874" s="169">
        <f>TAB_!F6657</f>
        <v>0</v>
      </c>
      <c r="H4874" s="165">
        <f>TAB_!G6657</f>
        <v>4.4000000000000004</v>
      </c>
    </row>
    <row r="4875" spans="2:8" ht="15.75" thickBot="1">
      <c r="B4875" s="141" t="str">
        <f>TAB_!A6658</f>
        <v>Índice Escala de 1 a 100</v>
      </c>
      <c r="C4875" s="174">
        <f>TAB_!B6658</f>
        <v>85.1</v>
      </c>
      <c r="D4875" s="175">
        <f>TAB_!C6658</f>
        <v>83.3</v>
      </c>
      <c r="E4875" s="175">
        <f>TAB_!D6658</f>
        <v>0</v>
      </c>
      <c r="F4875" s="175">
        <f>TAB_!E6658</f>
        <v>68.8</v>
      </c>
      <c r="G4875" s="176">
        <f>TAB_!F6658</f>
        <v>0</v>
      </c>
      <c r="H4875" s="177">
        <f>TAB_!G6658</f>
        <v>83.8</v>
      </c>
    </row>
    <row r="4876" spans="2:8">
      <c r="B4876" s="181" t="s">
        <v>176</v>
      </c>
      <c r="C4876" s="33"/>
      <c r="D4876" s="33"/>
      <c r="E4876" s="33"/>
      <c r="F4876" s="33"/>
      <c r="G4876" s="33"/>
      <c r="H4876" s="33"/>
    </row>
    <row r="4877" spans="2:8">
      <c r="B4877" s="124"/>
      <c r="C4877" s="33"/>
      <c r="D4877" s="33"/>
      <c r="E4877" s="33"/>
      <c r="F4877" s="33"/>
      <c r="G4877" s="33"/>
      <c r="H4877" s="33"/>
    </row>
    <row r="4878" spans="2:8" ht="15.75" thickBot="1">
      <c r="B4878" s="124" t="str">
        <f>TAB_!A6661</f>
        <v>¿Considera que, para la representación democrática de estudiantes en órganos colegiales de dirección, los mecanismos de Convocatoria? Son bien comunicados</v>
      </c>
      <c r="C4878" s="33"/>
      <c r="D4878" s="33"/>
      <c r="E4878" s="33"/>
      <c r="F4878" s="33"/>
      <c r="G4878" s="33"/>
      <c r="H4878" s="33"/>
    </row>
    <row r="4879" spans="2:8">
      <c r="B4879" s="139" t="str">
        <f>TAB_!A6668</f>
        <v>(1)Total Desacuerdo</v>
      </c>
      <c r="C4879" s="138">
        <f>TAB_!B6668</f>
        <v>0</v>
      </c>
      <c r="D4879" s="137">
        <f>TAB_!C6668</f>
        <v>0</v>
      </c>
      <c r="E4879" s="137">
        <f>TAB_!D6668</f>
        <v>0</v>
      </c>
      <c r="F4879" s="137">
        <f>TAB_!E6668</f>
        <v>0</v>
      </c>
      <c r="G4879" s="166">
        <f>TAB_!F6668</f>
        <v>0</v>
      </c>
      <c r="H4879" s="162">
        <f>TAB_!G6668</f>
        <v>0</v>
      </c>
    </row>
    <row r="4880" spans="2:8">
      <c r="B4880" s="125" t="str">
        <f>TAB_!A6669</f>
        <v>(2)Desacuerdo</v>
      </c>
      <c r="C4880" s="121">
        <f>TAB_!B6669</f>
        <v>0</v>
      </c>
      <c r="D4880" s="37">
        <f>TAB_!C6669</f>
        <v>9.09</v>
      </c>
      <c r="E4880" s="37">
        <f>TAB_!D6669</f>
        <v>0</v>
      </c>
      <c r="F4880" s="37">
        <f>TAB_!E6669</f>
        <v>0</v>
      </c>
      <c r="G4880" s="167">
        <f>TAB_!F6669</f>
        <v>0</v>
      </c>
      <c r="H4880" s="163">
        <f>TAB_!G6669</f>
        <v>1.25</v>
      </c>
    </row>
    <row r="4881" spans="2:8">
      <c r="B4881" s="125" t="str">
        <f>TAB_!A6670</f>
        <v>(3)Medianamente de acuerdo</v>
      </c>
      <c r="C4881" s="121">
        <f>TAB_!B6670</f>
        <v>12.31</v>
      </c>
      <c r="D4881" s="37">
        <f>TAB_!C6670</f>
        <v>9.09</v>
      </c>
      <c r="E4881" s="37">
        <f>TAB_!D6670</f>
        <v>0</v>
      </c>
      <c r="F4881" s="37">
        <f>TAB_!E6670</f>
        <v>50</v>
      </c>
      <c r="G4881" s="167">
        <f>TAB_!F6670</f>
        <v>0</v>
      </c>
      <c r="H4881" s="163">
        <f>TAB_!G6670</f>
        <v>13.75</v>
      </c>
    </row>
    <row r="4882" spans="2:8">
      <c r="B4882" s="125" t="str">
        <f>TAB_!A6671</f>
        <v>(4)Acuerdo</v>
      </c>
      <c r="C4882" s="121">
        <f>TAB_!B6671</f>
        <v>30.77</v>
      </c>
      <c r="D4882" s="37">
        <f>TAB_!C6671</f>
        <v>9.09</v>
      </c>
      <c r="E4882" s="37">
        <f>TAB_!D6671</f>
        <v>0</v>
      </c>
      <c r="F4882" s="37">
        <f>TAB_!E6671</f>
        <v>0</v>
      </c>
      <c r="G4882" s="167">
        <f>TAB_!F6671</f>
        <v>0</v>
      </c>
      <c r="H4882" s="163">
        <f>TAB_!G6671</f>
        <v>26.25</v>
      </c>
    </row>
    <row r="4883" spans="2:8">
      <c r="B4883" s="125" t="str">
        <f>TAB_!A6672</f>
        <v>(5)Total Acuerdo</v>
      </c>
      <c r="C4883" s="121">
        <f>TAB_!B6672</f>
        <v>41.54</v>
      </c>
      <c r="D4883" s="37">
        <f>TAB_!C6672</f>
        <v>54.55</v>
      </c>
      <c r="E4883" s="37">
        <f>TAB_!D6672</f>
        <v>0</v>
      </c>
      <c r="F4883" s="37">
        <f>TAB_!E6672</f>
        <v>50</v>
      </c>
      <c r="G4883" s="167">
        <f>TAB_!F6672</f>
        <v>0</v>
      </c>
      <c r="H4883" s="163">
        <f>TAB_!G6672</f>
        <v>43.75</v>
      </c>
    </row>
    <row r="4884" spans="2:8">
      <c r="B4884" s="125" t="str">
        <f>TAB_!A6673</f>
        <v>NS/NA</v>
      </c>
      <c r="C4884" s="121">
        <f>TAB_!B6673</f>
        <v>15.38</v>
      </c>
      <c r="D4884" s="37">
        <f>TAB_!C6673</f>
        <v>18.18</v>
      </c>
      <c r="E4884" s="37">
        <f>TAB_!D6673</f>
        <v>0</v>
      </c>
      <c r="F4884" s="37">
        <f>TAB_!E6673</f>
        <v>0</v>
      </c>
      <c r="G4884" s="167">
        <f>TAB_!F6673</f>
        <v>0</v>
      </c>
      <c r="H4884" s="163">
        <f>TAB_!G6673</f>
        <v>15</v>
      </c>
    </row>
    <row r="4885" spans="2:8">
      <c r="B4885" s="125" t="str">
        <f>TAB_!A6674</f>
        <v>Total</v>
      </c>
      <c r="C4885" s="121">
        <f>TAB_!B6674</f>
        <v>100</v>
      </c>
      <c r="D4885" s="37">
        <f>TAB_!C6674</f>
        <v>100</v>
      </c>
      <c r="E4885" s="37">
        <f>TAB_!D6674</f>
        <v>0</v>
      </c>
      <c r="F4885" s="37">
        <f>TAB_!E6674</f>
        <v>100</v>
      </c>
      <c r="G4885" s="167">
        <f>TAB_!F6674</f>
        <v>0</v>
      </c>
      <c r="H4885" s="163">
        <f>TAB_!G6674</f>
        <v>100</v>
      </c>
    </row>
    <row r="4886" spans="2:8">
      <c r="B4886" s="126" t="str">
        <f>TAB_!A6675</f>
        <v>Numero de entrevistados</v>
      </c>
      <c r="C4886" s="170">
        <f>TAB_!B6675</f>
        <v>65</v>
      </c>
      <c r="D4886" s="171">
        <f>TAB_!C6675</f>
        <v>11</v>
      </c>
      <c r="E4886" s="171">
        <f>TAB_!D6675</f>
        <v>0</v>
      </c>
      <c r="F4886" s="171">
        <f>TAB_!E6675</f>
        <v>4</v>
      </c>
      <c r="G4886" s="172">
        <f>TAB_!F6675</f>
        <v>0</v>
      </c>
      <c r="H4886" s="173">
        <f>TAB_!G6675</f>
        <v>80</v>
      </c>
    </row>
    <row r="4887" spans="2:8">
      <c r="B4887" s="140" t="str">
        <f>TAB_!A6676</f>
        <v>TOP TWO BOX</v>
      </c>
      <c r="C4887" s="122">
        <f>TAB_!B6676</f>
        <v>72.31</v>
      </c>
      <c r="D4887" s="35">
        <f>TAB_!C6676</f>
        <v>63.64</v>
      </c>
      <c r="E4887" s="35">
        <f>TAB_!D6676</f>
        <v>0</v>
      </c>
      <c r="F4887" s="35">
        <f>TAB_!E6676</f>
        <v>50</v>
      </c>
      <c r="G4887" s="168">
        <f>TAB_!F6676</f>
        <v>0</v>
      </c>
      <c r="H4887" s="164">
        <f>TAB_!G6676</f>
        <v>70</v>
      </c>
    </row>
    <row r="4888" spans="2:8">
      <c r="B4888" s="125" t="str">
        <f>TAB_!A6677</f>
        <v>BOTTOM TWO BOX</v>
      </c>
      <c r="C4888" s="121">
        <f>TAB_!B6677</f>
        <v>0</v>
      </c>
      <c r="D4888" s="37">
        <f>TAB_!C6677</f>
        <v>9.09</v>
      </c>
      <c r="E4888" s="37">
        <f>TAB_!D6677</f>
        <v>0</v>
      </c>
      <c r="F4888" s="37">
        <f>TAB_!E6677</f>
        <v>0</v>
      </c>
      <c r="G4888" s="167">
        <f>TAB_!F6677</f>
        <v>0</v>
      </c>
      <c r="H4888" s="163">
        <f>TAB_!G6677</f>
        <v>1.25</v>
      </c>
    </row>
    <row r="4889" spans="2:8">
      <c r="B4889" s="140" t="str">
        <f>TAB_!A6678</f>
        <v>Media Escala de 1 a 5</v>
      </c>
      <c r="C4889" s="123">
        <f>TAB_!B6678</f>
        <v>4.3</v>
      </c>
      <c r="D4889" s="36">
        <f>TAB_!C6678</f>
        <v>4.3</v>
      </c>
      <c r="E4889" s="36">
        <f>TAB_!D6678</f>
        <v>0</v>
      </c>
      <c r="F4889" s="36">
        <f>TAB_!E6678</f>
        <v>4</v>
      </c>
      <c r="G4889" s="169">
        <f>TAB_!F6678</f>
        <v>0</v>
      </c>
      <c r="H4889" s="165">
        <f>TAB_!G6678</f>
        <v>4.3</v>
      </c>
    </row>
    <row r="4890" spans="2:8" ht="15.75" thickBot="1">
      <c r="B4890" s="141" t="str">
        <f>TAB_!A6679</f>
        <v>Índice Escala de 1 a 100</v>
      </c>
      <c r="C4890" s="174">
        <f>TAB_!B6679</f>
        <v>83.6</v>
      </c>
      <c r="D4890" s="175">
        <f>TAB_!C6679</f>
        <v>83.3</v>
      </c>
      <c r="E4890" s="175">
        <f>TAB_!D6679</f>
        <v>0</v>
      </c>
      <c r="F4890" s="175">
        <f>TAB_!E6679</f>
        <v>75</v>
      </c>
      <c r="G4890" s="176">
        <f>TAB_!F6679</f>
        <v>0</v>
      </c>
      <c r="H4890" s="177">
        <f>TAB_!G6679</f>
        <v>83.1</v>
      </c>
    </row>
    <row r="4891" spans="2:8">
      <c r="B4891" s="181" t="s">
        <v>176</v>
      </c>
      <c r="C4891" s="33"/>
      <c r="D4891" s="33"/>
      <c r="E4891" s="33"/>
      <c r="F4891" s="33"/>
      <c r="G4891" s="33"/>
      <c r="H4891" s="33"/>
    </row>
    <row r="4892" spans="2:8">
      <c r="B4892" s="124"/>
      <c r="C4892" s="33"/>
      <c r="D4892" s="33"/>
      <c r="E4892" s="33"/>
      <c r="F4892" s="33"/>
      <c r="G4892" s="33"/>
      <c r="H4892" s="33"/>
    </row>
    <row r="4893" spans="2:8" ht="15.75" thickBot="1">
      <c r="B4893" s="124" t="str">
        <f>TAB_!A6682</f>
        <v>¿Considera que, para la representación democrática de estudiantes en órganos colegiales de dirección, los mecanismos de Convocatoria? Son claros</v>
      </c>
      <c r="C4893" s="33"/>
      <c r="D4893" s="33"/>
      <c r="E4893" s="33"/>
      <c r="F4893" s="33"/>
      <c r="G4893" s="33"/>
      <c r="H4893" s="33"/>
    </row>
    <row r="4894" spans="2:8">
      <c r="B4894" s="139" t="str">
        <f>TAB_!A6689</f>
        <v>(1)Total Desacuerdo</v>
      </c>
      <c r="C4894" s="138">
        <f>TAB_!B6689</f>
        <v>0</v>
      </c>
      <c r="D4894" s="137">
        <f>TAB_!C6689</f>
        <v>0</v>
      </c>
      <c r="E4894" s="137">
        <f>TAB_!D6689</f>
        <v>0</v>
      </c>
      <c r="F4894" s="137">
        <f>TAB_!E6689</f>
        <v>0</v>
      </c>
      <c r="G4894" s="166">
        <f>TAB_!F6689</f>
        <v>0</v>
      </c>
      <c r="H4894" s="162">
        <f>TAB_!G6689</f>
        <v>0</v>
      </c>
    </row>
    <row r="4895" spans="2:8">
      <c r="B4895" s="125" t="str">
        <f>TAB_!A6690</f>
        <v>(2)Desacuerdo</v>
      </c>
      <c r="C4895" s="121">
        <f>TAB_!B6690</f>
        <v>0</v>
      </c>
      <c r="D4895" s="37">
        <f>TAB_!C6690</f>
        <v>9.09</v>
      </c>
      <c r="E4895" s="37">
        <f>TAB_!D6690</f>
        <v>0</v>
      </c>
      <c r="F4895" s="37">
        <f>TAB_!E6690</f>
        <v>0</v>
      </c>
      <c r="G4895" s="167">
        <f>TAB_!F6690</f>
        <v>0</v>
      </c>
      <c r="H4895" s="163">
        <f>TAB_!G6690</f>
        <v>1.25</v>
      </c>
    </row>
    <row r="4896" spans="2:8">
      <c r="B4896" s="125" t="str">
        <f>TAB_!A6691</f>
        <v>(3)Medianamente de acuerdo</v>
      </c>
      <c r="C4896" s="121">
        <f>TAB_!B6691</f>
        <v>10.77</v>
      </c>
      <c r="D4896" s="37">
        <f>TAB_!C6691</f>
        <v>9.09</v>
      </c>
      <c r="E4896" s="37">
        <f>TAB_!D6691</f>
        <v>0</v>
      </c>
      <c r="F4896" s="37">
        <f>TAB_!E6691</f>
        <v>50</v>
      </c>
      <c r="G4896" s="167">
        <f>TAB_!F6691</f>
        <v>0</v>
      </c>
      <c r="H4896" s="163">
        <f>TAB_!G6691</f>
        <v>12.5</v>
      </c>
    </row>
    <row r="4897" spans="2:8">
      <c r="B4897" s="125" t="str">
        <f>TAB_!A6692</f>
        <v>(4)Acuerdo</v>
      </c>
      <c r="C4897" s="121">
        <f>TAB_!B6692</f>
        <v>30.77</v>
      </c>
      <c r="D4897" s="37">
        <f>TAB_!C6692</f>
        <v>9.09</v>
      </c>
      <c r="E4897" s="37">
        <f>TAB_!D6692</f>
        <v>0</v>
      </c>
      <c r="F4897" s="37">
        <f>TAB_!E6692</f>
        <v>0</v>
      </c>
      <c r="G4897" s="167">
        <f>TAB_!F6692</f>
        <v>0</v>
      </c>
      <c r="H4897" s="163">
        <f>TAB_!G6692</f>
        <v>26.25</v>
      </c>
    </row>
    <row r="4898" spans="2:8">
      <c r="B4898" s="125" t="str">
        <f>TAB_!A6693</f>
        <v>(5)Total Acuerdo</v>
      </c>
      <c r="C4898" s="121">
        <f>TAB_!B6693</f>
        <v>41.54</v>
      </c>
      <c r="D4898" s="37">
        <f>TAB_!C6693</f>
        <v>54.55</v>
      </c>
      <c r="E4898" s="37">
        <f>TAB_!D6693</f>
        <v>0</v>
      </c>
      <c r="F4898" s="37">
        <f>TAB_!E6693</f>
        <v>50</v>
      </c>
      <c r="G4898" s="167">
        <f>TAB_!F6693</f>
        <v>0</v>
      </c>
      <c r="H4898" s="163">
        <f>TAB_!G6693</f>
        <v>43.75</v>
      </c>
    </row>
    <row r="4899" spans="2:8">
      <c r="B4899" s="125" t="str">
        <f>TAB_!A6694</f>
        <v>NS/NA</v>
      </c>
      <c r="C4899" s="121">
        <f>TAB_!B6694</f>
        <v>16.920000000000002</v>
      </c>
      <c r="D4899" s="37">
        <f>TAB_!C6694</f>
        <v>18.18</v>
      </c>
      <c r="E4899" s="37">
        <f>TAB_!D6694</f>
        <v>0</v>
      </c>
      <c r="F4899" s="37">
        <f>TAB_!E6694</f>
        <v>0</v>
      </c>
      <c r="G4899" s="167">
        <f>TAB_!F6694</f>
        <v>0</v>
      </c>
      <c r="H4899" s="163">
        <f>TAB_!G6694</f>
        <v>16.25</v>
      </c>
    </row>
    <row r="4900" spans="2:8">
      <c r="B4900" s="125" t="str">
        <f>TAB_!A6695</f>
        <v>Total</v>
      </c>
      <c r="C4900" s="121">
        <f>TAB_!B6695</f>
        <v>100</v>
      </c>
      <c r="D4900" s="37">
        <f>TAB_!C6695</f>
        <v>100</v>
      </c>
      <c r="E4900" s="37">
        <f>TAB_!D6695</f>
        <v>0</v>
      </c>
      <c r="F4900" s="37">
        <f>TAB_!E6695</f>
        <v>100</v>
      </c>
      <c r="G4900" s="167">
        <f>TAB_!F6695</f>
        <v>0</v>
      </c>
      <c r="H4900" s="163">
        <f>TAB_!G6695</f>
        <v>100</v>
      </c>
    </row>
    <row r="4901" spans="2:8">
      <c r="B4901" s="126" t="str">
        <f>TAB_!A6696</f>
        <v>Numero de entrevistados</v>
      </c>
      <c r="C4901" s="170">
        <f>TAB_!B6696</f>
        <v>65</v>
      </c>
      <c r="D4901" s="171">
        <f>TAB_!C6696</f>
        <v>11</v>
      </c>
      <c r="E4901" s="171">
        <f>TAB_!D6696</f>
        <v>0</v>
      </c>
      <c r="F4901" s="171">
        <f>TAB_!E6696</f>
        <v>4</v>
      </c>
      <c r="G4901" s="172">
        <f>TAB_!F6696</f>
        <v>0</v>
      </c>
      <c r="H4901" s="173">
        <f>TAB_!G6696</f>
        <v>80</v>
      </c>
    </row>
    <row r="4902" spans="2:8">
      <c r="B4902" s="140" t="str">
        <f>TAB_!A6697</f>
        <v>TOP TWO BOX</v>
      </c>
      <c r="C4902" s="122">
        <f>TAB_!B6697</f>
        <v>72.31</v>
      </c>
      <c r="D4902" s="35">
        <f>TAB_!C6697</f>
        <v>63.64</v>
      </c>
      <c r="E4902" s="35">
        <f>TAB_!D6697</f>
        <v>0</v>
      </c>
      <c r="F4902" s="35">
        <f>TAB_!E6697</f>
        <v>50</v>
      </c>
      <c r="G4902" s="168">
        <f>TAB_!F6697</f>
        <v>0</v>
      </c>
      <c r="H4902" s="164">
        <f>TAB_!G6697</f>
        <v>70</v>
      </c>
    </row>
    <row r="4903" spans="2:8">
      <c r="B4903" s="125" t="str">
        <f>TAB_!A6698</f>
        <v>BOTTOM TWO BOX</v>
      </c>
      <c r="C4903" s="121">
        <f>TAB_!B6698</f>
        <v>0</v>
      </c>
      <c r="D4903" s="37">
        <f>TAB_!C6698</f>
        <v>9.09</v>
      </c>
      <c r="E4903" s="37">
        <f>TAB_!D6698</f>
        <v>0</v>
      </c>
      <c r="F4903" s="37">
        <f>TAB_!E6698</f>
        <v>0</v>
      </c>
      <c r="G4903" s="167">
        <f>TAB_!F6698</f>
        <v>0</v>
      </c>
      <c r="H4903" s="163">
        <f>TAB_!G6698</f>
        <v>1.25</v>
      </c>
    </row>
    <row r="4904" spans="2:8">
      <c r="B4904" s="140" t="str">
        <f>TAB_!A6699</f>
        <v>Media Escala de 1 a 5</v>
      </c>
      <c r="C4904" s="123">
        <f>TAB_!B6699</f>
        <v>4.4000000000000004</v>
      </c>
      <c r="D4904" s="36">
        <f>TAB_!C6699</f>
        <v>4.3</v>
      </c>
      <c r="E4904" s="36">
        <f>TAB_!D6699</f>
        <v>0</v>
      </c>
      <c r="F4904" s="36">
        <f>TAB_!E6699</f>
        <v>4</v>
      </c>
      <c r="G4904" s="169">
        <f>TAB_!F6699</f>
        <v>0</v>
      </c>
      <c r="H4904" s="165">
        <f>TAB_!G6699</f>
        <v>4.3</v>
      </c>
    </row>
    <row r="4905" spans="2:8" ht="15.75" thickBot="1">
      <c r="B4905" s="141" t="str">
        <f>TAB_!A6700</f>
        <v>Índice Escala de 1 a 100</v>
      </c>
      <c r="C4905" s="174">
        <f>TAB_!B6700</f>
        <v>84.3</v>
      </c>
      <c r="D4905" s="175">
        <f>TAB_!C6700</f>
        <v>83.3</v>
      </c>
      <c r="E4905" s="175">
        <f>TAB_!D6700</f>
        <v>0</v>
      </c>
      <c r="F4905" s="175">
        <f>TAB_!E6700</f>
        <v>75</v>
      </c>
      <c r="G4905" s="176">
        <f>TAB_!F6700</f>
        <v>0</v>
      </c>
      <c r="H4905" s="177">
        <f>TAB_!G6700</f>
        <v>83.6</v>
      </c>
    </row>
    <row r="4906" spans="2:8">
      <c r="B4906" s="181" t="s">
        <v>176</v>
      </c>
      <c r="C4906" s="33"/>
      <c r="D4906" s="33"/>
      <c r="E4906" s="33"/>
      <c r="F4906" s="33"/>
      <c r="G4906" s="33"/>
      <c r="H4906" s="33"/>
    </row>
    <row r="4907" spans="2:8">
      <c r="B4907" s="124"/>
      <c r="C4907" s="33"/>
      <c r="D4907" s="33"/>
      <c r="E4907" s="33"/>
      <c r="F4907" s="33"/>
      <c r="G4907" s="33"/>
      <c r="H4907" s="33"/>
    </row>
    <row r="4908" spans="2:8">
      <c r="B4908" s="124" t="str">
        <f>TAB_!A6703</f>
        <v>¿Considera que, para la representación democrática de estudiantes en órganos colegiales de dirección, los mecanismos de Convocatoria?</v>
      </c>
      <c r="C4908" s="33"/>
      <c r="D4908" s="33"/>
      <c r="E4908" s="33"/>
      <c r="F4908" s="33"/>
      <c r="G4908" s="33"/>
      <c r="H4908" s="33"/>
    </row>
    <row r="4909" spans="2:8" ht="15.75" thickBot="1">
      <c r="B4909" s="124" t="str">
        <f>TAB_!A6704</f>
        <v>Son transparentes en su aplicación</v>
      </c>
      <c r="C4909" s="33"/>
      <c r="D4909" s="33"/>
      <c r="E4909" s="33"/>
      <c r="F4909" s="33"/>
      <c r="G4909" s="33"/>
      <c r="H4909" s="33"/>
    </row>
    <row r="4910" spans="2:8">
      <c r="B4910" s="139" t="str">
        <f>TAB_!A6711</f>
        <v>(1)Total Desacuerdo</v>
      </c>
      <c r="C4910" s="138">
        <f>TAB_!B6711</f>
        <v>0</v>
      </c>
      <c r="D4910" s="137">
        <f>TAB_!C6711</f>
        <v>0</v>
      </c>
      <c r="E4910" s="137">
        <f>TAB_!D6711</f>
        <v>0</v>
      </c>
      <c r="F4910" s="137">
        <f>TAB_!E6711</f>
        <v>0</v>
      </c>
      <c r="G4910" s="166">
        <f>TAB_!F6711</f>
        <v>0</v>
      </c>
      <c r="H4910" s="162">
        <f>TAB_!G6711</f>
        <v>0</v>
      </c>
    </row>
    <row r="4911" spans="2:8">
      <c r="B4911" s="125" t="str">
        <f>TAB_!A6712</f>
        <v>(2)Desacuerdo</v>
      </c>
      <c r="C4911" s="121">
        <f>TAB_!B6712</f>
        <v>0</v>
      </c>
      <c r="D4911" s="37">
        <f>TAB_!C6712</f>
        <v>9.09</v>
      </c>
      <c r="E4911" s="37">
        <f>TAB_!D6712</f>
        <v>0</v>
      </c>
      <c r="F4911" s="37">
        <f>TAB_!E6712</f>
        <v>0</v>
      </c>
      <c r="G4911" s="167">
        <f>TAB_!F6712</f>
        <v>0</v>
      </c>
      <c r="H4911" s="163">
        <f>TAB_!G6712</f>
        <v>1.25</v>
      </c>
    </row>
    <row r="4912" spans="2:8">
      <c r="B4912" s="125" t="str">
        <f>TAB_!A6713</f>
        <v>(3)Medianamente de acuerdo</v>
      </c>
      <c r="C4912" s="121">
        <f>TAB_!B6713</f>
        <v>7.69</v>
      </c>
      <c r="D4912" s="37">
        <f>TAB_!C6713</f>
        <v>9.09</v>
      </c>
      <c r="E4912" s="37">
        <f>TAB_!D6713</f>
        <v>0</v>
      </c>
      <c r="F4912" s="37">
        <f>TAB_!E6713</f>
        <v>50</v>
      </c>
      <c r="G4912" s="167">
        <f>TAB_!F6713</f>
        <v>0</v>
      </c>
      <c r="H4912" s="163">
        <f>TAB_!G6713</f>
        <v>10</v>
      </c>
    </row>
    <row r="4913" spans="2:8">
      <c r="B4913" s="125" t="str">
        <f>TAB_!A6714</f>
        <v>(4)Acuerdo</v>
      </c>
      <c r="C4913" s="121">
        <f>TAB_!B6714</f>
        <v>30.77</v>
      </c>
      <c r="D4913" s="37">
        <f>TAB_!C6714</f>
        <v>9.09</v>
      </c>
      <c r="E4913" s="37">
        <f>TAB_!D6714</f>
        <v>0</v>
      </c>
      <c r="F4913" s="37">
        <f>TAB_!E6714</f>
        <v>0</v>
      </c>
      <c r="G4913" s="167">
        <f>TAB_!F6714</f>
        <v>0</v>
      </c>
      <c r="H4913" s="163">
        <f>TAB_!G6714</f>
        <v>26.25</v>
      </c>
    </row>
    <row r="4914" spans="2:8">
      <c r="B4914" s="125" t="str">
        <f>TAB_!A6715</f>
        <v>(5)Total Acuerdo</v>
      </c>
      <c r="C4914" s="121">
        <f>TAB_!B6715</f>
        <v>44.62</v>
      </c>
      <c r="D4914" s="37">
        <f>TAB_!C6715</f>
        <v>54.55</v>
      </c>
      <c r="E4914" s="37">
        <f>TAB_!D6715</f>
        <v>0</v>
      </c>
      <c r="F4914" s="37">
        <f>TAB_!E6715</f>
        <v>50</v>
      </c>
      <c r="G4914" s="167">
        <f>TAB_!F6715</f>
        <v>0</v>
      </c>
      <c r="H4914" s="163">
        <f>TAB_!G6715</f>
        <v>46.25</v>
      </c>
    </row>
    <row r="4915" spans="2:8">
      <c r="B4915" s="125" t="str">
        <f>TAB_!A6716</f>
        <v>NS/NA</v>
      </c>
      <c r="C4915" s="121">
        <f>TAB_!B6716</f>
        <v>16.920000000000002</v>
      </c>
      <c r="D4915" s="37">
        <f>TAB_!C6716</f>
        <v>18.18</v>
      </c>
      <c r="E4915" s="37">
        <f>TAB_!D6716</f>
        <v>0</v>
      </c>
      <c r="F4915" s="37">
        <f>TAB_!E6716</f>
        <v>0</v>
      </c>
      <c r="G4915" s="167">
        <f>TAB_!F6716</f>
        <v>0</v>
      </c>
      <c r="H4915" s="163">
        <f>TAB_!G6716</f>
        <v>16.25</v>
      </c>
    </row>
    <row r="4916" spans="2:8">
      <c r="B4916" s="125" t="str">
        <f>TAB_!A6717</f>
        <v>Total</v>
      </c>
      <c r="C4916" s="121">
        <f>TAB_!B6717</f>
        <v>100</v>
      </c>
      <c r="D4916" s="37">
        <f>TAB_!C6717</f>
        <v>100</v>
      </c>
      <c r="E4916" s="37">
        <f>TAB_!D6717</f>
        <v>0</v>
      </c>
      <c r="F4916" s="37">
        <f>TAB_!E6717</f>
        <v>100</v>
      </c>
      <c r="G4916" s="167">
        <f>TAB_!F6717</f>
        <v>0</v>
      </c>
      <c r="H4916" s="163">
        <f>TAB_!G6717</f>
        <v>100</v>
      </c>
    </row>
    <row r="4917" spans="2:8">
      <c r="B4917" s="126" t="str">
        <f>TAB_!A6718</f>
        <v>Numero de entrevistados</v>
      </c>
      <c r="C4917" s="170">
        <f>TAB_!B6718</f>
        <v>65</v>
      </c>
      <c r="D4917" s="171">
        <f>TAB_!C6718</f>
        <v>11</v>
      </c>
      <c r="E4917" s="171">
        <f>TAB_!D6718</f>
        <v>0</v>
      </c>
      <c r="F4917" s="171">
        <f>TAB_!E6718</f>
        <v>4</v>
      </c>
      <c r="G4917" s="172">
        <f>TAB_!F6718</f>
        <v>0</v>
      </c>
      <c r="H4917" s="173">
        <f>TAB_!G6718</f>
        <v>80</v>
      </c>
    </row>
    <row r="4918" spans="2:8">
      <c r="B4918" s="140" t="str">
        <f>TAB_!A6719</f>
        <v>TOP TWO BOX</v>
      </c>
      <c r="C4918" s="122">
        <f>TAB_!B6719</f>
        <v>75.38</v>
      </c>
      <c r="D4918" s="35">
        <f>TAB_!C6719</f>
        <v>63.64</v>
      </c>
      <c r="E4918" s="35">
        <f>TAB_!D6719</f>
        <v>0</v>
      </c>
      <c r="F4918" s="35">
        <f>TAB_!E6719</f>
        <v>50</v>
      </c>
      <c r="G4918" s="168">
        <f>TAB_!F6719</f>
        <v>0</v>
      </c>
      <c r="H4918" s="164">
        <f>TAB_!G6719</f>
        <v>72.5</v>
      </c>
    </row>
    <row r="4919" spans="2:8">
      <c r="B4919" s="125" t="str">
        <f>TAB_!A6720</f>
        <v>BOTTOM TWO BOX</v>
      </c>
      <c r="C4919" s="121">
        <f>TAB_!B6720</f>
        <v>0</v>
      </c>
      <c r="D4919" s="37">
        <f>TAB_!C6720</f>
        <v>9.09</v>
      </c>
      <c r="E4919" s="37">
        <f>TAB_!D6720</f>
        <v>0</v>
      </c>
      <c r="F4919" s="37">
        <f>TAB_!E6720</f>
        <v>0</v>
      </c>
      <c r="G4919" s="167">
        <f>TAB_!F6720</f>
        <v>0</v>
      </c>
      <c r="H4919" s="163">
        <f>TAB_!G6720</f>
        <v>1.25</v>
      </c>
    </row>
    <row r="4920" spans="2:8">
      <c r="B4920" s="140" t="str">
        <f>TAB_!A6721</f>
        <v>Media Escala de 1 a 5</v>
      </c>
      <c r="C4920" s="123">
        <f>TAB_!B6721</f>
        <v>4.4000000000000004</v>
      </c>
      <c r="D4920" s="36">
        <f>TAB_!C6721</f>
        <v>4.3</v>
      </c>
      <c r="E4920" s="36">
        <f>TAB_!D6721</f>
        <v>0</v>
      </c>
      <c r="F4920" s="36">
        <f>TAB_!E6721</f>
        <v>4</v>
      </c>
      <c r="G4920" s="169">
        <f>TAB_!F6721</f>
        <v>0</v>
      </c>
      <c r="H4920" s="165">
        <f>TAB_!G6721</f>
        <v>4.4000000000000004</v>
      </c>
    </row>
    <row r="4921" spans="2:8" ht="15.75" thickBot="1">
      <c r="B4921" s="141" t="str">
        <f>TAB_!A6722</f>
        <v>Índice Escala de 1 a 100</v>
      </c>
      <c r="C4921" s="174">
        <f>TAB_!B6722</f>
        <v>86.1</v>
      </c>
      <c r="D4921" s="175">
        <f>TAB_!C6722</f>
        <v>83.3</v>
      </c>
      <c r="E4921" s="175">
        <f>TAB_!D6722</f>
        <v>0</v>
      </c>
      <c r="F4921" s="175">
        <f>TAB_!E6722</f>
        <v>75</v>
      </c>
      <c r="G4921" s="176">
        <f>TAB_!F6722</f>
        <v>0</v>
      </c>
      <c r="H4921" s="177">
        <f>TAB_!G6722</f>
        <v>85.1</v>
      </c>
    </row>
    <row r="4922" spans="2:8">
      <c r="B4922" s="181" t="s">
        <v>176</v>
      </c>
      <c r="C4922" s="33"/>
      <c r="D4922" s="33"/>
      <c r="E4922" s="33"/>
      <c r="F4922" s="33"/>
      <c r="G4922" s="33"/>
      <c r="H4922" s="33"/>
    </row>
    <row r="4923" spans="2:8">
      <c r="B4923" s="124"/>
      <c r="C4923" s="33"/>
      <c r="D4923" s="33"/>
      <c r="E4923" s="33"/>
      <c r="F4923" s="33"/>
      <c r="G4923" s="33"/>
      <c r="H4923" s="33"/>
    </row>
    <row r="4924" spans="2:8">
      <c r="B4924" s="124" t="str">
        <f>TAB_!A6725</f>
        <v>¿Considera que, para la representación democrática de estudiantes en órganos colegiales de dirección, los mecanismos de Convocatoria?</v>
      </c>
      <c r="C4924" s="33"/>
      <c r="D4924" s="33"/>
      <c r="E4924" s="33"/>
      <c r="F4924" s="33"/>
      <c r="G4924" s="33"/>
      <c r="H4924" s="33"/>
    </row>
    <row r="4925" spans="2:8" ht="15.75" thickBot="1">
      <c r="B4925" s="124" t="str">
        <f>TAB_!A6726</f>
        <v>Son de fácil acceso</v>
      </c>
      <c r="C4925" s="33"/>
      <c r="D4925" s="33"/>
      <c r="E4925" s="33"/>
      <c r="F4925" s="33"/>
      <c r="G4925" s="33"/>
      <c r="H4925" s="33"/>
    </row>
    <row r="4926" spans="2:8">
      <c r="B4926" s="139" t="str">
        <f>TAB_!A6733</f>
        <v>(1)Total Desacuerdo</v>
      </c>
      <c r="C4926" s="138">
        <f>TAB_!B6733</f>
        <v>0</v>
      </c>
      <c r="D4926" s="137">
        <f>TAB_!C6733</f>
        <v>0</v>
      </c>
      <c r="E4926" s="137">
        <f>TAB_!D6733</f>
        <v>0</v>
      </c>
      <c r="F4926" s="137">
        <f>TAB_!E6733</f>
        <v>0</v>
      </c>
      <c r="G4926" s="166">
        <f>TAB_!F6733</f>
        <v>0</v>
      </c>
      <c r="H4926" s="162">
        <f>TAB_!G6733</f>
        <v>0</v>
      </c>
    </row>
    <row r="4927" spans="2:8">
      <c r="B4927" s="125" t="str">
        <f>TAB_!A6734</f>
        <v>(2)Desacuerdo</v>
      </c>
      <c r="C4927" s="121">
        <f>TAB_!B6734</f>
        <v>0</v>
      </c>
      <c r="D4927" s="37">
        <f>TAB_!C6734</f>
        <v>9.09</v>
      </c>
      <c r="E4927" s="37">
        <f>TAB_!D6734</f>
        <v>0</v>
      </c>
      <c r="F4927" s="37">
        <f>TAB_!E6734</f>
        <v>0</v>
      </c>
      <c r="G4927" s="167">
        <f>TAB_!F6734</f>
        <v>0</v>
      </c>
      <c r="H4927" s="163">
        <f>TAB_!G6734</f>
        <v>1.25</v>
      </c>
    </row>
    <row r="4928" spans="2:8">
      <c r="B4928" s="125" t="str">
        <f>TAB_!A6735</f>
        <v>(3)Medianamente de acuerdo</v>
      </c>
      <c r="C4928" s="121">
        <f>TAB_!B6735</f>
        <v>9.23</v>
      </c>
      <c r="D4928" s="37">
        <f>TAB_!C6735</f>
        <v>9.09</v>
      </c>
      <c r="E4928" s="37">
        <f>TAB_!D6735</f>
        <v>0</v>
      </c>
      <c r="F4928" s="37">
        <f>TAB_!E6735</f>
        <v>50</v>
      </c>
      <c r="G4928" s="167">
        <f>TAB_!F6735</f>
        <v>0</v>
      </c>
      <c r="H4928" s="163">
        <f>TAB_!G6735</f>
        <v>11.25</v>
      </c>
    </row>
    <row r="4929" spans="2:8">
      <c r="B4929" s="125" t="str">
        <f>TAB_!A6736</f>
        <v>(4)Acuerdo</v>
      </c>
      <c r="C4929" s="121">
        <f>TAB_!B6736</f>
        <v>29.23</v>
      </c>
      <c r="D4929" s="37">
        <f>TAB_!C6736</f>
        <v>9.09</v>
      </c>
      <c r="E4929" s="37">
        <f>TAB_!D6736</f>
        <v>0</v>
      </c>
      <c r="F4929" s="37">
        <f>TAB_!E6736</f>
        <v>0</v>
      </c>
      <c r="G4929" s="167">
        <f>TAB_!F6736</f>
        <v>0</v>
      </c>
      <c r="H4929" s="163">
        <f>TAB_!G6736</f>
        <v>25</v>
      </c>
    </row>
    <row r="4930" spans="2:8">
      <c r="B4930" s="125" t="str">
        <f>TAB_!A6737</f>
        <v>(5)Total Acuerdo</v>
      </c>
      <c r="C4930" s="121">
        <f>TAB_!B6737</f>
        <v>44.62</v>
      </c>
      <c r="D4930" s="37">
        <f>TAB_!C6737</f>
        <v>54.55</v>
      </c>
      <c r="E4930" s="37">
        <f>TAB_!D6737</f>
        <v>0</v>
      </c>
      <c r="F4930" s="37">
        <f>TAB_!E6737</f>
        <v>50</v>
      </c>
      <c r="G4930" s="167">
        <f>TAB_!F6737</f>
        <v>0</v>
      </c>
      <c r="H4930" s="163">
        <f>TAB_!G6737</f>
        <v>46.25</v>
      </c>
    </row>
    <row r="4931" spans="2:8">
      <c r="B4931" s="125" t="str">
        <f>TAB_!A6738</f>
        <v>NS/NA</v>
      </c>
      <c r="C4931" s="121">
        <f>TAB_!B6738</f>
        <v>16.920000000000002</v>
      </c>
      <c r="D4931" s="37">
        <f>TAB_!C6738</f>
        <v>18.18</v>
      </c>
      <c r="E4931" s="37">
        <f>TAB_!D6738</f>
        <v>0</v>
      </c>
      <c r="F4931" s="37">
        <f>TAB_!E6738</f>
        <v>0</v>
      </c>
      <c r="G4931" s="167">
        <f>TAB_!F6738</f>
        <v>0</v>
      </c>
      <c r="H4931" s="163">
        <f>TAB_!G6738</f>
        <v>16.25</v>
      </c>
    </row>
    <row r="4932" spans="2:8">
      <c r="B4932" s="125" t="str">
        <f>TAB_!A6739</f>
        <v>Total</v>
      </c>
      <c r="C4932" s="121">
        <f>TAB_!B6739</f>
        <v>100</v>
      </c>
      <c r="D4932" s="37">
        <f>TAB_!C6739</f>
        <v>100</v>
      </c>
      <c r="E4932" s="37">
        <f>TAB_!D6739</f>
        <v>0</v>
      </c>
      <c r="F4932" s="37">
        <f>TAB_!E6739</f>
        <v>100</v>
      </c>
      <c r="G4932" s="167">
        <f>TAB_!F6739</f>
        <v>0</v>
      </c>
      <c r="H4932" s="163">
        <f>TAB_!G6739</f>
        <v>100</v>
      </c>
    </row>
    <row r="4933" spans="2:8">
      <c r="B4933" s="126" t="str">
        <f>TAB_!A6740</f>
        <v>Numero de entrevistados</v>
      </c>
      <c r="C4933" s="170">
        <f>TAB_!B6740</f>
        <v>65</v>
      </c>
      <c r="D4933" s="171">
        <f>TAB_!C6740</f>
        <v>11</v>
      </c>
      <c r="E4933" s="171">
        <f>TAB_!D6740</f>
        <v>0</v>
      </c>
      <c r="F4933" s="171">
        <f>TAB_!E6740</f>
        <v>4</v>
      </c>
      <c r="G4933" s="172">
        <f>TAB_!F6740</f>
        <v>0</v>
      </c>
      <c r="H4933" s="173">
        <f>TAB_!G6740</f>
        <v>80</v>
      </c>
    </row>
    <row r="4934" spans="2:8">
      <c r="B4934" s="140" t="str">
        <f>TAB_!A6741</f>
        <v>TOP TWO BOX</v>
      </c>
      <c r="C4934" s="122">
        <f>TAB_!B6741</f>
        <v>73.849999999999994</v>
      </c>
      <c r="D4934" s="35">
        <f>TAB_!C6741</f>
        <v>63.64</v>
      </c>
      <c r="E4934" s="35">
        <f>TAB_!D6741</f>
        <v>0</v>
      </c>
      <c r="F4934" s="35">
        <f>TAB_!E6741</f>
        <v>50</v>
      </c>
      <c r="G4934" s="168">
        <f>TAB_!F6741</f>
        <v>0</v>
      </c>
      <c r="H4934" s="164">
        <f>TAB_!G6741</f>
        <v>71.25</v>
      </c>
    </row>
    <row r="4935" spans="2:8">
      <c r="B4935" s="125" t="str">
        <f>TAB_!A6742</f>
        <v>BOTTOM TWO BOX</v>
      </c>
      <c r="C4935" s="121">
        <f>TAB_!B6742</f>
        <v>0</v>
      </c>
      <c r="D4935" s="37">
        <f>TAB_!C6742</f>
        <v>9.09</v>
      </c>
      <c r="E4935" s="37">
        <f>TAB_!D6742</f>
        <v>0</v>
      </c>
      <c r="F4935" s="37">
        <f>TAB_!E6742</f>
        <v>0</v>
      </c>
      <c r="G4935" s="167">
        <f>TAB_!F6742</f>
        <v>0</v>
      </c>
      <c r="H4935" s="163">
        <f>TAB_!G6742</f>
        <v>1.25</v>
      </c>
    </row>
    <row r="4936" spans="2:8">
      <c r="B4936" s="140" t="str">
        <f>TAB_!A6743</f>
        <v>Media Escala de 1 a 5</v>
      </c>
      <c r="C4936" s="123">
        <f>TAB_!B6743</f>
        <v>4.4000000000000004</v>
      </c>
      <c r="D4936" s="36">
        <f>TAB_!C6743</f>
        <v>4.3</v>
      </c>
      <c r="E4936" s="36">
        <f>TAB_!D6743</f>
        <v>0</v>
      </c>
      <c r="F4936" s="36">
        <f>TAB_!E6743</f>
        <v>4</v>
      </c>
      <c r="G4936" s="169">
        <f>TAB_!F6743</f>
        <v>0</v>
      </c>
      <c r="H4936" s="165">
        <f>TAB_!G6743</f>
        <v>4.4000000000000004</v>
      </c>
    </row>
    <row r="4937" spans="2:8" ht="15.75" thickBot="1">
      <c r="B4937" s="141" t="str">
        <f>TAB_!A6744</f>
        <v>Índice Escala de 1 a 100</v>
      </c>
      <c r="C4937" s="174">
        <f>TAB_!B6744</f>
        <v>85.6</v>
      </c>
      <c r="D4937" s="175">
        <f>TAB_!C6744</f>
        <v>83.3</v>
      </c>
      <c r="E4937" s="175">
        <f>TAB_!D6744</f>
        <v>0</v>
      </c>
      <c r="F4937" s="175">
        <f>TAB_!E6744</f>
        <v>75</v>
      </c>
      <c r="G4937" s="176">
        <f>TAB_!F6744</f>
        <v>0</v>
      </c>
      <c r="H4937" s="177">
        <f>TAB_!G6744</f>
        <v>84.7</v>
      </c>
    </row>
    <row r="4938" spans="2:8">
      <c r="B4938" s="181" t="s">
        <v>176</v>
      </c>
      <c r="C4938" s="33"/>
      <c r="D4938" s="33"/>
      <c r="E4938" s="33"/>
      <c r="F4938" s="33"/>
      <c r="G4938" s="33"/>
      <c r="H4938" s="33"/>
    </row>
    <row r="4939" spans="2:8">
      <c r="B4939" s="124"/>
      <c r="C4939" s="33"/>
      <c r="D4939" s="33"/>
      <c r="E4939" s="33"/>
      <c r="F4939" s="33"/>
      <c r="G4939" s="33"/>
      <c r="H4939" s="33"/>
    </row>
    <row r="4940" spans="2:8">
      <c r="B4940" s="124" t="str">
        <f>TAB_!A6747</f>
        <v>¿Considera que, para la representación democrática de estudiantes en órganos colegiales de dirección, los mecanismos de Selección?</v>
      </c>
      <c r="C4940" s="33"/>
      <c r="D4940" s="33"/>
      <c r="E4940" s="33"/>
      <c r="F4940" s="33"/>
      <c r="G4940" s="33"/>
      <c r="H4940" s="33"/>
    </row>
    <row r="4941" spans="2:8" ht="15.75" thickBot="1">
      <c r="B4941" s="124" t="str">
        <f>TAB_!A6748</f>
        <v>Son bien comunicados</v>
      </c>
      <c r="C4941" s="33"/>
      <c r="D4941" s="33"/>
      <c r="E4941" s="33"/>
      <c r="F4941" s="33"/>
      <c r="G4941" s="33"/>
      <c r="H4941" s="33"/>
    </row>
    <row r="4942" spans="2:8">
      <c r="B4942" s="139" t="str">
        <f>TAB_!A6755</f>
        <v>(1)Total Desacuerdo</v>
      </c>
      <c r="C4942" s="138">
        <f>TAB_!B6755</f>
        <v>0</v>
      </c>
      <c r="D4942" s="137">
        <f>TAB_!C6755</f>
        <v>0</v>
      </c>
      <c r="E4942" s="137">
        <f>TAB_!D6755</f>
        <v>0</v>
      </c>
      <c r="F4942" s="137">
        <f>TAB_!E6755</f>
        <v>0</v>
      </c>
      <c r="G4942" s="166">
        <f>TAB_!F6755</f>
        <v>0</v>
      </c>
      <c r="H4942" s="162">
        <f>TAB_!G6755</f>
        <v>0</v>
      </c>
    </row>
    <row r="4943" spans="2:8">
      <c r="B4943" s="125" t="str">
        <f>TAB_!A6756</f>
        <v>(2)Desacuerdo</v>
      </c>
      <c r="C4943" s="121">
        <f>TAB_!B6756</f>
        <v>0</v>
      </c>
      <c r="D4943" s="37">
        <f>TAB_!C6756</f>
        <v>9.09</v>
      </c>
      <c r="E4943" s="37">
        <f>TAB_!D6756</f>
        <v>0</v>
      </c>
      <c r="F4943" s="37">
        <f>TAB_!E6756</f>
        <v>0</v>
      </c>
      <c r="G4943" s="167">
        <f>TAB_!F6756</f>
        <v>0</v>
      </c>
      <c r="H4943" s="163">
        <f>TAB_!G6756</f>
        <v>1.25</v>
      </c>
    </row>
    <row r="4944" spans="2:8">
      <c r="B4944" s="125" t="str">
        <f>TAB_!A6757</f>
        <v>(3)Medianamente de acuerdo</v>
      </c>
      <c r="C4944" s="121">
        <f>TAB_!B6757</f>
        <v>9.23</v>
      </c>
      <c r="D4944" s="37">
        <f>TAB_!C6757</f>
        <v>9.09</v>
      </c>
      <c r="E4944" s="37">
        <f>TAB_!D6757</f>
        <v>0</v>
      </c>
      <c r="F4944" s="37">
        <f>TAB_!E6757</f>
        <v>50</v>
      </c>
      <c r="G4944" s="167">
        <f>TAB_!F6757</f>
        <v>0</v>
      </c>
      <c r="H4944" s="163">
        <f>TAB_!G6757</f>
        <v>11.25</v>
      </c>
    </row>
    <row r="4945" spans="2:8">
      <c r="B4945" s="125" t="str">
        <f>TAB_!A6758</f>
        <v>(4)Acuerdo</v>
      </c>
      <c r="C4945" s="121">
        <f>TAB_!B6758</f>
        <v>29.23</v>
      </c>
      <c r="D4945" s="37">
        <f>TAB_!C6758</f>
        <v>9.09</v>
      </c>
      <c r="E4945" s="37">
        <f>TAB_!D6758</f>
        <v>0</v>
      </c>
      <c r="F4945" s="37">
        <f>TAB_!E6758</f>
        <v>0</v>
      </c>
      <c r="G4945" s="167">
        <f>TAB_!F6758</f>
        <v>0</v>
      </c>
      <c r="H4945" s="163">
        <f>TAB_!G6758</f>
        <v>25</v>
      </c>
    </row>
    <row r="4946" spans="2:8">
      <c r="B4946" s="125" t="str">
        <f>TAB_!A6759</f>
        <v>(5)Total Acuerdo</v>
      </c>
      <c r="C4946" s="121">
        <f>TAB_!B6759</f>
        <v>46.15</v>
      </c>
      <c r="D4946" s="37">
        <f>TAB_!C6759</f>
        <v>54.55</v>
      </c>
      <c r="E4946" s="37">
        <f>TAB_!D6759</f>
        <v>0</v>
      </c>
      <c r="F4946" s="37">
        <f>TAB_!E6759</f>
        <v>50</v>
      </c>
      <c r="G4946" s="167">
        <f>TAB_!F6759</f>
        <v>0</v>
      </c>
      <c r="H4946" s="163">
        <f>TAB_!G6759</f>
        <v>47.5</v>
      </c>
    </row>
    <row r="4947" spans="2:8">
      <c r="B4947" s="125" t="str">
        <f>TAB_!A6760</f>
        <v>NS/NA</v>
      </c>
      <c r="C4947" s="121">
        <f>TAB_!B6760</f>
        <v>15.38</v>
      </c>
      <c r="D4947" s="37">
        <f>TAB_!C6760</f>
        <v>18.18</v>
      </c>
      <c r="E4947" s="37">
        <f>TAB_!D6760</f>
        <v>0</v>
      </c>
      <c r="F4947" s="37">
        <f>TAB_!E6760</f>
        <v>0</v>
      </c>
      <c r="G4947" s="167">
        <f>TAB_!F6760</f>
        <v>0</v>
      </c>
      <c r="H4947" s="163">
        <f>TAB_!G6760</f>
        <v>15</v>
      </c>
    </row>
    <row r="4948" spans="2:8">
      <c r="B4948" s="125" t="str">
        <f>TAB_!A6761</f>
        <v>Total</v>
      </c>
      <c r="C4948" s="121">
        <f>TAB_!B6761</f>
        <v>100</v>
      </c>
      <c r="D4948" s="37">
        <f>TAB_!C6761</f>
        <v>100</v>
      </c>
      <c r="E4948" s="37">
        <f>TAB_!D6761</f>
        <v>0</v>
      </c>
      <c r="F4948" s="37">
        <f>TAB_!E6761</f>
        <v>100</v>
      </c>
      <c r="G4948" s="167">
        <f>TAB_!F6761</f>
        <v>0</v>
      </c>
      <c r="H4948" s="163">
        <f>TAB_!G6761</f>
        <v>100</v>
      </c>
    </row>
    <row r="4949" spans="2:8">
      <c r="B4949" s="126" t="str">
        <f>TAB_!A6762</f>
        <v>Numero de entrevistados</v>
      </c>
      <c r="C4949" s="170">
        <f>TAB_!B6762</f>
        <v>65</v>
      </c>
      <c r="D4949" s="171">
        <f>TAB_!C6762</f>
        <v>11</v>
      </c>
      <c r="E4949" s="171">
        <f>TAB_!D6762</f>
        <v>0</v>
      </c>
      <c r="F4949" s="171">
        <f>TAB_!E6762</f>
        <v>4</v>
      </c>
      <c r="G4949" s="172">
        <f>TAB_!F6762</f>
        <v>0</v>
      </c>
      <c r="H4949" s="173">
        <f>TAB_!G6762</f>
        <v>80</v>
      </c>
    </row>
    <row r="4950" spans="2:8">
      <c r="B4950" s="140" t="str">
        <f>TAB_!A6763</f>
        <v>TOP TWO BOX</v>
      </c>
      <c r="C4950" s="122">
        <f>TAB_!B6763</f>
        <v>75.38</v>
      </c>
      <c r="D4950" s="35">
        <f>TAB_!C6763</f>
        <v>63.64</v>
      </c>
      <c r="E4950" s="35">
        <f>TAB_!D6763</f>
        <v>0</v>
      </c>
      <c r="F4950" s="35">
        <f>TAB_!E6763</f>
        <v>50</v>
      </c>
      <c r="G4950" s="168">
        <f>TAB_!F6763</f>
        <v>0</v>
      </c>
      <c r="H4950" s="164">
        <f>TAB_!G6763</f>
        <v>72.5</v>
      </c>
    </row>
    <row r="4951" spans="2:8">
      <c r="B4951" s="125" t="str">
        <f>TAB_!A6764</f>
        <v>BOTTOM TWO BOX</v>
      </c>
      <c r="C4951" s="121">
        <f>TAB_!B6764</f>
        <v>0</v>
      </c>
      <c r="D4951" s="37">
        <f>TAB_!C6764</f>
        <v>9.09</v>
      </c>
      <c r="E4951" s="37">
        <f>TAB_!D6764</f>
        <v>0</v>
      </c>
      <c r="F4951" s="37">
        <f>TAB_!E6764</f>
        <v>0</v>
      </c>
      <c r="G4951" s="167">
        <f>TAB_!F6764</f>
        <v>0</v>
      </c>
      <c r="H4951" s="163">
        <f>TAB_!G6764</f>
        <v>1.25</v>
      </c>
    </row>
    <row r="4952" spans="2:8">
      <c r="B4952" s="140" t="str">
        <f>TAB_!A6765</f>
        <v>Media Escala de 1 a 5</v>
      </c>
      <c r="C4952" s="123">
        <f>TAB_!B6765</f>
        <v>4.4000000000000004</v>
      </c>
      <c r="D4952" s="36">
        <f>TAB_!C6765</f>
        <v>4.3</v>
      </c>
      <c r="E4952" s="36">
        <f>TAB_!D6765</f>
        <v>0</v>
      </c>
      <c r="F4952" s="36">
        <f>TAB_!E6765</f>
        <v>4</v>
      </c>
      <c r="G4952" s="169">
        <f>TAB_!F6765</f>
        <v>0</v>
      </c>
      <c r="H4952" s="165">
        <f>TAB_!G6765</f>
        <v>4.4000000000000004</v>
      </c>
    </row>
    <row r="4953" spans="2:8" ht="15.75" thickBot="1">
      <c r="B4953" s="141" t="str">
        <f>TAB_!A6766</f>
        <v>Índice Escala de 1 a 100</v>
      </c>
      <c r="C4953" s="174">
        <f>TAB_!B6766</f>
        <v>85.9</v>
      </c>
      <c r="D4953" s="175">
        <f>TAB_!C6766</f>
        <v>83.3</v>
      </c>
      <c r="E4953" s="175">
        <f>TAB_!D6766</f>
        <v>0</v>
      </c>
      <c r="F4953" s="175">
        <f>TAB_!E6766</f>
        <v>75</v>
      </c>
      <c r="G4953" s="176">
        <f>TAB_!F6766</f>
        <v>0</v>
      </c>
      <c r="H4953" s="177">
        <f>TAB_!G6766</f>
        <v>84.9</v>
      </c>
    </row>
    <row r="4954" spans="2:8">
      <c r="B4954" s="181" t="s">
        <v>176</v>
      </c>
      <c r="C4954" s="33"/>
      <c r="D4954" s="33"/>
      <c r="E4954" s="33"/>
      <c r="F4954" s="33"/>
      <c r="G4954" s="33"/>
      <c r="H4954" s="33"/>
    </row>
    <row r="4955" spans="2:8">
      <c r="B4955" s="124"/>
      <c r="C4955" s="33"/>
      <c r="D4955" s="33"/>
      <c r="E4955" s="33"/>
      <c r="F4955" s="33"/>
      <c r="G4955" s="33"/>
      <c r="H4955" s="33"/>
    </row>
    <row r="4956" spans="2:8">
      <c r="B4956" s="124" t="str">
        <f>TAB_!A6769</f>
        <v>¿Considera que, para la representación democrática de estudiantes en órganos colegiales de dirección, los mecanismos de Selección?</v>
      </c>
      <c r="C4956" s="33"/>
      <c r="D4956" s="33"/>
      <c r="E4956" s="33"/>
      <c r="F4956" s="33"/>
      <c r="G4956" s="33"/>
      <c r="H4956" s="33"/>
    </row>
    <row r="4957" spans="2:8" ht="15.75" thickBot="1">
      <c r="B4957" s="124" t="str">
        <f>TAB_!A6770</f>
        <v>Son claros</v>
      </c>
      <c r="C4957" s="33"/>
      <c r="D4957" s="33"/>
      <c r="E4957" s="33"/>
      <c r="F4957" s="33"/>
      <c r="G4957" s="33"/>
      <c r="H4957" s="33"/>
    </row>
    <row r="4958" spans="2:8">
      <c r="B4958" s="139" t="str">
        <f>TAB_!A6777</f>
        <v>(1)Total Desacuerdo</v>
      </c>
      <c r="C4958" s="138">
        <f>TAB_!B6777</f>
        <v>0</v>
      </c>
      <c r="D4958" s="137">
        <f>TAB_!C6777</f>
        <v>0</v>
      </c>
      <c r="E4958" s="137">
        <f>TAB_!D6777</f>
        <v>0</v>
      </c>
      <c r="F4958" s="137">
        <f>TAB_!E6777</f>
        <v>0</v>
      </c>
      <c r="G4958" s="166">
        <f>TAB_!F6777</f>
        <v>0</v>
      </c>
      <c r="H4958" s="162">
        <f>TAB_!G6777</f>
        <v>0</v>
      </c>
    </row>
    <row r="4959" spans="2:8">
      <c r="B4959" s="125" t="str">
        <f>TAB_!A6778</f>
        <v>(2)Desacuerdo</v>
      </c>
      <c r="C4959" s="121">
        <f>TAB_!B6778</f>
        <v>0</v>
      </c>
      <c r="D4959" s="37">
        <f>TAB_!C6778</f>
        <v>9.09</v>
      </c>
      <c r="E4959" s="37">
        <f>TAB_!D6778</f>
        <v>0</v>
      </c>
      <c r="F4959" s="37">
        <f>TAB_!E6778</f>
        <v>0</v>
      </c>
      <c r="G4959" s="167">
        <f>TAB_!F6778</f>
        <v>0</v>
      </c>
      <c r="H4959" s="163">
        <f>TAB_!G6778</f>
        <v>1.25</v>
      </c>
    </row>
    <row r="4960" spans="2:8">
      <c r="B4960" s="125" t="str">
        <f>TAB_!A6779</f>
        <v>(3)Medianamente de acuerdo</v>
      </c>
      <c r="C4960" s="121">
        <f>TAB_!B6779</f>
        <v>7.69</v>
      </c>
      <c r="D4960" s="37">
        <f>TAB_!C6779</f>
        <v>9.09</v>
      </c>
      <c r="E4960" s="37">
        <f>TAB_!D6779</f>
        <v>0</v>
      </c>
      <c r="F4960" s="37">
        <f>TAB_!E6779</f>
        <v>50</v>
      </c>
      <c r="G4960" s="167">
        <f>TAB_!F6779</f>
        <v>0</v>
      </c>
      <c r="H4960" s="163">
        <f>TAB_!G6779</f>
        <v>10</v>
      </c>
    </row>
    <row r="4961" spans="2:8">
      <c r="B4961" s="125" t="str">
        <f>TAB_!A6780</f>
        <v>(4)Acuerdo</v>
      </c>
      <c r="C4961" s="121">
        <f>TAB_!B6780</f>
        <v>30.77</v>
      </c>
      <c r="D4961" s="37">
        <f>TAB_!C6780</f>
        <v>9.09</v>
      </c>
      <c r="E4961" s="37">
        <f>TAB_!D6780</f>
        <v>0</v>
      </c>
      <c r="F4961" s="37">
        <f>TAB_!E6780</f>
        <v>0</v>
      </c>
      <c r="G4961" s="167">
        <f>TAB_!F6780</f>
        <v>0</v>
      </c>
      <c r="H4961" s="163">
        <f>TAB_!G6780</f>
        <v>26.25</v>
      </c>
    </row>
    <row r="4962" spans="2:8">
      <c r="B4962" s="125" t="str">
        <f>TAB_!A6781</f>
        <v>(5)Total Acuerdo</v>
      </c>
      <c r="C4962" s="121">
        <f>TAB_!B6781</f>
        <v>46.15</v>
      </c>
      <c r="D4962" s="37">
        <f>TAB_!C6781</f>
        <v>54.55</v>
      </c>
      <c r="E4962" s="37">
        <f>TAB_!D6781</f>
        <v>0</v>
      </c>
      <c r="F4962" s="37">
        <f>TAB_!E6781</f>
        <v>50</v>
      </c>
      <c r="G4962" s="167">
        <f>TAB_!F6781</f>
        <v>0</v>
      </c>
      <c r="H4962" s="163">
        <f>TAB_!G6781</f>
        <v>47.5</v>
      </c>
    </row>
    <row r="4963" spans="2:8">
      <c r="B4963" s="125" t="str">
        <f>TAB_!A6782</f>
        <v>NS/NA</v>
      </c>
      <c r="C4963" s="121">
        <f>TAB_!B6782</f>
        <v>15.38</v>
      </c>
      <c r="D4963" s="37">
        <f>TAB_!C6782</f>
        <v>18.18</v>
      </c>
      <c r="E4963" s="37">
        <f>TAB_!D6782</f>
        <v>0</v>
      </c>
      <c r="F4963" s="37">
        <f>TAB_!E6782</f>
        <v>0</v>
      </c>
      <c r="G4963" s="167">
        <f>TAB_!F6782</f>
        <v>0</v>
      </c>
      <c r="H4963" s="163">
        <f>TAB_!G6782</f>
        <v>15</v>
      </c>
    </row>
    <row r="4964" spans="2:8">
      <c r="B4964" s="125" t="str">
        <f>TAB_!A6783</f>
        <v>Total</v>
      </c>
      <c r="C4964" s="121">
        <f>TAB_!B6783</f>
        <v>100</v>
      </c>
      <c r="D4964" s="37">
        <f>TAB_!C6783</f>
        <v>100</v>
      </c>
      <c r="E4964" s="37">
        <f>TAB_!D6783</f>
        <v>0</v>
      </c>
      <c r="F4964" s="37">
        <f>TAB_!E6783</f>
        <v>100</v>
      </c>
      <c r="G4964" s="167">
        <f>TAB_!F6783</f>
        <v>0</v>
      </c>
      <c r="H4964" s="163">
        <f>TAB_!G6783</f>
        <v>100</v>
      </c>
    </row>
    <row r="4965" spans="2:8">
      <c r="B4965" s="126" t="str">
        <f>TAB_!A6784</f>
        <v>Numero de entrevistados</v>
      </c>
      <c r="C4965" s="170">
        <f>TAB_!B6784</f>
        <v>65</v>
      </c>
      <c r="D4965" s="171">
        <f>TAB_!C6784</f>
        <v>11</v>
      </c>
      <c r="E4965" s="171">
        <f>TAB_!D6784</f>
        <v>0</v>
      </c>
      <c r="F4965" s="171">
        <f>TAB_!E6784</f>
        <v>4</v>
      </c>
      <c r="G4965" s="172">
        <f>TAB_!F6784</f>
        <v>0</v>
      </c>
      <c r="H4965" s="173">
        <f>TAB_!G6784</f>
        <v>80</v>
      </c>
    </row>
    <row r="4966" spans="2:8">
      <c r="B4966" s="140" t="str">
        <f>TAB_!A6785</f>
        <v>TOP TWO BOX</v>
      </c>
      <c r="C4966" s="122">
        <f>TAB_!B6785</f>
        <v>76.92</v>
      </c>
      <c r="D4966" s="35">
        <f>TAB_!C6785</f>
        <v>63.64</v>
      </c>
      <c r="E4966" s="35">
        <f>TAB_!D6785</f>
        <v>0</v>
      </c>
      <c r="F4966" s="35">
        <f>TAB_!E6785</f>
        <v>50</v>
      </c>
      <c r="G4966" s="168">
        <f>TAB_!F6785</f>
        <v>0</v>
      </c>
      <c r="H4966" s="164">
        <f>TAB_!G6785</f>
        <v>73.75</v>
      </c>
    </row>
    <row r="4967" spans="2:8">
      <c r="B4967" s="125" t="str">
        <f>TAB_!A6786</f>
        <v>BOTTOM TWO BOX</v>
      </c>
      <c r="C4967" s="121">
        <f>TAB_!B6786</f>
        <v>0</v>
      </c>
      <c r="D4967" s="37">
        <f>TAB_!C6786</f>
        <v>9.09</v>
      </c>
      <c r="E4967" s="37">
        <f>TAB_!D6786</f>
        <v>0</v>
      </c>
      <c r="F4967" s="37">
        <f>TAB_!E6786</f>
        <v>0</v>
      </c>
      <c r="G4967" s="167">
        <f>TAB_!F6786</f>
        <v>0</v>
      </c>
      <c r="H4967" s="163">
        <f>TAB_!G6786</f>
        <v>1.25</v>
      </c>
    </row>
    <row r="4968" spans="2:8">
      <c r="B4968" s="140" t="str">
        <f>TAB_!A6787</f>
        <v>Media Escala de 1 a 5</v>
      </c>
      <c r="C4968" s="123">
        <f>TAB_!B6787</f>
        <v>4.5</v>
      </c>
      <c r="D4968" s="36">
        <f>TAB_!C6787</f>
        <v>4.3</v>
      </c>
      <c r="E4968" s="36">
        <f>TAB_!D6787</f>
        <v>0</v>
      </c>
      <c r="F4968" s="36">
        <f>TAB_!E6787</f>
        <v>4</v>
      </c>
      <c r="G4968" s="169">
        <f>TAB_!F6787</f>
        <v>0</v>
      </c>
      <c r="H4968" s="165">
        <f>TAB_!G6787</f>
        <v>4.4000000000000004</v>
      </c>
    </row>
    <row r="4969" spans="2:8" ht="15.75" thickBot="1">
      <c r="B4969" s="141" t="str">
        <f>TAB_!A6788</f>
        <v>Índice Escala de 1 a 100</v>
      </c>
      <c r="C4969" s="174">
        <f>TAB_!B6788</f>
        <v>86.4</v>
      </c>
      <c r="D4969" s="175">
        <f>TAB_!C6788</f>
        <v>83.3</v>
      </c>
      <c r="E4969" s="175">
        <f>TAB_!D6788</f>
        <v>0</v>
      </c>
      <c r="F4969" s="175">
        <f>TAB_!E6788</f>
        <v>75</v>
      </c>
      <c r="G4969" s="176">
        <f>TAB_!F6788</f>
        <v>0</v>
      </c>
      <c r="H4969" s="177">
        <f>TAB_!G6788</f>
        <v>85.3</v>
      </c>
    </row>
    <row r="4970" spans="2:8">
      <c r="B4970" s="181" t="s">
        <v>176</v>
      </c>
      <c r="C4970" s="33"/>
      <c r="D4970" s="33"/>
      <c r="E4970" s="33"/>
      <c r="F4970" s="33"/>
      <c r="G4970" s="33"/>
      <c r="H4970" s="33"/>
    </row>
    <row r="4971" spans="2:8">
      <c r="B4971" s="124"/>
      <c r="C4971" s="33"/>
      <c r="D4971" s="33"/>
      <c r="E4971" s="33"/>
      <c r="F4971" s="33"/>
      <c r="G4971" s="33"/>
      <c r="H4971" s="33"/>
    </row>
    <row r="4972" spans="2:8">
      <c r="B4972" s="124" t="str">
        <f>TAB_!A6791</f>
        <v>¿Considera que, para la representación democrática de estudiantes en órganos colegiales de dirección, los mecanismos de Selección?</v>
      </c>
      <c r="C4972" s="33"/>
      <c r="D4972" s="33"/>
      <c r="E4972" s="33"/>
      <c r="F4972" s="33"/>
      <c r="G4972" s="33"/>
      <c r="H4972" s="33"/>
    </row>
    <row r="4973" spans="2:8" ht="15.75" thickBot="1">
      <c r="B4973" s="124" t="str">
        <f>TAB_!A6792</f>
        <v>Son transparentes en su aplicación</v>
      </c>
      <c r="C4973" s="33"/>
      <c r="D4973" s="33"/>
      <c r="E4973" s="33"/>
      <c r="F4973" s="33"/>
      <c r="G4973" s="33"/>
      <c r="H4973" s="33"/>
    </row>
    <row r="4974" spans="2:8">
      <c r="B4974" s="139" t="str">
        <f>TAB_!A6799</f>
        <v>(1)Total Desacuerdo</v>
      </c>
      <c r="C4974" s="138">
        <f>TAB_!B6799</f>
        <v>0</v>
      </c>
      <c r="D4974" s="137">
        <f>TAB_!C6799</f>
        <v>0</v>
      </c>
      <c r="E4974" s="137">
        <f>TAB_!D6799</f>
        <v>0</v>
      </c>
      <c r="F4974" s="137">
        <f>TAB_!E6799</f>
        <v>0</v>
      </c>
      <c r="G4974" s="166">
        <f>TAB_!F6799</f>
        <v>0</v>
      </c>
      <c r="H4974" s="162">
        <f>TAB_!G6799</f>
        <v>0</v>
      </c>
    </row>
    <row r="4975" spans="2:8">
      <c r="B4975" s="125" t="str">
        <f>TAB_!A6800</f>
        <v>(2)Desacuerdo</v>
      </c>
      <c r="C4975" s="121">
        <f>TAB_!B6800</f>
        <v>0</v>
      </c>
      <c r="D4975" s="37">
        <f>TAB_!C6800</f>
        <v>9.09</v>
      </c>
      <c r="E4975" s="37">
        <f>TAB_!D6800</f>
        <v>0</v>
      </c>
      <c r="F4975" s="37">
        <f>TAB_!E6800</f>
        <v>0</v>
      </c>
      <c r="G4975" s="167">
        <f>TAB_!F6800</f>
        <v>0</v>
      </c>
      <c r="H4975" s="163">
        <f>TAB_!G6800</f>
        <v>1.25</v>
      </c>
    </row>
    <row r="4976" spans="2:8">
      <c r="B4976" s="125" t="str">
        <f>TAB_!A6801</f>
        <v>(3)Medianamente de acuerdo</v>
      </c>
      <c r="C4976" s="121">
        <f>TAB_!B6801</f>
        <v>9.23</v>
      </c>
      <c r="D4976" s="37">
        <f>TAB_!C6801</f>
        <v>9.09</v>
      </c>
      <c r="E4976" s="37">
        <f>TAB_!D6801</f>
        <v>0</v>
      </c>
      <c r="F4976" s="37">
        <f>TAB_!E6801</f>
        <v>50</v>
      </c>
      <c r="G4976" s="167">
        <f>TAB_!F6801</f>
        <v>0</v>
      </c>
      <c r="H4976" s="163">
        <f>TAB_!G6801</f>
        <v>11.25</v>
      </c>
    </row>
    <row r="4977" spans="2:8">
      <c r="B4977" s="125" t="str">
        <f>TAB_!A6802</f>
        <v>(4)Acuerdo</v>
      </c>
      <c r="C4977" s="121">
        <f>TAB_!B6802</f>
        <v>29.23</v>
      </c>
      <c r="D4977" s="37">
        <f>TAB_!C6802</f>
        <v>9.09</v>
      </c>
      <c r="E4977" s="37">
        <f>TAB_!D6802</f>
        <v>0</v>
      </c>
      <c r="F4977" s="37">
        <f>TAB_!E6802</f>
        <v>0</v>
      </c>
      <c r="G4977" s="167">
        <f>TAB_!F6802</f>
        <v>0</v>
      </c>
      <c r="H4977" s="163">
        <f>TAB_!G6802</f>
        <v>25</v>
      </c>
    </row>
    <row r="4978" spans="2:8">
      <c r="B4978" s="125" t="str">
        <f>TAB_!A6803</f>
        <v>(5)Total Acuerdo</v>
      </c>
      <c r="C4978" s="121">
        <f>TAB_!B6803</f>
        <v>46.15</v>
      </c>
      <c r="D4978" s="37">
        <f>TAB_!C6803</f>
        <v>54.55</v>
      </c>
      <c r="E4978" s="37">
        <f>TAB_!D6803</f>
        <v>0</v>
      </c>
      <c r="F4978" s="37">
        <f>TAB_!E6803</f>
        <v>50</v>
      </c>
      <c r="G4978" s="167">
        <f>TAB_!F6803</f>
        <v>0</v>
      </c>
      <c r="H4978" s="163">
        <f>TAB_!G6803</f>
        <v>47.5</v>
      </c>
    </row>
    <row r="4979" spans="2:8">
      <c r="B4979" s="125" t="str">
        <f>TAB_!A6804</f>
        <v>NS/NA</v>
      </c>
      <c r="C4979" s="121">
        <f>TAB_!B6804</f>
        <v>15.38</v>
      </c>
      <c r="D4979" s="37">
        <f>TAB_!C6804</f>
        <v>18.18</v>
      </c>
      <c r="E4979" s="37">
        <f>TAB_!D6804</f>
        <v>0</v>
      </c>
      <c r="F4979" s="37">
        <f>TAB_!E6804</f>
        <v>0</v>
      </c>
      <c r="G4979" s="167">
        <f>TAB_!F6804</f>
        <v>0</v>
      </c>
      <c r="H4979" s="163">
        <f>TAB_!G6804</f>
        <v>15</v>
      </c>
    </row>
    <row r="4980" spans="2:8">
      <c r="B4980" s="125" t="str">
        <f>TAB_!A6805</f>
        <v>Total</v>
      </c>
      <c r="C4980" s="121">
        <f>TAB_!B6805</f>
        <v>100</v>
      </c>
      <c r="D4980" s="37">
        <f>TAB_!C6805</f>
        <v>100</v>
      </c>
      <c r="E4980" s="37">
        <f>TAB_!D6805</f>
        <v>0</v>
      </c>
      <c r="F4980" s="37">
        <f>TAB_!E6805</f>
        <v>100</v>
      </c>
      <c r="G4980" s="167">
        <f>TAB_!F6805</f>
        <v>0</v>
      </c>
      <c r="H4980" s="163">
        <f>TAB_!G6805</f>
        <v>100</v>
      </c>
    </row>
    <row r="4981" spans="2:8">
      <c r="B4981" s="126" t="str">
        <f>TAB_!A6806</f>
        <v>Numero de entrevistados</v>
      </c>
      <c r="C4981" s="170">
        <f>TAB_!B6806</f>
        <v>65</v>
      </c>
      <c r="D4981" s="171">
        <f>TAB_!C6806</f>
        <v>11</v>
      </c>
      <c r="E4981" s="171">
        <f>TAB_!D6806</f>
        <v>0</v>
      </c>
      <c r="F4981" s="171">
        <f>TAB_!E6806</f>
        <v>4</v>
      </c>
      <c r="G4981" s="172">
        <f>TAB_!F6806</f>
        <v>0</v>
      </c>
      <c r="H4981" s="173">
        <f>TAB_!G6806</f>
        <v>80</v>
      </c>
    </row>
    <row r="4982" spans="2:8">
      <c r="B4982" s="140" t="str">
        <f>TAB_!A6807</f>
        <v>TOP TWO BOX</v>
      </c>
      <c r="C4982" s="122">
        <f>TAB_!B6807</f>
        <v>75.38</v>
      </c>
      <c r="D4982" s="35">
        <f>TAB_!C6807</f>
        <v>63.64</v>
      </c>
      <c r="E4982" s="35">
        <f>TAB_!D6807</f>
        <v>0</v>
      </c>
      <c r="F4982" s="35">
        <f>TAB_!E6807</f>
        <v>50</v>
      </c>
      <c r="G4982" s="168">
        <f>TAB_!F6807</f>
        <v>0</v>
      </c>
      <c r="H4982" s="164">
        <f>TAB_!G6807</f>
        <v>72.5</v>
      </c>
    </row>
    <row r="4983" spans="2:8">
      <c r="B4983" s="125" t="str">
        <f>TAB_!A6808</f>
        <v>BOTTOM TWO BOX</v>
      </c>
      <c r="C4983" s="121">
        <f>TAB_!B6808</f>
        <v>0</v>
      </c>
      <c r="D4983" s="37">
        <f>TAB_!C6808</f>
        <v>9.09</v>
      </c>
      <c r="E4983" s="37">
        <f>TAB_!D6808</f>
        <v>0</v>
      </c>
      <c r="F4983" s="37">
        <f>TAB_!E6808</f>
        <v>0</v>
      </c>
      <c r="G4983" s="167">
        <f>TAB_!F6808</f>
        <v>0</v>
      </c>
      <c r="H4983" s="163">
        <f>TAB_!G6808</f>
        <v>1.25</v>
      </c>
    </row>
    <row r="4984" spans="2:8">
      <c r="B4984" s="140" t="str">
        <f>TAB_!A6809</f>
        <v>Media Escala de 1 a 5</v>
      </c>
      <c r="C4984" s="123">
        <f>TAB_!B6809</f>
        <v>4.4000000000000004</v>
      </c>
      <c r="D4984" s="36">
        <f>TAB_!C6809</f>
        <v>4.3</v>
      </c>
      <c r="E4984" s="36">
        <f>TAB_!D6809</f>
        <v>0</v>
      </c>
      <c r="F4984" s="36">
        <f>TAB_!E6809</f>
        <v>4</v>
      </c>
      <c r="G4984" s="169">
        <f>TAB_!F6809</f>
        <v>0</v>
      </c>
      <c r="H4984" s="165">
        <f>TAB_!G6809</f>
        <v>4.4000000000000004</v>
      </c>
    </row>
    <row r="4985" spans="2:8" ht="15.75" thickBot="1">
      <c r="B4985" s="141" t="str">
        <f>TAB_!A6810</f>
        <v>Índice Escala de 1 a 100</v>
      </c>
      <c r="C4985" s="174">
        <f>TAB_!B6810</f>
        <v>85.9</v>
      </c>
      <c r="D4985" s="175">
        <f>TAB_!C6810</f>
        <v>83.3</v>
      </c>
      <c r="E4985" s="175">
        <f>TAB_!D6810</f>
        <v>0</v>
      </c>
      <c r="F4985" s="175">
        <f>TAB_!E6810</f>
        <v>75</v>
      </c>
      <c r="G4985" s="176">
        <f>TAB_!F6810</f>
        <v>0</v>
      </c>
      <c r="H4985" s="177">
        <f>TAB_!G6810</f>
        <v>84.9</v>
      </c>
    </row>
    <row r="4986" spans="2:8">
      <c r="B4986" s="181" t="s">
        <v>176</v>
      </c>
      <c r="C4986" s="33"/>
      <c r="D4986" s="33"/>
      <c r="E4986" s="33"/>
      <c r="F4986" s="33"/>
      <c r="G4986" s="33"/>
      <c r="H4986" s="33"/>
    </row>
    <row r="4987" spans="2:8">
      <c r="B4987" s="124"/>
      <c r="C4987" s="33"/>
      <c r="D4987" s="33"/>
      <c r="E4987" s="33"/>
      <c r="F4987" s="33"/>
      <c r="G4987" s="33"/>
      <c r="H4987" s="33"/>
    </row>
    <row r="4988" spans="2:8">
      <c r="B4988" s="124" t="str">
        <f>TAB_!A6813</f>
        <v>¿Considera que, para la representación democrática de estudiantes en órganos colegiales de dirección, los mecanismos de Selección?</v>
      </c>
      <c r="C4988" s="33"/>
      <c r="D4988" s="33"/>
      <c r="E4988" s="33"/>
      <c r="F4988" s="33"/>
      <c r="G4988" s="33"/>
      <c r="H4988" s="33"/>
    </row>
    <row r="4989" spans="2:8" ht="15.75" thickBot="1">
      <c r="B4989" s="124" t="str">
        <f>TAB_!A6814</f>
        <v>Son de fácil acceso</v>
      </c>
      <c r="C4989" s="33"/>
      <c r="D4989" s="33"/>
      <c r="E4989" s="33"/>
      <c r="F4989" s="33"/>
      <c r="G4989" s="33"/>
      <c r="H4989" s="33"/>
    </row>
    <row r="4990" spans="2:8">
      <c r="B4990" s="139" t="str">
        <f>TAB_!A6821</f>
        <v>(1)Total Desacuerdo</v>
      </c>
      <c r="C4990" s="138">
        <f>TAB_!B6821</f>
        <v>0</v>
      </c>
      <c r="D4990" s="137">
        <f>TAB_!C6821</f>
        <v>0</v>
      </c>
      <c r="E4990" s="137">
        <f>TAB_!D6821</f>
        <v>0</v>
      </c>
      <c r="F4990" s="137">
        <f>TAB_!E6821</f>
        <v>0</v>
      </c>
      <c r="G4990" s="166">
        <f>TAB_!F6821</f>
        <v>0</v>
      </c>
      <c r="H4990" s="162">
        <f>TAB_!G6821</f>
        <v>0</v>
      </c>
    </row>
    <row r="4991" spans="2:8">
      <c r="B4991" s="125" t="str">
        <f>TAB_!A6822</f>
        <v>(2)Desacuerdo</v>
      </c>
      <c r="C4991" s="121">
        <f>TAB_!B6822</f>
        <v>0</v>
      </c>
      <c r="D4991" s="37">
        <f>TAB_!C6822</f>
        <v>9.09</v>
      </c>
      <c r="E4991" s="37">
        <f>TAB_!D6822</f>
        <v>0</v>
      </c>
      <c r="F4991" s="37">
        <f>TAB_!E6822</f>
        <v>0</v>
      </c>
      <c r="G4991" s="167">
        <f>TAB_!F6822</f>
        <v>0</v>
      </c>
      <c r="H4991" s="163">
        <f>TAB_!G6822</f>
        <v>1.25</v>
      </c>
    </row>
    <row r="4992" spans="2:8">
      <c r="B4992" s="125" t="str">
        <f>TAB_!A6823</f>
        <v>(3)Medianamente de acuerdo</v>
      </c>
      <c r="C4992" s="121">
        <f>TAB_!B6823</f>
        <v>9.23</v>
      </c>
      <c r="D4992" s="37">
        <f>TAB_!C6823</f>
        <v>9.09</v>
      </c>
      <c r="E4992" s="37">
        <f>TAB_!D6823</f>
        <v>0</v>
      </c>
      <c r="F4992" s="37">
        <f>TAB_!E6823</f>
        <v>50</v>
      </c>
      <c r="G4992" s="167">
        <f>TAB_!F6823</f>
        <v>0</v>
      </c>
      <c r="H4992" s="163">
        <f>TAB_!G6823</f>
        <v>11.25</v>
      </c>
    </row>
    <row r="4993" spans="2:8">
      <c r="B4993" s="125" t="str">
        <f>TAB_!A6824</f>
        <v>(4)Acuerdo</v>
      </c>
      <c r="C4993" s="121">
        <f>TAB_!B6824</f>
        <v>30.77</v>
      </c>
      <c r="D4993" s="37">
        <f>TAB_!C6824</f>
        <v>9.09</v>
      </c>
      <c r="E4993" s="37">
        <f>TAB_!D6824</f>
        <v>0</v>
      </c>
      <c r="F4993" s="37">
        <f>TAB_!E6824</f>
        <v>0</v>
      </c>
      <c r="G4993" s="167">
        <f>TAB_!F6824</f>
        <v>0</v>
      </c>
      <c r="H4993" s="163">
        <f>TAB_!G6824</f>
        <v>26.25</v>
      </c>
    </row>
    <row r="4994" spans="2:8">
      <c r="B4994" s="125" t="str">
        <f>TAB_!A6825</f>
        <v>(5)Total Acuerdo</v>
      </c>
      <c r="C4994" s="121">
        <f>TAB_!B6825</f>
        <v>43.08</v>
      </c>
      <c r="D4994" s="37">
        <f>TAB_!C6825</f>
        <v>54.55</v>
      </c>
      <c r="E4994" s="37">
        <f>TAB_!D6825</f>
        <v>0</v>
      </c>
      <c r="F4994" s="37">
        <f>TAB_!E6825</f>
        <v>50</v>
      </c>
      <c r="G4994" s="167">
        <f>TAB_!F6825</f>
        <v>0</v>
      </c>
      <c r="H4994" s="163">
        <f>TAB_!G6825</f>
        <v>45</v>
      </c>
    </row>
    <row r="4995" spans="2:8">
      <c r="B4995" s="125" t="str">
        <f>TAB_!A6826</f>
        <v>NS/NA</v>
      </c>
      <c r="C4995" s="121">
        <f>TAB_!B6826</f>
        <v>16.920000000000002</v>
      </c>
      <c r="D4995" s="37">
        <f>TAB_!C6826</f>
        <v>18.18</v>
      </c>
      <c r="E4995" s="37">
        <f>TAB_!D6826</f>
        <v>0</v>
      </c>
      <c r="F4995" s="37">
        <f>TAB_!E6826</f>
        <v>0</v>
      </c>
      <c r="G4995" s="167">
        <f>TAB_!F6826</f>
        <v>0</v>
      </c>
      <c r="H4995" s="163">
        <f>TAB_!G6826</f>
        <v>16.25</v>
      </c>
    </row>
    <row r="4996" spans="2:8">
      <c r="B4996" s="125" t="str">
        <f>TAB_!A6827</f>
        <v>Total</v>
      </c>
      <c r="C4996" s="121">
        <f>TAB_!B6827</f>
        <v>100</v>
      </c>
      <c r="D4996" s="37">
        <f>TAB_!C6827</f>
        <v>100</v>
      </c>
      <c r="E4996" s="37">
        <f>TAB_!D6827</f>
        <v>0</v>
      </c>
      <c r="F4996" s="37">
        <f>TAB_!E6827</f>
        <v>100</v>
      </c>
      <c r="G4996" s="167">
        <f>TAB_!F6827</f>
        <v>0</v>
      </c>
      <c r="H4996" s="163">
        <f>TAB_!G6827</f>
        <v>100</v>
      </c>
    </row>
    <row r="4997" spans="2:8">
      <c r="B4997" s="126" t="str">
        <f>TAB_!A6828</f>
        <v>Numero de entrevistados</v>
      </c>
      <c r="C4997" s="170">
        <f>TAB_!B6828</f>
        <v>65</v>
      </c>
      <c r="D4997" s="171">
        <f>TAB_!C6828</f>
        <v>11</v>
      </c>
      <c r="E4997" s="171">
        <f>TAB_!D6828</f>
        <v>0</v>
      </c>
      <c r="F4997" s="171">
        <f>TAB_!E6828</f>
        <v>4</v>
      </c>
      <c r="G4997" s="172">
        <f>TAB_!F6828</f>
        <v>0</v>
      </c>
      <c r="H4997" s="173">
        <f>TAB_!G6828</f>
        <v>80</v>
      </c>
    </row>
    <row r="4998" spans="2:8">
      <c r="B4998" s="140" t="str">
        <f>TAB_!A6829</f>
        <v>TOP TWO BOX</v>
      </c>
      <c r="C4998" s="122">
        <f>TAB_!B6829</f>
        <v>73.849999999999994</v>
      </c>
      <c r="D4998" s="35">
        <f>TAB_!C6829</f>
        <v>63.64</v>
      </c>
      <c r="E4998" s="35">
        <f>TAB_!D6829</f>
        <v>0</v>
      </c>
      <c r="F4998" s="35">
        <f>TAB_!E6829</f>
        <v>50</v>
      </c>
      <c r="G4998" s="168">
        <f>TAB_!F6829</f>
        <v>0</v>
      </c>
      <c r="H4998" s="164">
        <f>TAB_!G6829</f>
        <v>71.25</v>
      </c>
    </row>
    <row r="4999" spans="2:8">
      <c r="B4999" s="125" t="str">
        <f>TAB_!A6830</f>
        <v>BOTTOM TWO BOX</v>
      </c>
      <c r="C4999" s="121">
        <f>TAB_!B6830</f>
        <v>0</v>
      </c>
      <c r="D4999" s="37">
        <f>TAB_!C6830</f>
        <v>9.09</v>
      </c>
      <c r="E4999" s="37">
        <f>TAB_!D6830</f>
        <v>0</v>
      </c>
      <c r="F4999" s="37">
        <f>TAB_!E6830</f>
        <v>0</v>
      </c>
      <c r="G4999" s="167">
        <f>TAB_!F6830</f>
        <v>0</v>
      </c>
      <c r="H4999" s="163">
        <f>TAB_!G6830</f>
        <v>1.25</v>
      </c>
    </row>
    <row r="5000" spans="2:8">
      <c r="B5000" s="140" t="str">
        <f>TAB_!A6831</f>
        <v>Media Escala de 1 a 5</v>
      </c>
      <c r="C5000" s="123">
        <f>TAB_!B6831</f>
        <v>4.4000000000000004</v>
      </c>
      <c r="D5000" s="36">
        <f>TAB_!C6831</f>
        <v>4.3</v>
      </c>
      <c r="E5000" s="36">
        <f>TAB_!D6831</f>
        <v>0</v>
      </c>
      <c r="F5000" s="36">
        <f>TAB_!E6831</f>
        <v>4</v>
      </c>
      <c r="G5000" s="169">
        <f>TAB_!F6831</f>
        <v>0</v>
      </c>
      <c r="H5000" s="165">
        <f>TAB_!G6831</f>
        <v>4.4000000000000004</v>
      </c>
    </row>
    <row r="5001" spans="2:8" ht="15.75" thickBot="1">
      <c r="B5001" s="141" t="str">
        <f>TAB_!A6832</f>
        <v>Índice Escala de 1 a 100</v>
      </c>
      <c r="C5001" s="174">
        <f>TAB_!B6832</f>
        <v>85.2</v>
      </c>
      <c r="D5001" s="175">
        <f>TAB_!C6832</f>
        <v>83.3</v>
      </c>
      <c r="E5001" s="175">
        <f>TAB_!D6832</f>
        <v>0</v>
      </c>
      <c r="F5001" s="175">
        <f>TAB_!E6832</f>
        <v>75</v>
      </c>
      <c r="G5001" s="176">
        <f>TAB_!F6832</f>
        <v>0</v>
      </c>
      <c r="H5001" s="177">
        <f>TAB_!G6832</f>
        <v>84.3</v>
      </c>
    </row>
    <row r="5002" spans="2:8">
      <c r="B5002" s="181" t="s">
        <v>176</v>
      </c>
      <c r="C5002" s="33"/>
      <c r="D5002" s="33"/>
      <c r="E5002" s="33"/>
      <c r="F5002" s="33"/>
      <c r="G5002" s="33"/>
      <c r="H5002" s="33"/>
    </row>
    <row r="5003" spans="2:8">
      <c r="B5003" s="124"/>
      <c r="C5003" s="33"/>
      <c r="D5003" s="33"/>
      <c r="E5003" s="33"/>
      <c r="F5003" s="33"/>
      <c r="G5003" s="33"/>
      <c r="H5003" s="33"/>
    </row>
    <row r="5004" spans="2:8">
      <c r="B5004" s="124" t="str">
        <f>TAB_!A6835</f>
        <v>¿Considera que, para la representación democrática de estudiantes en órganos colegiales de dirección, los mecanismos de Participación?</v>
      </c>
      <c r="C5004" s="33"/>
      <c r="D5004" s="33"/>
      <c r="E5004" s="33"/>
      <c r="F5004" s="33"/>
      <c r="G5004" s="33"/>
      <c r="H5004" s="33"/>
    </row>
    <row r="5005" spans="2:8" ht="15.75" thickBot="1">
      <c r="B5005" s="124" t="str">
        <f>TAB_!A6836</f>
        <v>Son bien comunicados</v>
      </c>
      <c r="C5005" s="33"/>
      <c r="D5005" s="33"/>
      <c r="E5005" s="33"/>
      <c r="F5005" s="33"/>
      <c r="G5005" s="33"/>
      <c r="H5005" s="33"/>
    </row>
    <row r="5006" spans="2:8">
      <c r="B5006" s="139" t="str">
        <f>TAB_!A6843</f>
        <v>(1)Total Desacuerdo</v>
      </c>
      <c r="C5006" s="138">
        <f>TAB_!B6843</f>
        <v>0</v>
      </c>
      <c r="D5006" s="137">
        <f>TAB_!C6843</f>
        <v>0</v>
      </c>
      <c r="E5006" s="137">
        <f>TAB_!D6843</f>
        <v>0</v>
      </c>
      <c r="F5006" s="137">
        <f>TAB_!E6843</f>
        <v>0</v>
      </c>
      <c r="G5006" s="166">
        <f>TAB_!F6843</f>
        <v>0</v>
      </c>
      <c r="H5006" s="162">
        <f>TAB_!G6843</f>
        <v>0</v>
      </c>
    </row>
    <row r="5007" spans="2:8">
      <c r="B5007" s="125" t="str">
        <f>TAB_!A6844</f>
        <v>(2)Desacuerdo</v>
      </c>
      <c r="C5007" s="121">
        <f>TAB_!B6844</f>
        <v>0</v>
      </c>
      <c r="D5007" s="37">
        <f>TAB_!C6844</f>
        <v>9.09</v>
      </c>
      <c r="E5007" s="37">
        <f>TAB_!D6844</f>
        <v>0</v>
      </c>
      <c r="F5007" s="37">
        <f>TAB_!E6844</f>
        <v>0</v>
      </c>
      <c r="G5007" s="167">
        <f>TAB_!F6844</f>
        <v>0</v>
      </c>
      <c r="H5007" s="163">
        <f>TAB_!G6844</f>
        <v>1.25</v>
      </c>
    </row>
    <row r="5008" spans="2:8">
      <c r="B5008" s="125" t="str">
        <f>TAB_!A6845</f>
        <v>(3)Medianamente de acuerdo</v>
      </c>
      <c r="C5008" s="121">
        <f>TAB_!B6845</f>
        <v>10.77</v>
      </c>
      <c r="D5008" s="37">
        <f>TAB_!C6845</f>
        <v>18.18</v>
      </c>
      <c r="E5008" s="37">
        <f>TAB_!D6845</f>
        <v>0</v>
      </c>
      <c r="F5008" s="37">
        <f>TAB_!E6845</f>
        <v>50</v>
      </c>
      <c r="G5008" s="167">
        <f>TAB_!F6845</f>
        <v>0</v>
      </c>
      <c r="H5008" s="163">
        <f>TAB_!G6845</f>
        <v>13.75</v>
      </c>
    </row>
    <row r="5009" spans="2:8">
      <c r="B5009" s="125" t="str">
        <f>TAB_!A6846</f>
        <v>(4)Acuerdo</v>
      </c>
      <c r="C5009" s="121">
        <f>TAB_!B6846</f>
        <v>29.23</v>
      </c>
      <c r="D5009" s="37">
        <f>TAB_!C6846</f>
        <v>9.09</v>
      </c>
      <c r="E5009" s="37">
        <f>TAB_!D6846</f>
        <v>0</v>
      </c>
      <c r="F5009" s="37">
        <f>TAB_!E6846</f>
        <v>0</v>
      </c>
      <c r="G5009" s="167">
        <f>TAB_!F6846</f>
        <v>0</v>
      </c>
      <c r="H5009" s="163">
        <f>TAB_!G6846</f>
        <v>25</v>
      </c>
    </row>
    <row r="5010" spans="2:8">
      <c r="B5010" s="125" t="str">
        <f>TAB_!A6847</f>
        <v>(5)Total Acuerdo</v>
      </c>
      <c r="C5010" s="121">
        <f>TAB_!B6847</f>
        <v>43.08</v>
      </c>
      <c r="D5010" s="37">
        <f>TAB_!C6847</f>
        <v>45.45</v>
      </c>
      <c r="E5010" s="37">
        <f>TAB_!D6847</f>
        <v>0</v>
      </c>
      <c r="F5010" s="37">
        <f>TAB_!E6847</f>
        <v>50</v>
      </c>
      <c r="G5010" s="167">
        <f>TAB_!F6847</f>
        <v>0</v>
      </c>
      <c r="H5010" s="163">
        <f>TAB_!G6847</f>
        <v>43.75</v>
      </c>
    </row>
    <row r="5011" spans="2:8">
      <c r="B5011" s="125" t="str">
        <f>TAB_!A6848</f>
        <v>NS/NA</v>
      </c>
      <c r="C5011" s="121">
        <f>TAB_!B6848</f>
        <v>16.920000000000002</v>
      </c>
      <c r="D5011" s="37">
        <f>TAB_!C6848</f>
        <v>18.18</v>
      </c>
      <c r="E5011" s="37">
        <f>TAB_!D6848</f>
        <v>0</v>
      </c>
      <c r="F5011" s="37">
        <f>TAB_!E6848</f>
        <v>0</v>
      </c>
      <c r="G5011" s="167">
        <f>TAB_!F6848</f>
        <v>0</v>
      </c>
      <c r="H5011" s="163">
        <f>TAB_!G6848</f>
        <v>16.25</v>
      </c>
    </row>
    <row r="5012" spans="2:8">
      <c r="B5012" s="125" t="str">
        <f>TAB_!A6849</f>
        <v>Total</v>
      </c>
      <c r="C5012" s="121">
        <f>TAB_!B6849</f>
        <v>100</v>
      </c>
      <c r="D5012" s="37">
        <f>TAB_!C6849</f>
        <v>100</v>
      </c>
      <c r="E5012" s="37">
        <f>TAB_!D6849</f>
        <v>0</v>
      </c>
      <c r="F5012" s="37">
        <f>TAB_!E6849</f>
        <v>100</v>
      </c>
      <c r="G5012" s="167">
        <f>TAB_!F6849</f>
        <v>0</v>
      </c>
      <c r="H5012" s="163">
        <f>TAB_!G6849</f>
        <v>100</v>
      </c>
    </row>
    <row r="5013" spans="2:8">
      <c r="B5013" s="126" t="str">
        <f>TAB_!A6850</f>
        <v>Numero de entrevistados</v>
      </c>
      <c r="C5013" s="170">
        <f>TAB_!B6850</f>
        <v>65</v>
      </c>
      <c r="D5013" s="171">
        <f>TAB_!C6850</f>
        <v>11</v>
      </c>
      <c r="E5013" s="171">
        <f>TAB_!D6850</f>
        <v>0</v>
      </c>
      <c r="F5013" s="171">
        <f>TAB_!E6850</f>
        <v>4</v>
      </c>
      <c r="G5013" s="172">
        <f>TAB_!F6850</f>
        <v>0</v>
      </c>
      <c r="H5013" s="173">
        <f>TAB_!G6850</f>
        <v>80</v>
      </c>
    </row>
    <row r="5014" spans="2:8">
      <c r="B5014" s="140" t="str">
        <f>TAB_!A6851</f>
        <v>TOP TWO BOX</v>
      </c>
      <c r="C5014" s="122">
        <f>TAB_!B6851</f>
        <v>72.31</v>
      </c>
      <c r="D5014" s="35">
        <f>TAB_!C6851</f>
        <v>54.55</v>
      </c>
      <c r="E5014" s="35">
        <f>TAB_!D6851</f>
        <v>0</v>
      </c>
      <c r="F5014" s="35">
        <f>TAB_!E6851</f>
        <v>50</v>
      </c>
      <c r="G5014" s="168">
        <f>TAB_!F6851</f>
        <v>0</v>
      </c>
      <c r="H5014" s="164">
        <f>TAB_!G6851</f>
        <v>68.75</v>
      </c>
    </row>
    <row r="5015" spans="2:8">
      <c r="B5015" s="125" t="str">
        <f>TAB_!A6852</f>
        <v>BOTTOM TWO BOX</v>
      </c>
      <c r="C5015" s="121">
        <f>TAB_!B6852</f>
        <v>0</v>
      </c>
      <c r="D5015" s="37">
        <f>TAB_!C6852</f>
        <v>9.09</v>
      </c>
      <c r="E5015" s="37">
        <f>TAB_!D6852</f>
        <v>0</v>
      </c>
      <c r="F5015" s="37">
        <f>TAB_!E6852</f>
        <v>0</v>
      </c>
      <c r="G5015" s="167">
        <f>TAB_!F6852</f>
        <v>0</v>
      </c>
      <c r="H5015" s="163">
        <f>TAB_!G6852</f>
        <v>1.25</v>
      </c>
    </row>
    <row r="5016" spans="2:8">
      <c r="B5016" s="140" t="str">
        <f>TAB_!A6853</f>
        <v>Media Escala de 1 a 5</v>
      </c>
      <c r="C5016" s="123">
        <f>TAB_!B6853</f>
        <v>4.4000000000000004</v>
      </c>
      <c r="D5016" s="36">
        <f>TAB_!C6853</f>
        <v>4.0999999999999996</v>
      </c>
      <c r="E5016" s="36">
        <f>TAB_!D6853</f>
        <v>0</v>
      </c>
      <c r="F5016" s="36">
        <f>TAB_!E6853</f>
        <v>4</v>
      </c>
      <c r="G5016" s="169">
        <f>TAB_!F6853</f>
        <v>0</v>
      </c>
      <c r="H5016" s="165">
        <f>TAB_!G6853</f>
        <v>4.3</v>
      </c>
    </row>
    <row r="5017" spans="2:8" ht="15.75" thickBot="1">
      <c r="B5017" s="141" t="str">
        <f>TAB_!A6854</f>
        <v>Índice Escala de 1 a 100</v>
      </c>
      <c r="C5017" s="174">
        <f>TAB_!B6854</f>
        <v>84.7</v>
      </c>
      <c r="D5017" s="175">
        <f>TAB_!C6854</f>
        <v>77.8</v>
      </c>
      <c r="E5017" s="175">
        <f>TAB_!D6854</f>
        <v>0</v>
      </c>
      <c r="F5017" s="175">
        <f>TAB_!E6854</f>
        <v>75</v>
      </c>
      <c r="G5017" s="176">
        <f>TAB_!F6854</f>
        <v>0</v>
      </c>
      <c r="H5017" s="177">
        <f>TAB_!G6854</f>
        <v>83.2</v>
      </c>
    </row>
    <row r="5018" spans="2:8">
      <c r="B5018" s="181" t="s">
        <v>176</v>
      </c>
      <c r="C5018" s="33"/>
      <c r="D5018" s="33"/>
      <c r="E5018" s="33"/>
      <c r="F5018" s="33"/>
      <c r="G5018" s="33"/>
      <c r="H5018" s="33"/>
    </row>
    <row r="5019" spans="2:8">
      <c r="B5019" s="124"/>
      <c r="C5019" s="33"/>
      <c r="D5019" s="33"/>
      <c r="E5019" s="33"/>
      <c r="F5019" s="33"/>
      <c r="G5019" s="33"/>
      <c r="H5019" s="33"/>
    </row>
    <row r="5020" spans="2:8">
      <c r="B5020" s="124" t="str">
        <f>TAB_!A6857</f>
        <v>¿Considera que, para la representación democrática de estudiantes en órganos colegiales de dirección, los mecanismos de Participación?</v>
      </c>
      <c r="C5020" s="33"/>
      <c r="D5020" s="33"/>
      <c r="E5020" s="33"/>
      <c r="F5020" s="33"/>
      <c r="G5020" s="33"/>
      <c r="H5020" s="33"/>
    </row>
    <row r="5021" spans="2:8" ht="15.75" thickBot="1">
      <c r="B5021" s="124" t="str">
        <f>TAB_!A6858</f>
        <v>Son claros</v>
      </c>
      <c r="C5021" s="33"/>
      <c r="D5021" s="33"/>
      <c r="E5021" s="33"/>
      <c r="F5021" s="33"/>
      <c r="G5021" s="33"/>
      <c r="H5021" s="33"/>
    </row>
    <row r="5022" spans="2:8">
      <c r="B5022" s="139" t="str">
        <f>TAB_!A6865</f>
        <v>(1)Total Desacuerdo</v>
      </c>
      <c r="C5022" s="138">
        <f>TAB_!B6865</f>
        <v>0</v>
      </c>
      <c r="D5022" s="137">
        <f>TAB_!C6865</f>
        <v>0</v>
      </c>
      <c r="E5022" s="137">
        <f>TAB_!D6865</f>
        <v>0</v>
      </c>
      <c r="F5022" s="137">
        <f>TAB_!E6865</f>
        <v>0</v>
      </c>
      <c r="G5022" s="166">
        <f>TAB_!F6865</f>
        <v>0</v>
      </c>
      <c r="H5022" s="162">
        <f>TAB_!G6865</f>
        <v>0</v>
      </c>
    </row>
    <row r="5023" spans="2:8">
      <c r="B5023" s="125" t="str">
        <f>TAB_!A6866</f>
        <v>(2)Desacuerdo</v>
      </c>
      <c r="C5023" s="121">
        <f>TAB_!B6866</f>
        <v>0</v>
      </c>
      <c r="D5023" s="37">
        <f>TAB_!C6866</f>
        <v>9.09</v>
      </c>
      <c r="E5023" s="37">
        <f>TAB_!D6866</f>
        <v>0</v>
      </c>
      <c r="F5023" s="37">
        <f>TAB_!E6866</f>
        <v>0</v>
      </c>
      <c r="G5023" s="167">
        <f>TAB_!F6866</f>
        <v>0</v>
      </c>
      <c r="H5023" s="163">
        <f>TAB_!G6866</f>
        <v>1.25</v>
      </c>
    </row>
    <row r="5024" spans="2:8">
      <c r="B5024" s="125" t="str">
        <f>TAB_!A6867</f>
        <v>(3)Medianamente de acuerdo</v>
      </c>
      <c r="C5024" s="121">
        <f>TAB_!B6867</f>
        <v>9.23</v>
      </c>
      <c r="D5024" s="37">
        <f>TAB_!C6867</f>
        <v>18.18</v>
      </c>
      <c r="E5024" s="37">
        <f>TAB_!D6867</f>
        <v>0</v>
      </c>
      <c r="F5024" s="37">
        <f>TAB_!E6867</f>
        <v>50</v>
      </c>
      <c r="G5024" s="167">
        <f>TAB_!F6867</f>
        <v>0</v>
      </c>
      <c r="H5024" s="163">
        <f>TAB_!G6867</f>
        <v>12.5</v>
      </c>
    </row>
    <row r="5025" spans="2:8">
      <c r="B5025" s="125" t="str">
        <f>TAB_!A6868</f>
        <v>(4)Acuerdo</v>
      </c>
      <c r="C5025" s="121">
        <f>TAB_!B6868</f>
        <v>30.77</v>
      </c>
      <c r="D5025" s="37">
        <f>TAB_!C6868</f>
        <v>9.09</v>
      </c>
      <c r="E5025" s="37">
        <f>TAB_!D6868</f>
        <v>0</v>
      </c>
      <c r="F5025" s="37">
        <f>TAB_!E6868</f>
        <v>0</v>
      </c>
      <c r="G5025" s="167">
        <f>TAB_!F6868</f>
        <v>0</v>
      </c>
      <c r="H5025" s="163">
        <f>TAB_!G6868</f>
        <v>26.25</v>
      </c>
    </row>
    <row r="5026" spans="2:8">
      <c r="B5026" s="125" t="str">
        <f>TAB_!A6869</f>
        <v>(5)Total Acuerdo</v>
      </c>
      <c r="C5026" s="121">
        <f>TAB_!B6869</f>
        <v>43.08</v>
      </c>
      <c r="D5026" s="37">
        <f>TAB_!C6869</f>
        <v>45.45</v>
      </c>
      <c r="E5026" s="37">
        <f>TAB_!D6869</f>
        <v>0</v>
      </c>
      <c r="F5026" s="37">
        <f>TAB_!E6869</f>
        <v>50</v>
      </c>
      <c r="G5026" s="167">
        <f>TAB_!F6869</f>
        <v>0</v>
      </c>
      <c r="H5026" s="163">
        <f>TAB_!G6869</f>
        <v>43.75</v>
      </c>
    </row>
    <row r="5027" spans="2:8">
      <c r="B5027" s="125" t="str">
        <f>TAB_!A6870</f>
        <v>NS/NA</v>
      </c>
      <c r="C5027" s="121">
        <f>TAB_!B6870</f>
        <v>16.920000000000002</v>
      </c>
      <c r="D5027" s="37">
        <f>TAB_!C6870</f>
        <v>18.18</v>
      </c>
      <c r="E5027" s="37">
        <f>TAB_!D6870</f>
        <v>0</v>
      </c>
      <c r="F5027" s="37">
        <f>TAB_!E6870</f>
        <v>0</v>
      </c>
      <c r="G5027" s="167">
        <f>TAB_!F6870</f>
        <v>0</v>
      </c>
      <c r="H5027" s="163">
        <f>TAB_!G6870</f>
        <v>16.25</v>
      </c>
    </row>
    <row r="5028" spans="2:8">
      <c r="B5028" s="125" t="str">
        <f>TAB_!A6871</f>
        <v>Total</v>
      </c>
      <c r="C5028" s="121">
        <f>TAB_!B6871</f>
        <v>100</v>
      </c>
      <c r="D5028" s="37">
        <f>TAB_!C6871</f>
        <v>100</v>
      </c>
      <c r="E5028" s="37">
        <f>TAB_!D6871</f>
        <v>0</v>
      </c>
      <c r="F5028" s="37">
        <f>TAB_!E6871</f>
        <v>100</v>
      </c>
      <c r="G5028" s="167">
        <f>TAB_!F6871</f>
        <v>0</v>
      </c>
      <c r="H5028" s="163">
        <f>TAB_!G6871</f>
        <v>100</v>
      </c>
    </row>
    <row r="5029" spans="2:8">
      <c r="B5029" s="126" t="str">
        <f>TAB_!A6872</f>
        <v>Numero de entrevistados</v>
      </c>
      <c r="C5029" s="170">
        <f>TAB_!B6872</f>
        <v>65</v>
      </c>
      <c r="D5029" s="171">
        <f>TAB_!C6872</f>
        <v>11</v>
      </c>
      <c r="E5029" s="171">
        <f>TAB_!D6872</f>
        <v>0</v>
      </c>
      <c r="F5029" s="171">
        <f>TAB_!E6872</f>
        <v>4</v>
      </c>
      <c r="G5029" s="172">
        <f>TAB_!F6872</f>
        <v>0</v>
      </c>
      <c r="H5029" s="173">
        <f>TAB_!G6872</f>
        <v>80</v>
      </c>
    </row>
    <row r="5030" spans="2:8">
      <c r="B5030" s="140" t="str">
        <f>TAB_!A6873</f>
        <v>TOP TWO BOX</v>
      </c>
      <c r="C5030" s="122">
        <f>TAB_!B6873</f>
        <v>73.849999999999994</v>
      </c>
      <c r="D5030" s="35">
        <f>TAB_!C6873</f>
        <v>54.55</v>
      </c>
      <c r="E5030" s="35">
        <f>TAB_!D6873</f>
        <v>0</v>
      </c>
      <c r="F5030" s="35">
        <f>TAB_!E6873</f>
        <v>50</v>
      </c>
      <c r="G5030" s="168">
        <f>TAB_!F6873</f>
        <v>0</v>
      </c>
      <c r="H5030" s="164">
        <f>TAB_!G6873</f>
        <v>70</v>
      </c>
    </row>
    <row r="5031" spans="2:8">
      <c r="B5031" s="125" t="str">
        <f>TAB_!A6874</f>
        <v>BOTTOM TWO BOX</v>
      </c>
      <c r="C5031" s="121">
        <f>TAB_!B6874</f>
        <v>0</v>
      </c>
      <c r="D5031" s="37">
        <f>TAB_!C6874</f>
        <v>9.09</v>
      </c>
      <c r="E5031" s="37">
        <f>TAB_!D6874</f>
        <v>0</v>
      </c>
      <c r="F5031" s="37">
        <f>TAB_!E6874</f>
        <v>0</v>
      </c>
      <c r="G5031" s="167">
        <f>TAB_!F6874</f>
        <v>0</v>
      </c>
      <c r="H5031" s="163">
        <f>TAB_!G6874</f>
        <v>1.25</v>
      </c>
    </row>
    <row r="5032" spans="2:8">
      <c r="B5032" s="140" t="str">
        <f>TAB_!A6875</f>
        <v>Media Escala de 1 a 5</v>
      </c>
      <c r="C5032" s="123">
        <f>TAB_!B6875</f>
        <v>4.4000000000000004</v>
      </c>
      <c r="D5032" s="36">
        <f>TAB_!C6875</f>
        <v>4.0999999999999996</v>
      </c>
      <c r="E5032" s="36">
        <f>TAB_!D6875</f>
        <v>0</v>
      </c>
      <c r="F5032" s="36">
        <f>TAB_!E6875</f>
        <v>4</v>
      </c>
      <c r="G5032" s="169">
        <f>TAB_!F6875</f>
        <v>0</v>
      </c>
      <c r="H5032" s="165">
        <f>TAB_!G6875</f>
        <v>4.3</v>
      </c>
    </row>
    <row r="5033" spans="2:8" ht="15.75" thickBot="1">
      <c r="B5033" s="141" t="str">
        <f>TAB_!A6876</f>
        <v>Índice Escala de 1 a 100</v>
      </c>
      <c r="C5033" s="174">
        <f>TAB_!B6876</f>
        <v>85.2</v>
      </c>
      <c r="D5033" s="175">
        <f>TAB_!C6876</f>
        <v>77.8</v>
      </c>
      <c r="E5033" s="175">
        <f>TAB_!D6876</f>
        <v>0</v>
      </c>
      <c r="F5033" s="175">
        <f>TAB_!E6876</f>
        <v>75</v>
      </c>
      <c r="G5033" s="176">
        <f>TAB_!F6876</f>
        <v>0</v>
      </c>
      <c r="H5033" s="177">
        <f>TAB_!G6876</f>
        <v>83.6</v>
      </c>
    </row>
    <row r="5034" spans="2:8">
      <c r="B5034" s="181" t="s">
        <v>176</v>
      </c>
      <c r="C5034" s="33"/>
      <c r="D5034" s="33"/>
      <c r="E5034" s="33"/>
      <c r="F5034" s="33"/>
      <c r="G5034" s="33"/>
      <c r="H5034" s="33"/>
    </row>
    <row r="5035" spans="2:8">
      <c r="B5035" s="124"/>
      <c r="C5035" s="33"/>
      <c r="D5035" s="33"/>
      <c r="E5035" s="33"/>
      <c r="F5035" s="33"/>
      <c r="G5035" s="33"/>
      <c r="H5035" s="33"/>
    </row>
    <row r="5036" spans="2:8">
      <c r="B5036" s="124" t="str">
        <f>TAB_!A6879</f>
        <v>¿Considera que, para la representación democrática de estudiantes en órganos colegiales de dirección, los mecanismos de Participación?</v>
      </c>
      <c r="C5036" s="33"/>
      <c r="D5036" s="33"/>
      <c r="E5036" s="33"/>
      <c r="F5036" s="33"/>
      <c r="G5036" s="33"/>
      <c r="H5036" s="33"/>
    </row>
    <row r="5037" spans="2:8" ht="15.75" thickBot="1">
      <c r="B5037" s="124" t="str">
        <f>TAB_!A6880</f>
        <v>Son transparentes en su aplicación</v>
      </c>
      <c r="C5037" s="33"/>
      <c r="D5037" s="33"/>
      <c r="E5037" s="33"/>
      <c r="F5037" s="33"/>
      <c r="G5037" s="33"/>
      <c r="H5037" s="33"/>
    </row>
    <row r="5038" spans="2:8">
      <c r="B5038" s="139" t="str">
        <f>TAB_!A6887</f>
        <v>(1)Total Desacuerdo</v>
      </c>
      <c r="C5038" s="138">
        <f>TAB_!B6887</f>
        <v>0</v>
      </c>
      <c r="D5038" s="137">
        <f>TAB_!C6887</f>
        <v>0</v>
      </c>
      <c r="E5038" s="137">
        <f>TAB_!D6887</f>
        <v>0</v>
      </c>
      <c r="F5038" s="137">
        <f>TAB_!E6887</f>
        <v>0</v>
      </c>
      <c r="G5038" s="166">
        <f>TAB_!F6887</f>
        <v>0</v>
      </c>
      <c r="H5038" s="162">
        <f>TAB_!G6887</f>
        <v>0</v>
      </c>
    </row>
    <row r="5039" spans="2:8">
      <c r="B5039" s="125" t="str">
        <f>TAB_!A6888</f>
        <v>(2)Desacuerdo</v>
      </c>
      <c r="C5039" s="121">
        <f>TAB_!B6888</f>
        <v>0</v>
      </c>
      <c r="D5039" s="37">
        <f>TAB_!C6888</f>
        <v>9.09</v>
      </c>
      <c r="E5039" s="37">
        <f>TAB_!D6888</f>
        <v>0</v>
      </c>
      <c r="F5039" s="37">
        <f>TAB_!E6888</f>
        <v>0</v>
      </c>
      <c r="G5039" s="167">
        <f>TAB_!F6888</f>
        <v>0</v>
      </c>
      <c r="H5039" s="163">
        <f>TAB_!G6888</f>
        <v>1.25</v>
      </c>
    </row>
    <row r="5040" spans="2:8">
      <c r="B5040" s="125" t="str">
        <f>TAB_!A6889</f>
        <v>(3)Medianamente de acuerdo</v>
      </c>
      <c r="C5040" s="121">
        <f>TAB_!B6889</f>
        <v>9.23</v>
      </c>
      <c r="D5040" s="37">
        <f>TAB_!C6889</f>
        <v>18.18</v>
      </c>
      <c r="E5040" s="37">
        <f>TAB_!D6889</f>
        <v>0</v>
      </c>
      <c r="F5040" s="37">
        <f>TAB_!E6889</f>
        <v>50</v>
      </c>
      <c r="G5040" s="167">
        <f>TAB_!F6889</f>
        <v>0</v>
      </c>
      <c r="H5040" s="163">
        <f>TAB_!G6889</f>
        <v>12.5</v>
      </c>
    </row>
    <row r="5041" spans="2:8">
      <c r="B5041" s="125" t="str">
        <f>TAB_!A6890</f>
        <v>(4)Acuerdo</v>
      </c>
      <c r="C5041" s="121">
        <f>TAB_!B6890</f>
        <v>29.23</v>
      </c>
      <c r="D5041" s="37">
        <f>TAB_!C6890</f>
        <v>9.09</v>
      </c>
      <c r="E5041" s="37">
        <f>TAB_!D6890</f>
        <v>0</v>
      </c>
      <c r="F5041" s="37">
        <f>TAB_!E6890</f>
        <v>0</v>
      </c>
      <c r="G5041" s="167">
        <f>TAB_!F6890</f>
        <v>0</v>
      </c>
      <c r="H5041" s="163">
        <f>TAB_!G6890</f>
        <v>25</v>
      </c>
    </row>
    <row r="5042" spans="2:8">
      <c r="B5042" s="125" t="str">
        <f>TAB_!A6891</f>
        <v>(5)Total Acuerdo</v>
      </c>
      <c r="C5042" s="121">
        <f>TAB_!B6891</f>
        <v>44.62</v>
      </c>
      <c r="D5042" s="37">
        <f>TAB_!C6891</f>
        <v>45.45</v>
      </c>
      <c r="E5042" s="37">
        <f>TAB_!D6891</f>
        <v>0</v>
      </c>
      <c r="F5042" s="37">
        <f>TAB_!E6891</f>
        <v>50</v>
      </c>
      <c r="G5042" s="167">
        <f>TAB_!F6891</f>
        <v>0</v>
      </c>
      <c r="H5042" s="163">
        <f>TAB_!G6891</f>
        <v>45</v>
      </c>
    </row>
    <row r="5043" spans="2:8">
      <c r="B5043" s="125" t="str">
        <f>TAB_!A6892</f>
        <v>NS/NA</v>
      </c>
      <c r="C5043" s="121">
        <f>TAB_!B6892</f>
        <v>16.920000000000002</v>
      </c>
      <c r="D5043" s="37">
        <f>TAB_!C6892</f>
        <v>18.18</v>
      </c>
      <c r="E5043" s="37">
        <f>TAB_!D6892</f>
        <v>0</v>
      </c>
      <c r="F5043" s="37">
        <f>TAB_!E6892</f>
        <v>0</v>
      </c>
      <c r="G5043" s="167">
        <f>TAB_!F6892</f>
        <v>0</v>
      </c>
      <c r="H5043" s="163">
        <f>TAB_!G6892</f>
        <v>16.25</v>
      </c>
    </row>
    <row r="5044" spans="2:8">
      <c r="B5044" s="125" t="str">
        <f>TAB_!A6893</f>
        <v>Total</v>
      </c>
      <c r="C5044" s="121">
        <f>TAB_!B6893</f>
        <v>100</v>
      </c>
      <c r="D5044" s="37">
        <f>TAB_!C6893</f>
        <v>100</v>
      </c>
      <c r="E5044" s="37">
        <f>TAB_!D6893</f>
        <v>0</v>
      </c>
      <c r="F5044" s="37">
        <f>TAB_!E6893</f>
        <v>100</v>
      </c>
      <c r="G5044" s="167">
        <f>TAB_!F6893</f>
        <v>0</v>
      </c>
      <c r="H5044" s="163">
        <f>TAB_!G6893</f>
        <v>100</v>
      </c>
    </row>
    <row r="5045" spans="2:8">
      <c r="B5045" s="126" t="str">
        <f>TAB_!A6894</f>
        <v>Numero de entrevistados</v>
      </c>
      <c r="C5045" s="170">
        <f>TAB_!B6894</f>
        <v>65</v>
      </c>
      <c r="D5045" s="171">
        <f>TAB_!C6894</f>
        <v>11</v>
      </c>
      <c r="E5045" s="171">
        <f>TAB_!D6894</f>
        <v>0</v>
      </c>
      <c r="F5045" s="171">
        <f>TAB_!E6894</f>
        <v>4</v>
      </c>
      <c r="G5045" s="172">
        <f>TAB_!F6894</f>
        <v>0</v>
      </c>
      <c r="H5045" s="173">
        <f>TAB_!G6894</f>
        <v>80</v>
      </c>
    </row>
    <row r="5046" spans="2:8">
      <c r="B5046" s="140" t="str">
        <f>TAB_!A6895</f>
        <v>TOP TWO BOX</v>
      </c>
      <c r="C5046" s="122">
        <f>TAB_!B6895</f>
        <v>73.849999999999994</v>
      </c>
      <c r="D5046" s="35">
        <f>TAB_!C6895</f>
        <v>54.55</v>
      </c>
      <c r="E5046" s="35">
        <f>TAB_!D6895</f>
        <v>0</v>
      </c>
      <c r="F5046" s="35">
        <f>TAB_!E6895</f>
        <v>50</v>
      </c>
      <c r="G5046" s="168">
        <f>TAB_!F6895</f>
        <v>0</v>
      </c>
      <c r="H5046" s="164">
        <f>TAB_!G6895</f>
        <v>70</v>
      </c>
    </row>
    <row r="5047" spans="2:8">
      <c r="B5047" s="125" t="str">
        <f>TAB_!A6896</f>
        <v>BOTTOM TWO BOX</v>
      </c>
      <c r="C5047" s="121">
        <f>TAB_!B6896</f>
        <v>0</v>
      </c>
      <c r="D5047" s="37">
        <f>TAB_!C6896</f>
        <v>9.09</v>
      </c>
      <c r="E5047" s="37">
        <f>TAB_!D6896</f>
        <v>0</v>
      </c>
      <c r="F5047" s="37">
        <f>TAB_!E6896</f>
        <v>0</v>
      </c>
      <c r="G5047" s="167">
        <f>TAB_!F6896</f>
        <v>0</v>
      </c>
      <c r="H5047" s="163">
        <f>TAB_!G6896</f>
        <v>1.25</v>
      </c>
    </row>
    <row r="5048" spans="2:8">
      <c r="B5048" s="140" t="str">
        <f>TAB_!A6897</f>
        <v>Media Escala de 1 a 5</v>
      </c>
      <c r="C5048" s="123">
        <f>TAB_!B6897</f>
        <v>4.4000000000000004</v>
      </c>
      <c r="D5048" s="36">
        <f>TAB_!C6897</f>
        <v>4.0999999999999996</v>
      </c>
      <c r="E5048" s="36">
        <f>TAB_!D6897</f>
        <v>0</v>
      </c>
      <c r="F5048" s="36">
        <f>TAB_!E6897</f>
        <v>4</v>
      </c>
      <c r="G5048" s="169">
        <f>TAB_!F6897</f>
        <v>0</v>
      </c>
      <c r="H5048" s="165">
        <f>TAB_!G6897</f>
        <v>4.4000000000000004</v>
      </c>
    </row>
    <row r="5049" spans="2:8" ht="15.75" thickBot="1">
      <c r="B5049" s="141" t="str">
        <f>TAB_!A6898</f>
        <v>Índice Escala de 1 a 100</v>
      </c>
      <c r="C5049" s="174">
        <f>TAB_!B6898</f>
        <v>85.6</v>
      </c>
      <c r="D5049" s="175">
        <f>TAB_!C6898</f>
        <v>77.8</v>
      </c>
      <c r="E5049" s="175">
        <f>TAB_!D6898</f>
        <v>0</v>
      </c>
      <c r="F5049" s="175">
        <f>TAB_!E6898</f>
        <v>75</v>
      </c>
      <c r="G5049" s="176">
        <f>TAB_!F6898</f>
        <v>0</v>
      </c>
      <c r="H5049" s="177">
        <f>TAB_!G6898</f>
        <v>84</v>
      </c>
    </row>
    <row r="5050" spans="2:8">
      <c r="B5050" s="181" t="s">
        <v>176</v>
      </c>
      <c r="C5050" s="33"/>
      <c r="D5050" s="33"/>
      <c r="E5050" s="33"/>
      <c r="F5050" s="33"/>
      <c r="G5050" s="33"/>
      <c r="H5050" s="33"/>
    </row>
    <row r="5051" spans="2:8">
      <c r="B5051" s="124"/>
      <c r="C5051" s="33"/>
      <c r="D5051" s="33"/>
      <c r="E5051" s="33"/>
      <c r="F5051" s="33"/>
      <c r="G5051" s="33"/>
      <c r="H5051" s="33"/>
    </row>
    <row r="5052" spans="2:8">
      <c r="B5052" s="124" t="str">
        <f>TAB_!A6901</f>
        <v>¿Considera que, para la representación democrática de estudiantes en órganos colegiales de dirección, los mecanismos de Participación?</v>
      </c>
      <c r="C5052" s="33"/>
      <c r="D5052" s="33"/>
      <c r="E5052" s="33"/>
      <c r="F5052" s="33"/>
      <c r="G5052" s="33"/>
      <c r="H5052" s="33"/>
    </row>
    <row r="5053" spans="2:8" ht="15.75" thickBot="1">
      <c r="B5053" s="124" t="str">
        <f>TAB_!A6902</f>
        <v>Son de fácil acceso</v>
      </c>
      <c r="C5053" s="33"/>
      <c r="D5053" s="33"/>
      <c r="E5053" s="33"/>
      <c r="F5053" s="33"/>
      <c r="G5053" s="33"/>
      <c r="H5053" s="33"/>
    </row>
    <row r="5054" spans="2:8">
      <c r="B5054" s="139" t="str">
        <f>TAB_!A6909</f>
        <v>(1)Total Desacuerdo</v>
      </c>
      <c r="C5054" s="138">
        <f>TAB_!B6909</f>
        <v>0</v>
      </c>
      <c r="D5054" s="137">
        <f>TAB_!C6909</f>
        <v>0</v>
      </c>
      <c r="E5054" s="137">
        <f>TAB_!D6909</f>
        <v>0</v>
      </c>
      <c r="F5054" s="137">
        <f>TAB_!E6909</f>
        <v>0</v>
      </c>
      <c r="G5054" s="166">
        <f>TAB_!F6909</f>
        <v>0</v>
      </c>
      <c r="H5054" s="162">
        <f>TAB_!G6909</f>
        <v>0</v>
      </c>
    </row>
    <row r="5055" spans="2:8">
      <c r="B5055" s="125" t="str">
        <f>TAB_!A6910</f>
        <v>(2)Desacuerdo</v>
      </c>
      <c r="C5055" s="121">
        <f>TAB_!B6910</f>
        <v>0</v>
      </c>
      <c r="D5055" s="37">
        <f>TAB_!C6910</f>
        <v>9.09</v>
      </c>
      <c r="E5055" s="37">
        <f>TAB_!D6910</f>
        <v>0</v>
      </c>
      <c r="F5055" s="37">
        <f>TAB_!E6910</f>
        <v>0</v>
      </c>
      <c r="G5055" s="167">
        <f>TAB_!F6910</f>
        <v>0</v>
      </c>
      <c r="H5055" s="163">
        <f>TAB_!G6910</f>
        <v>1.25</v>
      </c>
    </row>
    <row r="5056" spans="2:8">
      <c r="B5056" s="125" t="str">
        <f>TAB_!A6911</f>
        <v>(3)Medianamente de acuerdo</v>
      </c>
      <c r="C5056" s="121">
        <f>TAB_!B6911</f>
        <v>9.23</v>
      </c>
      <c r="D5056" s="37">
        <f>TAB_!C6911</f>
        <v>9.09</v>
      </c>
      <c r="E5056" s="37">
        <f>TAB_!D6911</f>
        <v>0</v>
      </c>
      <c r="F5056" s="37">
        <f>TAB_!E6911</f>
        <v>50</v>
      </c>
      <c r="G5056" s="167">
        <f>TAB_!F6911</f>
        <v>0</v>
      </c>
      <c r="H5056" s="163">
        <f>TAB_!G6911</f>
        <v>11.25</v>
      </c>
    </row>
    <row r="5057" spans="2:8">
      <c r="B5057" s="125" t="str">
        <f>TAB_!A6912</f>
        <v>(4)Acuerdo</v>
      </c>
      <c r="C5057" s="121">
        <f>TAB_!B6912</f>
        <v>30.77</v>
      </c>
      <c r="D5057" s="37">
        <f>TAB_!C6912</f>
        <v>18.18</v>
      </c>
      <c r="E5057" s="37">
        <f>TAB_!D6912</f>
        <v>0</v>
      </c>
      <c r="F5057" s="37">
        <f>TAB_!E6912</f>
        <v>0</v>
      </c>
      <c r="G5057" s="167">
        <f>TAB_!F6912</f>
        <v>0</v>
      </c>
      <c r="H5057" s="163">
        <f>TAB_!G6912</f>
        <v>27.5</v>
      </c>
    </row>
    <row r="5058" spans="2:8">
      <c r="B5058" s="125" t="str">
        <f>TAB_!A6913</f>
        <v>(5)Total Acuerdo</v>
      </c>
      <c r="C5058" s="121">
        <f>TAB_!B6913</f>
        <v>43.08</v>
      </c>
      <c r="D5058" s="37">
        <f>TAB_!C6913</f>
        <v>45.45</v>
      </c>
      <c r="E5058" s="37">
        <f>TAB_!D6913</f>
        <v>0</v>
      </c>
      <c r="F5058" s="37">
        <f>TAB_!E6913</f>
        <v>50</v>
      </c>
      <c r="G5058" s="167">
        <f>TAB_!F6913</f>
        <v>0</v>
      </c>
      <c r="H5058" s="163">
        <f>TAB_!G6913</f>
        <v>43.75</v>
      </c>
    </row>
    <row r="5059" spans="2:8">
      <c r="B5059" s="125" t="str">
        <f>TAB_!A6914</f>
        <v>NS/NA</v>
      </c>
      <c r="C5059" s="121">
        <f>TAB_!B6914</f>
        <v>16.920000000000002</v>
      </c>
      <c r="D5059" s="37">
        <f>TAB_!C6914</f>
        <v>18.18</v>
      </c>
      <c r="E5059" s="37">
        <f>TAB_!D6914</f>
        <v>0</v>
      </c>
      <c r="F5059" s="37">
        <f>TAB_!E6914</f>
        <v>0</v>
      </c>
      <c r="G5059" s="167">
        <f>TAB_!F6914</f>
        <v>0</v>
      </c>
      <c r="H5059" s="163">
        <f>TAB_!G6914</f>
        <v>16.25</v>
      </c>
    </row>
    <row r="5060" spans="2:8">
      <c r="B5060" s="125" t="str">
        <f>TAB_!A6915</f>
        <v>Total</v>
      </c>
      <c r="C5060" s="121">
        <f>TAB_!B6915</f>
        <v>100</v>
      </c>
      <c r="D5060" s="37">
        <f>TAB_!C6915</f>
        <v>100</v>
      </c>
      <c r="E5060" s="37">
        <f>TAB_!D6915</f>
        <v>0</v>
      </c>
      <c r="F5060" s="37">
        <f>TAB_!E6915</f>
        <v>100</v>
      </c>
      <c r="G5060" s="167">
        <f>TAB_!F6915</f>
        <v>0</v>
      </c>
      <c r="H5060" s="163">
        <f>TAB_!G6915</f>
        <v>100</v>
      </c>
    </row>
    <row r="5061" spans="2:8">
      <c r="B5061" s="126" t="str">
        <f>TAB_!A6916</f>
        <v>Numero de entrevistados</v>
      </c>
      <c r="C5061" s="170">
        <f>TAB_!B6916</f>
        <v>65</v>
      </c>
      <c r="D5061" s="171">
        <f>TAB_!C6916</f>
        <v>11</v>
      </c>
      <c r="E5061" s="171">
        <f>TAB_!D6916</f>
        <v>0</v>
      </c>
      <c r="F5061" s="171">
        <f>TAB_!E6916</f>
        <v>4</v>
      </c>
      <c r="G5061" s="172">
        <f>TAB_!F6916</f>
        <v>0</v>
      </c>
      <c r="H5061" s="173">
        <f>TAB_!G6916</f>
        <v>80</v>
      </c>
    </row>
    <row r="5062" spans="2:8">
      <c r="B5062" s="140" t="str">
        <f>TAB_!A6917</f>
        <v>TOP TWO BOX</v>
      </c>
      <c r="C5062" s="122">
        <f>TAB_!B6917</f>
        <v>73.849999999999994</v>
      </c>
      <c r="D5062" s="35">
        <f>TAB_!C6917</f>
        <v>63.64</v>
      </c>
      <c r="E5062" s="35">
        <f>TAB_!D6917</f>
        <v>0</v>
      </c>
      <c r="F5062" s="35">
        <f>TAB_!E6917</f>
        <v>50</v>
      </c>
      <c r="G5062" s="168">
        <f>TAB_!F6917</f>
        <v>0</v>
      </c>
      <c r="H5062" s="164">
        <f>TAB_!G6917</f>
        <v>71.25</v>
      </c>
    </row>
    <row r="5063" spans="2:8">
      <c r="B5063" s="125" t="str">
        <f>TAB_!A6918</f>
        <v>BOTTOM TWO BOX</v>
      </c>
      <c r="C5063" s="121">
        <f>TAB_!B6918</f>
        <v>0</v>
      </c>
      <c r="D5063" s="37">
        <f>TAB_!C6918</f>
        <v>9.09</v>
      </c>
      <c r="E5063" s="37">
        <f>TAB_!D6918</f>
        <v>0</v>
      </c>
      <c r="F5063" s="37">
        <f>TAB_!E6918</f>
        <v>0</v>
      </c>
      <c r="G5063" s="167">
        <f>TAB_!F6918</f>
        <v>0</v>
      </c>
      <c r="H5063" s="163">
        <f>TAB_!G6918</f>
        <v>1.25</v>
      </c>
    </row>
    <row r="5064" spans="2:8">
      <c r="B5064" s="140" t="str">
        <f>TAB_!A6919</f>
        <v>Media Escala de 1 a 5</v>
      </c>
      <c r="C5064" s="123">
        <f>TAB_!B6919</f>
        <v>4.4000000000000004</v>
      </c>
      <c r="D5064" s="36">
        <f>TAB_!C6919</f>
        <v>4.2</v>
      </c>
      <c r="E5064" s="36">
        <f>TAB_!D6919</f>
        <v>0</v>
      </c>
      <c r="F5064" s="36">
        <f>TAB_!E6919</f>
        <v>4</v>
      </c>
      <c r="G5064" s="169">
        <f>TAB_!F6919</f>
        <v>0</v>
      </c>
      <c r="H5064" s="165">
        <f>TAB_!G6919</f>
        <v>4.4000000000000004</v>
      </c>
    </row>
    <row r="5065" spans="2:8" ht="15.75" thickBot="1">
      <c r="B5065" s="141" t="str">
        <f>TAB_!A6920</f>
        <v>Índice Escala de 1 a 100</v>
      </c>
      <c r="C5065" s="174">
        <f>TAB_!B6920</f>
        <v>85.2</v>
      </c>
      <c r="D5065" s="175">
        <f>TAB_!C6920</f>
        <v>80.599999999999994</v>
      </c>
      <c r="E5065" s="175">
        <f>TAB_!D6920</f>
        <v>0</v>
      </c>
      <c r="F5065" s="175">
        <f>TAB_!E6920</f>
        <v>75</v>
      </c>
      <c r="G5065" s="176">
        <f>TAB_!F6920</f>
        <v>0</v>
      </c>
      <c r="H5065" s="177">
        <f>TAB_!G6920</f>
        <v>84</v>
      </c>
    </row>
    <row r="5066" spans="2:8">
      <c r="B5066" s="181" t="s">
        <v>176</v>
      </c>
      <c r="C5066" s="33"/>
      <c r="D5066" s="33"/>
      <c r="E5066" s="33"/>
      <c r="F5066" s="33"/>
      <c r="G5066" s="33"/>
      <c r="H5066" s="33"/>
    </row>
    <row r="5067" spans="2:8">
      <c r="B5067" s="124"/>
      <c r="C5067" s="33"/>
      <c r="D5067" s="33"/>
      <c r="E5067" s="33"/>
      <c r="F5067" s="33"/>
      <c r="G5067" s="33"/>
      <c r="H5067" s="33"/>
    </row>
    <row r="5068" spans="2:8" ht="15.75" thickBot="1">
      <c r="B5068" s="124" t="str">
        <f>TAB_!A6923</f>
        <v>¿Considera que la Universidad aplica lineamientos y criterios sobre equidad de género que promuevan la igualdad y el respeto en la comunidad universitaria?</v>
      </c>
      <c r="C5068" s="33"/>
      <c r="D5068" s="33"/>
      <c r="E5068" s="33"/>
      <c r="F5068" s="33"/>
      <c r="G5068" s="33"/>
      <c r="H5068" s="33"/>
    </row>
    <row r="5069" spans="2:8">
      <c r="B5069" s="139" t="str">
        <f>TAB_!A6930</f>
        <v>(1)Total Desacuerdo</v>
      </c>
      <c r="C5069" s="138">
        <f>TAB_!B6930</f>
        <v>0</v>
      </c>
      <c r="D5069" s="137">
        <f>TAB_!C6930</f>
        <v>0</v>
      </c>
      <c r="E5069" s="137">
        <f>TAB_!D6930</f>
        <v>0</v>
      </c>
      <c r="F5069" s="137">
        <f>TAB_!E6930</f>
        <v>0</v>
      </c>
      <c r="G5069" s="166">
        <f>TAB_!F6930</f>
        <v>0</v>
      </c>
      <c r="H5069" s="162">
        <f>TAB_!G6930</f>
        <v>0</v>
      </c>
    </row>
    <row r="5070" spans="2:8">
      <c r="B5070" s="125" t="str">
        <f>TAB_!A6931</f>
        <v>(2)Desacuerdo</v>
      </c>
      <c r="C5070" s="121">
        <f>TAB_!B6931</f>
        <v>0</v>
      </c>
      <c r="D5070" s="37">
        <f>TAB_!C6931</f>
        <v>0</v>
      </c>
      <c r="E5070" s="37">
        <f>TAB_!D6931</f>
        <v>0</v>
      </c>
      <c r="F5070" s="37">
        <f>TAB_!E6931</f>
        <v>0</v>
      </c>
      <c r="G5070" s="167">
        <f>TAB_!F6931</f>
        <v>33.33</v>
      </c>
      <c r="H5070" s="163">
        <f>TAB_!G6931</f>
        <v>1.2</v>
      </c>
    </row>
    <row r="5071" spans="2:8">
      <c r="B5071" s="125" t="str">
        <f>TAB_!A6932</f>
        <v>(3)Medianamente de acuerdo</v>
      </c>
      <c r="C5071" s="121">
        <f>TAB_!B6932</f>
        <v>1.54</v>
      </c>
      <c r="D5071" s="37">
        <f>TAB_!C6932</f>
        <v>9.09</v>
      </c>
      <c r="E5071" s="37">
        <f>TAB_!D6932</f>
        <v>0</v>
      </c>
      <c r="F5071" s="37">
        <f>TAB_!E6932</f>
        <v>25</v>
      </c>
      <c r="G5071" s="167">
        <f>TAB_!F6932</f>
        <v>0</v>
      </c>
      <c r="H5071" s="163">
        <f>TAB_!G6932</f>
        <v>3.61</v>
      </c>
    </row>
    <row r="5072" spans="2:8">
      <c r="B5072" s="125" t="str">
        <f>TAB_!A6933</f>
        <v>(4)Acuerdo</v>
      </c>
      <c r="C5072" s="121">
        <f>TAB_!B6933</f>
        <v>23.08</v>
      </c>
      <c r="D5072" s="37">
        <f>TAB_!C6933</f>
        <v>27.27</v>
      </c>
      <c r="E5072" s="37">
        <f>TAB_!D6933</f>
        <v>0</v>
      </c>
      <c r="F5072" s="37">
        <f>TAB_!E6933</f>
        <v>25</v>
      </c>
      <c r="G5072" s="167">
        <f>TAB_!F6933</f>
        <v>33.33</v>
      </c>
      <c r="H5072" s="163">
        <f>TAB_!G6933</f>
        <v>24.1</v>
      </c>
    </row>
    <row r="5073" spans="2:8">
      <c r="B5073" s="125" t="str">
        <f>TAB_!A6934</f>
        <v>(5)Total Acuerdo</v>
      </c>
      <c r="C5073" s="121">
        <f>TAB_!B6934</f>
        <v>69.23</v>
      </c>
      <c r="D5073" s="37">
        <f>TAB_!C6934</f>
        <v>54.55</v>
      </c>
      <c r="E5073" s="37">
        <f>TAB_!D6934</f>
        <v>0</v>
      </c>
      <c r="F5073" s="37">
        <f>TAB_!E6934</f>
        <v>50</v>
      </c>
      <c r="G5073" s="167">
        <f>TAB_!F6934</f>
        <v>33.33</v>
      </c>
      <c r="H5073" s="163">
        <f>TAB_!G6934</f>
        <v>65.06</v>
      </c>
    </row>
    <row r="5074" spans="2:8">
      <c r="B5074" s="125" t="str">
        <f>TAB_!A6935</f>
        <v>NS/NA</v>
      </c>
      <c r="C5074" s="121">
        <f>TAB_!B6935</f>
        <v>6.15</v>
      </c>
      <c r="D5074" s="37">
        <f>TAB_!C6935</f>
        <v>9.09</v>
      </c>
      <c r="E5074" s="37">
        <f>TAB_!D6935</f>
        <v>0</v>
      </c>
      <c r="F5074" s="37">
        <f>TAB_!E6935</f>
        <v>0</v>
      </c>
      <c r="G5074" s="167">
        <f>TAB_!F6935</f>
        <v>0</v>
      </c>
      <c r="H5074" s="163">
        <f>TAB_!G6935</f>
        <v>6.02</v>
      </c>
    </row>
    <row r="5075" spans="2:8">
      <c r="B5075" s="125" t="str">
        <f>TAB_!A6936</f>
        <v>Total</v>
      </c>
      <c r="C5075" s="121">
        <f>TAB_!B6936</f>
        <v>100</v>
      </c>
      <c r="D5075" s="37">
        <f>TAB_!C6936</f>
        <v>100</v>
      </c>
      <c r="E5075" s="37">
        <f>TAB_!D6936</f>
        <v>0</v>
      </c>
      <c r="F5075" s="37">
        <f>TAB_!E6936</f>
        <v>100</v>
      </c>
      <c r="G5075" s="167">
        <f>TAB_!F6936</f>
        <v>100</v>
      </c>
      <c r="H5075" s="163">
        <f>TAB_!G6936</f>
        <v>100</v>
      </c>
    </row>
    <row r="5076" spans="2:8">
      <c r="B5076" s="126" t="str">
        <f>TAB_!A6937</f>
        <v>Numero de entrevistados</v>
      </c>
      <c r="C5076" s="170">
        <f>TAB_!B6937</f>
        <v>65</v>
      </c>
      <c r="D5076" s="171">
        <f>TAB_!C6937</f>
        <v>11</v>
      </c>
      <c r="E5076" s="171">
        <f>TAB_!D6937</f>
        <v>0</v>
      </c>
      <c r="F5076" s="171">
        <f>TAB_!E6937</f>
        <v>4</v>
      </c>
      <c r="G5076" s="172">
        <f>TAB_!F6937</f>
        <v>3</v>
      </c>
      <c r="H5076" s="173">
        <f>TAB_!G6937</f>
        <v>83</v>
      </c>
    </row>
    <row r="5077" spans="2:8">
      <c r="B5077" s="140" t="str">
        <f>TAB_!A6938</f>
        <v>TOP TWO BOX</v>
      </c>
      <c r="C5077" s="122">
        <f>TAB_!B6938</f>
        <v>92.31</v>
      </c>
      <c r="D5077" s="35">
        <f>TAB_!C6938</f>
        <v>81.819999999999993</v>
      </c>
      <c r="E5077" s="35">
        <f>TAB_!D6938</f>
        <v>0</v>
      </c>
      <c r="F5077" s="35">
        <f>TAB_!E6938</f>
        <v>75</v>
      </c>
      <c r="G5077" s="168">
        <f>TAB_!F6938</f>
        <v>66.67</v>
      </c>
      <c r="H5077" s="164">
        <f>TAB_!G6938</f>
        <v>89.16</v>
      </c>
    </row>
    <row r="5078" spans="2:8">
      <c r="B5078" s="125" t="str">
        <f>TAB_!A6939</f>
        <v>BOTTOM TWO BOX</v>
      </c>
      <c r="C5078" s="121">
        <f>TAB_!B6939</f>
        <v>0</v>
      </c>
      <c r="D5078" s="37">
        <f>TAB_!C6939</f>
        <v>0</v>
      </c>
      <c r="E5078" s="37">
        <f>TAB_!D6939</f>
        <v>0</v>
      </c>
      <c r="F5078" s="37">
        <f>TAB_!E6939</f>
        <v>0</v>
      </c>
      <c r="G5078" s="167">
        <f>TAB_!F6939</f>
        <v>33.33</v>
      </c>
      <c r="H5078" s="163">
        <f>TAB_!G6939</f>
        <v>1.2</v>
      </c>
    </row>
    <row r="5079" spans="2:8">
      <c r="B5079" s="140" t="str">
        <f>TAB_!A6940</f>
        <v>Media Escala de 1 a 5</v>
      </c>
      <c r="C5079" s="123">
        <f>TAB_!B6940</f>
        <v>4.7</v>
      </c>
      <c r="D5079" s="36">
        <f>TAB_!C6940</f>
        <v>4.5</v>
      </c>
      <c r="E5079" s="36">
        <f>TAB_!D6940</f>
        <v>0</v>
      </c>
      <c r="F5079" s="36">
        <f>TAB_!E6940</f>
        <v>4.3</v>
      </c>
      <c r="G5079" s="169">
        <f>TAB_!F6940</f>
        <v>3.7</v>
      </c>
      <c r="H5079" s="165">
        <f>TAB_!G6940</f>
        <v>4.5999999999999996</v>
      </c>
    </row>
    <row r="5080" spans="2:8" ht="15.75" thickBot="1">
      <c r="B5080" s="141" t="str">
        <f>TAB_!A6941</f>
        <v>Índice Escala de 1 a 100</v>
      </c>
      <c r="C5080" s="174">
        <f>TAB_!B6941</f>
        <v>93</v>
      </c>
      <c r="D5080" s="175">
        <f>TAB_!C6941</f>
        <v>87.5</v>
      </c>
      <c r="E5080" s="175">
        <f>TAB_!D6941</f>
        <v>0</v>
      </c>
      <c r="F5080" s="175">
        <f>TAB_!E6941</f>
        <v>81.3</v>
      </c>
      <c r="G5080" s="176">
        <f>TAB_!F6941</f>
        <v>66.7</v>
      </c>
      <c r="H5080" s="177">
        <f>TAB_!G6941</f>
        <v>90.7</v>
      </c>
    </row>
    <row r="5081" spans="2:8">
      <c r="B5081" s="124"/>
      <c r="C5081" s="33"/>
      <c r="D5081" s="33"/>
      <c r="E5081" s="33"/>
      <c r="F5081" s="33"/>
      <c r="G5081" s="33"/>
      <c r="H5081" s="33"/>
    </row>
    <row r="5082" spans="2:8">
      <c r="B5082" s="124"/>
      <c r="C5082" s="33"/>
      <c r="D5082" s="33"/>
      <c r="E5082" s="33"/>
      <c r="F5082" s="33"/>
      <c r="G5082" s="33"/>
      <c r="H5082" s="33"/>
    </row>
    <row r="5083" spans="2:8" ht="15.75" thickBot="1">
      <c r="B5083" s="124" t="str">
        <f>TAB_!A6944</f>
        <v>¿Considera que las políticas y estrategias dispuestas por la Universidad para el ingreso y la permanencia de sus estudiantes son: Bien comunicadas</v>
      </c>
      <c r="C5083" s="33"/>
      <c r="D5083" s="33"/>
      <c r="E5083" s="33"/>
      <c r="F5083" s="33"/>
      <c r="G5083" s="33"/>
      <c r="H5083" s="33"/>
    </row>
    <row r="5084" spans="2:8">
      <c r="B5084" s="139" t="str">
        <f>TAB_!A6951</f>
        <v>(1)Total Desacuerdo</v>
      </c>
      <c r="C5084" s="138">
        <f>TAB_!B6951</f>
        <v>0</v>
      </c>
      <c r="D5084" s="137">
        <f>TAB_!C6951</f>
        <v>0</v>
      </c>
      <c r="E5084" s="137">
        <f>TAB_!D6951</f>
        <v>0</v>
      </c>
      <c r="F5084" s="137">
        <f>TAB_!E6951</f>
        <v>0</v>
      </c>
      <c r="G5084" s="166">
        <f>TAB_!F6951</f>
        <v>0</v>
      </c>
      <c r="H5084" s="162">
        <f>TAB_!G6951</f>
        <v>0</v>
      </c>
    </row>
    <row r="5085" spans="2:8">
      <c r="B5085" s="125" t="str">
        <f>TAB_!A6952</f>
        <v>(2)Desacuerdo</v>
      </c>
      <c r="C5085" s="121">
        <f>TAB_!B6952</f>
        <v>0</v>
      </c>
      <c r="D5085" s="37">
        <f>TAB_!C6952</f>
        <v>0</v>
      </c>
      <c r="E5085" s="37">
        <f>TAB_!D6952</f>
        <v>0</v>
      </c>
      <c r="F5085" s="37">
        <f>TAB_!E6952</f>
        <v>0</v>
      </c>
      <c r="G5085" s="167">
        <f>TAB_!F6952</f>
        <v>0</v>
      </c>
      <c r="H5085" s="163">
        <f>TAB_!G6952</f>
        <v>0</v>
      </c>
    </row>
    <row r="5086" spans="2:8">
      <c r="B5086" s="125" t="str">
        <f>TAB_!A6953</f>
        <v>(3)Medianamente de acuerdo</v>
      </c>
      <c r="C5086" s="121">
        <f>TAB_!B6953</f>
        <v>4.62</v>
      </c>
      <c r="D5086" s="37">
        <f>TAB_!C6953</f>
        <v>0</v>
      </c>
      <c r="E5086" s="37">
        <f>TAB_!D6953</f>
        <v>0</v>
      </c>
      <c r="F5086" s="37">
        <f>TAB_!E6953</f>
        <v>0</v>
      </c>
      <c r="G5086" s="167">
        <f>TAB_!F6953</f>
        <v>0</v>
      </c>
      <c r="H5086" s="163">
        <f>TAB_!G6953</f>
        <v>3.75</v>
      </c>
    </row>
    <row r="5087" spans="2:8">
      <c r="B5087" s="125" t="str">
        <f>TAB_!A6954</f>
        <v>(4)Acuerdo</v>
      </c>
      <c r="C5087" s="121">
        <f>TAB_!B6954</f>
        <v>24.62</v>
      </c>
      <c r="D5087" s="37">
        <f>TAB_!C6954</f>
        <v>27.27</v>
      </c>
      <c r="E5087" s="37">
        <f>TAB_!D6954</f>
        <v>0</v>
      </c>
      <c r="F5087" s="37">
        <f>TAB_!E6954</f>
        <v>50</v>
      </c>
      <c r="G5087" s="167">
        <f>TAB_!F6954</f>
        <v>0</v>
      </c>
      <c r="H5087" s="163">
        <f>TAB_!G6954</f>
        <v>26.25</v>
      </c>
    </row>
    <row r="5088" spans="2:8">
      <c r="B5088" s="125" t="str">
        <f>TAB_!A6955</f>
        <v>(5)Total Acuerdo</v>
      </c>
      <c r="C5088" s="121">
        <f>TAB_!B6955</f>
        <v>66.150000000000006</v>
      </c>
      <c r="D5088" s="37">
        <f>TAB_!C6955</f>
        <v>72.73</v>
      </c>
      <c r="E5088" s="37">
        <f>TAB_!D6955</f>
        <v>0</v>
      </c>
      <c r="F5088" s="37">
        <f>TAB_!E6955</f>
        <v>50</v>
      </c>
      <c r="G5088" s="167">
        <f>TAB_!F6955</f>
        <v>0</v>
      </c>
      <c r="H5088" s="163">
        <f>TAB_!G6955</f>
        <v>66.25</v>
      </c>
    </row>
    <row r="5089" spans="2:8">
      <c r="B5089" s="125" t="str">
        <f>TAB_!A6956</f>
        <v>NS/NA</v>
      </c>
      <c r="C5089" s="121">
        <f>TAB_!B6956</f>
        <v>4.62</v>
      </c>
      <c r="D5089" s="37">
        <f>TAB_!C6956</f>
        <v>0</v>
      </c>
      <c r="E5089" s="37">
        <f>TAB_!D6956</f>
        <v>0</v>
      </c>
      <c r="F5089" s="37">
        <f>TAB_!E6956</f>
        <v>0</v>
      </c>
      <c r="G5089" s="167">
        <f>TAB_!F6956</f>
        <v>0</v>
      </c>
      <c r="H5089" s="163">
        <f>TAB_!G6956</f>
        <v>3.75</v>
      </c>
    </row>
    <row r="5090" spans="2:8">
      <c r="B5090" s="125" t="str">
        <f>TAB_!A6957</f>
        <v>Total</v>
      </c>
      <c r="C5090" s="121">
        <f>TAB_!B6957</f>
        <v>100</v>
      </c>
      <c r="D5090" s="37">
        <f>TAB_!C6957</f>
        <v>100</v>
      </c>
      <c r="E5090" s="37">
        <f>TAB_!D6957</f>
        <v>0</v>
      </c>
      <c r="F5090" s="37">
        <f>TAB_!E6957</f>
        <v>100</v>
      </c>
      <c r="G5090" s="167">
        <f>TAB_!F6957</f>
        <v>0</v>
      </c>
      <c r="H5090" s="163">
        <f>TAB_!G6957</f>
        <v>100</v>
      </c>
    </row>
    <row r="5091" spans="2:8">
      <c r="B5091" s="126" t="str">
        <f>TAB_!A6958</f>
        <v>Numero de entrevistados</v>
      </c>
      <c r="C5091" s="170">
        <f>TAB_!B6958</f>
        <v>65</v>
      </c>
      <c r="D5091" s="171">
        <f>TAB_!C6958</f>
        <v>11</v>
      </c>
      <c r="E5091" s="171">
        <f>TAB_!D6958</f>
        <v>0</v>
      </c>
      <c r="F5091" s="171">
        <f>TAB_!E6958</f>
        <v>4</v>
      </c>
      <c r="G5091" s="172">
        <f>TAB_!F6958</f>
        <v>0</v>
      </c>
      <c r="H5091" s="173">
        <f>TAB_!G6958</f>
        <v>80</v>
      </c>
    </row>
    <row r="5092" spans="2:8">
      <c r="B5092" s="140" t="str">
        <f>TAB_!A6959</f>
        <v>TOP TWO BOX</v>
      </c>
      <c r="C5092" s="122">
        <f>TAB_!B6959</f>
        <v>90.77</v>
      </c>
      <c r="D5092" s="35">
        <f>TAB_!C6959</f>
        <v>100</v>
      </c>
      <c r="E5092" s="35">
        <f>TAB_!D6959</f>
        <v>0</v>
      </c>
      <c r="F5092" s="35">
        <f>TAB_!E6959</f>
        <v>100</v>
      </c>
      <c r="G5092" s="168">
        <f>TAB_!F6959</f>
        <v>0</v>
      </c>
      <c r="H5092" s="164">
        <f>TAB_!G6959</f>
        <v>92.5</v>
      </c>
    </row>
    <row r="5093" spans="2:8">
      <c r="B5093" s="125" t="str">
        <f>TAB_!A6960</f>
        <v>BOTTOM TWO BOX</v>
      </c>
      <c r="C5093" s="121">
        <f>TAB_!B6960</f>
        <v>0</v>
      </c>
      <c r="D5093" s="37">
        <f>TAB_!C6960</f>
        <v>0</v>
      </c>
      <c r="E5093" s="37">
        <f>TAB_!D6960</f>
        <v>0</v>
      </c>
      <c r="F5093" s="37">
        <f>TAB_!E6960</f>
        <v>0</v>
      </c>
      <c r="G5093" s="167">
        <f>TAB_!F6960</f>
        <v>0</v>
      </c>
      <c r="H5093" s="163">
        <f>TAB_!G6960</f>
        <v>0</v>
      </c>
    </row>
    <row r="5094" spans="2:8">
      <c r="B5094" s="140" t="str">
        <f>TAB_!A6961</f>
        <v>Media Escala de 1 a 5</v>
      </c>
      <c r="C5094" s="123">
        <f>TAB_!B6961</f>
        <v>4.5999999999999996</v>
      </c>
      <c r="D5094" s="36">
        <f>TAB_!C6961</f>
        <v>4.7</v>
      </c>
      <c r="E5094" s="36">
        <f>TAB_!D6961</f>
        <v>0</v>
      </c>
      <c r="F5094" s="36">
        <f>TAB_!E6961</f>
        <v>4.5</v>
      </c>
      <c r="G5094" s="169">
        <f>TAB_!F6961</f>
        <v>0</v>
      </c>
      <c r="H5094" s="165">
        <f>TAB_!G6961</f>
        <v>4.5999999999999996</v>
      </c>
    </row>
    <row r="5095" spans="2:8" ht="15.75" thickBot="1">
      <c r="B5095" s="141" t="str">
        <f>TAB_!A6962</f>
        <v>Índice Escala de 1 a 100</v>
      </c>
      <c r="C5095" s="174">
        <f>TAB_!B6962</f>
        <v>91.1</v>
      </c>
      <c r="D5095" s="175">
        <f>TAB_!C6962</f>
        <v>93.2</v>
      </c>
      <c r="E5095" s="175">
        <f>TAB_!D6962</f>
        <v>0</v>
      </c>
      <c r="F5095" s="175">
        <f>TAB_!E6962</f>
        <v>87.5</v>
      </c>
      <c r="G5095" s="176">
        <f>TAB_!F6962</f>
        <v>0</v>
      </c>
      <c r="H5095" s="177">
        <f>TAB_!G6962</f>
        <v>91.2</v>
      </c>
    </row>
    <row r="5096" spans="2:8">
      <c r="B5096" s="124"/>
      <c r="C5096" s="33"/>
      <c r="D5096" s="33"/>
      <c r="E5096" s="33"/>
      <c r="F5096" s="33"/>
      <c r="G5096" s="33"/>
      <c r="H5096" s="33"/>
    </row>
    <row r="5097" spans="2:8">
      <c r="B5097" s="124"/>
      <c r="C5097" s="33"/>
      <c r="D5097" s="33"/>
      <c r="E5097" s="33"/>
      <c r="F5097" s="33"/>
      <c r="G5097" s="33"/>
      <c r="H5097" s="33"/>
    </row>
    <row r="5098" spans="2:8" ht="15.75" thickBot="1">
      <c r="B5098" s="124" t="str">
        <f>TAB_!A6965</f>
        <v>¿Considera que las políticas y estrategias dispuestas por la Universidad para el ingreso y la permanencia de sus estudiantes son: Claras</v>
      </c>
      <c r="C5098" s="33"/>
      <c r="D5098" s="33"/>
      <c r="E5098" s="33"/>
      <c r="F5098" s="33"/>
      <c r="G5098" s="33"/>
      <c r="H5098" s="33"/>
    </row>
    <row r="5099" spans="2:8">
      <c r="B5099" s="139" t="str">
        <f>TAB_!A6972</f>
        <v>(1)Total Desacuerdo</v>
      </c>
      <c r="C5099" s="138">
        <f>TAB_!B6972</f>
        <v>0</v>
      </c>
      <c r="D5099" s="137">
        <f>TAB_!C6972</f>
        <v>0</v>
      </c>
      <c r="E5099" s="137">
        <f>TAB_!D6972</f>
        <v>0</v>
      </c>
      <c r="F5099" s="137">
        <f>TAB_!E6972</f>
        <v>0</v>
      </c>
      <c r="G5099" s="166">
        <f>TAB_!F6972</f>
        <v>0</v>
      </c>
      <c r="H5099" s="162">
        <f>TAB_!G6972</f>
        <v>0</v>
      </c>
    </row>
    <row r="5100" spans="2:8">
      <c r="B5100" s="125" t="str">
        <f>TAB_!A6973</f>
        <v>(2)Desacuerdo</v>
      </c>
      <c r="C5100" s="121">
        <f>TAB_!B6973</f>
        <v>0</v>
      </c>
      <c r="D5100" s="37">
        <f>TAB_!C6973</f>
        <v>0</v>
      </c>
      <c r="E5100" s="37">
        <f>TAB_!D6973</f>
        <v>0</v>
      </c>
      <c r="F5100" s="37">
        <f>TAB_!E6973</f>
        <v>0</v>
      </c>
      <c r="G5100" s="167">
        <f>TAB_!F6973</f>
        <v>0</v>
      </c>
      <c r="H5100" s="163">
        <f>TAB_!G6973</f>
        <v>0</v>
      </c>
    </row>
    <row r="5101" spans="2:8">
      <c r="B5101" s="125" t="str">
        <f>TAB_!A6974</f>
        <v>(3)Medianamente de acuerdo</v>
      </c>
      <c r="C5101" s="121">
        <f>TAB_!B6974</f>
        <v>1.54</v>
      </c>
      <c r="D5101" s="37">
        <f>TAB_!C6974</f>
        <v>0</v>
      </c>
      <c r="E5101" s="37">
        <f>TAB_!D6974</f>
        <v>0</v>
      </c>
      <c r="F5101" s="37">
        <f>TAB_!E6974</f>
        <v>0</v>
      </c>
      <c r="G5101" s="167">
        <f>TAB_!F6974</f>
        <v>0</v>
      </c>
      <c r="H5101" s="163">
        <f>TAB_!G6974</f>
        <v>1.25</v>
      </c>
    </row>
    <row r="5102" spans="2:8">
      <c r="B5102" s="125" t="str">
        <f>TAB_!A6975</f>
        <v>(4)Acuerdo</v>
      </c>
      <c r="C5102" s="121">
        <f>TAB_!B6975</f>
        <v>27.69</v>
      </c>
      <c r="D5102" s="37">
        <f>TAB_!C6975</f>
        <v>27.27</v>
      </c>
      <c r="E5102" s="37">
        <f>TAB_!D6975</f>
        <v>0</v>
      </c>
      <c r="F5102" s="37">
        <f>TAB_!E6975</f>
        <v>50</v>
      </c>
      <c r="G5102" s="167">
        <f>TAB_!F6975</f>
        <v>0</v>
      </c>
      <c r="H5102" s="163">
        <f>TAB_!G6975</f>
        <v>28.75</v>
      </c>
    </row>
    <row r="5103" spans="2:8">
      <c r="B5103" s="125" t="str">
        <f>TAB_!A6976</f>
        <v>(5)Total Acuerdo</v>
      </c>
      <c r="C5103" s="121">
        <f>TAB_!B6976</f>
        <v>66.150000000000006</v>
      </c>
      <c r="D5103" s="37">
        <f>TAB_!C6976</f>
        <v>72.73</v>
      </c>
      <c r="E5103" s="37">
        <f>TAB_!D6976</f>
        <v>0</v>
      </c>
      <c r="F5103" s="37">
        <f>TAB_!E6976</f>
        <v>50</v>
      </c>
      <c r="G5103" s="167">
        <f>TAB_!F6976</f>
        <v>0</v>
      </c>
      <c r="H5103" s="163">
        <f>TAB_!G6976</f>
        <v>66.25</v>
      </c>
    </row>
    <row r="5104" spans="2:8">
      <c r="B5104" s="125" t="str">
        <f>TAB_!A6977</f>
        <v>NS/NA</v>
      </c>
      <c r="C5104" s="121">
        <f>TAB_!B6977</f>
        <v>4.62</v>
      </c>
      <c r="D5104" s="37">
        <f>TAB_!C6977</f>
        <v>0</v>
      </c>
      <c r="E5104" s="37">
        <f>TAB_!D6977</f>
        <v>0</v>
      </c>
      <c r="F5104" s="37">
        <f>TAB_!E6977</f>
        <v>0</v>
      </c>
      <c r="G5104" s="167">
        <f>TAB_!F6977</f>
        <v>0</v>
      </c>
      <c r="H5104" s="163">
        <f>TAB_!G6977</f>
        <v>3.75</v>
      </c>
    </row>
    <row r="5105" spans="2:8">
      <c r="B5105" s="125" t="str">
        <f>TAB_!A6978</f>
        <v>Total</v>
      </c>
      <c r="C5105" s="121">
        <f>TAB_!B6978</f>
        <v>100</v>
      </c>
      <c r="D5105" s="37">
        <f>TAB_!C6978</f>
        <v>100</v>
      </c>
      <c r="E5105" s="37">
        <f>TAB_!D6978</f>
        <v>0</v>
      </c>
      <c r="F5105" s="37">
        <f>TAB_!E6978</f>
        <v>100</v>
      </c>
      <c r="G5105" s="167">
        <f>TAB_!F6978</f>
        <v>0</v>
      </c>
      <c r="H5105" s="163">
        <f>TAB_!G6978</f>
        <v>100</v>
      </c>
    </row>
    <row r="5106" spans="2:8">
      <c r="B5106" s="126" t="str">
        <f>TAB_!A6979</f>
        <v>Numero de entrevistados</v>
      </c>
      <c r="C5106" s="170">
        <f>TAB_!B6979</f>
        <v>65</v>
      </c>
      <c r="D5106" s="171">
        <f>TAB_!C6979</f>
        <v>11</v>
      </c>
      <c r="E5106" s="171">
        <f>TAB_!D6979</f>
        <v>0</v>
      </c>
      <c r="F5106" s="171">
        <f>TAB_!E6979</f>
        <v>4</v>
      </c>
      <c r="G5106" s="172">
        <f>TAB_!F6979</f>
        <v>0</v>
      </c>
      <c r="H5106" s="173">
        <f>TAB_!G6979</f>
        <v>80</v>
      </c>
    </row>
    <row r="5107" spans="2:8">
      <c r="B5107" s="140" t="str">
        <f>TAB_!A6980</f>
        <v>TOP TWO BOX</v>
      </c>
      <c r="C5107" s="122">
        <f>TAB_!B6980</f>
        <v>93.85</v>
      </c>
      <c r="D5107" s="35">
        <f>TAB_!C6980</f>
        <v>100</v>
      </c>
      <c r="E5107" s="35">
        <f>TAB_!D6980</f>
        <v>0</v>
      </c>
      <c r="F5107" s="35">
        <f>TAB_!E6980</f>
        <v>100</v>
      </c>
      <c r="G5107" s="168">
        <f>TAB_!F6980</f>
        <v>0</v>
      </c>
      <c r="H5107" s="164">
        <f>TAB_!G6980</f>
        <v>95</v>
      </c>
    </row>
    <row r="5108" spans="2:8">
      <c r="B5108" s="125" t="str">
        <f>TAB_!A6981</f>
        <v>BOTTOM TWO BOX</v>
      </c>
      <c r="C5108" s="121">
        <f>TAB_!B6981</f>
        <v>0</v>
      </c>
      <c r="D5108" s="37">
        <f>TAB_!C6981</f>
        <v>0</v>
      </c>
      <c r="E5108" s="37">
        <f>TAB_!D6981</f>
        <v>0</v>
      </c>
      <c r="F5108" s="37">
        <f>TAB_!E6981</f>
        <v>0</v>
      </c>
      <c r="G5108" s="167">
        <f>TAB_!F6981</f>
        <v>0</v>
      </c>
      <c r="H5108" s="163">
        <f>TAB_!G6981</f>
        <v>0</v>
      </c>
    </row>
    <row r="5109" spans="2:8">
      <c r="B5109" s="140" t="str">
        <f>TAB_!A6982</f>
        <v>Media Escala de 1 a 5</v>
      </c>
      <c r="C5109" s="123">
        <f>TAB_!B6982</f>
        <v>4.7</v>
      </c>
      <c r="D5109" s="36">
        <f>TAB_!C6982</f>
        <v>4.7</v>
      </c>
      <c r="E5109" s="36">
        <f>TAB_!D6982</f>
        <v>0</v>
      </c>
      <c r="F5109" s="36">
        <f>TAB_!E6982</f>
        <v>4.5</v>
      </c>
      <c r="G5109" s="169">
        <f>TAB_!F6982</f>
        <v>0</v>
      </c>
      <c r="H5109" s="165">
        <f>TAB_!G6982</f>
        <v>4.7</v>
      </c>
    </row>
    <row r="5110" spans="2:8" ht="15.75" thickBot="1">
      <c r="B5110" s="141" t="str">
        <f>TAB_!A6983</f>
        <v>Índice Escala de 1 a 100</v>
      </c>
      <c r="C5110" s="174">
        <f>TAB_!B6983</f>
        <v>91.9</v>
      </c>
      <c r="D5110" s="175">
        <f>TAB_!C6983</f>
        <v>93.2</v>
      </c>
      <c r="E5110" s="175">
        <f>TAB_!D6983</f>
        <v>0</v>
      </c>
      <c r="F5110" s="175">
        <f>TAB_!E6983</f>
        <v>87.5</v>
      </c>
      <c r="G5110" s="176">
        <f>TAB_!F6983</f>
        <v>0</v>
      </c>
      <c r="H5110" s="177">
        <f>TAB_!G6983</f>
        <v>91.9</v>
      </c>
    </row>
    <row r="5111" spans="2:8">
      <c r="B5111" s="124"/>
      <c r="C5111" s="33"/>
      <c r="D5111" s="33"/>
      <c r="E5111" s="33"/>
      <c r="F5111" s="33"/>
      <c r="G5111" s="33"/>
      <c r="H5111" s="33"/>
    </row>
    <row r="5112" spans="2:8">
      <c r="B5112" s="124"/>
      <c r="C5112" s="33"/>
      <c r="D5112" s="33"/>
      <c r="E5112" s="33"/>
      <c r="F5112" s="33"/>
      <c r="G5112" s="33"/>
      <c r="H5112" s="33"/>
    </row>
    <row r="5113" spans="2:8" ht="15.75" thickBot="1">
      <c r="B5113" s="124" t="str">
        <f>TAB_!A6986</f>
        <v>¿Considera que las políticas y estrategias dispuestas por la Universidad para el ingreso y la permanencia de sus estudiantes son: Aplicadas</v>
      </c>
      <c r="C5113" s="33"/>
      <c r="D5113" s="33"/>
      <c r="E5113" s="33"/>
      <c r="F5113" s="33"/>
      <c r="G5113" s="33"/>
      <c r="H5113" s="33"/>
    </row>
    <row r="5114" spans="2:8">
      <c r="B5114" s="139" t="str">
        <f>TAB_!A6993</f>
        <v>(1)Total Desacuerdo</v>
      </c>
      <c r="C5114" s="138">
        <f>TAB_!B6993</f>
        <v>0</v>
      </c>
      <c r="D5114" s="137">
        <f>TAB_!C6993</f>
        <v>0</v>
      </c>
      <c r="E5114" s="137">
        <f>TAB_!D6993</f>
        <v>0</v>
      </c>
      <c r="F5114" s="137">
        <f>TAB_!E6993</f>
        <v>0</v>
      </c>
      <c r="G5114" s="166">
        <f>TAB_!F6993</f>
        <v>0</v>
      </c>
      <c r="H5114" s="162">
        <f>TAB_!G6993</f>
        <v>0</v>
      </c>
    </row>
    <row r="5115" spans="2:8">
      <c r="B5115" s="125" t="str">
        <f>TAB_!A6994</f>
        <v>(2)Desacuerdo</v>
      </c>
      <c r="C5115" s="121">
        <f>TAB_!B6994</f>
        <v>0</v>
      </c>
      <c r="D5115" s="37">
        <f>TAB_!C6994</f>
        <v>0</v>
      </c>
      <c r="E5115" s="37">
        <f>TAB_!D6994</f>
        <v>0</v>
      </c>
      <c r="F5115" s="37">
        <f>TAB_!E6994</f>
        <v>0</v>
      </c>
      <c r="G5115" s="167">
        <f>TAB_!F6994</f>
        <v>0</v>
      </c>
      <c r="H5115" s="163">
        <f>TAB_!G6994</f>
        <v>0</v>
      </c>
    </row>
    <row r="5116" spans="2:8">
      <c r="B5116" s="125" t="str">
        <f>TAB_!A6995</f>
        <v>(3)Medianamente de acuerdo</v>
      </c>
      <c r="C5116" s="121">
        <f>TAB_!B6995</f>
        <v>3.08</v>
      </c>
      <c r="D5116" s="37">
        <f>TAB_!C6995</f>
        <v>0</v>
      </c>
      <c r="E5116" s="37">
        <f>TAB_!D6995</f>
        <v>0</v>
      </c>
      <c r="F5116" s="37">
        <f>TAB_!E6995</f>
        <v>0</v>
      </c>
      <c r="G5116" s="167">
        <f>TAB_!F6995</f>
        <v>0</v>
      </c>
      <c r="H5116" s="163">
        <f>TAB_!G6995</f>
        <v>2.5</v>
      </c>
    </row>
    <row r="5117" spans="2:8">
      <c r="B5117" s="125" t="str">
        <f>TAB_!A6996</f>
        <v>(4)Acuerdo</v>
      </c>
      <c r="C5117" s="121">
        <f>TAB_!B6996</f>
        <v>26.15</v>
      </c>
      <c r="D5117" s="37">
        <f>TAB_!C6996</f>
        <v>27.27</v>
      </c>
      <c r="E5117" s="37">
        <f>TAB_!D6996</f>
        <v>0</v>
      </c>
      <c r="F5117" s="37">
        <f>TAB_!E6996</f>
        <v>25</v>
      </c>
      <c r="G5117" s="167">
        <f>TAB_!F6996</f>
        <v>0</v>
      </c>
      <c r="H5117" s="163">
        <f>TAB_!G6996</f>
        <v>26.25</v>
      </c>
    </row>
    <row r="5118" spans="2:8">
      <c r="B5118" s="125" t="str">
        <f>TAB_!A6997</f>
        <v>(5)Total Acuerdo</v>
      </c>
      <c r="C5118" s="121">
        <f>TAB_!B6997</f>
        <v>66.150000000000006</v>
      </c>
      <c r="D5118" s="37">
        <f>TAB_!C6997</f>
        <v>72.73</v>
      </c>
      <c r="E5118" s="37">
        <f>TAB_!D6997</f>
        <v>0</v>
      </c>
      <c r="F5118" s="37">
        <f>TAB_!E6997</f>
        <v>75</v>
      </c>
      <c r="G5118" s="167">
        <f>TAB_!F6997</f>
        <v>0</v>
      </c>
      <c r="H5118" s="163">
        <f>TAB_!G6997</f>
        <v>67.5</v>
      </c>
    </row>
    <row r="5119" spans="2:8">
      <c r="B5119" s="125" t="str">
        <f>TAB_!A6998</f>
        <v>NS/NA</v>
      </c>
      <c r="C5119" s="121">
        <f>TAB_!B6998</f>
        <v>4.62</v>
      </c>
      <c r="D5119" s="37">
        <f>TAB_!C6998</f>
        <v>0</v>
      </c>
      <c r="E5119" s="37">
        <f>TAB_!D6998</f>
        <v>0</v>
      </c>
      <c r="F5119" s="37">
        <f>TAB_!E6998</f>
        <v>0</v>
      </c>
      <c r="G5119" s="167">
        <f>TAB_!F6998</f>
        <v>0</v>
      </c>
      <c r="H5119" s="163">
        <f>TAB_!G6998</f>
        <v>3.75</v>
      </c>
    </row>
    <row r="5120" spans="2:8">
      <c r="B5120" s="125" t="str">
        <f>TAB_!A6999</f>
        <v>Total</v>
      </c>
      <c r="C5120" s="121">
        <f>TAB_!B6999</f>
        <v>100</v>
      </c>
      <c r="D5120" s="37">
        <f>TAB_!C6999</f>
        <v>100</v>
      </c>
      <c r="E5120" s="37">
        <f>TAB_!D6999</f>
        <v>0</v>
      </c>
      <c r="F5120" s="37">
        <f>TAB_!E6999</f>
        <v>100</v>
      </c>
      <c r="G5120" s="167">
        <f>TAB_!F6999</f>
        <v>0</v>
      </c>
      <c r="H5120" s="163">
        <f>TAB_!G6999</f>
        <v>100</v>
      </c>
    </row>
    <row r="5121" spans="2:8">
      <c r="B5121" s="126" t="str">
        <f>TAB_!A7000</f>
        <v>Numero de entrevistados</v>
      </c>
      <c r="C5121" s="170">
        <f>TAB_!B7000</f>
        <v>65</v>
      </c>
      <c r="D5121" s="171">
        <f>TAB_!C7000</f>
        <v>11</v>
      </c>
      <c r="E5121" s="171">
        <f>TAB_!D7000</f>
        <v>0</v>
      </c>
      <c r="F5121" s="171">
        <f>TAB_!E7000</f>
        <v>4</v>
      </c>
      <c r="G5121" s="172">
        <f>TAB_!F7000</f>
        <v>0</v>
      </c>
      <c r="H5121" s="173">
        <f>TAB_!G7000</f>
        <v>80</v>
      </c>
    </row>
    <row r="5122" spans="2:8">
      <c r="B5122" s="140" t="str">
        <f>TAB_!A7001</f>
        <v>TOP TWO BOX</v>
      </c>
      <c r="C5122" s="122">
        <f>TAB_!B7001</f>
        <v>92.31</v>
      </c>
      <c r="D5122" s="35">
        <f>TAB_!C7001</f>
        <v>100</v>
      </c>
      <c r="E5122" s="35">
        <f>TAB_!D7001</f>
        <v>0</v>
      </c>
      <c r="F5122" s="35">
        <f>TAB_!E7001</f>
        <v>100</v>
      </c>
      <c r="G5122" s="168">
        <f>TAB_!F7001</f>
        <v>0</v>
      </c>
      <c r="H5122" s="164">
        <f>TAB_!G7001</f>
        <v>93.75</v>
      </c>
    </row>
    <row r="5123" spans="2:8">
      <c r="B5123" s="125" t="str">
        <f>TAB_!A7002</f>
        <v>BOTTOM TWO BOX</v>
      </c>
      <c r="C5123" s="121">
        <f>TAB_!B7002</f>
        <v>0</v>
      </c>
      <c r="D5123" s="37">
        <f>TAB_!C7002</f>
        <v>0</v>
      </c>
      <c r="E5123" s="37">
        <f>TAB_!D7002</f>
        <v>0</v>
      </c>
      <c r="F5123" s="37">
        <f>TAB_!E7002</f>
        <v>0</v>
      </c>
      <c r="G5123" s="167">
        <f>TAB_!F7002</f>
        <v>0</v>
      </c>
      <c r="H5123" s="163">
        <f>TAB_!G7002</f>
        <v>0</v>
      </c>
    </row>
    <row r="5124" spans="2:8">
      <c r="B5124" s="140" t="str">
        <f>TAB_!A7003</f>
        <v>Media Escala de 1 a 5</v>
      </c>
      <c r="C5124" s="123">
        <f>TAB_!B7003</f>
        <v>4.7</v>
      </c>
      <c r="D5124" s="36">
        <f>TAB_!C7003</f>
        <v>4.7</v>
      </c>
      <c r="E5124" s="36">
        <f>TAB_!D7003</f>
        <v>0</v>
      </c>
      <c r="F5124" s="36">
        <f>TAB_!E7003</f>
        <v>4.8</v>
      </c>
      <c r="G5124" s="169">
        <f>TAB_!F7003</f>
        <v>0</v>
      </c>
      <c r="H5124" s="165">
        <f>TAB_!G7003</f>
        <v>4.7</v>
      </c>
    </row>
    <row r="5125" spans="2:8" ht="15.75" thickBot="1">
      <c r="B5125" s="141" t="str">
        <f>TAB_!A7004</f>
        <v>Índice Escala de 1 a 100</v>
      </c>
      <c r="C5125" s="174">
        <f>TAB_!B7004</f>
        <v>91.5</v>
      </c>
      <c r="D5125" s="175">
        <f>TAB_!C7004</f>
        <v>93.2</v>
      </c>
      <c r="E5125" s="175">
        <f>TAB_!D7004</f>
        <v>0</v>
      </c>
      <c r="F5125" s="175">
        <f>TAB_!E7004</f>
        <v>93.8</v>
      </c>
      <c r="G5125" s="176">
        <f>TAB_!F7004</f>
        <v>0</v>
      </c>
      <c r="H5125" s="177">
        <f>TAB_!G7004</f>
        <v>91.9</v>
      </c>
    </row>
    <row r="5126" spans="2:8">
      <c r="B5126" s="124"/>
      <c r="C5126" s="33"/>
      <c r="D5126" s="33"/>
      <c r="E5126" s="33"/>
      <c r="F5126" s="33"/>
      <c r="G5126" s="33"/>
      <c r="H5126" s="33"/>
    </row>
    <row r="5127" spans="2:8">
      <c r="B5127" s="124"/>
      <c r="C5127" s="33"/>
      <c r="D5127" s="33"/>
      <c r="E5127" s="33"/>
      <c r="F5127" s="33"/>
      <c r="G5127" s="33"/>
      <c r="H5127" s="33"/>
    </row>
    <row r="5128" spans="2:8" ht="15.75" thickBot="1">
      <c r="B5128" s="124" t="str">
        <f>TAB_!A7007</f>
        <v>¿Considera que las políticas y estrategias dispuestas por la Universidad para el ingreso y la permanencia de sus estudiantes son coherentes con las directrices nacionales?</v>
      </c>
      <c r="C5128" s="33"/>
      <c r="D5128" s="33"/>
      <c r="E5128" s="33"/>
      <c r="F5128" s="33"/>
      <c r="G5128" s="33"/>
      <c r="H5128" s="33"/>
    </row>
    <row r="5129" spans="2:8">
      <c r="B5129" s="139" t="str">
        <f>TAB_!A7014</f>
        <v>(1)Total Desacuerdo</v>
      </c>
      <c r="C5129" s="138">
        <f>TAB_!B7014</f>
        <v>0</v>
      </c>
      <c r="D5129" s="137">
        <f>TAB_!C7014</f>
        <v>0</v>
      </c>
      <c r="E5129" s="137">
        <f>TAB_!D7014</f>
        <v>0</v>
      </c>
      <c r="F5129" s="137">
        <f>TAB_!E7014</f>
        <v>0</v>
      </c>
      <c r="G5129" s="166">
        <f>TAB_!F7014</f>
        <v>0</v>
      </c>
      <c r="H5129" s="162">
        <f>TAB_!G7014</f>
        <v>0</v>
      </c>
    </row>
    <row r="5130" spans="2:8">
      <c r="B5130" s="125" t="str">
        <f>TAB_!A7015</f>
        <v>(2)Desacuerdo</v>
      </c>
      <c r="C5130" s="121">
        <f>TAB_!B7015</f>
        <v>0</v>
      </c>
      <c r="D5130" s="37">
        <f>TAB_!C7015</f>
        <v>0</v>
      </c>
      <c r="E5130" s="37">
        <f>TAB_!D7015</f>
        <v>0</v>
      </c>
      <c r="F5130" s="37">
        <f>TAB_!E7015</f>
        <v>0</v>
      </c>
      <c r="G5130" s="167">
        <f>TAB_!F7015</f>
        <v>0</v>
      </c>
      <c r="H5130" s="163">
        <f>TAB_!G7015</f>
        <v>0</v>
      </c>
    </row>
    <row r="5131" spans="2:8">
      <c r="B5131" s="125" t="str">
        <f>TAB_!A7016</f>
        <v>(3)Medianamente de acuerdo</v>
      </c>
      <c r="C5131" s="121">
        <f>TAB_!B7016</f>
        <v>1.54</v>
      </c>
      <c r="D5131" s="37">
        <f>TAB_!C7016</f>
        <v>0</v>
      </c>
      <c r="E5131" s="37">
        <f>TAB_!D7016</f>
        <v>0</v>
      </c>
      <c r="F5131" s="37">
        <f>TAB_!E7016</f>
        <v>0</v>
      </c>
      <c r="G5131" s="167">
        <f>TAB_!F7016</f>
        <v>0</v>
      </c>
      <c r="H5131" s="163">
        <f>TAB_!G7016</f>
        <v>1.25</v>
      </c>
    </row>
    <row r="5132" spans="2:8">
      <c r="B5132" s="125" t="str">
        <f>TAB_!A7017</f>
        <v>(4)Acuerdo</v>
      </c>
      <c r="C5132" s="121">
        <f>TAB_!B7017</f>
        <v>23.08</v>
      </c>
      <c r="D5132" s="37">
        <f>TAB_!C7017</f>
        <v>36.36</v>
      </c>
      <c r="E5132" s="37">
        <f>TAB_!D7017</f>
        <v>0</v>
      </c>
      <c r="F5132" s="37">
        <f>TAB_!E7017</f>
        <v>25</v>
      </c>
      <c r="G5132" s="167">
        <f>TAB_!F7017</f>
        <v>0</v>
      </c>
      <c r="H5132" s="163">
        <f>TAB_!G7017</f>
        <v>25</v>
      </c>
    </row>
    <row r="5133" spans="2:8">
      <c r="B5133" s="125" t="str">
        <f>TAB_!A7018</f>
        <v>(5)Total Acuerdo</v>
      </c>
      <c r="C5133" s="121">
        <f>TAB_!B7018</f>
        <v>63.08</v>
      </c>
      <c r="D5133" s="37">
        <f>TAB_!C7018</f>
        <v>63.64</v>
      </c>
      <c r="E5133" s="37">
        <f>TAB_!D7018</f>
        <v>0</v>
      </c>
      <c r="F5133" s="37">
        <f>TAB_!E7018</f>
        <v>75</v>
      </c>
      <c r="G5133" s="167">
        <f>TAB_!F7018</f>
        <v>0</v>
      </c>
      <c r="H5133" s="163">
        <f>TAB_!G7018</f>
        <v>63.75</v>
      </c>
    </row>
    <row r="5134" spans="2:8">
      <c r="B5134" s="125" t="str">
        <f>TAB_!A7019</f>
        <v>NS/NA</v>
      </c>
      <c r="C5134" s="121">
        <f>TAB_!B7019</f>
        <v>12.31</v>
      </c>
      <c r="D5134" s="37">
        <f>TAB_!C7019</f>
        <v>0</v>
      </c>
      <c r="E5134" s="37">
        <f>TAB_!D7019</f>
        <v>0</v>
      </c>
      <c r="F5134" s="37">
        <f>TAB_!E7019</f>
        <v>0</v>
      </c>
      <c r="G5134" s="167">
        <f>TAB_!F7019</f>
        <v>0</v>
      </c>
      <c r="H5134" s="163">
        <f>TAB_!G7019</f>
        <v>10</v>
      </c>
    </row>
    <row r="5135" spans="2:8">
      <c r="B5135" s="125" t="str">
        <f>TAB_!A7020</f>
        <v>Total</v>
      </c>
      <c r="C5135" s="121">
        <f>TAB_!B7020</f>
        <v>100</v>
      </c>
      <c r="D5135" s="37">
        <f>TAB_!C7020</f>
        <v>100</v>
      </c>
      <c r="E5135" s="37">
        <f>TAB_!D7020</f>
        <v>0</v>
      </c>
      <c r="F5135" s="37">
        <f>TAB_!E7020</f>
        <v>100</v>
      </c>
      <c r="G5135" s="167">
        <f>TAB_!F7020</f>
        <v>0</v>
      </c>
      <c r="H5135" s="163">
        <f>TAB_!G7020</f>
        <v>100</v>
      </c>
    </row>
    <row r="5136" spans="2:8">
      <c r="B5136" s="126" t="str">
        <f>TAB_!A7021</f>
        <v>Numero de entrevistados</v>
      </c>
      <c r="C5136" s="170">
        <f>TAB_!B7021</f>
        <v>65</v>
      </c>
      <c r="D5136" s="171">
        <f>TAB_!C7021</f>
        <v>11</v>
      </c>
      <c r="E5136" s="171">
        <f>TAB_!D7021</f>
        <v>0</v>
      </c>
      <c r="F5136" s="171">
        <f>TAB_!E7021</f>
        <v>4</v>
      </c>
      <c r="G5136" s="172">
        <f>TAB_!F7021</f>
        <v>0</v>
      </c>
      <c r="H5136" s="173">
        <f>TAB_!G7021</f>
        <v>80</v>
      </c>
    </row>
    <row r="5137" spans="2:8">
      <c r="B5137" s="140" t="str">
        <f>TAB_!A7022</f>
        <v>TOP TWO BOX</v>
      </c>
      <c r="C5137" s="122">
        <f>TAB_!B7022</f>
        <v>86.15</v>
      </c>
      <c r="D5137" s="35">
        <f>TAB_!C7022</f>
        <v>100</v>
      </c>
      <c r="E5137" s="35">
        <f>TAB_!D7022</f>
        <v>0</v>
      </c>
      <c r="F5137" s="35">
        <f>TAB_!E7022</f>
        <v>100</v>
      </c>
      <c r="G5137" s="168">
        <f>TAB_!F7022</f>
        <v>0</v>
      </c>
      <c r="H5137" s="164">
        <f>TAB_!G7022</f>
        <v>88.75</v>
      </c>
    </row>
    <row r="5138" spans="2:8">
      <c r="B5138" s="125" t="str">
        <f>TAB_!A7023</f>
        <v>BOTTOM TWO BOX</v>
      </c>
      <c r="C5138" s="121">
        <f>TAB_!B7023</f>
        <v>0</v>
      </c>
      <c r="D5138" s="37">
        <f>TAB_!C7023</f>
        <v>0</v>
      </c>
      <c r="E5138" s="37">
        <f>TAB_!D7023</f>
        <v>0</v>
      </c>
      <c r="F5138" s="37">
        <f>TAB_!E7023</f>
        <v>0</v>
      </c>
      <c r="G5138" s="167">
        <f>TAB_!F7023</f>
        <v>0</v>
      </c>
      <c r="H5138" s="163">
        <f>TAB_!G7023</f>
        <v>0</v>
      </c>
    </row>
    <row r="5139" spans="2:8">
      <c r="B5139" s="140" t="str">
        <f>TAB_!A7024</f>
        <v>Media Escala de 1 a 5</v>
      </c>
      <c r="C5139" s="123">
        <f>TAB_!B7024</f>
        <v>4.7</v>
      </c>
      <c r="D5139" s="36">
        <f>TAB_!C7024</f>
        <v>4.5999999999999996</v>
      </c>
      <c r="E5139" s="36">
        <f>TAB_!D7024</f>
        <v>0</v>
      </c>
      <c r="F5139" s="36">
        <f>TAB_!E7024</f>
        <v>4.8</v>
      </c>
      <c r="G5139" s="169">
        <f>TAB_!F7024</f>
        <v>0</v>
      </c>
      <c r="H5139" s="165">
        <f>TAB_!G7024</f>
        <v>4.7</v>
      </c>
    </row>
    <row r="5140" spans="2:8" ht="15.75" thickBot="1">
      <c r="B5140" s="141" t="str">
        <f>TAB_!A7025</f>
        <v>Índice Escala de 1 a 100</v>
      </c>
      <c r="C5140" s="174">
        <f>TAB_!B7025</f>
        <v>92.5</v>
      </c>
      <c r="D5140" s="175">
        <f>TAB_!C7025</f>
        <v>90.9</v>
      </c>
      <c r="E5140" s="175">
        <f>TAB_!D7025</f>
        <v>0</v>
      </c>
      <c r="F5140" s="175">
        <f>TAB_!E7025</f>
        <v>93.8</v>
      </c>
      <c r="G5140" s="176">
        <f>TAB_!F7025</f>
        <v>0</v>
      </c>
      <c r="H5140" s="177">
        <f>TAB_!G7025</f>
        <v>92.4</v>
      </c>
    </row>
    <row r="5141" spans="2:8">
      <c r="B5141" s="124"/>
      <c r="C5141" s="33"/>
      <c r="D5141" s="33"/>
      <c r="E5141" s="33"/>
      <c r="F5141" s="33"/>
      <c r="G5141" s="33"/>
      <c r="H5141" s="33"/>
    </row>
    <row r="5142" spans="2:8">
      <c r="B5142" s="124"/>
      <c r="C5142" s="33"/>
      <c r="D5142" s="33"/>
      <c r="E5142" s="33"/>
      <c r="F5142" s="33"/>
      <c r="G5142" s="33"/>
      <c r="H5142" s="33"/>
    </row>
    <row r="5143" spans="2:8">
      <c r="B5143" s="124" t="str">
        <f>TAB_!A7028</f>
        <v>¿Considera que las estrategias institucionales (CREA: Centro de Recursos para el Éxito Académico, actividades culturales y deportivas,</v>
      </c>
      <c r="C5143" s="33"/>
      <c r="D5143" s="33"/>
      <c r="E5143" s="33"/>
      <c r="F5143" s="33"/>
      <c r="G5143" s="33"/>
      <c r="H5143" s="33"/>
    </row>
    <row r="5144" spans="2:8" ht="15.75" thickBot="1">
      <c r="B5144" s="124" t="str">
        <f>TAB_!A7029</f>
        <v>programa de becas y ayudas económicas, PAT, entre otros) que ofrece la Universidad favorecen la integración social y cultural de los estudiantes?</v>
      </c>
      <c r="C5144" s="33"/>
      <c r="D5144" s="33"/>
      <c r="E5144" s="33"/>
      <c r="F5144" s="33"/>
      <c r="G5144" s="33"/>
      <c r="H5144" s="33"/>
    </row>
    <row r="5145" spans="2:8">
      <c r="B5145" s="139" t="str">
        <f>TAB_!A7036</f>
        <v>(1)Total Desacuerdo</v>
      </c>
      <c r="C5145" s="138">
        <f>TAB_!B7036</f>
        <v>0</v>
      </c>
      <c r="D5145" s="137">
        <f>TAB_!C7036</f>
        <v>0</v>
      </c>
      <c r="E5145" s="137">
        <f>TAB_!D7036</f>
        <v>0</v>
      </c>
      <c r="F5145" s="137">
        <f>TAB_!E7036</f>
        <v>0</v>
      </c>
      <c r="G5145" s="166">
        <f>TAB_!F7036</f>
        <v>0</v>
      </c>
      <c r="H5145" s="162">
        <f>TAB_!G7036</f>
        <v>0</v>
      </c>
    </row>
    <row r="5146" spans="2:8">
      <c r="B5146" s="125" t="str">
        <f>TAB_!A7037</f>
        <v>(2)Desacuerdo</v>
      </c>
      <c r="C5146" s="121">
        <f>TAB_!B7037</f>
        <v>0</v>
      </c>
      <c r="D5146" s="37">
        <f>TAB_!C7037</f>
        <v>0</v>
      </c>
      <c r="E5146" s="37">
        <f>TAB_!D7037</f>
        <v>0</v>
      </c>
      <c r="F5146" s="37">
        <f>TAB_!E7037</f>
        <v>0</v>
      </c>
      <c r="G5146" s="167">
        <f>TAB_!F7037</f>
        <v>0</v>
      </c>
      <c r="H5146" s="163">
        <f>TAB_!G7037</f>
        <v>0</v>
      </c>
    </row>
    <row r="5147" spans="2:8">
      <c r="B5147" s="125" t="str">
        <f>TAB_!A7038</f>
        <v>(3)Medianamente de acuerdo</v>
      </c>
      <c r="C5147" s="121">
        <f>TAB_!B7038</f>
        <v>6.15</v>
      </c>
      <c r="D5147" s="37">
        <f>TAB_!C7038</f>
        <v>9.09</v>
      </c>
      <c r="E5147" s="37">
        <f>TAB_!D7038</f>
        <v>0</v>
      </c>
      <c r="F5147" s="37">
        <f>TAB_!E7038</f>
        <v>0</v>
      </c>
      <c r="G5147" s="167">
        <f>TAB_!F7038</f>
        <v>0</v>
      </c>
      <c r="H5147" s="163">
        <f>TAB_!G7038</f>
        <v>6.25</v>
      </c>
    </row>
    <row r="5148" spans="2:8">
      <c r="B5148" s="125" t="str">
        <f>TAB_!A7039</f>
        <v>(4)Acuerdo</v>
      </c>
      <c r="C5148" s="121">
        <f>TAB_!B7039</f>
        <v>20</v>
      </c>
      <c r="D5148" s="37">
        <f>TAB_!C7039</f>
        <v>9.09</v>
      </c>
      <c r="E5148" s="37">
        <f>TAB_!D7039</f>
        <v>0</v>
      </c>
      <c r="F5148" s="37">
        <f>TAB_!E7039</f>
        <v>50</v>
      </c>
      <c r="G5148" s="167">
        <f>TAB_!F7039</f>
        <v>0</v>
      </c>
      <c r="H5148" s="163">
        <f>TAB_!G7039</f>
        <v>20</v>
      </c>
    </row>
    <row r="5149" spans="2:8">
      <c r="B5149" s="125" t="str">
        <f>TAB_!A7040</f>
        <v>(5)Total Acuerdo</v>
      </c>
      <c r="C5149" s="121">
        <f>TAB_!B7040</f>
        <v>64.62</v>
      </c>
      <c r="D5149" s="37">
        <f>TAB_!C7040</f>
        <v>63.64</v>
      </c>
      <c r="E5149" s="37">
        <f>TAB_!D7040</f>
        <v>0</v>
      </c>
      <c r="F5149" s="37">
        <f>TAB_!E7040</f>
        <v>50</v>
      </c>
      <c r="G5149" s="167">
        <f>TAB_!F7040</f>
        <v>0</v>
      </c>
      <c r="H5149" s="163">
        <f>TAB_!G7040</f>
        <v>63.75</v>
      </c>
    </row>
    <row r="5150" spans="2:8">
      <c r="B5150" s="125" t="str">
        <f>TAB_!A7041</f>
        <v>NS/NA</v>
      </c>
      <c r="C5150" s="121">
        <f>TAB_!B7041</f>
        <v>9.23</v>
      </c>
      <c r="D5150" s="37">
        <f>TAB_!C7041</f>
        <v>18.18</v>
      </c>
      <c r="E5150" s="37">
        <f>TAB_!D7041</f>
        <v>0</v>
      </c>
      <c r="F5150" s="37">
        <f>TAB_!E7041</f>
        <v>0</v>
      </c>
      <c r="G5150" s="167">
        <f>TAB_!F7041</f>
        <v>0</v>
      </c>
      <c r="H5150" s="163">
        <f>TAB_!G7041</f>
        <v>10</v>
      </c>
    </row>
    <row r="5151" spans="2:8">
      <c r="B5151" s="125" t="str">
        <f>TAB_!A7042</f>
        <v>Total</v>
      </c>
      <c r="C5151" s="121">
        <f>TAB_!B7042</f>
        <v>100</v>
      </c>
      <c r="D5151" s="37">
        <f>TAB_!C7042</f>
        <v>100</v>
      </c>
      <c r="E5151" s="37">
        <f>TAB_!D7042</f>
        <v>0</v>
      </c>
      <c r="F5151" s="37">
        <f>TAB_!E7042</f>
        <v>100</v>
      </c>
      <c r="G5151" s="167">
        <f>TAB_!F7042</f>
        <v>0</v>
      </c>
      <c r="H5151" s="163">
        <f>TAB_!G7042</f>
        <v>100</v>
      </c>
    </row>
    <row r="5152" spans="2:8">
      <c r="B5152" s="126" t="str">
        <f>TAB_!A7043</f>
        <v>Numero de entrevistados</v>
      </c>
      <c r="C5152" s="170">
        <f>TAB_!B7043</f>
        <v>65</v>
      </c>
      <c r="D5152" s="171">
        <f>TAB_!C7043</f>
        <v>11</v>
      </c>
      <c r="E5152" s="171">
        <f>TAB_!D7043</f>
        <v>0</v>
      </c>
      <c r="F5152" s="171">
        <f>TAB_!E7043</f>
        <v>4</v>
      </c>
      <c r="G5152" s="172">
        <f>TAB_!F7043</f>
        <v>0</v>
      </c>
      <c r="H5152" s="173">
        <f>TAB_!G7043</f>
        <v>80</v>
      </c>
    </row>
    <row r="5153" spans="2:8">
      <c r="B5153" s="140" t="str">
        <f>TAB_!A7044</f>
        <v>TOP TWO BOX</v>
      </c>
      <c r="C5153" s="122">
        <f>TAB_!B7044</f>
        <v>84.62</v>
      </c>
      <c r="D5153" s="35">
        <f>TAB_!C7044</f>
        <v>72.73</v>
      </c>
      <c r="E5153" s="35">
        <f>TAB_!D7044</f>
        <v>0</v>
      </c>
      <c r="F5153" s="35">
        <f>TAB_!E7044</f>
        <v>100</v>
      </c>
      <c r="G5153" s="168">
        <f>TAB_!F7044</f>
        <v>0</v>
      </c>
      <c r="H5153" s="164">
        <f>TAB_!G7044</f>
        <v>83.75</v>
      </c>
    </row>
    <row r="5154" spans="2:8">
      <c r="B5154" s="125" t="str">
        <f>TAB_!A7045</f>
        <v>BOTTOM TWO BOX</v>
      </c>
      <c r="C5154" s="121">
        <f>TAB_!B7045</f>
        <v>0</v>
      </c>
      <c r="D5154" s="37">
        <f>TAB_!C7045</f>
        <v>0</v>
      </c>
      <c r="E5154" s="37">
        <f>TAB_!D7045</f>
        <v>0</v>
      </c>
      <c r="F5154" s="37">
        <f>TAB_!E7045</f>
        <v>0</v>
      </c>
      <c r="G5154" s="167">
        <f>TAB_!F7045</f>
        <v>0</v>
      </c>
      <c r="H5154" s="163">
        <f>TAB_!G7045</f>
        <v>0</v>
      </c>
    </row>
    <row r="5155" spans="2:8">
      <c r="B5155" s="140" t="str">
        <f>TAB_!A7046</f>
        <v>Media Escala de 1 a 5</v>
      </c>
      <c r="C5155" s="123">
        <f>TAB_!B7046</f>
        <v>4.5999999999999996</v>
      </c>
      <c r="D5155" s="36">
        <f>TAB_!C7046</f>
        <v>4.7</v>
      </c>
      <c r="E5155" s="36">
        <f>TAB_!D7046</f>
        <v>0</v>
      </c>
      <c r="F5155" s="36">
        <f>TAB_!E7046</f>
        <v>4.5</v>
      </c>
      <c r="G5155" s="169">
        <f>TAB_!F7046</f>
        <v>0</v>
      </c>
      <c r="H5155" s="165">
        <f>TAB_!G7046</f>
        <v>4.5999999999999996</v>
      </c>
    </row>
    <row r="5156" spans="2:8" ht="15.75" thickBot="1">
      <c r="B5156" s="141" t="str">
        <f>TAB_!A7047</f>
        <v>Índice Escala de 1 a 100</v>
      </c>
      <c r="C5156" s="174">
        <f>TAB_!B7047</f>
        <v>91.1</v>
      </c>
      <c r="D5156" s="175">
        <f>TAB_!C7047</f>
        <v>91.7</v>
      </c>
      <c r="E5156" s="175">
        <f>TAB_!D7047</f>
        <v>0</v>
      </c>
      <c r="F5156" s="175">
        <f>TAB_!E7047</f>
        <v>87.5</v>
      </c>
      <c r="G5156" s="176">
        <f>TAB_!F7047</f>
        <v>0</v>
      </c>
      <c r="H5156" s="177">
        <f>TAB_!G7047</f>
        <v>91</v>
      </c>
    </row>
    <row r="5157" spans="2:8">
      <c r="B5157" s="124"/>
      <c r="C5157" s="33"/>
      <c r="D5157" s="33"/>
      <c r="E5157" s="33"/>
      <c r="F5157" s="33"/>
      <c r="G5157" s="33"/>
      <c r="H5157" s="33"/>
    </row>
    <row r="5158" spans="2:8">
      <c r="B5158" s="124"/>
      <c r="C5158" s="33"/>
      <c r="D5158" s="33"/>
      <c r="E5158" s="33"/>
      <c r="F5158" s="33"/>
      <c r="G5158" s="33"/>
      <c r="H5158" s="33"/>
    </row>
    <row r="5159" spans="2:8" ht="15.75" thickBot="1">
      <c r="B5159" s="124" t="str">
        <f>TAB_!A7050</f>
        <v>¿Considera la Universidad cuenta con programas y estrategias (académicas, financieras, psicosociales, entre otras) para favorecer la permanencia de sus estudiantes?</v>
      </c>
      <c r="C5159" s="33"/>
      <c r="D5159" s="33"/>
      <c r="E5159" s="33"/>
      <c r="F5159" s="33"/>
      <c r="G5159" s="33"/>
      <c r="H5159" s="33"/>
    </row>
    <row r="5160" spans="2:8">
      <c r="B5160" s="139" t="str">
        <f>TAB_!A7057</f>
        <v>(1)Total Desacuerdo</v>
      </c>
      <c r="C5160" s="138">
        <f>TAB_!B7057</f>
        <v>0</v>
      </c>
      <c r="D5160" s="137">
        <f>TAB_!C7057</f>
        <v>0</v>
      </c>
      <c r="E5160" s="137">
        <f>TAB_!D7057</f>
        <v>0</v>
      </c>
      <c r="F5160" s="137">
        <f>TAB_!E7057</f>
        <v>0</v>
      </c>
      <c r="G5160" s="166">
        <f>TAB_!F7057</f>
        <v>0</v>
      </c>
      <c r="H5160" s="162">
        <f>TAB_!G7057</f>
        <v>0</v>
      </c>
    </row>
    <row r="5161" spans="2:8">
      <c r="B5161" s="125" t="str">
        <f>TAB_!A7058</f>
        <v>(2)Desacuerdo</v>
      </c>
      <c r="C5161" s="121">
        <f>TAB_!B7058</f>
        <v>0</v>
      </c>
      <c r="D5161" s="37">
        <f>TAB_!C7058</f>
        <v>0</v>
      </c>
      <c r="E5161" s="37">
        <f>TAB_!D7058</f>
        <v>0</v>
      </c>
      <c r="F5161" s="37">
        <f>TAB_!E7058</f>
        <v>0</v>
      </c>
      <c r="G5161" s="167">
        <f>TAB_!F7058</f>
        <v>0</v>
      </c>
      <c r="H5161" s="163">
        <f>TAB_!G7058</f>
        <v>0</v>
      </c>
    </row>
    <row r="5162" spans="2:8">
      <c r="B5162" s="125" t="str">
        <f>TAB_!A7059</f>
        <v>(3)Medianamente de acuerdo</v>
      </c>
      <c r="C5162" s="121">
        <f>TAB_!B7059</f>
        <v>0</v>
      </c>
      <c r="D5162" s="37">
        <f>TAB_!C7059</f>
        <v>0</v>
      </c>
      <c r="E5162" s="37">
        <f>TAB_!D7059</f>
        <v>0</v>
      </c>
      <c r="F5162" s="37">
        <f>TAB_!E7059</f>
        <v>0</v>
      </c>
      <c r="G5162" s="167">
        <f>TAB_!F7059</f>
        <v>0</v>
      </c>
      <c r="H5162" s="163">
        <f>TAB_!G7059</f>
        <v>0</v>
      </c>
    </row>
    <row r="5163" spans="2:8">
      <c r="B5163" s="125" t="str">
        <f>TAB_!A7060</f>
        <v>(4)Acuerdo</v>
      </c>
      <c r="C5163" s="121">
        <f>TAB_!B7060</f>
        <v>27.69</v>
      </c>
      <c r="D5163" s="37">
        <f>TAB_!C7060</f>
        <v>27.27</v>
      </c>
      <c r="E5163" s="37">
        <f>TAB_!D7060</f>
        <v>0</v>
      </c>
      <c r="F5163" s="37">
        <f>TAB_!E7060</f>
        <v>25</v>
      </c>
      <c r="G5163" s="167">
        <f>TAB_!F7060</f>
        <v>0</v>
      </c>
      <c r="H5163" s="163">
        <f>TAB_!G7060</f>
        <v>27.5</v>
      </c>
    </row>
    <row r="5164" spans="2:8">
      <c r="B5164" s="125" t="str">
        <f>TAB_!A7061</f>
        <v>(5)Total Acuerdo</v>
      </c>
      <c r="C5164" s="121">
        <f>TAB_!B7061</f>
        <v>69.23</v>
      </c>
      <c r="D5164" s="37">
        <f>TAB_!C7061</f>
        <v>72.73</v>
      </c>
      <c r="E5164" s="37">
        <f>TAB_!D7061</f>
        <v>0</v>
      </c>
      <c r="F5164" s="37">
        <f>TAB_!E7061</f>
        <v>75</v>
      </c>
      <c r="G5164" s="167">
        <f>TAB_!F7061</f>
        <v>0</v>
      </c>
      <c r="H5164" s="163">
        <f>TAB_!G7061</f>
        <v>70</v>
      </c>
    </row>
    <row r="5165" spans="2:8">
      <c r="B5165" s="125" t="str">
        <f>TAB_!A7062</f>
        <v>NS/NA</v>
      </c>
      <c r="C5165" s="121">
        <f>TAB_!B7062</f>
        <v>3.08</v>
      </c>
      <c r="D5165" s="37">
        <f>TAB_!C7062</f>
        <v>0</v>
      </c>
      <c r="E5165" s="37">
        <f>TAB_!D7062</f>
        <v>0</v>
      </c>
      <c r="F5165" s="37">
        <f>TAB_!E7062</f>
        <v>0</v>
      </c>
      <c r="G5165" s="167">
        <f>TAB_!F7062</f>
        <v>0</v>
      </c>
      <c r="H5165" s="163">
        <f>TAB_!G7062</f>
        <v>2.5</v>
      </c>
    </row>
    <row r="5166" spans="2:8">
      <c r="B5166" s="125" t="str">
        <f>TAB_!A7063</f>
        <v>Total</v>
      </c>
      <c r="C5166" s="121">
        <f>TAB_!B7063</f>
        <v>100</v>
      </c>
      <c r="D5166" s="37">
        <f>TAB_!C7063</f>
        <v>100</v>
      </c>
      <c r="E5166" s="37">
        <f>TAB_!D7063</f>
        <v>0</v>
      </c>
      <c r="F5166" s="37">
        <f>TAB_!E7063</f>
        <v>100</v>
      </c>
      <c r="G5166" s="167">
        <f>TAB_!F7063</f>
        <v>0</v>
      </c>
      <c r="H5166" s="163">
        <f>TAB_!G7063</f>
        <v>100</v>
      </c>
    </row>
    <row r="5167" spans="2:8">
      <c r="B5167" s="126" t="str">
        <f>TAB_!A7064</f>
        <v>Numero de entrevistados</v>
      </c>
      <c r="C5167" s="170">
        <f>TAB_!B7064</f>
        <v>65</v>
      </c>
      <c r="D5167" s="171">
        <f>TAB_!C7064</f>
        <v>11</v>
      </c>
      <c r="E5167" s="171">
        <f>TAB_!D7064</f>
        <v>0</v>
      </c>
      <c r="F5167" s="171">
        <f>TAB_!E7064</f>
        <v>4</v>
      </c>
      <c r="G5167" s="172">
        <f>TAB_!F7064</f>
        <v>0</v>
      </c>
      <c r="H5167" s="173">
        <f>TAB_!G7064</f>
        <v>80</v>
      </c>
    </row>
    <row r="5168" spans="2:8">
      <c r="B5168" s="140" t="str">
        <f>TAB_!A7065</f>
        <v>TOP TWO BOX</v>
      </c>
      <c r="C5168" s="122">
        <f>TAB_!B7065</f>
        <v>96.92</v>
      </c>
      <c r="D5168" s="35">
        <f>TAB_!C7065</f>
        <v>100</v>
      </c>
      <c r="E5168" s="35">
        <f>TAB_!D7065</f>
        <v>0</v>
      </c>
      <c r="F5168" s="35">
        <f>TAB_!E7065</f>
        <v>100</v>
      </c>
      <c r="G5168" s="168">
        <f>TAB_!F7065</f>
        <v>0</v>
      </c>
      <c r="H5168" s="164">
        <f>TAB_!G7065</f>
        <v>97.5</v>
      </c>
    </row>
    <row r="5169" spans="2:8">
      <c r="B5169" s="125" t="str">
        <f>TAB_!A7066</f>
        <v>BOTTOM TWO BOX</v>
      </c>
      <c r="C5169" s="121">
        <f>TAB_!B7066</f>
        <v>0</v>
      </c>
      <c r="D5169" s="37">
        <f>TAB_!C7066</f>
        <v>0</v>
      </c>
      <c r="E5169" s="37">
        <f>TAB_!D7066</f>
        <v>0</v>
      </c>
      <c r="F5169" s="37">
        <f>TAB_!E7066</f>
        <v>0</v>
      </c>
      <c r="G5169" s="167">
        <f>TAB_!F7066</f>
        <v>0</v>
      </c>
      <c r="H5169" s="163">
        <f>TAB_!G7066</f>
        <v>0</v>
      </c>
    </row>
    <row r="5170" spans="2:8">
      <c r="B5170" s="140" t="str">
        <f>TAB_!A7067</f>
        <v>Media Escala de 1 a 5</v>
      </c>
      <c r="C5170" s="123">
        <f>TAB_!B7067</f>
        <v>4.7</v>
      </c>
      <c r="D5170" s="36">
        <f>TAB_!C7067</f>
        <v>4.7</v>
      </c>
      <c r="E5170" s="36">
        <f>TAB_!D7067</f>
        <v>0</v>
      </c>
      <c r="F5170" s="36">
        <f>TAB_!E7067</f>
        <v>4.8</v>
      </c>
      <c r="G5170" s="169">
        <f>TAB_!F7067</f>
        <v>0</v>
      </c>
      <c r="H5170" s="165">
        <f>TAB_!G7067</f>
        <v>4.7</v>
      </c>
    </row>
    <row r="5171" spans="2:8" ht="15.75" thickBot="1">
      <c r="B5171" s="141" t="str">
        <f>TAB_!A7068</f>
        <v>Índice Escala de 1 a 100</v>
      </c>
      <c r="C5171" s="174">
        <f>TAB_!B7068</f>
        <v>92.9</v>
      </c>
      <c r="D5171" s="175">
        <f>TAB_!C7068</f>
        <v>93.2</v>
      </c>
      <c r="E5171" s="175">
        <f>TAB_!D7068</f>
        <v>0</v>
      </c>
      <c r="F5171" s="175">
        <f>TAB_!E7068</f>
        <v>93.8</v>
      </c>
      <c r="G5171" s="176">
        <f>TAB_!F7068</f>
        <v>0</v>
      </c>
      <c r="H5171" s="177">
        <f>TAB_!G7068</f>
        <v>92.9</v>
      </c>
    </row>
    <row r="5172" spans="2:8">
      <c r="B5172" s="124"/>
      <c r="C5172" s="33"/>
      <c r="D5172" s="33"/>
      <c r="E5172" s="33"/>
      <c r="F5172" s="33"/>
      <c r="G5172" s="33"/>
      <c r="H5172" s="33"/>
    </row>
    <row r="5173" spans="2:8">
      <c r="B5173" s="124"/>
      <c r="C5173" s="33"/>
      <c r="D5173" s="33"/>
      <c r="E5173" s="33"/>
      <c r="F5173" s="33"/>
      <c r="G5173" s="33"/>
      <c r="H5173" s="33"/>
    </row>
    <row r="5174" spans="2:8" ht="15.75" thickBot="1">
      <c r="B5174" s="124" t="str">
        <f>TAB_!A7071</f>
        <v>Considera que la Universidad cuenta con criterios y estrategias claros para: La admisión de estudiantes de otras instituciones</v>
      </c>
      <c r="C5174" s="33"/>
      <c r="D5174" s="33"/>
      <c r="E5174" s="33"/>
      <c r="F5174" s="33"/>
      <c r="G5174" s="33"/>
      <c r="H5174" s="33"/>
    </row>
    <row r="5175" spans="2:8">
      <c r="B5175" s="139" t="str">
        <f>TAB_!A7078</f>
        <v>(1)Total Desacuerdo</v>
      </c>
      <c r="C5175" s="138">
        <f>TAB_!B7078</f>
        <v>0</v>
      </c>
      <c r="D5175" s="137">
        <f>TAB_!C7078</f>
        <v>0</v>
      </c>
      <c r="E5175" s="137">
        <f>TAB_!D7078</f>
        <v>0</v>
      </c>
      <c r="F5175" s="137">
        <f>TAB_!E7078</f>
        <v>0</v>
      </c>
      <c r="G5175" s="166">
        <f>TAB_!F7078</f>
        <v>0</v>
      </c>
      <c r="H5175" s="162">
        <f>TAB_!G7078</f>
        <v>0</v>
      </c>
    </row>
    <row r="5176" spans="2:8">
      <c r="B5176" s="125" t="str">
        <f>TAB_!A7079</f>
        <v>(2)Desacuerdo</v>
      </c>
      <c r="C5176" s="121">
        <f>TAB_!B7079</f>
        <v>0</v>
      </c>
      <c r="D5176" s="37">
        <f>TAB_!C7079</f>
        <v>0</v>
      </c>
      <c r="E5176" s="37">
        <f>TAB_!D7079</f>
        <v>0</v>
      </c>
      <c r="F5176" s="37">
        <f>TAB_!E7079</f>
        <v>0</v>
      </c>
      <c r="G5176" s="167">
        <f>TAB_!F7079</f>
        <v>0</v>
      </c>
      <c r="H5176" s="163">
        <f>TAB_!G7079</f>
        <v>0</v>
      </c>
    </row>
    <row r="5177" spans="2:8">
      <c r="B5177" s="125" t="str">
        <f>TAB_!A7080</f>
        <v>(3)Medianamente de acuerdo</v>
      </c>
      <c r="C5177" s="121">
        <f>TAB_!B7080</f>
        <v>0</v>
      </c>
      <c r="D5177" s="37">
        <f>TAB_!C7080</f>
        <v>0</v>
      </c>
      <c r="E5177" s="37">
        <f>TAB_!D7080</f>
        <v>0</v>
      </c>
      <c r="F5177" s="37">
        <f>TAB_!E7080</f>
        <v>25</v>
      </c>
      <c r="G5177" s="167">
        <f>TAB_!F7080</f>
        <v>0</v>
      </c>
      <c r="H5177" s="163">
        <f>TAB_!G7080</f>
        <v>1.25</v>
      </c>
    </row>
    <row r="5178" spans="2:8">
      <c r="B5178" s="125" t="str">
        <f>TAB_!A7081</f>
        <v>(4)Acuerdo</v>
      </c>
      <c r="C5178" s="121">
        <f>TAB_!B7081</f>
        <v>20</v>
      </c>
      <c r="D5178" s="37">
        <f>TAB_!C7081</f>
        <v>27.27</v>
      </c>
      <c r="E5178" s="37">
        <f>TAB_!D7081</f>
        <v>0</v>
      </c>
      <c r="F5178" s="37">
        <f>TAB_!E7081</f>
        <v>0</v>
      </c>
      <c r="G5178" s="167">
        <f>TAB_!F7081</f>
        <v>0</v>
      </c>
      <c r="H5178" s="163">
        <f>TAB_!G7081</f>
        <v>20</v>
      </c>
    </row>
    <row r="5179" spans="2:8">
      <c r="B5179" s="125" t="str">
        <f>TAB_!A7082</f>
        <v>(5)Total Acuerdo</v>
      </c>
      <c r="C5179" s="121">
        <f>TAB_!B7082</f>
        <v>52.31</v>
      </c>
      <c r="D5179" s="37">
        <f>TAB_!C7082</f>
        <v>63.64</v>
      </c>
      <c r="E5179" s="37">
        <f>TAB_!D7082</f>
        <v>0</v>
      </c>
      <c r="F5179" s="37">
        <f>TAB_!E7082</f>
        <v>75</v>
      </c>
      <c r="G5179" s="167">
        <f>TAB_!F7082</f>
        <v>0</v>
      </c>
      <c r="H5179" s="163">
        <f>TAB_!G7082</f>
        <v>55</v>
      </c>
    </row>
    <row r="5180" spans="2:8">
      <c r="B5180" s="125" t="str">
        <f>TAB_!A7083</f>
        <v>NS/NA</v>
      </c>
      <c r="C5180" s="121">
        <f>TAB_!B7083</f>
        <v>27.69</v>
      </c>
      <c r="D5180" s="37">
        <f>TAB_!C7083</f>
        <v>9.09</v>
      </c>
      <c r="E5180" s="37">
        <f>TAB_!D7083</f>
        <v>0</v>
      </c>
      <c r="F5180" s="37">
        <f>TAB_!E7083</f>
        <v>0</v>
      </c>
      <c r="G5180" s="167">
        <f>TAB_!F7083</f>
        <v>0</v>
      </c>
      <c r="H5180" s="163">
        <f>TAB_!G7083</f>
        <v>23.75</v>
      </c>
    </row>
    <row r="5181" spans="2:8">
      <c r="B5181" s="125" t="str">
        <f>TAB_!A7084</f>
        <v>Total</v>
      </c>
      <c r="C5181" s="121">
        <f>TAB_!B7084</f>
        <v>100</v>
      </c>
      <c r="D5181" s="37">
        <f>TAB_!C7084</f>
        <v>100</v>
      </c>
      <c r="E5181" s="37">
        <f>TAB_!D7084</f>
        <v>0</v>
      </c>
      <c r="F5181" s="37">
        <f>TAB_!E7084</f>
        <v>100</v>
      </c>
      <c r="G5181" s="167">
        <f>TAB_!F7084</f>
        <v>0</v>
      </c>
      <c r="H5181" s="163">
        <f>TAB_!G7084</f>
        <v>100</v>
      </c>
    </row>
    <row r="5182" spans="2:8">
      <c r="B5182" s="126" t="str">
        <f>TAB_!A7085</f>
        <v>Numero de entrevistados</v>
      </c>
      <c r="C5182" s="170">
        <f>TAB_!B7085</f>
        <v>65</v>
      </c>
      <c r="D5182" s="171">
        <f>TAB_!C7085</f>
        <v>11</v>
      </c>
      <c r="E5182" s="171">
        <f>TAB_!D7085</f>
        <v>0</v>
      </c>
      <c r="F5182" s="171">
        <f>TAB_!E7085</f>
        <v>4</v>
      </c>
      <c r="G5182" s="172">
        <f>TAB_!F7085</f>
        <v>0</v>
      </c>
      <c r="H5182" s="173">
        <f>TAB_!G7085</f>
        <v>80</v>
      </c>
    </row>
    <row r="5183" spans="2:8">
      <c r="B5183" s="140" t="str">
        <f>TAB_!A7086</f>
        <v>TOP TWO BOX</v>
      </c>
      <c r="C5183" s="122">
        <f>TAB_!B7086</f>
        <v>72.31</v>
      </c>
      <c r="D5183" s="35">
        <f>TAB_!C7086</f>
        <v>90.91</v>
      </c>
      <c r="E5183" s="35">
        <f>TAB_!D7086</f>
        <v>0</v>
      </c>
      <c r="F5183" s="35">
        <f>TAB_!E7086</f>
        <v>75</v>
      </c>
      <c r="G5183" s="168">
        <f>TAB_!F7086</f>
        <v>0</v>
      </c>
      <c r="H5183" s="164">
        <f>TAB_!G7086</f>
        <v>75</v>
      </c>
    </row>
    <row r="5184" spans="2:8">
      <c r="B5184" s="125" t="str">
        <f>TAB_!A7087</f>
        <v>BOTTOM TWO BOX</v>
      </c>
      <c r="C5184" s="121">
        <f>TAB_!B7087</f>
        <v>0</v>
      </c>
      <c r="D5184" s="37">
        <f>TAB_!C7087</f>
        <v>0</v>
      </c>
      <c r="E5184" s="37">
        <f>TAB_!D7087</f>
        <v>0</v>
      </c>
      <c r="F5184" s="37">
        <f>TAB_!E7087</f>
        <v>0</v>
      </c>
      <c r="G5184" s="167">
        <f>TAB_!F7087</f>
        <v>0</v>
      </c>
      <c r="H5184" s="163">
        <f>TAB_!G7087</f>
        <v>0</v>
      </c>
    </row>
    <row r="5185" spans="2:8">
      <c r="B5185" s="140" t="str">
        <f>TAB_!A7088</f>
        <v>Media Escala de 1 a 5</v>
      </c>
      <c r="C5185" s="123">
        <f>TAB_!B7088</f>
        <v>4.7</v>
      </c>
      <c r="D5185" s="36">
        <f>TAB_!C7088</f>
        <v>4.7</v>
      </c>
      <c r="E5185" s="36">
        <f>TAB_!D7088</f>
        <v>0</v>
      </c>
      <c r="F5185" s="36">
        <f>TAB_!E7088</f>
        <v>4.5</v>
      </c>
      <c r="G5185" s="169">
        <f>TAB_!F7088</f>
        <v>0</v>
      </c>
      <c r="H5185" s="165">
        <f>TAB_!G7088</f>
        <v>4.7</v>
      </c>
    </row>
    <row r="5186" spans="2:8" ht="15.75" thickBot="1">
      <c r="B5186" s="141" t="str">
        <f>TAB_!A7089</f>
        <v>Índice Escala de 1 a 100</v>
      </c>
      <c r="C5186" s="174">
        <f>TAB_!B7089</f>
        <v>93.1</v>
      </c>
      <c r="D5186" s="175">
        <f>TAB_!C7089</f>
        <v>92.5</v>
      </c>
      <c r="E5186" s="175">
        <f>TAB_!D7089</f>
        <v>0</v>
      </c>
      <c r="F5186" s="175">
        <f>TAB_!E7089</f>
        <v>87.5</v>
      </c>
      <c r="G5186" s="176">
        <f>TAB_!F7089</f>
        <v>0</v>
      </c>
      <c r="H5186" s="177">
        <f>TAB_!G7089</f>
        <v>92.6</v>
      </c>
    </row>
    <row r="5187" spans="2:8">
      <c r="B5187" s="124"/>
      <c r="C5187" s="33"/>
      <c r="D5187" s="33"/>
      <c r="E5187" s="33"/>
      <c r="F5187" s="33"/>
      <c r="G5187" s="33"/>
      <c r="H5187" s="33"/>
    </row>
    <row r="5188" spans="2:8">
      <c r="B5188" s="124"/>
      <c r="C5188" s="33"/>
      <c r="D5188" s="33"/>
      <c r="E5188" s="33"/>
      <c r="F5188" s="33"/>
      <c r="G5188" s="33"/>
      <c r="H5188" s="33"/>
    </row>
    <row r="5189" spans="2:8" ht="15.75" thickBot="1">
      <c r="B5189" s="124" t="str">
        <f>TAB_!A7092</f>
        <v>Considera que la Universidad cuenta con criterios y estrategias claros para: La movilidad estudiantil</v>
      </c>
      <c r="C5189" s="33"/>
      <c r="D5189" s="33"/>
      <c r="E5189" s="33"/>
      <c r="F5189" s="33"/>
      <c r="G5189" s="33"/>
      <c r="H5189" s="33"/>
    </row>
    <row r="5190" spans="2:8">
      <c r="B5190" s="139" t="str">
        <f>TAB_!A7099</f>
        <v>(1)Total Desacuerdo</v>
      </c>
      <c r="C5190" s="138">
        <f>TAB_!B7099</f>
        <v>0</v>
      </c>
      <c r="D5190" s="137">
        <f>TAB_!C7099</f>
        <v>0</v>
      </c>
      <c r="E5190" s="137">
        <f>TAB_!D7099</f>
        <v>0</v>
      </c>
      <c r="F5190" s="137">
        <f>TAB_!E7099</f>
        <v>0</v>
      </c>
      <c r="G5190" s="166">
        <f>TAB_!F7099</f>
        <v>0</v>
      </c>
      <c r="H5190" s="162">
        <f>TAB_!G7099</f>
        <v>0</v>
      </c>
    </row>
    <row r="5191" spans="2:8">
      <c r="B5191" s="125" t="str">
        <f>TAB_!A7100</f>
        <v>(2)Desacuerdo</v>
      </c>
      <c r="C5191" s="121">
        <f>TAB_!B7100</f>
        <v>0</v>
      </c>
      <c r="D5191" s="37">
        <f>TAB_!C7100</f>
        <v>9.09</v>
      </c>
      <c r="E5191" s="37">
        <f>TAB_!D7100</f>
        <v>0</v>
      </c>
      <c r="F5191" s="37">
        <f>TAB_!E7100</f>
        <v>0</v>
      </c>
      <c r="G5191" s="167">
        <f>TAB_!F7100</f>
        <v>0</v>
      </c>
      <c r="H5191" s="163">
        <f>TAB_!G7100</f>
        <v>1.25</v>
      </c>
    </row>
    <row r="5192" spans="2:8">
      <c r="B5192" s="125" t="str">
        <f>TAB_!A7101</f>
        <v>(3)Medianamente de acuerdo</v>
      </c>
      <c r="C5192" s="121">
        <f>TAB_!B7101</f>
        <v>0</v>
      </c>
      <c r="D5192" s="37">
        <f>TAB_!C7101</f>
        <v>0</v>
      </c>
      <c r="E5192" s="37">
        <f>TAB_!D7101</f>
        <v>0</v>
      </c>
      <c r="F5192" s="37">
        <f>TAB_!E7101</f>
        <v>25</v>
      </c>
      <c r="G5192" s="167">
        <f>TAB_!F7101</f>
        <v>0</v>
      </c>
      <c r="H5192" s="163">
        <f>TAB_!G7101</f>
        <v>1.25</v>
      </c>
    </row>
    <row r="5193" spans="2:8">
      <c r="B5193" s="125" t="str">
        <f>TAB_!A7102</f>
        <v>(4)Acuerdo</v>
      </c>
      <c r="C5193" s="121">
        <f>TAB_!B7102</f>
        <v>20</v>
      </c>
      <c r="D5193" s="37">
        <f>TAB_!C7102</f>
        <v>9.09</v>
      </c>
      <c r="E5193" s="37">
        <f>TAB_!D7102</f>
        <v>0</v>
      </c>
      <c r="F5193" s="37">
        <f>TAB_!E7102</f>
        <v>0</v>
      </c>
      <c r="G5193" s="167">
        <f>TAB_!F7102</f>
        <v>0</v>
      </c>
      <c r="H5193" s="163">
        <f>TAB_!G7102</f>
        <v>17.5</v>
      </c>
    </row>
    <row r="5194" spans="2:8">
      <c r="B5194" s="125" t="str">
        <f>TAB_!A7103</f>
        <v>(5)Total Acuerdo</v>
      </c>
      <c r="C5194" s="121">
        <f>TAB_!B7103</f>
        <v>52.31</v>
      </c>
      <c r="D5194" s="37">
        <f>TAB_!C7103</f>
        <v>63.64</v>
      </c>
      <c r="E5194" s="37">
        <f>TAB_!D7103</f>
        <v>0</v>
      </c>
      <c r="F5194" s="37">
        <f>TAB_!E7103</f>
        <v>75</v>
      </c>
      <c r="G5194" s="167">
        <f>TAB_!F7103</f>
        <v>0</v>
      </c>
      <c r="H5194" s="163">
        <f>TAB_!G7103</f>
        <v>55</v>
      </c>
    </row>
    <row r="5195" spans="2:8">
      <c r="B5195" s="125" t="str">
        <f>TAB_!A7104</f>
        <v>NS/NA</v>
      </c>
      <c r="C5195" s="121">
        <f>TAB_!B7104</f>
        <v>27.69</v>
      </c>
      <c r="D5195" s="37">
        <f>TAB_!C7104</f>
        <v>18.18</v>
      </c>
      <c r="E5195" s="37">
        <f>TAB_!D7104</f>
        <v>0</v>
      </c>
      <c r="F5195" s="37">
        <f>TAB_!E7104</f>
        <v>0</v>
      </c>
      <c r="G5195" s="167">
        <f>TAB_!F7104</f>
        <v>0</v>
      </c>
      <c r="H5195" s="163">
        <f>TAB_!G7104</f>
        <v>25</v>
      </c>
    </row>
    <row r="5196" spans="2:8">
      <c r="B5196" s="125" t="str">
        <f>TAB_!A7105</f>
        <v>Total</v>
      </c>
      <c r="C5196" s="121">
        <f>TAB_!B7105</f>
        <v>100</v>
      </c>
      <c r="D5196" s="37">
        <f>TAB_!C7105</f>
        <v>100</v>
      </c>
      <c r="E5196" s="37">
        <f>TAB_!D7105</f>
        <v>0</v>
      </c>
      <c r="F5196" s="37">
        <f>TAB_!E7105</f>
        <v>100</v>
      </c>
      <c r="G5196" s="167">
        <f>TAB_!F7105</f>
        <v>0</v>
      </c>
      <c r="H5196" s="163">
        <f>TAB_!G7105</f>
        <v>100</v>
      </c>
    </row>
    <row r="5197" spans="2:8">
      <c r="B5197" s="126" t="str">
        <f>TAB_!A7106</f>
        <v>Numero de entrevistados</v>
      </c>
      <c r="C5197" s="170">
        <f>TAB_!B7106</f>
        <v>65</v>
      </c>
      <c r="D5197" s="171">
        <f>TAB_!C7106</f>
        <v>11</v>
      </c>
      <c r="E5197" s="171">
        <f>TAB_!D7106</f>
        <v>0</v>
      </c>
      <c r="F5197" s="171">
        <f>TAB_!E7106</f>
        <v>4</v>
      </c>
      <c r="G5197" s="172">
        <f>TAB_!F7106</f>
        <v>0</v>
      </c>
      <c r="H5197" s="173">
        <f>TAB_!G7106</f>
        <v>80</v>
      </c>
    </row>
    <row r="5198" spans="2:8">
      <c r="B5198" s="140" t="str">
        <f>TAB_!A7107</f>
        <v>TOP TWO BOX</v>
      </c>
      <c r="C5198" s="122">
        <f>TAB_!B7107</f>
        <v>72.31</v>
      </c>
      <c r="D5198" s="35">
        <f>TAB_!C7107</f>
        <v>72.73</v>
      </c>
      <c r="E5198" s="35">
        <f>TAB_!D7107</f>
        <v>0</v>
      </c>
      <c r="F5198" s="35">
        <f>TAB_!E7107</f>
        <v>75</v>
      </c>
      <c r="G5198" s="168">
        <f>TAB_!F7107</f>
        <v>0</v>
      </c>
      <c r="H5198" s="164">
        <f>TAB_!G7107</f>
        <v>72.5</v>
      </c>
    </row>
    <row r="5199" spans="2:8">
      <c r="B5199" s="125" t="str">
        <f>TAB_!A7108</f>
        <v>BOTTOM TWO BOX</v>
      </c>
      <c r="C5199" s="121">
        <f>TAB_!B7108</f>
        <v>0</v>
      </c>
      <c r="D5199" s="37">
        <f>TAB_!C7108</f>
        <v>9.09</v>
      </c>
      <c r="E5199" s="37">
        <f>TAB_!D7108</f>
        <v>0</v>
      </c>
      <c r="F5199" s="37">
        <f>TAB_!E7108</f>
        <v>0</v>
      </c>
      <c r="G5199" s="167">
        <f>TAB_!F7108</f>
        <v>0</v>
      </c>
      <c r="H5199" s="163">
        <f>TAB_!G7108</f>
        <v>1.25</v>
      </c>
    </row>
    <row r="5200" spans="2:8">
      <c r="B5200" s="140" t="str">
        <f>TAB_!A7109</f>
        <v>Media Escala de 1 a 5</v>
      </c>
      <c r="C5200" s="123">
        <f>TAB_!B7109</f>
        <v>4.7</v>
      </c>
      <c r="D5200" s="36">
        <f>TAB_!C7109</f>
        <v>4.5999999999999996</v>
      </c>
      <c r="E5200" s="36">
        <f>TAB_!D7109</f>
        <v>0</v>
      </c>
      <c r="F5200" s="36">
        <f>TAB_!E7109</f>
        <v>4.5</v>
      </c>
      <c r="G5200" s="169">
        <f>TAB_!F7109</f>
        <v>0</v>
      </c>
      <c r="H5200" s="165">
        <f>TAB_!G7109</f>
        <v>4.7</v>
      </c>
    </row>
    <row r="5201" spans="2:8" ht="15.75" thickBot="1">
      <c r="B5201" s="141" t="str">
        <f>TAB_!A7110</f>
        <v>Índice Escala de 1 a 100</v>
      </c>
      <c r="C5201" s="174">
        <f>TAB_!B7110</f>
        <v>93.1</v>
      </c>
      <c r="D5201" s="175">
        <f>TAB_!C7110</f>
        <v>88.9</v>
      </c>
      <c r="E5201" s="175">
        <f>TAB_!D7110</f>
        <v>0</v>
      </c>
      <c r="F5201" s="175">
        <f>TAB_!E7110</f>
        <v>87.5</v>
      </c>
      <c r="G5201" s="176">
        <f>TAB_!F7110</f>
        <v>0</v>
      </c>
      <c r="H5201" s="177">
        <f>TAB_!G7110</f>
        <v>92.1</v>
      </c>
    </row>
    <row r="5202" spans="2:8">
      <c r="B5202" s="124"/>
      <c r="C5202" s="33"/>
      <c r="D5202" s="33"/>
      <c r="E5202" s="33"/>
      <c r="F5202" s="33"/>
      <c r="G5202" s="33"/>
      <c r="H5202" s="33"/>
    </row>
    <row r="5203" spans="2:8">
      <c r="B5203" s="124"/>
      <c r="C5203" s="33"/>
      <c r="D5203" s="33"/>
      <c r="E5203" s="33"/>
      <c r="F5203" s="33"/>
      <c r="G5203" s="33"/>
      <c r="H5203" s="33"/>
    </row>
    <row r="5204" spans="2:8" ht="15.75" thickBot="1">
      <c r="B5204" s="124" t="str">
        <f>TAB_!A7113</f>
        <v>¿Considera que las políticas y estrategias dispuestas por la Universidad para el ingreso y la permanencia de sus estudiantes son: Bien comunicadas?</v>
      </c>
      <c r="C5204" s="33"/>
      <c r="D5204" s="33"/>
      <c r="E5204" s="33"/>
      <c r="F5204" s="33"/>
      <c r="G5204" s="33"/>
      <c r="H5204" s="33"/>
    </row>
    <row r="5205" spans="2:8">
      <c r="B5205" s="139" t="str">
        <f>TAB_!A7120</f>
        <v>(1)Total Desacuerdo</v>
      </c>
      <c r="C5205" s="138">
        <f>TAB_!B7120</f>
        <v>0</v>
      </c>
      <c r="D5205" s="137">
        <f>TAB_!C7120</f>
        <v>0</v>
      </c>
      <c r="E5205" s="137">
        <f>TAB_!D7120</f>
        <v>0</v>
      </c>
      <c r="F5205" s="137">
        <f>TAB_!E7120</f>
        <v>0</v>
      </c>
      <c r="G5205" s="166">
        <f>TAB_!F7120</f>
        <v>0</v>
      </c>
      <c r="H5205" s="162">
        <f>TAB_!G7120</f>
        <v>0</v>
      </c>
    </row>
    <row r="5206" spans="2:8">
      <c r="B5206" s="125" t="str">
        <f>TAB_!A7121</f>
        <v>(2)Desacuerdo</v>
      </c>
      <c r="C5206" s="121">
        <f>TAB_!B7121</f>
        <v>0</v>
      </c>
      <c r="D5206" s="37">
        <f>TAB_!C7121</f>
        <v>0</v>
      </c>
      <c r="E5206" s="37">
        <f>TAB_!D7121</f>
        <v>0</v>
      </c>
      <c r="F5206" s="37">
        <f>TAB_!E7121</f>
        <v>0</v>
      </c>
      <c r="G5206" s="167">
        <f>TAB_!F7121</f>
        <v>0</v>
      </c>
      <c r="H5206" s="163">
        <f>TAB_!G7121</f>
        <v>0</v>
      </c>
    </row>
    <row r="5207" spans="2:8">
      <c r="B5207" s="125" t="str">
        <f>TAB_!A7122</f>
        <v>(3)Medianamente de acuerdo</v>
      </c>
      <c r="C5207" s="121">
        <f>TAB_!B7122</f>
        <v>3.08</v>
      </c>
      <c r="D5207" s="37">
        <f>TAB_!C7122</f>
        <v>0</v>
      </c>
      <c r="E5207" s="37">
        <f>TAB_!D7122</f>
        <v>0</v>
      </c>
      <c r="F5207" s="37">
        <f>TAB_!E7122</f>
        <v>0</v>
      </c>
      <c r="G5207" s="167">
        <f>TAB_!F7122</f>
        <v>0</v>
      </c>
      <c r="H5207" s="163">
        <f>TAB_!G7122</f>
        <v>2.9</v>
      </c>
    </row>
    <row r="5208" spans="2:8">
      <c r="B5208" s="125" t="str">
        <f>TAB_!A7123</f>
        <v>(4)Acuerdo</v>
      </c>
      <c r="C5208" s="121">
        <f>TAB_!B7123</f>
        <v>20</v>
      </c>
      <c r="D5208" s="37">
        <f>TAB_!C7123</f>
        <v>0</v>
      </c>
      <c r="E5208" s="37">
        <f>TAB_!D7123</f>
        <v>0</v>
      </c>
      <c r="F5208" s="37">
        <f>TAB_!E7123</f>
        <v>25</v>
      </c>
      <c r="G5208" s="167">
        <f>TAB_!F7123</f>
        <v>0</v>
      </c>
      <c r="H5208" s="163">
        <f>TAB_!G7123</f>
        <v>20.29</v>
      </c>
    </row>
    <row r="5209" spans="2:8">
      <c r="B5209" s="125" t="str">
        <f>TAB_!A7124</f>
        <v>(5)Total Acuerdo</v>
      </c>
      <c r="C5209" s="121">
        <f>TAB_!B7124</f>
        <v>72.31</v>
      </c>
      <c r="D5209" s="37">
        <f>TAB_!C7124</f>
        <v>0</v>
      </c>
      <c r="E5209" s="37">
        <f>TAB_!D7124</f>
        <v>0</v>
      </c>
      <c r="F5209" s="37">
        <f>TAB_!E7124</f>
        <v>75</v>
      </c>
      <c r="G5209" s="167">
        <f>TAB_!F7124</f>
        <v>0</v>
      </c>
      <c r="H5209" s="163">
        <f>TAB_!G7124</f>
        <v>72.459999999999994</v>
      </c>
    </row>
    <row r="5210" spans="2:8">
      <c r="B5210" s="125" t="str">
        <f>TAB_!A7125</f>
        <v>NS/NA</v>
      </c>
      <c r="C5210" s="121">
        <f>TAB_!B7125</f>
        <v>4.62</v>
      </c>
      <c r="D5210" s="37">
        <f>TAB_!C7125</f>
        <v>0</v>
      </c>
      <c r="E5210" s="37">
        <f>TAB_!D7125</f>
        <v>0</v>
      </c>
      <c r="F5210" s="37">
        <f>TAB_!E7125</f>
        <v>0</v>
      </c>
      <c r="G5210" s="167">
        <f>TAB_!F7125</f>
        <v>0</v>
      </c>
      <c r="H5210" s="163">
        <f>TAB_!G7125</f>
        <v>4.3499999999999996</v>
      </c>
    </row>
    <row r="5211" spans="2:8">
      <c r="B5211" s="125" t="str">
        <f>TAB_!A7126</f>
        <v>Total</v>
      </c>
      <c r="C5211" s="121">
        <f>TAB_!B7126</f>
        <v>100</v>
      </c>
      <c r="D5211" s="37">
        <f>TAB_!C7126</f>
        <v>0</v>
      </c>
      <c r="E5211" s="37">
        <f>TAB_!D7126</f>
        <v>0</v>
      </c>
      <c r="F5211" s="37">
        <f>TAB_!E7126</f>
        <v>100</v>
      </c>
      <c r="G5211" s="167">
        <f>TAB_!F7126</f>
        <v>0</v>
      </c>
      <c r="H5211" s="163">
        <f>TAB_!G7126</f>
        <v>100</v>
      </c>
    </row>
    <row r="5212" spans="2:8">
      <c r="B5212" s="126" t="str">
        <f>TAB_!A7127</f>
        <v>Numero de entrevistados</v>
      </c>
      <c r="C5212" s="170">
        <f>TAB_!B7127</f>
        <v>65</v>
      </c>
      <c r="D5212" s="171">
        <f>TAB_!C7127</f>
        <v>0</v>
      </c>
      <c r="E5212" s="171">
        <f>TAB_!D7127</f>
        <v>0</v>
      </c>
      <c r="F5212" s="171">
        <f>TAB_!E7127</f>
        <v>4</v>
      </c>
      <c r="G5212" s="172">
        <f>TAB_!F7127</f>
        <v>0</v>
      </c>
      <c r="H5212" s="173">
        <f>TAB_!G7127</f>
        <v>69</v>
      </c>
    </row>
    <row r="5213" spans="2:8">
      <c r="B5213" s="140" t="str">
        <f>TAB_!A7128</f>
        <v>TOP TWO BOX</v>
      </c>
      <c r="C5213" s="122">
        <f>TAB_!B7128</f>
        <v>92.31</v>
      </c>
      <c r="D5213" s="35">
        <f>TAB_!C7128</f>
        <v>0</v>
      </c>
      <c r="E5213" s="35">
        <f>TAB_!D7128</f>
        <v>0</v>
      </c>
      <c r="F5213" s="35">
        <f>TAB_!E7128</f>
        <v>100</v>
      </c>
      <c r="G5213" s="168">
        <f>TAB_!F7128</f>
        <v>0</v>
      </c>
      <c r="H5213" s="164">
        <f>TAB_!G7128</f>
        <v>92.75</v>
      </c>
    </row>
    <row r="5214" spans="2:8">
      <c r="B5214" s="125" t="str">
        <f>TAB_!A7129</f>
        <v>BOTTOM TWO BOX</v>
      </c>
      <c r="C5214" s="121">
        <f>TAB_!B7129</f>
        <v>0</v>
      </c>
      <c r="D5214" s="37">
        <f>TAB_!C7129</f>
        <v>0</v>
      </c>
      <c r="E5214" s="37">
        <f>TAB_!D7129</f>
        <v>0</v>
      </c>
      <c r="F5214" s="37">
        <f>TAB_!E7129</f>
        <v>0</v>
      </c>
      <c r="G5214" s="167">
        <f>TAB_!F7129</f>
        <v>0</v>
      </c>
      <c r="H5214" s="163">
        <f>TAB_!G7129</f>
        <v>0</v>
      </c>
    </row>
    <row r="5215" spans="2:8">
      <c r="B5215" s="140" t="str">
        <f>TAB_!A7130</f>
        <v>Media Escala de 1 a 5</v>
      </c>
      <c r="C5215" s="123">
        <f>TAB_!B7130</f>
        <v>4.7</v>
      </c>
      <c r="D5215" s="36">
        <f>TAB_!C7130</f>
        <v>0</v>
      </c>
      <c r="E5215" s="36">
        <f>TAB_!D7130</f>
        <v>0</v>
      </c>
      <c r="F5215" s="36">
        <f>TAB_!E7130</f>
        <v>4.8</v>
      </c>
      <c r="G5215" s="169">
        <f>TAB_!F7130</f>
        <v>0</v>
      </c>
      <c r="H5215" s="165">
        <f>TAB_!G7130</f>
        <v>4.7</v>
      </c>
    </row>
    <row r="5216" spans="2:8" ht="15.75" thickBot="1">
      <c r="B5216" s="141" t="str">
        <f>TAB_!A7131</f>
        <v>Índice Escala de 1 a 100</v>
      </c>
      <c r="C5216" s="174">
        <f>TAB_!B7131</f>
        <v>93.1</v>
      </c>
      <c r="D5216" s="175">
        <f>TAB_!C7131</f>
        <v>0</v>
      </c>
      <c r="E5216" s="175">
        <f>TAB_!D7131</f>
        <v>0</v>
      </c>
      <c r="F5216" s="175">
        <f>TAB_!E7131</f>
        <v>93.8</v>
      </c>
      <c r="G5216" s="176">
        <f>TAB_!F7131</f>
        <v>0</v>
      </c>
      <c r="H5216" s="177">
        <f>TAB_!G7131</f>
        <v>93.2</v>
      </c>
    </row>
    <row r="5217" spans="2:8">
      <c r="B5217" s="124"/>
      <c r="C5217" s="33"/>
      <c r="D5217" s="33"/>
      <c r="E5217" s="33"/>
      <c r="F5217" s="33"/>
      <c r="G5217" s="33"/>
      <c r="H5217" s="33"/>
    </row>
    <row r="5218" spans="2:8">
      <c r="B5218" s="124"/>
      <c r="C5218" s="33"/>
      <c r="D5218" s="33"/>
      <c r="E5218" s="33"/>
      <c r="F5218" s="33"/>
      <c r="G5218" s="33"/>
      <c r="H5218" s="33"/>
    </row>
    <row r="5219" spans="2:8" ht="15.75" thickBot="1">
      <c r="B5219" s="124" t="str">
        <f>TAB_!A7134</f>
        <v>¿Considera que las políticas y estrategias dispuestas por la Universidad para el ingreso y la permanencia de sus estudiantes son: Claras?</v>
      </c>
      <c r="C5219" s="33"/>
      <c r="D5219" s="33"/>
      <c r="E5219" s="33"/>
      <c r="F5219" s="33"/>
      <c r="G5219" s="33"/>
      <c r="H5219" s="33"/>
    </row>
    <row r="5220" spans="2:8">
      <c r="B5220" s="139" t="str">
        <f>TAB_!A7141</f>
        <v>(1)Total Desacuerdo</v>
      </c>
      <c r="C5220" s="138">
        <f>TAB_!B7141</f>
        <v>0</v>
      </c>
      <c r="D5220" s="137">
        <f>TAB_!C7141</f>
        <v>0</v>
      </c>
      <c r="E5220" s="137">
        <f>TAB_!D7141</f>
        <v>0</v>
      </c>
      <c r="F5220" s="137">
        <f>TAB_!E7141</f>
        <v>0</v>
      </c>
      <c r="G5220" s="166">
        <f>TAB_!F7141</f>
        <v>0</v>
      </c>
      <c r="H5220" s="162">
        <f>TAB_!G7141</f>
        <v>0</v>
      </c>
    </row>
    <row r="5221" spans="2:8">
      <c r="B5221" s="125" t="str">
        <f>TAB_!A7142</f>
        <v>(2)Desacuerdo</v>
      </c>
      <c r="C5221" s="121">
        <f>TAB_!B7142</f>
        <v>0</v>
      </c>
      <c r="D5221" s="37">
        <f>TAB_!C7142</f>
        <v>0</v>
      </c>
      <c r="E5221" s="37">
        <f>TAB_!D7142</f>
        <v>0</v>
      </c>
      <c r="F5221" s="37">
        <f>TAB_!E7142</f>
        <v>0</v>
      </c>
      <c r="G5221" s="167">
        <f>TAB_!F7142</f>
        <v>0</v>
      </c>
      <c r="H5221" s="163">
        <f>TAB_!G7142</f>
        <v>0</v>
      </c>
    </row>
    <row r="5222" spans="2:8">
      <c r="B5222" s="125" t="str">
        <f>TAB_!A7143</f>
        <v>(3)Medianamente de acuerdo</v>
      </c>
      <c r="C5222" s="121">
        <f>TAB_!B7143</f>
        <v>0</v>
      </c>
      <c r="D5222" s="37">
        <f>TAB_!C7143</f>
        <v>0</v>
      </c>
      <c r="E5222" s="37">
        <f>TAB_!D7143</f>
        <v>0</v>
      </c>
      <c r="F5222" s="37">
        <f>TAB_!E7143</f>
        <v>0</v>
      </c>
      <c r="G5222" s="167">
        <f>TAB_!F7143</f>
        <v>0</v>
      </c>
      <c r="H5222" s="163">
        <f>TAB_!G7143</f>
        <v>0</v>
      </c>
    </row>
    <row r="5223" spans="2:8">
      <c r="B5223" s="125" t="str">
        <f>TAB_!A7144</f>
        <v>(4)Acuerdo</v>
      </c>
      <c r="C5223" s="121">
        <f>TAB_!B7144</f>
        <v>21.54</v>
      </c>
      <c r="D5223" s="37">
        <f>TAB_!C7144</f>
        <v>0</v>
      </c>
      <c r="E5223" s="37">
        <f>TAB_!D7144</f>
        <v>0</v>
      </c>
      <c r="F5223" s="37">
        <f>TAB_!E7144</f>
        <v>25</v>
      </c>
      <c r="G5223" s="167">
        <f>TAB_!F7144</f>
        <v>0</v>
      </c>
      <c r="H5223" s="163">
        <f>TAB_!G7144</f>
        <v>21.74</v>
      </c>
    </row>
    <row r="5224" spans="2:8">
      <c r="B5224" s="125" t="str">
        <f>TAB_!A7145</f>
        <v>(5)Total Acuerdo</v>
      </c>
      <c r="C5224" s="121">
        <f>TAB_!B7145</f>
        <v>73.849999999999994</v>
      </c>
      <c r="D5224" s="37">
        <f>TAB_!C7145</f>
        <v>0</v>
      </c>
      <c r="E5224" s="37">
        <f>TAB_!D7145</f>
        <v>0</v>
      </c>
      <c r="F5224" s="37">
        <f>TAB_!E7145</f>
        <v>75</v>
      </c>
      <c r="G5224" s="167">
        <f>TAB_!F7145</f>
        <v>0</v>
      </c>
      <c r="H5224" s="163">
        <f>TAB_!G7145</f>
        <v>73.91</v>
      </c>
    </row>
    <row r="5225" spans="2:8">
      <c r="B5225" s="125" t="str">
        <f>TAB_!A7146</f>
        <v>NS/NA</v>
      </c>
      <c r="C5225" s="121">
        <f>TAB_!B7146</f>
        <v>4.62</v>
      </c>
      <c r="D5225" s="37">
        <f>TAB_!C7146</f>
        <v>0</v>
      </c>
      <c r="E5225" s="37">
        <f>TAB_!D7146</f>
        <v>0</v>
      </c>
      <c r="F5225" s="37">
        <f>TAB_!E7146</f>
        <v>0</v>
      </c>
      <c r="G5225" s="167">
        <f>TAB_!F7146</f>
        <v>0</v>
      </c>
      <c r="H5225" s="163">
        <f>TAB_!G7146</f>
        <v>4.3499999999999996</v>
      </c>
    </row>
    <row r="5226" spans="2:8">
      <c r="B5226" s="125" t="str">
        <f>TAB_!A7147</f>
        <v>Total</v>
      </c>
      <c r="C5226" s="121">
        <f>TAB_!B7147</f>
        <v>100</v>
      </c>
      <c r="D5226" s="37">
        <f>TAB_!C7147</f>
        <v>0</v>
      </c>
      <c r="E5226" s="37">
        <f>TAB_!D7147</f>
        <v>0</v>
      </c>
      <c r="F5226" s="37">
        <f>TAB_!E7147</f>
        <v>100</v>
      </c>
      <c r="G5226" s="167">
        <f>TAB_!F7147</f>
        <v>0</v>
      </c>
      <c r="H5226" s="163">
        <f>TAB_!G7147</f>
        <v>100</v>
      </c>
    </row>
    <row r="5227" spans="2:8">
      <c r="B5227" s="126" t="str">
        <f>TAB_!A7148</f>
        <v>Numero de entrevistados</v>
      </c>
      <c r="C5227" s="170">
        <f>TAB_!B7148</f>
        <v>65</v>
      </c>
      <c r="D5227" s="171">
        <f>TAB_!C7148</f>
        <v>0</v>
      </c>
      <c r="E5227" s="171">
        <f>TAB_!D7148</f>
        <v>0</v>
      </c>
      <c r="F5227" s="171">
        <f>TAB_!E7148</f>
        <v>4</v>
      </c>
      <c r="G5227" s="172">
        <f>TAB_!F7148</f>
        <v>0</v>
      </c>
      <c r="H5227" s="173">
        <f>TAB_!G7148</f>
        <v>69</v>
      </c>
    </row>
    <row r="5228" spans="2:8">
      <c r="B5228" s="140" t="str">
        <f>TAB_!A7149</f>
        <v>TOP TWO BOX</v>
      </c>
      <c r="C5228" s="122">
        <f>TAB_!B7149</f>
        <v>95.38</v>
      </c>
      <c r="D5228" s="35">
        <f>TAB_!C7149</f>
        <v>0</v>
      </c>
      <c r="E5228" s="35">
        <f>TAB_!D7149</f>
        <v>0</v>
      </c>
      <c r="F5228" s="35">
        <f>TAB_!E7149</f>
        <v>100</v>
      </c>
      <c r="G5228" s="168">
        <f>TAB_!F7149</f>
        <v>0</v>
      </c>
      <c r="H5228" s="164">
        <f>TAB_!G7149</f>
        <v>95.65</v>
      </c>
    </row>
    <row r="5229" spans="2:8">
      <c r="B5229" s="125" t="str">
        <f>TAB_!A7150</f>
        <v>BOTTOM TWO BOX</v>
      </c>
      <c r="C5229" s="121">
        <f>TAB_!B7150</f>
        <v>0</v>
      </c>
      <c r="D5229" s="37">
        <f>TAB_!C7150</f>
        <v>0</v>
      </c>
      <c r="E5229" s="37">
        <f>TAB_!D7150</f>
        <v>0</v>
      </c>
      <c r="F5229" s="37">
        <f>TAB_!E7150</f>
        <v>0</v>
      </c>
      <c r="G5229" s="167">
        <f>TAB_!F7150</f>
        <v>0</v>
      </c>
      <c r="H5229" s="163">
        <f>TAB_!G7150</f>
        <v>0</v>
      </c>
    </row>
    <row r="5230" spans="2:8">
      <c r="B5230" s="140" t="str">
        <f>TAB_!A7151</f>
        <v>Media Escala de 1 a 5</v>
      </c>
      <c r="C5230" s="123">
        <f>TAB_!B7151</f>
        <v>4.8</v>
      </c>
      <c r="D5230" s="36">
        <f>TAB_!C7151</f>
        <v>0</v>
      </c>
      <c r="E5230" s="36">
        <f>TAB_!D7151</f>
        <v>0</v>
      </c>
      <c r="F5230" s="36">
        <f>TAB_!E7151</f>
        <v>4.8</v>
      </c>
      <c r="G5230" s="169">
        <f>TAB_!F7151</f>
        <v>0</v>
      </c>
      <c r="H5230" s="165">
        <f>TAB_!G7151</f>
        <v>4.8</v>
      </c>
    </row>
    <row r="5231" spans="2:8" ht="15.75" thickBot="1">
      <c r="B5231" s="141" t="str">
        <f>TAB_!A7152</f>
        <v>Índice Escala de 1 a 100</v>
      </c>
      <c r="C5231" s="174">
        <f>TAB_!B7152</f>
        <v>94.4</v>
      </c>
      <c r="D5231" s="175">
        <f>TAB_!C7152</f>
        <v>0</v>
      </c>
      <c r="E5231" s="175">
        <f>TAB_!D7152</f>
        <v>0</v>
      </c>
      <c r="F5231" s="175">
        <f>TAB_!E7152</f>
        <v>93.8</v>
      </c>
      <c r="G5231" s="176">
        <f>TAB_!F7152</f>
        <v>0</v>
      </c>
      <c r="H5231" s="177">
        <f>TAB_!G7152</f>
        <v>94.3</v>
      </c>
    </row>
    <row r="5232" spans="2:8">
      <c r="B5232" s="124"/>
      <c r="C5232" s="33"/>
      <c r="D5232" s="33"/>
      <c r="E5232" s="33"/>
      <c r="F5232" s="33"/>
      <c r="G5232" s="33"/>
      <c r="H5232" s="33"/>
    </row>
    <row r="5233" spans="2:8">
      <c r="B5233" s="124"/>
      <c r="C5233" s="33"/>
      <c r="D5233" s="33"/>
      <c r="E5233" s="33"/>
      <c r="F5233" s="33"/>
      <c r="G5233" s="33"/>
      <c r="H5233" s="33"/>
    </row>
    <row r="5234" spans="2:8" ht="15.75" thickBot="1">
      <c r="B5234" s="124" t="str">
        <f>TAB_!A7155</f>
        <v>¿Considera que las políticas y estrategias dispuestas por la Universidad para el ingreso y la permanencia de sus estudiantes son: Aplicadas?</v>
      </c>
      <c r="C5234" s="33"/>
      <c r="D5234" s="33"/>
      <c r="E5234" s="33"/>
      <c r="F5234" s="33"/>
      <c r="G5234" s="33"/>
      <c r="H5234" s="33"/>
    </row>
    <row r="5235" spans="2:8">
      <c r="B5235" s="139" t="str">
        <f>TAB_!A7162</f>
        <v>(1)Total Desacuerdo</v>
      </c>
      <c r="C5235" s="138">
        <f>TAB_!B7162</f>
        <v>0</v>
      </c>
      <c r="D5235" s="137">
        <f>TAB_!C7162</f>
        <v>0</v>
      </c>
      <c r="E5235" s="137">
        <f>TAB_!D7162</f>
        <v>0</v>
      </c>
      <c r="F5235" s="137">
        <f>TAB_!E7162</f>
        <v>0</v>
      </c>
      <c r="G5235" s="166">
        <f>TAB_!F7162</f>
        <v>0</v>
      </c>
      <c r="H5235" s="162">
        <f>TAB_!G7162</f>
        <v>0</v>
      </c>
    </row>
    <row r="5236" spans="2:8">
      <c r="B5236" s="125" t="str">
        <f>TAB_!A7163</f>
        <v>(2)Desacuerdo</v>
      </c>
      <c r="C5236" s="121">
        <f>TAB_!B7163</f>
        <v>0</v>
      </c>
      <c r="D5236" s="37">
        <f>TAB_!C7163</f>
        <v>0</v>
      </c>
      <c r="E5236" s="37">
        <f>TAB_!D7163</f>
        <v>0</v>
      </c>
      <c r="F5236" s="37">
        <f>TAB_!E7163</f>
        <v>0</v>
      </c>
      <c r="G5236" s="167">
        <f>TAB_!F7163</f>
        <v>0</v>
      </c>
      <c r="H5236" s="163">
        <f>TAB_!G7163</f>
        <v>0</v>
      </c>
    </row>
    <row r="5237" spans="2:8">
      <c r="B5237" s="125" t="str">
        <f>TAB_!A7164</f>
        <v>(3)Medianamente de acuerdo</v>
      </c>
      <c r="C5237" s="121">
        <f>TAB_!B7164</f>
        <v>1.54</v>
      </c>
      <c r="D5237" s="37">
        <f>TAB_!C7164</f>
        <v>0</v>
      </c>
      <c r="E5237" s="37">
        <f>TAB_!D7164</f>
        <v>0</v>
      </c>
      <c r="F5237" s="37">
        <f>TAB_!E7164</f>
        <v>0</v>
      </c>
      <c r="G5237" s="167">
        <f>TAB_!F7164</f>
        <v>0</v>
      </c>
      <c r="H5237" s="163">
        <f>TAB_!G7164</f>
        <v>1.45</v>
      </c>
    </row>
    <row r="5238" spans="2:8">
      <c r="B5238" s="125" t="str">
        <f>TAB_!A7165</f>
        <v>(4)Acuerdo</v>
      </c>
      <c r="C5238" s="121">
        <f>TAB_!B7165</f>
        <v>18.46</v>
      </c>
      <c r="D5238" s="37">
        <f>TAB_!C7165</f>
        <v>0</v>
      </c>
      <c r="E5238" s="37">
        <f>TAB_!D7165</f>
        <v>0</v>
      </c>
      <c r="F5238" s="37">
        <f>TAB_!E7165</f>
        <v>25</v>
      </c>
      <c r="G5238" s="167">
        <f>TAB_!F7165</f>
        <v>0</v>
      </c>
      <c r="H5238" s="163">
        <f>TAB_!G7165</f>
        <v>18.84</v>
      </c>
    </row>
    <row r="5239" spans="2:8">
      <c r="B5239" s="125" t="str">
        <f>TAB_!A7166</f>
        <v>(5)Total Acuerdo</v>
      </c>
      <c r="C5239" s="121">
        <f>TAB_!B7166</f>
        <v>75.38</v>
      </c>
      <c r="D5239" s="37">
        <f>TAB_!C7166</f>
        <v>0</v>
      </c>
      <c r="E5239" s="37">
        <f>TAB_!D7166</f>
        <v>0</v>
      </c>
      <c r="F5239" s="37">
        <f>TAB_!E7166</f>
        <v>75</v>
      </c>
      <c r="G5239" s="167">
        <f>TAB_!F7166</f>
        <v>0</v>
      </c>
      <c r="H5239" s="163">
        <f>TAB_!G7166</f>
        <v>75.36</v>
      </c>
    </row>
    <row r="5240" spans="2:8">
      <c r="B5240" s="125" t="str">
        <f>TAB_!A7167</f>
        <v>NS/NA</v>
      </c>
      <c r="C5240" s="121">
        <f>TAB_!B7167</f>
        <v>4.62</v>
      </c>
      <c r="D5240" s="37">
        <f>TAB_!C7167</f>
        <v>0</v>
      </c>
      <c r="E5240" s="37">
        <f>TAB_!D7167</f>
        <v>0</v>
      </c>
      <c r="F5240" s="37">
        <f>TAB_!E7167</f>
        <v>0</v>
      </c>
      <c r="G5240" s="167">
        <f>TAB_!F7167</f>
        <v>0</v>
      </c>
      <c r="H5240" s="163">
        <f>TAB_!G7167</f>
        <v>4.3499999999999996</v>
      </c>
    </row>
    <row r="5241" spans="2:8">
      <c r="B5241" s="125" t="str">
        <f>TAB_!A7168</f>
        <v>Total</v>
      </c>
      <c r="C5241" s="121">
        <f>TAB_!B7168</f>
        <v>100</v>
      </c>
      <c r="D5241" s="37">
        <f>TAB_!C7168</f>
        <v>0</v>
      </c>
      <c r="E5241" s="37">
        <f>TAB_!D7168</f>
        <v>0</v>
      </c>
      <c r="F5241" s="37">
        <f>TAB_!E7168</f>
        <v>100</v>
      </c>
      <c r="G5241" s="167">
        <f>TAB_!F7168</f>
        <v>0</v>
      </c>
      <c r="H5241" s="163">
        <f>TAB_!G7168</f>
        <v>100</v>
      </c>
    </row>
    <row r="5242" spans="2:8">
      <c r="B5242" s="126" t="str">
        <f>TAB_!A7169</f>
        <v>Numero de entrevistados</v>
      </c>
      <c r="C5242" s="170">
        <f>TAB_!B7169</f>
        <v>65</v>
      </c>
      <c r="D5242" s="171">
        <f>TAB_!C7169</f>
        <v>0</v>
      </c>
      <c r="E5242" s="171">
        <f>TAB_!D7169</f>
        <v>0</v>
      </c>
      <c r="F5242" s="171">
        <f>TAB_!E7169</f>
        <v>4</v>
      </c>
      <c r="G5242" s="172">
        <f>TAB_!F7169</f>
        <v>0</v>
      </c>
      <c r="H5242" s="173">
        <f>TAB_!G7169</f>
        <v>69</v>
      </c>
    </row>
    <row r="5243" spans="2:8">
      <c r="B5243" s="140" t="str">
        <f>TAB_!A7170</f>
        <v>TOP TWO BOX</v>
      </c>
      <c r="C5243" s="122">
        <f>TAB_!B7170</f>
        <v>93.85</v>
      </c>
      <c r="D5243" s="35">
        <f>TAB_!C7170</f>
        <v>0</v>
      </c>
      <c r="E5243" s="35">
        <f>TAB_!D7170</f>
        <v>0</v>
      </c>
      <c r="F5243" s="35">
        <f>TAB_!E7170</f>
        <v>100</v>
      </c>
      <c r="G5243" s="168">
        <f>TAB_!F7170</f>
        <v>0</v>
      </c>
      <c r="H5243" s="164">
        <f>TAB_!G7170</f>
        <v>94.2</v>
      </c>
    </row>
    <row r="5244" spans="2:8">
      <c r="B5244" s="125" t="str">
        <f>TAB_!A7171</f>
        <v>BOTTOM TWO BOX</v>
      </c>
      <c r="C5244" s="121">
        <f>TAB_!B7171</f>
        <v>0</v>
      </c>
      <c r="D5244" s="37">
        <f>TAB_!C7171</f>
        <v>0</v>
      </c>
      <c r="E5244" s="37">
        <f>TAB_!D7171</f>
        <v>0</v>
      </c>
      <c r="F5244" s="37">
        <f>TAB_!E7171</f>
        <v>0</v>
      </c>
      <c r="G5244" s="167">
        <f>TAB_!F7171</f>
        <v>0</v>
      </c>
      <c r="H5244" s="163">
        <f>TAB_!G7171</f>
        <v>0</v>
      </c>
    </row>
    <row r="5245" spans="2:8">
      <c r="B5245" s="140" t="str">
        <f>TAB_!A7172</f>
        <v>Media Escala de 1 a 5</v>
      </c>
      <c r="C5245" s="123">
        <f>TAB_!B7172</f>
        <v>4.8</v>
      </c>
      <c r="D5245" s="36">
        <f>TAB_!C7172</f>
        <v>0</v>
      </c>
      <c r="E5245" s="36">
        <f>TAB_!D7172</f>
        <v>0</v>
      </c>
      <c r="F5245" s="36">
        <f>TAB_!E7172</f>
        <v>4.8</v>
      </c>
      <c r="G5245" s="169">
        <f>TAB_!F7172</f>
        <v>0</v>
      </c>
      <c r="H5245" s="165">
        <f>TAB_!G7172</f>
        <v>4.8</v>
      </c>
    </row>
    <row r="5246" spans="2:8" ht="15.75" thickBot="1">
      <c r="B5246" s="141" t="str">
        <f>TAB_!A7173</f>
        <v>Índice Escala de 1 a 100</v>
      </c>
      <c r="C5246" s="174">
        <f>TAB_!B7173</f>
        <v>94.4</v>
      </c>
      <c r="D5246" s="175">
        <f>TAB_!C7173</f>
        <v>0</v>
      </c>
      <c r="E5246" s="175">
        <f>TAB_!D7173</f>
        <v>0</v>
      </c>
      <c r="F5246" s="175">
        <f>TAB_!E7173</f>
        <v>93.8</v>
      </c>
      <c r="G5246" s="176">
        <f>TAB_!F7173</f>
        <v>0</v>
      </c>
      <c r="H5246" s="177">
        <f>TAB_!G7173</f>
        <v>94.3</v>
      </c>
    </row>
    <row r="5247" spans="2:8">
      <c r="B5247" s="124"/>
      <c r="C5247" s="33"/>
      <c r="D5247" s="33"/>
      <c r="E5247" s="33"/>
      <c r="F5247" s="33"/>
      <c r="G5247" s="33"/>
      <c r="H5247" s="33"/>
    </row>
    <row r="5248" spans="2:8">
      <c r="B5248" s="124"/>
      <c r="C5248" s="33"/>
      <c r="D5248" s="33"/>
      <c r="E5248" s="33"/>
      <c r="F5248" s="33"/>
      <c r="G5248" s="33"/>
      <c r="H5248" s="33"/>
    </row>
    <row r="5249" spans="2:8">
      <c r="B5249" s="124" t="str">
        <f>TAB_!A7176</f>
        <v>¿Considera que los criterios dispuestos por la Universidad para la asignación de los apoyos</v>
      </c>
      <c r="C5249" s="33"/>
      <c r="D5249" s="33"/>
      <c r="E5249" s="33"/>
      <c r="F5249" s="33"/>
      <c r="G5249" s="33"/>
      <c r="H5249" s="33"/>
    </row>
    <row r="5250" spans="2:8" ht="15.75" thickBot="1">
      <c r="B5250" s="124" t="str">
        <f>TAB_!A7177</f>
        <v>estudiantiles (académicos, financieros, de bienestar, entre otros) son: Claros?</v>
      </c>
      <c r="C5250" s="33"/>
      <c r="D5250" s="33"/>
      <c r="E5250" s="33"/>
      <c r="F5250" s="33"/>
      <c r="G5250" s="33"/>
      <c r="H5250" s="33"/>
    </row>
    <row r="5251" spans="2:8">
      <c r="B5251" s="139" t="str">
        <f>TAB_!A7184</f>
        <v>(1)Total Desacuerdo</v>
      </c>
      <c r="C5251" s="138">
        <f>TAB_!B7184</f>
        <v>0</v>
      </c>
      <c r="D5251" s="137">
        <f>TAB_!C7184</f>
        <v>0</v>
      </c>
      <c r="E5251" s="137">
        <f>TAB_!D7184</f>
        <v>0</v>
      </c>
      <c r="F5251" s="137">
        <f>TAB_!E7184</f>
        <v>0</v>
      </c>
      <c r="G5251" s="166">
        <f>TAB_!F7184</f>
        <v>0</v>
      </c>
      <c r="H5251" s="162">
        <f>TAB_!G7184</f>
        <v>0</v>
      </c>
    </row>
    <row r="5252" spans="2:8">
      <c r="B5252" s="125" t="str">
        <f>TAB_!A7185</f>
        <v>(2)Desacuerdo</v>
      </c>
      <c r="C5252" s="121">
        <f>TAB_!B7185</f>
        <v>1.54</v>
      </c>
      <c r="D5252" s="37">
        <f>TAB_!C7185</f>
        <v>0</v>
      </c>
      <c r="E5252" s="37">
        <f>TAB_!D7185</f>
        <v>0</v>
      </c>
      <c r="F5252" s="37">
        <f>TAB_!E7185</f>
        <v>0</v>
      </c>
      <c r="G5252" s="167">
        <f>TAB_!F7185</f>
        <v>0</v>
      </c>
      <c r="H5252" s="163">
        <f>TAB_!G7185</f>
        <v>1.25</v>
      </c>
    </row>
    <row r="5253" spans="2:8">
      <c r="B5253" s="125" t="str">
        <f>TAB_!A7186</f>
        <v>(3)Medianamente de acuerdo</v>
      </c>
      <c r="C5253" s="121">
        <f>TAB_!B7186</f>
        <v>0</v>
      </c>
      <c r="D5253" s="37">
        <f>TAB_!C7186</f>
        <v>0</v>
      </c>
      <c r="E5253" s="37">
        <f>TAB_!D7186</f>
        <v>0</v>
      </c>
      <c r="F5253" s="37">
        <f>TAB_!E7186</f>
        <v>0</v>
      </c>
      <c r="G5253" s="167">
        <f>TAB_!F7186</f>
        <v>0</v>
      </c>
      <c r="H5253" s="163">
        <f>TAB_!G7186</f>
        <v>0</v>
      </c>
    </row>
    <row r="5254" spans="2:8">
      <c r="B5254" s="125" t="str">
        <f>TAB_!A7187</f>
        <v>(4)Acuerdo</v>
      </c>
      <c r="C5254" s="121">
        <f>TAB_!B7187</f>
        <v>24.62</v>
      </c>
      <c r="D5254" s="37">
        <f>TAB_!C7187</f>
        <v>18.18</v>
      </c>
      <c r="E5254" s="37">
        <f>TAB_!D7187</f>
        <v>0</v>
      </c>
      <c r="F5254" s="37">
        <f>TAB_!E7187</f>
        <v>25</v>
      </c>
      <c r="G5254" s="167">
        <f>TAB_!F7187</f>
        <v>0</v>
      </c>
      <c r="H5254" s="163">
        <f>TAB_!G7187</f>
        <v>23.75</v>
      </c>
    </row>
    <row r="5255" spans="2:8">
      <c r="B5255" s="125" t="str">
        <f>TAB_!A7188</f>
        <v>(5)Total Acuerdo</v>
      </c>
      <c r="C5255" s="121">
        <f>TAB_!B7188</f>
        <v>64.62</v>
      </c>
      <c r="D5255" s="37">
        <f>TAB_!C7188</f>
        <v>45.45</v>
      </c>
      <c r="E5255" s="37">
        <f>TAB_!D7188</f>
        <v>0</v>
      </c>
      <c r="F5255" s="37">
        <f>TAB_!E7188</f>
        <v>75</v>
      </c>
      <c r="G5255" s="167">
        <f>TAB_!F7188</f>
        <v>0</v>
      </c>
      <c r="H5255" s="163">
        <f>TAB_!G7188</f>
        <v>62.5</v>
      </c>
    </row>
    <row r="5256" spans="2:8">
      <c r="B5256" s="125" t="str">
        <f>TAB_!A7189</f>
        <v>NS/NA</v>
      </c>
      <c r="C5256" s="121">
        <f>TAB_!B7189</f>
        <v>9.23</v>
      </c>
      <c r="D5256" s="37">
        <f>TAB_!C7189</f>
        <v>36.36</v>
      </c>
      <c r="E5256" s="37">
        <f>TAB_!D7189</f>
        <v>0</v>
      </c>
      <c r="F5256" s="37">
        <f>TAB_!E7189</f>
        <v>0</v>
      </c>
      <c r="G5256" s="167">
        <f>TAB_!F7189</f>
        <v>0</v>
      </c>
      <c r="H5256" s="163">
        <f>TAB_!G7189</f>
        <v>12.5</v>
      </c>
    </row>
    <row r="5257" spans="2:8">
      <c r="B5257" s="125" t="str">
        <f>TAB_!A7190</f>
        <v>Total</v>
      </c>
      <c r="C5257" s="121">
        <f>TAB_!B7190</f>
        <v>100</v>
      </c>
      <c r="D5257" s="37">
        <f>TAB_!C7190</f>
        <v>100</v>
      </c>
      <c r="E5257" s="37">
        <f>TAB_!D7190</f>
        <v>0</v>
      </c>
      <c r="F5257" s="37">
        <f>TAB_!E7190</f>
        <v>100</v>
      </c>
      <c r="G5257" s="167">
        <f>TAB_!F7190</f>
        <v>0</v>
      </c>
      <c r="H5257" s="163">
        <f>TAB_!G7190</f>
        <v>100</v>
      </c>
    </row>
    <row r="5258" spans="2:8">
      <c r="B5258" s="126" t="str">
        <f>TAB_!A7191</f>
        <v>Numero de entrevistados</v>
      </c>
      <c r="C5258" s="170">
        <f>TAB_!B7191</f>
        <v>65</v>
      </c>
      <c r="D5258" s="171">
        <f>TAB_!C7191</f>
        <v>11</v>
      </c>
      <c r="E5258" s="171">
        <f>TAB_!D7191</f>
        <v>0</v>
      </c>
      <c r="F5258" s="171">
        <f>TAB_!E7191</f>
        <v>4</v>
      </c>
      <c r="G5258" s="172">
        <f>TAB_!F7191</f>
        <v>0</v>
      </c>
      <c r="H5258" s="173">
        <f>TAB_!G7191</f>
        <v>80</v>
      </c>
    </row>
    <row r="5259" spans="2:8">
      <c r="B5259" s="140" t="str">
        <f>TAB_!A7192</f>
        <v>TOP TWO BOX</v>
      </c>
      <c r="C5259" s="122">
        <f>TAB_!B7192</f>
        <v>89.23</v>
      </c>
      <c r="D5259" s="35">
        <f>TAB_!C7192</f>
        <v>63.64</v>
      </c>
      <c r="E5259" s="35">
        <f>TAB_!D7192</f>
        <v>0</v>
      </c>
      <c r="F5259" s="35">
        <f>TAB_!E7192</f>
        <v>100</v>
      </c>
      <c r="G5259" s="168">
        <f>TAB_!F7192</f>
        <v>0</v>
      </c>
      <c r="H5259" s="164">
        <f>TAB_!G7192</f>
        <v>86.25</v>
      </c>
    </row>
    <row r="5260" spans="2:8">
      <c r="B5260" s="125" t="str">
        <f>TAB_!A7193</f>
        <v>BOTTOM TWO BOX</v>
      </c>
      <c r="C5260" s="121">
        <f>TAB_!B7193</f>
        <v>1.54</v>
      </c>
      <c r="D5260" s="37">
        <f>TAB_!C7193</f>
        <v>0</v>
      </c>
      <c r="E5260" s="37">
        <f>TAB_!D7193</f>
        <v>0</v>
      </c>
      <c r="F5260" s="37">
        <f>TAB_!E7193</f>
        <v>0</v>
      </c>
      <c r="G5260" s="167">
        <f>TAB_!F7193</f>
        <v>0</v>
      </c>
      <c r="H5260" s="163">
        <f>TAB_!G7193</f>
        <v>1.25</v>
      </c>
    </row>
    <row r="5261" spans="2:8">
      <c r="B5261" s="140" t="str">
        <f>TAB_!A7194</f>
        <v>Media Escala de 1 a 5</v>
      </c>
      <c r="C5261" s="123">
        <f>TAB_!B7194</f>
        <v>4.7</v>
      </c>
      <c r="D5261" s="36">
        <f>TAB_!C7194</f>
        <v>4.7</v>
      </c>
      <c r="E5261" s="36">
        <f>TAB_!D7194</f>
        <v>0</v>
      </c>
      <c r="F5261" s="36">
        <f>TAB_!E7194</f>
        <v>4.8</v>
      </c>
      <c r="G5261" s="169">
        <f>TAB_!F7194</f>
        <v>0</v>
      </c>
      <c r="H5261" s="165">
        <f>TAB_!G7194</f>
        <v>4.7</v>
      </c>
    </row>
    <row r="5262" spans="2:8" ht="15.75" thickBot="1">
      <c r="B5262" s="141" t="str">
        <f>TAB_!A7195</f>
        <v>Índice Escala de 1 a 100</v>
      </c>
      <c r="C5262" s="174">
        <f>TAB_!B7195</f>
        <v>91.9</v>
      </c>
      <c r="D5262" s="175">
        <f>TAB_!C7195</f>
        <v>92.9</v>
      </c>
      <c r="E5262" s="175">
        <f>TAB_!D7195</f>
        <v>0</v>
      </c>
      <c r="F5262" s="175">
        <f>TAB_!E7195</f>
        <v>93.8</v>
      </c>
      <c r="G5262" s="176">
        <f>TAB_!F7195</f>
        <v>0</v>
      </c>
      <c r="H5262" s="177">
        <f>TAB_!G7195</f>
        <v>92.1</v>
      </c>
    </row>
    <row r="5263" spans="2:8">
      <c r="B5263" s="124"/>
      <c r="C5263" s="33"/>
      <c r="D5263" s="33"/>
      <c r="E5263" s="33"/>
      <c r="F5263" s="33"/>
      <c r="G5263" s="33"/>
      <c r="H5263" s="33"/>
    </row>
    <row r="5264" spans="2:8">
      <c r="B5264" s="124"/>
      <c r="C5264" s="33"/>
      <c r="D5264" s="33"/>
      <c r="E5264" s="33"/>
      <c r="F5264" s="33"/>
      <c r="G5264" s="33"/>
      <c r="H5264" s="33"/>
    </row>
    <row r="5265" spans="2:8">
      <c r="B5265" s="124" t="str">
        <f>TAB_!A7198</f>
        <v>¿Considera que los criterios dispuestos por la Universidad para la asignación de los apoyos</v>
      </c>
      <c r="C5265" s="33"/>
      <c r="D5265" s="33"/>
      <c r="E5265" s="33"/>
      <c r="F5265" s="33"/>
      <c r="G5265" s="33"/>
      <c r="H5265" s="33"/>
    </row>
    <row r="5266" spans="2:8" ht="15.75" thickBot="1">
      <c r="B5266" s="124" t="str">
        <f>TAB_!A7199</f>
        <v>estudiantiles (académicos, financieros, de bienestar, entre otros) son: Pertinentes?</v>
      </c>
      <c r="C5266" s="33"/>
      <c r="D5266" s="33"/>
      <c r="E5266" s="33"/>
      <c r="F5266" s="33"/>
      <c r="G5266" s="33"/>
      <c r="H5266" s="33"/>
    </row>
    <row r="5267" spans="2:8">
      <c r="B5267" s="139" t="str">
        <f>TAB_!A7206</f>
        <v>(1)Total Desacuerdo</v>
      </c>
      <c r="C5267" s="138">
        <f>TAB_!B7206</f>
        <v>0</v>
      </c>
      <c r="D5267" s="137">
        <f>TAB_!C7206</f>
        <v>0</v>
      </c>
      <c r="E5267" s="137">
        <f>TAB_!D7206</f>
        <v>0</v>
      </c>
      <c r="F5267" s="137">
        <f>TAB_!E7206</f>
        <v>0</v>
      </c>
      <c r="G5267" s="166">
        <f>TAB_!F7206</f>
        <v>0</v>
      </c>
      <c r="H5267" s="162">
        <f>TAB_!G7206</f>
        <v>0</v>
      </c>
    </row>
    <row r="5268" spans="2:8">
      <c r="B5268" s="125" t="str">
        <f>TAB_!A7207</f>
        <v>(2)Desacuerdo</v>
      </c>
      <c r="C5268" s="121">
        <f>TAB_!B7207</f>
        <v>1.54</v>
      </c>
      <c r="D5268" s="37">
        <f>TAB_!C7207</f>
        <v>0</v>
      </c>
      <c r="E5268" s="37">
        <f>TAB_!D7207</f>
        <v>0</v>
      </c>
      <c r="F5268" s="37">
        <f>TAB_!E7207</f>
        <v>0</v>
      </c>
      <c r="G5268" s="167">
        <f>TAB_!F7207</f>
        <v>0</v>
      </c>
      <c r="H5268" s="163">
        <f>TAB_!G7207</f>
        <v>1.25</v>
      </c>
    </row>
    <row r="5269" spans="2:8">
      <c r="B5269" s="125" t="str">
        <f>TAB_!A7208</f>
        <v>(3)Medianamente de acuerdo</v>
      </c>
      <c r="C5269" s="121">
        <f>TAB_!B7208</f>
        <v>3.08</v>
      </c>
      <c r="D5269" s="37">
        <f>TAB_!C7208</f>
        <v>0</v>
      </c>
      <c r="E5269" s="37">
        <f>TAB_!D7208</f>
        <v>0</v>
      </c>
      <c r="F5269" s="37">
        <f>TAB_!E7208</f>
        <v>0</v>
      </c>
      <c r="G5269" s="167">
        <f>TAB_!F7208</f>
        <v>0</v>
      </c>
      <c r="H5269" s="163">
        <f>TAB_!G7208</f>
        <v>2.5</v>
      </c>
    </row>
    <row r="5270" spans="2:8">
      <c r="B5270" s="125" t="str">
        <f>TAB_!A7209</f>
        <v>(4)Acuerdo</v>
      </c>
      <c r="C5270" s="121">
        <f>TAB_!B7209</f>
        <v>18.46</v>
      </c>
      <c r="D5270" s="37">
        <f>TAB_!C7209</f>
        <v>18.18</v>
      </c>
      <c r="E5270" s="37">
        <f>TAB_!D7209</f>
        <v>0</v>
      </c>
      <c r="F5270" s="37">
        <f>TAB_!E7209</f>
        <v>25</v>
      </c>
      <c r="G5270" s="167">
        <f>TAB_!F7209</f>
        <v>0</v>
      </c>
      <c r="H5270" s="163">
        <f>TAB_!G7209</f>
        <v>18.75</v>
      </c>
    </row>
    <row r="5271" spans="2:8">
      <c r="B5271" s="125" t="str">
        <f>TAB_!A7210</f>
        <v>(5)Total Acuerdo</v>
      </c>
      <c r="C5271" s="121">
        <f>TAB_!B7210</f>
        <v>66.150000000000006</v>
      </c>
      <c r="D5271" s="37">
        <f>TAB_!C7210</f>
        <v>45.45</v>
      </c>
      <c r="E5271" s="37">
        <f>TAB_!D7210</f>
        <v>0</v>
      </c>
      <c r="F5271" s="37">
        <f>TAB_!E7210</f>
        <v>75</v>
      </c>
      <c r="G5271" s="167">
        <f>TAB_!F7210</f>
        <v>0</v>
      </c>
      <c r="H5271" s="163">
        <f>TAB_!G7210</f>
        <v>63.75</v>
      </c>
    </row>
    <row r="5272" spans="2:8">
      <c r="B5272" s="125" t="str">
        <f>TAB_!A7211</f>
        <v>NS/NA</v>
      </c>
      <c r="C5272" s="121">
        <f>TAB_!B7211</f>
        <v>10.77</v>
      </c>
      <c r="D5272" s="37">
        <f>TAB_!C7211</f>
        <v>36.36</v>
      </c>
      <c r="E5272" s="37">
        <f>TAB_!D7211</f>
        <v>0</v>
      </c>
      <c r="F5272" s="37">
        <f>TAB_!E7211</f>
        <v>0</v>
      </c>
      <c r="G5272" s="167">
        <f>TAB_!F7211</f>
        <v>0</v>
      </c>
      <c r="H5272" s="163">
        <f>TAB_!G7211</f>
        <v>13.75</v>
      </c>
    </row>
    <row r="5273" spans="2:8">
      <c r="B5273" s="125" t="str">
        <f>TAB_!A7212</f>
        <v>Total</v>
      </c>
      <c r="C5273" s="121">
        <f>TAB_!B7212</f>
        <v>100</v>
      </c>
      <c r="D5273" s="37">
        <f>TAB_!C7212</f>
        <v>100</v>
      </c>
      <c r="E5273" s="37">
        <f>TAB_!D7212</f>
        <v>0</v>
      </c>
      <c r="F5273" s="37">
        <f>TAB_!E7212</f>
        <v>100</v>
      </c>
      <c r="G5273" s="167">
        <f>TAB_!F7212</f>
        <v>0</v>
      </c>
      <c r="H5273" s="163">
        <f>TAB_!G7212</f>
        <v>100</v>
      </c>
    </row>
    <row r="5274" spans="2:8">
      <c r="B5274" s="126" t="str">
        <f>TAB_!A7213</f>
        <v>Numero de entrevistados</v>
      </c>
      <c r="C5274" s="170">
        <f>TAB_!B7213</f>
        <v>65</v>
      </c>
      <c r="D5274" s="171">
        <f>TAB_!C7213</f>
        <v>11</v>
      </c>
      <c r="E5274" s="171">
        <f>TAB_!D7213</f>
        <v>0</v>
      </c>
      <c r="F5274" s="171">
        <f>TAB_!E7213</f>
        <v>4</v>
      </c>
      <c r="G5274" s="172">
        <f>TAB_!F7213</f>
        <v>0</v>
      </c>
      <c r="H5274" s="173">
        <f>TAB_!G7213</f>
        <v>80</v>
      </c>
    </row>
    <row r="5275" spans="2:8">
      <c r="B5275" s="140" t="str">
        <f>TAB_!A7214</f>
        <v>TOP TWO BOX</v>
      </c>
      <c r="C5275" s="122">
        <f>TAB_!B7214</f>
        <v>84.62</v>
      </c>
      <c r="D5275" s="35">
        <f>TAB_!C7214</f>
        <v>63.64</v>
      </c>
      <c r="E5275" s="35">
        <f>TAB_!D7214</f>
        <v>0</v>
      </c>
      <c r="F5275" s="35">
        <f>TAB_!E7214</f>
        <v>100</v>
      </c>
      <c r="G5275" s="168">
        <f>TAB_!F7214</f>
        <v>0</v>
      </c>
      <c r="H5275" s="164">
        <f>TAB_!G7214</f>
        <v>82.5</v>
      </c>
    </row>
    <row r="5276" spans="2:8">
      <c r="B5276" s="125" t="str">
        <f>TAB_!A7215</f>
        <v>BOTTOM TWO BOX</v>
      </c>
      <c r="C5276" s="121">
        <f>TAB_!B7215</f>
        <v>1.54</v>
      </c>
      <c r="D5276" s="37">
        <f>TAB_!C7215</f>
        <v>0</v>
      </c>
      <c r="E5276" s="37">
        <f>TAB_!D7215</f>
        <v>0</v>
      </c>
      <c r="F5276" s="37">
        <f>TAB_!E7215</f>
        <v>0</v>
      </c>
      <c r="G5276" s="167">
        <f>TAB_!F7215</f>
        <v>0</v>
      </c>
      <c r="H5276" s="163">
        <f>TAB_!G7215</f>
        <v>1.25</v>
      </c>
    </row>
    <row r="5277" spans="2:8">
      <c r="B5277" s="140" t="str">
        <f>TAB_!A7216</f>
        <v>Media Escala de 1 a 5</v>
      </c>
      <c r="C5277" s="123">
        <f>TAB_!B7216</f>
        <v>4.7</v>
      </c>
      <c r="D5277" s="36">
        <f>TAB_!C7216</f>
        <v>4.7</v>
      </c>
      <c r="E5277" s="36">
        <f>TAB_!D7216</f>
        <v>0</v>
      </c>
      <c r="F5277" s="36">
        <f>TAB_!E7216</f>
        <v>4.8</v>
      </c>
      <c r="G5277" s="169">
        <f>TAB_!F7216</f>
        <v>0</v>
      </c>
      <c r="H5277" s="165">
        <f>TAB_!G7216</f>
        <v>4.7</v>
      </c>
    </row>
    <row r="5278" spans="2:8" ht="15.75" thickBot="1">
      <c r="B5278" s="141" t="str">
        <f>TAB_!A7217</f>
        <v>Índice Escala de 1 a 100</v>
      </c>
      <c r="C5278" s="174">
        <f>TAB_!B7217</f>
        <v>91.8</v>
      </c>
      <c r="D5278" s="175">
        <f>TAB_!C7217</f>
        <v>92.9</v>
      </c>
      <c r="E5278" s="175">
        <f>TAB_!D7217</f>
        <v>0</v>
      </c>
      <c r="F5278" s="175">
        <f>TAB_!E7217</f>
        <v>93.8</v>
      </c>
      <c r="G5278" s="176">
        <f>TAB_!F7217</f>
        <v>0</v>
      </c>
      <c r="H5278" s="177">
        <f>TAB_!G7217</f>
        <v>92</v>
      </c>
    </row>
    <row r="5279" spans="2:8">
      <c r="B5279" s="124"/>
      <c r="C5279" s="33"/>
      <c r="D5279" s="33"/>
      <c r="E5279" s="33"/>
      <c r="F5279" s="33"/>
      <c r="G5279" s="33"/>
      <c r="H5279" s="33"/>
    </row>
    <row r="5280" spans="2:8">
      <c r="B5280" s="124"/>
      <c r="C5280" s="33"/>
      <c r="D5280" s="33"/>
      <c r="E5280" s="33"/>
      <c r="F5280" s="33"/>
      <c r="G5280" s="33"/>
      <c r="H5280" s="33"/>
    </row>
    <row r="5281" spans="2:8">
      <c r="B5281" s="124" t="str">
        <f>TAB_!A7220</f>
        <v>¿Considera que los criterios dispuestos por la Universidad para la asignación de los apoyos</v>
      </c>
      <c r="C5281" s="33"/>
      <c r="D5281" s="33"/>
      <c r="E5281" s="33"/>
      <c r="F5281" s="33"/>
      <c r="G5281" s="33"/>
      <c r="H5281" s="33"/>
    </row>
    <row r="5282" spans="2:8" ht="15.75" thickBot="1">
      <c r="B5282" s="124" t="str">
        <f>TAB_!A7221</f>
        <v>estudiantiles (académicos, financieros, de bienestar, entre otros) son: Aplicados con transparencia?</v>
      </c>
      <c r="C5282" s="33"/>
      <c r="D5282" s="33"/>
      <c r="E5282" s="33"/>
      <c r="F5282" s="33"/>
      <c r="G5282" s="33"/>
      <c r="H5282" s="33"/>
    </row>
    <row r="5283" spans="2:8">
      <c r="B5283" s="139" t="str">
        <f>TAB_!A7228</f>
        <v>(1)Total Desacuerdo</v>
      </c>
      <c r="C5283" s="138">
        <f>TAB_!B7228</f>
        <v>0</v>
      </c>
      <c r="D5283" s="137">
        <f>TAB_!C7228</f>
        <v>0</v>
      </c>
      <c r="E5283" s="137">
        <f>TAB_!D7228</f>
        <v>0</v>
      </c>
      <c r="F5283" s="137">
        <f>TAB_!E7228</f>
        <v>0</v>
      </c>
      <c r="G5283" s="166">
        <f>TAB_!F7228</f>
        <v>0</v>
      </c>
      <c r="H5283" s="162">
        <f>TAB_!G7228</f>
        <v>0</v>
      </c>
    </row>
    <row r="5284" spans="2:8">
      <c r="B5284" s="125" t="str">
        <f>TAB_!A7229</f>
        <v>(2)Desacuerdo</v>
      </c>
      <c r="C5284" s="121">
        <f>TAB_!B7229</f>
        <v>1.54</v>
      </c>
      <c r="D5284" s="37">
        <f>TAB_!C7229</f>
        <v>0</v>
      </c>
      <c r="E5284" s="37">
        <f>TAB_!D7229</f>
        <v>0</v>
      </c>
      <c r="F5284" s="37">
        <f>TAB_!E7229</f>
        <v>0</v>
      </c>
      <c r="G5284" s="167">
        <f>TAB_!F7229</f>
        <v>0</v>
      </c>
      <c r="H5284" s="163">
        <f>TAB_!G7229</f>
        <v>1.25</v>
      </c>
    </row>
    <row r="5285" spans="2:8">
      <c r="B5285" s="125" t="str">
        <f>TAB_!A7230</f>
        <v>(3)Medianamente de acuerdo</v>
      </c>
      <c r="C5285" s="121">
        <f>TAB_!B7230</f>
        <v>0</v>
      </c>
      <c r="D5285" s="37">
        <f>TAB_!C7230</f>
        <v>0</v>
      </c>
      <c r="E5285" s="37">
        <f>TAB_!D7230</f>
        <v>0</v>
      </c>
      <c r="F5285" s="37">
        <f>TAB_!E7230</f>
        <v>0</v>
      </c>
      <c r="G5285" s="167">
        <f>TAB_!F7230</f>
        <v>0</v>
      </c>
      <c r="H5285" s="163">
        <f>TAB_!G7230</f>
        <v>0</v>
      </c>
    </row>
    <row r="5286" spans="2:8">
      <c r="B5286" s="125" t="str">
        <f>TAB_!A7231</f>
        <v>(4)Acuerdo</v>
      </c>
      <c r="C5286" s="121">
        <f>TAB_!B7231</f>
        <v>18.46</v>
      </c>
      <c r="D5286" s="37">
        <f>TAB_!C7231</f>
        <v>9.09</v>
      </c>
      <c r="E5286" s="37">
        <f>TAB_!D7231</f>
        <v>0</v>
      </c>
      <c r="F5286" s="37">
        <f>TAB_!E7231</f>
        <v>25</v>
      </c>
      <c r="G5286" s="167">
        <f>TAB_!F7231</f>
        <v>0</v>
      </c>
      <c r="H5286" s="163">
        <f>TAB_!G7231</f>
        <v>17.5</v>
      </c>
    </row>
    <row r="5287" spans="2:8">
      <c r="B5287" s="125" t="str">
        <f>TAB_!A7232</f>
        <v>(5)Total Acuerdo</v>
      </c>
      <c r="C5287" s="121">
        <f>TAB_!B7232</f>
        <v>63.08</v>
      </c>
      <c r="D5287" s="37">
        <f>TAB_!C7232</f>
        <v>54.55</v>
      </c>
      <c r="E5287" s="37">
        <f>TAB_!D7232</f>
        <v>0</v>
      </c>
      <c r="F5287" s="37">
        <f>TAB_!E7232</f>
        <v>75</v>
      </c>
      <c r="G5287" s="167">
        <f>TAB_!F7232</f>
        <v>0</v>
      </c>
      <c r="H5287" s="163">
        <f>TAB_!G7232</f>
        <v>62.5</v>
      </c>
    </row>
    <row r="5288" spans="2:8">
      <c r="B5288" s="125" t="str">
        <f>TAB_!A7233</f>
        <v>NS/NA</v>
      </c>
      <c r="C5288" s="121">
        <f>TAB_!B7233</f>
        <v>16.920000000000002</v>
      </c>
      <c r="D5288" s="37">
        <f>TAB_!C7233</f>
        <v>36.36</v>
      </c>
      <c r="E5288" s="37">
        <f>TAB_!D7233</f>
        <v>0</v>
      </c>
      <c r="F5288" s="37">
        <f>TAB_!E7233</f>
        <v>0</v>
      </c>
      <c r="G5288" s="167">
        <f>TAB_!F7233</f>
        <v>0</v>
      </c>
      <c r="H5288" s="163">
        <f>TAB_!G7233</f>
        <v>18.75</v>
      </c>
    </row>
    <row r="5289" spans="2:8">
      <c r="B5289" s="125" t="str">
        <f>TAB_!A7234</f>
        <v>Total</v>
      </c>
      <c r="C5289" s="121">
        <f>TAB_!B7234</f>
        <v>100</v>
      </c>
      <c r="D5289" s="37">
        <f>TAB_!C7234</f>
        <v>100</v>
      </c>
      <c r="E5289" s="37">
        <f>TAB_!D7234</f>
        <v>0</v>
      </c>
      <c r="F5289" s="37">
        <f>TAB_!E7234</f>
        <v>100</v>
      </c>
      <c r="G5289" s="167">
        <f>TAB_!F7234</f>
        <v>0</v>
      </c>
      <c r="H5289" s="163">
        <f>TAB_!G7234</f>
        <v>100</v>
      </c>
    </row>
    <row r="5290" spans="2:8">
      <c r="B5290" s="126" t="str">
        <f>TAB_!A7235</f>
        <v>Numero de entrevistados</v>
      </c>
      <c r="C5290" s="170">
        <f>TAB_!B7235</f>
        <v>65</v>
      </c>
      <c r="D5290" s="171">
        <f>TAB_!C7235</f>
        <v>11</v>
      </c>
      <c r="E5290" s="171">
        <f>TAB_!D7235</f>
        <v>0</v>
      </c>
      <c r="F5290" s="171">
        <f>TAB_!E7235</f>
        <v>4</v>
      </c>
      <c r="G5290" s="172">
        <f>TAB_!F7235</f>
        <v>0</v>
      </c>
      <c r="H5290" s="173">
        <f>TAB_!G7235</f>
        <v>80</v>
      </c>
    </row>
    <row r="5291" spans="2:8">
      <c r="B5291" s="140" t="str">
        <f>TAB_!A7236</f>
        <v>TOP TWO BOX</v>
      </c>
      <c r="C5291" s="122">
        <f>TAB_!B7236</f>
        <v>81.540000000000006</v>
      </c>
      <c r="D5291" s="35">
        <f>TAB_!C7236</f>
        <v>63.64</v>
      </c>
      <c r="E5291" s="35">
        <f>TAB_!D7236</f>
        <v>0</v>
      </c>
      <c r="F5291" s="35">
        <f>TAB_!E7236</f>
        <v>100</v>
      </c>
      <c r="G5291" s="168">
        <f>TAB_!F7236</f>
        <v>0</v>
      </c>
      <c r="H5291" s="164">
        <f>TAB_!G7236</f>
        <v>80</v>
      </c>
    </row>
    <row r="5292" spans="2:8">
      <c r="B5292" s="125" t="str">
        <f>TAB_!A7237</f>
        <v>BOTTOM TWO BOX</v>
      </c>
      <c r="C5292" s="121">
        <f>TAB_!B7237</f>
        <v>1.54</v>
      </c>
      <c r="D5292" s="37">
        <f>TAB_!C7237</f>
        <v>0</v>
      </c>
      <c r="E5292" s="37">
        <f>TAB_!D7237</f>
        <v>0</v>
      </c>
      <c r="F5292" s="37">
        <f>TAB_!E7237</f>
        <v>0</v>
      </c>
      <c r="G5292" s="167">
        <f>TAB_!F7237</f>
        <v>0</v>
      </c>
      <c r="H5292" s="163">
        <f>TAB_!G7237</f>
        <v>1.25</v>
      </c>
    </row>
    <row r="5293" spans="2:8">
      <c r="B5293" s="140" t="str">
        <f>TAB_!A7238</f>
        <v>Media Escala de 1 a 5</v>
      </c>
      <c r="C5293" s="123">
        <f>TAB_!B7238</f>
        <v>4.7</v>
      </c>
      <c r="D5293" s="36">
        <f>TAB_!C7238</f>
        <v>4.9000000000000004</v>
      </c>
      <c r="E5293" s="36">
        <f>TAB_!D7238</f>
        <v>0</v>
      </c>
      <c r="F5293" s="36">
        <f>TAB_!E7238</f>
        <v>4.8</v>
      </c>
      <c r="G5293" s="169">
        <f>TAB_!F7238</f>
        <v>0</v>
      </c>
      <c r="H5293" s="165">
        <f>TAB_!G7238</f>
        <v>4.7</v>
      </c>
    </row>
    <row r="5294" spans="2:8" ht="15.75" thickBot="1">
      <c r="B5294" s="141" t="str">
        <f>TAB_!A7239</f>
        <v>Índice Escala de 1 a 100</v>
      </c>
      <c r="C5294" s="174">
        <f>TAB_!B7239</f>
        <v>93.1</v>
      </c>
      <c r="D5294" s="175">
        <f>TAB_!C7239</f>
        <v>96.4</v>
      </c>
      <c r="E5294" s="175">
        <f>TAB_!D7239</f>
        <v>0</v>
      </c>
      <c r="F5294" s="175">
        <f>TAB_!E7239</f>
        <v>93.8</v>
      </c>
      <c r="G5294" s="176">
        <f>TAB_!F7239</f>
        <v>0</v>
      </c>
      <c r="H5294" s="177">
        <f>TAB_!G7239</f>
        <v>93.5</v>
      </c>
    </row>
    <row r="5295" spans="2:8">
      <c r="B5295" s="124"/>
      <c r="C5295" s="33"/>
      <c r="D5295" s="33"/>
      <c r="E5295" s="33"/>
      <c r="F5295" s="33"/>
      <c r="G5295" s="33"/>
      <c r="H5295" s="33"/>
    </row>
    <row r="5296" spans="2:8">
      <c r="B5296" s="124"/>
      <c r="C5296" s="33"/>
      <c r="D5296" s="33"/>
      <c r="E5296" s="33"/>
      <c r="F5296" s="33"/>
      <c r="G5296" s="33"/>
      <c r="H5296" s="33"/>
    </row>
    <row r="5297" spans="2:8" ht="15.75" thickBot="1">
      <c r="B5297" s="124" t="str">
        <f>TAB_!A7242</f>
        <v>¿Considera que las estrategias y los mecanismos de apoyo estudiantil aplicados por la institución para el desarrollo de su proceso formativo resultan: Útiles?</v>
      </c>
      <c r="C5297" s="33"/>
      <c r="D5297" s="33"/>
      <c r="E5297" s="33"/>
      <c r="F5297" s="33"/>
      <c r="G5297" s="33"/>
      <c r="H5297" s="33"/>
    </row>
    <row r="5298" spans="2:8">
      <c r="B5298" s="139" t="str">
        <f>TAB_!A7249</f>
        <v>(1)Total Desacuerdo</v>
      </c>
      <c r="C5298" s="138">
        <f>TAB_!B7249</f>
        <v>0</v>
      </c>
      <c r="D5298" s="137">
        <f>TAB_!C7249</f>
        <v>0</v>
      </c>
      <c r="E5298" s="137">
        <f>TAB_!D7249</f>
        <v>0</v>
      </c>
      <c r="F5298" s="137">
        <f>TAB_!E7249</f>
        <v>0</v>
      </c>
      <c r="G5298" s="166">
        <f>TAB_!F7249</f>
        <v>0</v>
      </c>
      <c r="H5298" s="162">
        <f>TAB_!G7249</f>
        <v>0</v>
      </c>
    </row>
    <row r="5299" spans="2:8">
      <c r="B5299" s="125" t="str">
        <f>TAB_!A7250</f>
        <v>(2)Desacuerdo</v>
      </c>
      <c r="C5299" s="121">
        <f>TAB_!B7250</f>
        <v>0</v>
      </c>
      <c r="D5299" s="37">
        <f>TAB_!C7250</f>
        <v>0</v>
      </c>
      <c r="E5299" s="37">
        <f>TAB_!D7250</f>
        <v>0</v>
      </c>
      <c r="F5299" s="37">
        <f>TAB_!E7250</f>
        <v>0</v>
      </c>
      <c r="G5299" s="167">
        <f>TAB_!F7250</f>
        <v>0</v>
      </c>
      <c r="H5299" s="163">
        <f>TAB_!G7250</f>
        <v>0</v>
      </c>
    </row>
    <row r="5300" spans="2:8">
      <c r="B5300" s="125" t="str">
        <f>TAB_!A7251</f>
        <v>(3)Medianamente de acuerdo</v>
      </c>
      <c r="C5300" s="121">
        <f>TAB_!B7251</f>
        <v>3.08</v>
      </c>
      <c r="D5300" s="37">
        <f>TAB_!C7251</f>
        <v>0</v>
      </c>
      <c r="E5300" s="37">
        <f>TAB_!D7251</f>
        <v>0</v>
      </c>
      <c r="F5300" s="37">
        <f>TAB_!E7251</f>
        <v>0</v>
      </c>
      <c r="G5300" s="167">
        <f>TAB_!F7251</f>
        <v>0</v>
      </c>
      <c r="H5300" s="163">
        <f>TAB_!G7251</f>
        <v>2.5</v>
      </c>
    </row>
    <row r="5301" spans="2:8">
      <c r="B5301" s="125" t="str">
        <f>TAB_!A7252</f>
        <v>(4)Acuerdo</v>
      </c>
      <c r="C5301" s="121">
        <f>TAB_!B7252</f>
        <v>21.54</v>
      </c>
      <c r="D5301" s="37">
        <f>TAB_!C7252</f>
        <v>27.27</v>
      </c>
      <c r="E5301" s="37">
        <f>TAB_!D7252</f>
        <v>0</v>
      </c>
      <c r="F5301" s="37">
        <f>TAB_!E7252</f>
        <v>25</v>
      </c>
      <c r="G5301" s="167">
        <f>TAB_!F7252</f>
        <v>0</v>
      </c>
      <c r="H5301" s="163">
        <f>TAB_!G7252</f>
        <v>22.5</v>
      </c>
    </row>
    <row r="5302" spans="2:8">
      <c r="B5302" s="125" t="str">
        <f>TAB_!A7253</f>
        <v>(5)Total Acuerdo</v>
      </c>
      <c r="C5302" s="121">
        <f>TAB_!B7253</f>
        <v>69.23</v>
      </c>
      <c r="D5302" s="37">
        <f>TAB_!C7253</f>
        <v>54.55</v>
      </c>
      <c r="E5302" s="37">
        <f>TAB_!D7253</f>
        <v>0</v>
      </c>
      <c r="F5302" s="37">
        <f>TAB_!E7253</f>
        <v>75</v>
      </c>
      <c r="G5302" s="167">
        <f>TAB_!F7253</f>
        <v>0</v>
      </c>
      <c r="H5302" s="163">
        <f>TAB_!G7253</f>
        <v>67.5</v>
      </c>
    </row>
    <row r="5303" spans="2:8">
      <c r="B5303" s="125" t="str">
        <f>TAB_!A7254</f>
        <v>NS/NA</v>
      </c>
      <c r="C5303" s="121">
        <f>TAB_!B7254</f>
        <v>6.15</v>
      </c>
      <c r="D5303" s="37">
        <f>TAB_!C7254</f>
        <v>18.18</v>
      </c>
      <c r="E5303" s="37">
        <f>TAB_!D7254</f>
        <v>0</v>
      </c>
      <c r="F5303" s="37">
        <f>TAB_!E7254</f>
        <v>0</v>
      </c>
      <c r="G5303" s="167">
        <f>TAB_!F7254</f>
        <v>0</v>
      </c>
      <c r="H5303" s="163">
        <f>TAB_!G7254</f>
        <v>7.5</v>
      </c>
    </row>
    <row r="5304" spans="2:8">
      <c r="B5304" s="125" t="str">
        <f>TAB_!A7255</f>
        <v>Total</v>
      </c>
      <c r="C5304" s="121">
        <f>TAB_!B7255</f>
        <v>100</v>
      </c>
      <c r="D5304" s="37">
        <f>TAB_!C7255</f>
        <v>100</v>
      </c>
      <c r="E5304" s="37">
        <f>TAB_!D7255</f>
        <v>0</v>
      </c>
      <c r="F5304" s="37">
        <f>TAB_!E7255</f>
        <v>100</v>
      </c>
      <c r="G5304" s="167">
        <f>TAB_!F7255</f>
        <v>0</v>
      </c>
      <c r="H5304" s="163">
        <f>TAB_!G7255</f>
        <v>100</v>
      </c>
    </row>
    <row r="5305" spans="2:8">
      <c r="B5305" s="126" t="str">
        <f>TAB_!A7256</f>
        <v>Numero de entrevistados</v>
      </c>
      <c r="C5305" s="170">
        <f>TAB_!B7256</f>
        <v>65</v>
      </c>
      <c r="D5305" s="171">
        <f>TAB_!C7256</f>
        <v>11</v>
      </c>
      <c r="E5305" s="171">
        <f>TAB_!D7256</f>
        <v>0</v>
      </c>
      <c r="F5305" s="171">
        <f>TAB_!E7256</f>
        <v>4</v>
      </c>
      <c r="G5305" s="172">
        <f>TAB_!F7256</f>
        <v>0</v>
      </c>
      <c r="H5305" s="173">
        <f>TAB_!G7256</f>
        <v>80</v>
      </c>
    </row>
    <row r="5306" spans="2:8">
      <c r="B5306" s="140" t="str">
        <f>TAB_!A7257</f>
        <v>TOP TWO BOX</v>
      </c>
      <c r="C5306" s="122">
        <f>TAB_!B7257</f>
        <v>90.77</v>
      </c>
      <c r="D5306" s="35">
        <f>TAB_!C7257</f>
        <v>81.819999999999993</v>
      </c>
      <c r="E5306" s="35">
        <f>TAB_!D7257</f>
        <v>0</v>
      </c>
      <c r="F5306" s="35">
        <f>TAB_!E7257</f>
        <v>100</v>
      </c>
      <c r="G5306" s="168">
        <f>TAB_!F7257</f>
        <v>0</v>
      </c>
      <c r="H5306" s="164">
        <f>TAB_!G7257</f>
        <v>90</v>
      </c>
    </row>
    <row r="5307" spans="2:8">
      <c r="B5307" s="125" t="str">
        <f>TAB_!A7258</f>
        <v>BOTTOM TWO BOX</v>
      </c>
      <c r="C5307" s="121">
        <f>TAB_!B7258</f>
        <v>0</v>
      </c>
      <c r="D5307" s="37">
        <f>TAB_!C7258</f>
        <v>0</v>
      </c>
      <c r="E5307" s="37">
        <f>TAB_!D7258</f>
        <v>0</v>
      </c>
      <c r="F5307" s="37">
        <f>TAB_!E7258</f>
        <v>0</v>
      </c>
      <c r="G5307" s="167">
        <f>TAB_!F7258</f>
        <v>0</v>
      </c>
      <c r="H5307" s="163">
        <f>TAB_!G7258</f>
        <v>0</v>
      </c>
    </row>
    <row r="5308" spans="2:8">
      <c r="B5308" s="140" t="str">
        <f>TAB_!A7259</f>
        <v>Media Escala de 1 a 5</v>
      </c>
      <c r="C5308" s="123">
        <f>TAB_!B7259</f>
        <v>4.7</v>
      </c>
      <c r="D5308" s="36">
        <f>TAB_!C7259</f>
        <v>4.7</v>
      </c>
      <c r="E5308" s="36">
        <f>TAB_!D7259</f>
        <v>0</v>
      </c>
      <c r="F5308" s="36">
        <f>TAB_!E7259</f>
        <v>4.8</v>
      </c>
      <c r="G5308" s="169">
        <f>TAB_!F7259</f>
        <v>0</v>
      </c>
      <c r="H5308" s="165">
        <f>TAB_!G7259</f>
        <v>4.7</v>
      </c>
    </row>
    <row r="5309" spans="2:8" ht="15.75" thickBot="1">
      <c r="B5309" s="141" t="str">
        <f>TAB_!A7260</f>
        <v>Índice Escala de 1 a 100</v>
      </c>
      <c r="C5309" s="174">
        <f>TAB_!B7260</f>
        <v>92.6</v>
      </c>
      <c r="D5309" s="175">
        <f>TAB_!C7260</f>
        <v>91.7</v>
      </c>
      <c r="E5309" s="175">
        <f>TAB_!D7260</f>
        <v>0</v>
      </c>
      <c r="F5309" s="175">
        <f>TAB_!E7260</f>
        <v>93.8</v>
      </c>
      <c r="G5309" s="176">
        <f>TAB_!F7260</f>
        <v>0</v>
      </c>
      <c r="H5309" s="177">
        <f>TAB_!G7260</f>
        <v>92.6</v>
      </c>
    </row>
    <row r="5310" spans="2:8">
      <c r="B5310" s="124"/>
      <c r="C5310" s="33"/>
      <c r="D5310" s="33"/>
      <c r="E5310" s="33"/>
      <c r="F5310" s="33"/>
      <c r="G5310" s="33"/>
      <c r="H5310" s="33"/>
    </row>
    <row r="5311" spans="2:8">
      <c r="B5311" s="124"/>
      <c r="C5311" s="33"/>
      <c r="D5311" s="33"/>
      <c r="E5311" s="33"/>
      <c r="F5311" s="33"/>
      <c r="G5311" s="33"/>
      <c r="H5311" s="33"/>
    </row>
    <row r="5312" spans="2:8" ht="15.75" thickBot="1">
      <c r="B5312" s="124" t="str">
        <f>TAB_!A7263</f>
        <v>¿Considera que las estrategias y los mecanismos de apoyo estudiantil aplicados por la institución para el desarrollo de su proceso formativo resultan: Pertinentes?</v>
      </c>
      <c r="C5312" s="33"/>
      <c r="D5312" s="33"/>
      <c r="E5312" s="33"/>
      <c r="F5312" s="33"/>
      <c r="G5312" s="33"/>
      <c r="H5312" s="33"/>
    </row>
    <row r="5313" spans="2:8">
      <c r="B5313" s="139" t="str">
        <f>TAB_!A7270</f>
        <v>(1)Total Desacuerdo</v>
      </c>
      <c r="C5313" s="138">
        <f>TAB_!B7270</f>
        <v>0</v>
      </c>
      <c r="D5313" s="137">
        <f>TAB_!C7270</f>
        <v>0</v>
      </c>
      <c r="E5313" s="137">
        <f>TAB_!D7270</f>
        <v>0</v>
      </c>
      <c r="F5313" s="137">
        <f>TAB_!E7270</f>
        <v>0</v>
      </c>
      <c r="G5313" s="166">
        <f>TAB_!F7270</f>
        <v>0</v>
      </c>
      <c r="H5313" s="162">
        <f>TAB_!G7270</f>
        <v>0</v>
      </c>
    </row>
    <row r="5314" spans="2:8">
      <c r="B5314" s="125" t="str">
        <f>TAB_!A7271</f>
        <v>(2)Desacuerdo</v>
      </c>
      <c r="C5314" s="121">
        <f>TAB_!B7271</f>
        <v>0</v>
      </c>
      <c r="D5314" s="37">
        <f>TAB_!C7271</f>
        <v>0</v>
      </c>
      <c r="E5314" s="37">
        <f>TAB_!D7271</f>
        <v>0</v>
      </c>
      <c r="F5314" s="37">
        <f>TAB_!E7271</f>
        <v>0</v>
      </c>
      <c r="G5314" s="167">
        <f>TAB_!F7271</f>
        <v>0</v>
      </c>
      <c r="H5314" s="163">
        <f>TAB_!G7271</f>
        <v>0</v>
      </c>
    </row>
    <row r="5315" spans="2:8">
      <c r="B5315" s="125" t="str">
        <f>TAB_!A7272</f>
        <v>(3)Medianamente de acuerdo</v>
      </c>
      <c r="C5315" s="121">
        <f>TAB_!B7272</f>
        <v>1.54</v>
      </c>
      <c r="D5315" s="37">
        <f>TAB_!C7272</f>
        <v>0</v>
      </c>
      <c r="E5315" s="37">
        <f>TAB_!D7272</f>
        <v>0</v>
      </c>
      <c r="F5315" s="37">
        <f>TAB_!E7272</f>
        <v>0</v>
      </c>
      <c r="G5315" s="167">
        <f>TAB_!F7272</f>
        <v>0</v>
      </c>
      <c r="H5315" s="163">
        <f>TAB_!G7272</f>
        <v>1.25</v>
      </c>
    </row>
    <row r="5316" spans="2:8">
      <c r="B5316" s="125" t="str">
        <f>TAB_!A7273</f>
        <v>(4)Acuerdo</v>
      </c>
      <c r="C5316" s="121">
        <f>TAB_!B7273</f>
        <v>24.62</v>
      </c>
      <c r="D5316" s="37">
        <f>TAB_!C7273</f>
        <v>27.27</v>
      </c>
      <c r="E5316" s="37">
        <f>TAB_!D7273</f>
        <v>0</v>
      </c>
      <c r="F5316" s="37">
        <f>TAB_!E7273</f>
        <v>25</v>
      </c>
      <c r="G5316" s="167">
        <f>TAB_!F7273</f>
        <v>0</v>
      </c>
      <c r="H5316" s="163">
        <f>TAB_!G7273</f>
        <v>25</v>
      </c>
    </row>
    <row r="5317" spans="2:8">
      <c r="B5317" s="125" t="str">
        <f>TAB_!A7274</f>
        <v>(5)Total Acuerdo</v>
      </c>
      <c r="C5317" s="121">
        <f>TAB_!B7274</f>
        <v>67.69</v>
      </c>
      <c r="D5317" s="37">
        <f>TAB_!C7274</f>
        <v>54.55</v>
      </c>
      <c r="E5317" s="37">
        <f>TAB_!D7274</f>
        <v>0</v>
      </c>
      <c r="F5317" s="37">
        <f>TAB_!E7274</f>
        <v>75</v>
      </c>
      <c r="G5317" s="167">
        <f>TAB_!F7274</f>
        <v>0</v>
      </c>
      <c r="H5317" s="163">
        <f>TAB_!G7274</f>
        <v>66.25</v>
      </c>
    </row>
    <row r="5318" spans="2:8">
      <c r="B5318" s="125" t="str">
        <f>TAB_!A7275</f>
        <v>NS/NA</v>
      </c>
      <c r="C5318" s="121">
        <f>TAB_!B7275</f>
        <v>6.15</v>
      </c>
      <c r="D5318" s="37">
        <f>TAB_!C7275</f>
        <v>18.18</v>
      </c>
      <c r="E5318" s="37">
        <f>TAB_!D7275</f>
        <v>0</v>
      </c>
      <c r="F5318" s="37">
        <f>TAB_!E7275</f>
        <v>0</v>
      </c>
      <c r="G5318" s="167">
        <f>TAB_!F7275</f>
        <v>0</v>
      </c>
      <c r="H5318" s="163">
        <f>TAB_!G7275</f>
        <v>7.5</v>
      </c>
    </row>
    <row r="5319" spans="2:8">
      <c r="B5319" s="125" t="str">
        <f>TAB_!A7276</f>
        <v>Total</v>
      </c>
      <c r="C5319" s="121">
        <f>TAB_!B7276</f>
        <v>100</v>
      </c>
      <c r="D5319" s="37">
        <f>TAB_!C7276</f>
        <v>100</v>
      </c>
      <c r="E5319" s="37">
        <f>TAB_!D7276</f>
        <v>0</v>
      </c>
      <c r="F5319" s="37">
        <f>TAB_!E7276</f>
        <v>100</v>
      </c>
      <c r="G5319" s="167">
        <f>TAB_!F7276</f>
        <v>0</v>
      </c>
      <c r="H5319" s="163">
        <f>TAB_!G7276</f>
        <v>100</v>
      </c>
    </row>
    <row r="5320" spans="2:8">
      <c r="B5320" s="126" t="str">
        <f>TAB_!A7277</f>
        <v>Numero de entrevistados</v>
      </c>
      <c r="C5320" s="170">
        <f>TAB_!B7277</f>
        <v>65</v>
      </c>
      <c r="D5320" s="171">
        <f>TAB_!C7277</f>
        <v>11</v>
      </c>
      <c r="E5320" s="171">
        <f>TAB_!D7277</f>
        <v>0</v>
      </c>
      <c r="F5320" s="171">
        <f>TAB_!E7277</f>
        <v>4</v>
      </c>
      <c r="G5320" s="172">
        <f>TAB_!F7277</f>
        <v>0</v>
      </c>
      <c r="H5320" s="173">
        <f>TAB_!G7277</f>
        <v>80</v>
      </c>
    </row>
    <row r="5321" spans="2:8">
      <c r="B5321" s="140" t="str">
        <f>TAB_!A7278</f>
        <v>TOP TWO BOX</v>
      </c>
      <c r="C5321" s="122">
        <f>TAB_!B7278</f>
        <v>92.31</v>
      </c>
      <c r="D5321" s="35">
        <f>TAB_!C7278</f>
        <v>81.819999999999993</v>
      </c>
      <c r="E5321" s="35">
        <f>TAB_!D7278</f>
        <v>0</v>
      </c>
      <c r="F5321" s="35">
        <f>TAB_!E7278</f>
        <v>100</v>
      </c>
      <c r="G5321" s="168">
        <f>TAB_!F7278</f>
        <v>0</v>
      </c>
      <c r="H5321" s="164">
        <f>TAB_!G7278</f>
        <v>91.25</v>
      </c>
    </row>
    <row r="5322" spans="2:8">
      <c r="B5322" s="125" t="str">
        <f>TAB_!A7279</f>
        <v>BOTTOM TWO BOX</v>
      </c>
      <c r="C5322" s="121">
        <f>TAB_!B7279</f>
        <v>0</v>
      </c>
      <c r="D5322" s="37">
        <f>TAB_!C7279</f>
        <v>0</v>
      </c>
      <c r="E5322" s="37">
        <f>TAB_!D7279</f>
        <v>0</v>
      </c>
      <c r="F5322" s="37">
        <f>TAB_!E7279</f>
        <v>0</v>
      </c>
      <c r="G5322" s="167">
        <f>TAB_!F7279</f>
        <v>0</v>
      </c>
      <c r="H5322" s="163">
        <f>TAB_!G7279</f>
        <v>0</v>
      </c>
    </row>
    <row r="5323" spans="2:8">
      <c r="B5323" s="140" t="str">
        <f>TAB_!A7280</f>
        <v>Media Escala de 1 a 5</v>
      </c>
      <c r="C5323" s="123">
        <f>TAB_!B7280</f>
        <v>4.7</v>
      </c>
      <c r="D5323" s="36">
        <f>TAB_!C7280</f>
        <v>4.7</v>
      </c>
      <c r="E5323" s="36">
        <f>TAB_!D7280</f>
        <v>0</v>
      </c>
      <c r="F5323" s="36">
        <f>TAB_!E7280</f>
        <v>4.8</v>
      </c>
      <c r="G5323" s="169">
        <f>TAB_!F7280</f>
        <v>0</v>
      </c>
      <c r="H5323" s="165">
        <f>TAB_!G7280</f>
        <v>4.7</v>
      </c>
    </row>
    <row r="5324" spans="2:8" ht="15.75" thickBot="1">
      <c r="B5324" s="141" t="str">
        <f>TAB_!A7281</f>
        <v>Índice Escala de 1 a 100</v>
      </c>
      <c r="C5324" s="174">
        <f>TAB_!B7281</f>
        <v>92.6</v>
      </c>
      <c r="D5324" s="175">
        <f>TAB_!C7281</f>
        <v>91.7</v>
      </c>
      <c r="E5324" s="175">
        <f>TAB_!D7281</f>
        <v>0</v>
      </c>
      <c r="F5324" s="175">
        <f>TAB_!E7281</f>
        <v>93.8</v>
      </c>
      <c r="G5324" s="176">
        <f>TAB_!F7281</f>
        <v>0</v>
      </c>
      <c r="H5324" s="177">
        <f>TAB_!G7281</f>
        <v>92.6</v>
      </c>
    </row>
    <row r="5325" spans="2:8">
      <c r="B5325" s="124"/>
      <c r="C5325" s="33"/>
      <c r="D5325" s="33"/>
      <c r="E5325" s="33"/>
      <c r="F5325" s="33"/>
      <c r="G5325" s="33"/>
      <c r="H5325" s="33"/>
    </row>
    <row r="5326" spans="2:8">
      <c r="B5326" s="124"/>
      <c r="C5326" s="33"/>
      <c r="D5326" s="33"/>
      <c r="E5326" s="33"/>
      <c r="F5326" s="33"/>
      <c r="G5326" s="33"/>
      <c r="H5326" s="33"/>
    </row>
    <row r="5327" spans="2:8" ht="15.75" thickBot="1">
      <c r="B5327" s="124" t="str">
        <f>TAB_!A7284</f>
        <v>¿Considera que las estrategias y los mecanismos de apoyo estudiantil aplicados por la institución para el desarrollo de su proceso formativo resultan: De fácil acceso?</v>
      </c>
      <c r="C5327" s="33"/>
      <c r="D5327" s="33"/>
      <c r="E5327" s="33"/>
      <c r="F5327" s="33"/>
      <c r="G5327" s="33"/>
      <c r="H5327" s="33"/>
    </row>
    <row r="5328" spans="2:8">
      <c r="B5328" s="139" t="str">
        <f>TAB_!A7291</f>
        <v>(1)Total Desacuerdo</v>
      </c>
      <c r="C5328" s="138">
        <f>TAB_!B7291</f>
        <v>0</v>
      </c>
      <c r="D5328" s="137">
        <f>TAB_!C7291</f>
        <v>0</v>
      </c>
      <c r="E5328" s="137">
        <f>TAB_!D7291</f>
        <v>0</v>
      </c>
      <c r="F5328" s="137">
        <f>TAB_!E7291</f>
        <v>0</v>
      </c>
      <c r="G5328" s="166">
        <f>TAB_!F7291</f>
        <v>0</v>
      </c>
      <c r="H5328" s="162">
        <f>TAB_!G7291</f>
        <v>0</v>
      </c>
    </row>
    <row r="5329" spans="2:8">
      <c r="B5329" s="125" t="str">
        <f>TAB_!A7292</f>
        <v>(2)Desacuerdo</v>
      </c>
      <c r="C5329" s="121">
        <f>TAB_!B7292</f>
        <v>0</v>
      </c>
      <c r="D5329" s="37">
        <f>TAB_!C7292</f>
        <v>0</v>
      </c>
      <c r="E5329" s="37">
        <f>TAB_!D7292</f>
        <v>0</v>
      </c>
      <c r="F5329" s="37">
        <f>TAB_!E7292</f>
        <v>0</v>
      </c>
      <c r="G5329" s="167">
        <f>TAB_!F7292</f>
        <v>0</v>
      </c>
      <c r="H5329" s="163">
        <f>TAB_!G7292</f>
        <v>0</v>
      </c>
    </row>
    <row r="5330" spans="2:8">
      <c r="B5330" s="125" t="str">
        <f>TAB_!A7293</f>
        <v>(3)Medianamente de acuerdo</v>
      </c>
      <c r="C5330" s="121">
        <f>TAB_!B7293</f>
        <v>3.08</v>
      </c>
      <c r="D5330" s="37">
        <f>TAB_!C7293</f>
        <v>9.09</v>
      </c>
      <c r="E5330" s="37">
        <f>TAB_!D7293</f>
        <v>0</v>
      </c>
      <c r="F5330" s="37">
        <f>TAB_!E7293</f>
        <v>0</v>
      </c>
      <c r="G5330" s="167">
        <f>TAB_!F7293</f>
        <v>0</v>
      </c>
      <c r="H5330" s="163">
        <f>TAB_!G7293</f>
        <v>3.75</v>
      </c>
    </row>
    <row r="5331" spans="2:8">
      <c r="B5331" s="125" t="str">
        <f>TAB_!A7294</f>
        <v>(4)Acuerdo</v>
      </c>
      <c r="C5331" s="121">
        <f>TAB_!B7294</f>
        <v>24.62</v>
      </c>
      <c r="D5331" s="37">
        <f>TAB_!C7294</f>
        <v>18.18</v>
      </c>
      <c r="E5331" s="37">
        <f>TAB_!D7294</f>
        <v>0</v>
      </c>
      <c r="F5331" s="37">
        <f>TAB_!E7294</f>
        <v>25</v>
      </c>
      <c r="G5331" s="167">
        <f>TAB_!F7294</f>
        <v>0</v>
      </c>
      <c r="H5331" s="163">
        <f>TAB_!G7294</f>
        <v>23.75</v>
      </c>
    </row>
    <row r="5332" spans="2:8">
      <c r="B5332" s="125" t="str">
        <f>TAB_!A7295</f>
        <v>(5)Total Acuerdo</v>
      </c>
      <c r="C5332" s="121">
        <f>TAB_!B7295</f>
        <v>66.150000000000006</v>
      </c>
      <c r="D5332" s="37">
        <f>TAB_!C7295</f>
        <v>54.55</v>
      </c>
      <c r="E5332" s="37">
        <f>TAB_!D7295</f>
        <v>0</v>
      </c>
      <c r="F5332" s="37">
        <f>TAB_!E7295</f>
        <v>75</v>
      </c>
      <c r="G5332" s="167">
        <f>TAB_!F7295</f>
        <v>0</v>
      </c>
      <c r="H5332" s="163">
        <f>TAB_!G7295</f>
        <v>65</v>
      </c>
    </row>
    <row r="5333" spans="2:8">
      <c r="B5333" s="125" t="str">
        <f>TAB_!A7296</f>
        <v>NS/NA</v>
      </c>
      <c r="C5333" s="121">
        <f>TAB_!B7296</f>
        <v>6.15</v>
      </c>
      <c r="D5333" s="37">
        <f>TAB_!C7296</f>
        <v>18.18</v>
      </c>
      <c r="E5333" s="37">
        <f>TAB_!D7296</f>
        <v>0</v>
      </c>
      <c r="F5333" s="37">
        <f>TAB_!E7296</f>
        <v>0</v>
      </c>
      <c r="G5333" s="167">
        <f>TAB_!F7296</f>
        <v>0</v>
      </c>
      <c r="H5333" s="163">
        <f>TAB_!G7296</f>
        <v>7.5</v>
      </c>
    </row>
    <row r="5334" spans="2:8">
      <c r="B5334" s="125" t="str">
        <f>TAB_!A7297</f>
        <v>Total</v>
      </c>
      <c r="C5334" s="121">
        <f>TAB_!B7297</f>
        <v>100</v>
      </c>
      <c r="D5334" s="37">
        <f>TAB_!C7297</f>
        <v>100</v>
      </c>
      <c r="E5334" s="37">
        <f>TAB_!D7297</f>
        <v>0</v>
      </c>
      <c r="F5334" s="37">
        <f>TAB_!E7297</f>
        <v>100</v>
      </c>
      <c r="G5334" s="167">
        <f>TAB_!F7297</f>
        <v>0</v>
      </c>
      <c r="H5334" s="163">
        <f>TAB_!G7297</f>
        <v>100</v>
      </c>
    </row>
    <row r="5335" spans="2:8">
      <c r="B5335" s="126" t="str">
        <f>TAB_!A7298</f>
        <v>Numero de entrevistados</v>
      </c>
      <c r="C5335" s="170">
        <f>TAB_!B7298</f>
        <v>65</v>
      </c>
      <c r="D5335" s="171">
        <f>TAB_!C7298</f>
        <v>11</v>
      </c>
      <c r="E5335" s="171">
        <f>TAB_!D7298</f>
        <v>0</v>
      </c>
      <c r="F5335" s="171">
        <f>TAB_!E7298</f>
        <v>4</v>
      </c>
      <c r="G5335" s="172">
        <f>TAB_!F7298</f>
        <v>0</v>
      </c>
      <c r="H5335" s="173">
        <f>TAB_!G7298</f>
        <v>80</v>
      </c>
    </row>
    <row r="5336" spans="2:8">
      <c r="B5336" s="140" t="str">
        <f>TAB_!A7299</f>
        <v>TOP TWO BOX</v>
      </c>
      <c r="C5336" s="122">
        <f>TAB_!B7299</f>
        <v>90.77</v>
      </c>
      <c r="D5336" s="35">
        <f>TAB_!C7299</f>
        <v>72.73</v>
      </c>
      <c r="E5336" s="35">
        <f>TAB_!D7299</f>
        <v>0</v>
      </c>
      <c r="F5336" s="35">
        <f>TAB_!E7299</f>
        <v>100</v>
      </c>
      <c r="G5336" s="168">
        <f>TAB_!F7299</f>
        <v>0</v>
      </c>
      <c r="H5336" s="164">
        <f>TAB_!G7299</f>
        <v>88.75</v>
      </c>
    </row>
    <row r="5337" spans="2:8">
      <c r="B5337" s="125" t="str">
        <f>TAB_!A7300</f>
        <v>BOTTOM TWO BOX</v>
      </c>
      <c r="C5337" s="121">
        <f>TAB_!B7300</f>
        <v>0</v>
      </c>
      <c r="D5337" s="37">
        <f>TAB_!C7300</f>
        <v>0</v>
      </c>
      <c r="E5337" s="37">
        <f>TAB_!D7300</f>
        <v>0</v>
      </c>
      <c r="F5337" s="37">
        <f>TAB_!E7300</f>
        <v>0</v>
      </c>
      <c r="G5337" s="167">
        <f>TAB_!F7300</f>
        <v>0</v>
      </c>
      <c r="H5337" s="163">
        <f>TAB_!G7300</f>
        <v>0</v>
      </c>
    </row>
    <row r="5338" spans="2:8">
      <c r="B5338" s="140" t="str">
        <f>TAB_!A7301</f>
        <v>Media Escala de 1 a 5</v>
      </c>
      <c r="C5338" s="123">
        <f>TAB_!B7301</f>
        <v>4.7</v>
      </c>
      <c r="D5338" s="36">
        <f>TAB_!C7301</f>
        <v>4.5999999999999996</v>
      </c>
      <c r="E5338" s="36">
        <f>TAB_!D7301</f>
        <v>0</v>
      </c>
      <c r="F5338" s="36">
        <f>TAB_!E7301</f>
        <v>4.8</v>
      </c>
      <c r="G5338" s="169">
        <f>TAB_!F7301</f>
        <v>0</v>
      </c>
      <c r="H5338" s="165">
        <f>TAB_!G7301</f>
        <v>4.7</v>
      </c>
    </row>
    <row r="5339" spans="2:8" ht="15.75" thickBot="1">
      <c r="B5339" s="141" t="str">
        <f>TAB_!A7302</f>
        <v>Índice Escala de 1 a 100</v>
      </c>
      <c r="C5339" s="174">
        <f>TAB_!B7302</f>
        <v>91.8</v>
      </c>
      <c r="D5339" s="175">
        <f>TAB_!C7302</f>
        <v>88.9</v>
      </c>
      <c r="E5339" s="175">
        <f>TAB_!D7302</f>
        <v>0</v>
      </c>
      <c r="F5339" s="175">
        <f>TAB_!E7302</f>
        <v>93.8</v>
      </c>
      <c r="G5339" s="176">
        <f>TAB_!F7302</f>
        <v>0</v>
      </c>
      <c r="H5339" s="177">
        <f>TAB_!G7302</f>
        <v>91.6</v>
      </c>
    </row>
    <row r="5340" spans="2:8">
      <c r="B5340" s="124"/>
      <c r="C5340" s="33"/>
      <c r="D5340" s="33"/>
      <c r="E5340" s="33"/>
      <c r="F5340" s="33"/>
      <c r="G5340" s="33"/>
      <c r="H5340" s="33"/>
    </row>
    <row r="5341" spans="2:8">
      <c r="B5341" s="124"/>
      <c r="C5341" s="33"/>
      <c r="D5341" s="33"/>
      <c r="E5341" s="33"/>
      <c r="F5341" s="33"/>
      <c r="G5341" s="33"/>
      <c r="H5341" s="33"/>
    </row>
    <row r="5342" spans="2:8" ht="15.75" thickBot="1">
      <c r="B5342" s="124" t="str">
        <f>TAB_!A7305</f>
        <v>¿Considera que los mecanismos de divulgación de los programas de crédito, becas, subsidios, apoyos económicos y estímulos a los estudiantes son: claros?</v>
      </c>
      <c r="C5342" s="33"/>
      <c r="D5342" s="33"/>
      <c r="E5342" s="33"/>
      <c r="F5342" s="33"/>
      <c r="G5342" s="33"/>
      <c r="H5342" s="33"/>
    </row>
    <row r="5343" spans="2:8">
      <c r="B5343" s="139" t="str">
        <f>TAB_!A7312</f>
        <v>(1)Total Desacuerdo</v>
      </c>
      <c r="C5343" s="138">
        <f>TAB_!B7312</f>
        <v>1.54</v>
      </c>
      <c r="D5343" s="137">
        <f>TAB_!C7312</f>
        <v>0</v>
      </c>
      <c r="E5343" s="137">
        <f>TAB_!D7312</f>
        <v>0</v>
      </c>
      <c r="F5343" s="137">
        <f>TAB_!E7312</f>
        <v>0</v>
      </c>
      <c r="G5343" s="166">
        <f>TAB_!F7312</f>
        <v>0</v>
      </c>
      <c r="H5343" s="162">
        <f>TAB_!G7312</f>
        <v>1.25</v>
      </c>
    </row>
    <row r="5344" spans="2:8">
      <c r="B5344" s="125" t="str">
        <f>TAB_!A7313</f>
        <v>(2)Desacuerdo</v>
      </c>
      <c r="C5344" s="121">
        <f>TAB_!B7313</f>
        <v>1.54</v>
      </c>
      <c r="D5344" s="37">
        <f>TAB_!C7313</f>
        <v>0</v>
      </c>
      <c r="E5344" s="37">
        <f>TAB_!D7313</f>
        <v>0</v>
      </c>
      <c r="F5344" s="37">
        <f>TAB_!E7313</f>
        <v>0</v>
      </c>
      <c r="G5344" s="167">
        <f>TAB_!F7313</f>
        <v>0</v>
      </c>
      <c r="H5344" s="163">
        <f>TAB_!G7313</f>
        <v>1.25</v>
      </c>
    </row>
    <row r="5345" spans="2:8">
      <c r="B5345" s="125" t="str">
        <f>TAB_!A7314</f>
        <v>(3)Medianamente de acuerdo</v>
      </c>
      <c r="C5345" s="121">
        <f>TAB_!B7314</f>
        <v>10.77</v>
      </c>
      <c r="D5345" s="37">
        <f>TAB_!C7314</f>
        <v>0</v>
      </c>
      <c r="E5345" s="37">
        <f>TAB_!D7314</f>
        <v>0</v>
      </c>
      <c r="F5345" s="37">
        <f>TAB_!E7314</f>
        <v>0</v>
      </c>
      <c r="G5345" s="167">
        <f>TAB_!F7314</f>
        <v>0</v>
      </c>
      <c r="H5345" s="163">
        <f>TAB_!G7314</f>
        <v>8.75</v>
      </c>
    </row>
    <row r="5346" spans="2:8">
      <c r="B5346" s="125" t="str">
        <f>TAB_!A7315</f>
        <v>(4)Acuerdo</v>
      </c>
      <c r="C5346" s="121">
        <f>TAB_!B7315</f>
        <v>24.62</v>
      </c>
      <c r="D5346" s="37">
        <f>TAB_!C7315</f>
        <v>27.27</v>
      </c>
      <c r="E5346" s="37">
        <f>TAB_!D7315</f>
        <v>0</v>
      </c>
      <c r="F5346" s="37">
        <f>TAB_!E7315</f>
        <v>25</v>
      </c>
      <c r="G5346" s="167">
        <f>TAB_!F7315</f>
        <v>0</v>
      </c>
      <c r="H5346" s="163">
        <f>TAB_!G7315</f>
        <v>25</v>
      </c>
    </row>
    <row r="5347" spans="2:8">
      <c r="B5347" s="125" t="str">
        <f>TAB_!A7316</f>
        <v>(5)Total Acuerdo</v>
      </c>
      <c r="C5347" s="121">
        <f>TAB_!B7316</f>
        <v>56.92</v>
      </c>
      <c r="D5347" s="37">
        <f>TAB_!C7316</f>
        <v>45.45</v>
      </c>
      <c r="E5347" s="37">
        <f>TAB_!D7316</f>
        <v>0</v>
      </c>
      <c r="F5347" s="37">
        <f>TAB_!E7316</f>
        <v>75</v>
      </c>
      <c r="G5347" s="167">
        <f>TAB_!F7316</f>
        <v>0</v>
      </c>
      <c r="H5347" s="163">
        <f>TAB_!G7316</f>
        <v>56.25</v>
      </c>
    </row>
    <row r="5348" spans="2:8">
      <c r="B5348" s="125" t="str">
        <f>TAB_!A7317</f>
        <v>NS/NA</v>
      </c>
      <c r="C5348" s="121">
        <f>TAB_!B7317</f>
        <v>4.62</v>
      </c>
      <c r="D5348" s="37">
        <f>TAB_!C7317</f>
        <v>27.27</v>
      </c>
      <c r="E5348" s="37">
        <f>TAB_!D7317</f>
        <v>0</v>
      </c>
      <c r="F5348" s="37">
        <f>TAB_!E7317</f>
        <v>0</v>
      </c>
      <c r="G5348" s="167">
        <f>TAB_!F7317</f>
        <v>0</v>
      </c>
      <c r="H5348" s="163">
        <f>TAB_!G7317</f>
        <v>7.5</v>
      </c>
    </row>
    <row r="5349" spans="2:8">
      <c r="B5349" s="125" t="str">
        <f>TAB_!A7318</f>
        <v>Total</v>
      </c>
      <c r="C5349" s="121">
        <f>TAB_!B7318</f>
        <v>100</v>
      </c>
      <c r="D5349" s="37">
        <f>TAB_!C7318</f>
        <v>100</v>
      </c>
      <c r="E5349" s="37">
        <f>TAB_!D7318</f>
        <v>0</v>
      </c>
      <c r="F5349" s="37">
        <f>TAB_!E7318</f>
        <v>100</v>
      </c>
      <c r="G5349" s="167">
        <f>TAB_!F7318</f>
        <v>0</v>
      </c>
      <c r="H5349" s="163">
        <f>TAB_!G7318</f>
        <v>100</v>
      </c>
    </row>
    <row r="5350" spans="2:8">
      <c r="B5350" s="126" t="str">
        <f>TAB_!A7319</f>
        <v>Numero de entrevistados</v>
      </c>
      <c r="C5350" s="170">
        <f>TAB_!B7319</f>
        <v>65</v>
      </c>
      <c r="D5350" s="171">
        <f>TAB_!C7319</f>
        <v>11</v>
      </c>
      <c r="E5350" s="171">
        <f>TAB_!D7319</f>
        <v>0</v>
      </c>
      <c r="F5350" s="171">
        <f>TAB_!E7319</f>
        <v>4</v>
      </c>
      <c r="G5350" s="172">
        <f>TAB_!F7319</f>
        <v>0</v>
      </c>
      <c r="H5350" s="173">
        <f>TAB_!G7319</f>
        <v>80</v>
      </c>
    </row>
    <row r="5351" spans="2:8">
      <c r="B5351" s="140" t="str">
        <f>TAB_!A7320</f>
        <v>TOP TWO BOX</v>
      </c>
      <c r="C5351" s="122">
        <f>TAB_!B7320</f>
        <v>81.540000000000006</v>
      </c>
      <c r="D5351" s="35">
        <f>TAB_!C7320</f>
        <v>72.73</v>
      </c>
      <c r="E5351" s="35">
        <f>TAB_!D7320</f>
        <v>0</v>
      </c>
      <c r="F5351" s="35">
        <f>TAB_!E7320</f>
        <v>100</v>
      </c>
      <c r="G5351" s="168">
        <f>TAB_!F7320</f>
        <v>0</v>
      </c>
      <c r="H5351" s="164">
        <f>TAB_!G7320</f>
        <v>81.25</v>
      </c>
    </row>
    <row r="5352" spans="2:8">
      <c r="B5352" s="125" t="str">
        <f>TAB_!A7321</f>
        <v>BOTTOM TWO BOX</v>
      </c>
      <c r="C5352" s="121">
        <f>TAB_!B7321</f>
        <v>3.08</v>
      </c>
      <c r="D5352" s="37">
        <f>TAB_!C7321</f>
        <v>0</v>
      </c>
      <c r="E5352" s="37">
        <f>TAB_!D7321</f>
        <v>0</v>
      </c>
      <c r="F5352" s="37">
        <f>TAB_!E7321</f>
        <v>0</v>
      </c>
      <c r="G5352" s="167">
        <f>TAB_!F7321</f>
        <v>0</v>
      </c>
      <c r="H5352" s="163">
        <f>TAB_!G7321</f>
        <v>2.5</v>
      </c>
    </row>
    <row r="5353" spans="2:8">
      <c r="B5353" s="140" t="str">
        <f>TAB_!A7322</f>
        <v>Media Escala de 1 a 5</v>
      </c>
      <c r="C5353" s="123">
        <f>TAB_!B7322</f>
        <v>4.4000000000000004</v>
      </c>
      <c r="D5353" s="36">
        <f>TAB_!C7322</f>
        <v>4.5999999999999996</v>
      </c>
      <c r="E5353" s="36">
        <f>TAB_!D7322</f>
        <v>0</v>
      </c>
      <c r="F5353" s="36">
        <f>TAB_!E7322</f>
        <v>4.8</v>
      </c>
      <c r="G5353" s="169">
        <f>TAB_!F7322</f>
        <v>0</v>
      </c>
      <c r="H5353" s="165">
        <f>TAB_!G7322</f>
        <v>4.4000000000000004</v>
      </c>
    </row>
    <row r="5354" spans="2:8" ht="15.75" thickBot="1">
      <c r="B5354" s="141" t="str">
        <f>TAB_!A7323</f>
        <v>Índice Escala de 1 a 100</v>
      </c>
      <c r="C5354" s="174">
        <f>TAB_!B7323</f>
        <v>85.1</v>
      </c>
      <c r="D5354" s="175">
        <f>TAB_!C7323</f>
        <v>90.6</v>
      </c>
      <c r="E5354" s="175">
        <f>TAB_!D7323</f>
        <v>0</v>
      </c>
      <c r="F5354" s="175">
        <f>TAB_!E7323</f>
        <v>93.8</v>
      </c>
      <c r="G5354" s="176">
        <f>TAB_!F7323</f>
        <v>0</v>
      </c>
      <c r="H5354" s="177">
        <f>TAB_!G7323</f>
        <v>86.1</v>
      </c>
    </row>
    <row r="5355" spans="2:8">
      <c r="B5355" s="124"/>
      <c r="C5355" s="33"/>
      <c r="D5355" s="33"/>
      <c r="E5355" s="33"/>
      <c r="F5355" s="33"/>
      <c r="G5355" s="33"/>
      <c r="H5355" s="33"/>
    </row>
    <row r="5356" spans="2:8">
      <c r="B5356" s="124"/>
      <c r="C5356" s="33"/>
      <c r="D5356" s="33"/>
      <c r="E5356" s="33"/>
      <c r="F5356" s="33"/>
      <c r="G5356" s="33"/>
      <c r="H5356" s="33"/>
    </row>
    <row r="5357" spans="2:8" ht="15.75" thickBot="1">
      <c r="B5357" s="124" t="str">
        <f>TAB_!A7326</f>
        <v>¿Considera que los mecanismos de divulgación de los programas de crédito, becas, subsidios, apoyos económicos y estímulos a los estudiantes son: efectivos?</v>
      </c>
      <c r="C5357" s="33"/>
      <c r="D5357" s="33"/>
      <c r="E5357" s="33"/>
      <c r="F5357" s="33"/>
      <c r="G5357" s="33"/>
      <c r="H5357" s="33"/>
    </row>
    <row r="5358" spans="2:8">
      <c r="B5358" s="139" t="str">
        <f>TAB_!A7333</f>
        <v>(1)Total Desacuerdo</v>
      </c>
      <c r="C5358" s="138">
        <f>TAB_!B7333</f>
        <v>0</v>
      </c>
      <c r="D5358" s="137">
        <f>TAB_!C7333</f>
        <v>0</v>
      </c>
      <c r="E5358" s="137">
        <f>TAB_!D7333</f>
        <v>0</v>
      </c>
      <c r="F5358" s="137">
        <f>TAB_!E7333</f>
        <v>0</v>
      </c>
      <c r="G5358" s="166">
        <f>TAB_!F7333</f>
        <v>0</v>
      </c>
      <c r="H5358" s="162">
        <f>TAB_!G7333</f>
        <v>0</v>
      </c>
    </row>
    <row r="5359" spans="2:8">
      <c r="B5359" s="125" t="str">
        <f>TAB_!A7334</f>
        <v>(2)Desacuerdo</v>
      </c>
      <c r="C5359" s="121">
        <f>TAB_!B7334</f>
        <v>1.54</v>
      </c>
      <c r="D5359" s="37">
        <f>TAB_!C7334</f>
        <v>0</v>
      </c>
      <c r="E5359" s="37">
        <f>TAB_!D7334</f>
        <v>0</v>
      </c>
      <c r="F5359" s="37">
        <f>TAB_!E7334</f>
        <v>0</v>
      </c>
      <c r="G5359" s="167">
        <f>TAB_!F7334</f>
        <v>0</v>
      </c>
      <c r="H5359" s="163">
        <f>TAB_!G7334</f>
        <v>1.25</v>
      </c>
    </row>
    <row r="5360" spans="2:8">
      <c r="B5360" s="125" t="str">
        <f>TAB_!A7335</f>
        <v>(3)Medianamente de acuerdo</v>
      </c>
      <c r="C5360" s="121">
        <f>TAB_!B7335</f>
        <v>9.23</v>
      </c>
      <c r="D5360" s="37">
        <f>TAB_!C7335</f>
        <v>0</v>
      </c>
      <c r="E5360" s="37">
        <f>TAB_!D7335</f>
        <v>0</v>
      </c>
      <c r="F5360" s="37">
        <f>TAB_!E7335</f>
        <v>25</v>
      </c>
      <c r="G5360" s="167">
        <f>TAB_!F7335</f>
        <v>0</v>
      </c>
      <c r="H5360" s="163">
        <f>TAB_!G7335</f>
        <v>8.75</v>
      </c>
    </row>
    <row r="5361" spans="2:8">
      <c r="B5361" s="125" t="str">
        <f>TAB_!A7336</f>
        <v>(4)Acuerdo</v>
      </c>
      <c r="C5361" s="121">
        <f>TAB_!B7336</f>
        <v>24.62</v>
      </c>
      <c r="D5361" s="37">
        <f>TAB_!C7336</f>
        <v>27.27</v>
      </c>
      <c r="E5361" s="37">
        <f>TAB_!D7336</f>
        <v>0</v>
      </c>
      <c r="F5361" s="37">
        <f>TAB_!E7336</f>
        <v>0</v>
      </c>
      <c r="G5361" s="167">
        <f>TAB_!F7336</f>
        <v>0</v>
      </c>
      <c r="H5361" s="163">
        <f>TAB_!G7336</f>
        <v>23.75</v>
      </c>
    </row>
    <row r="5362" spans="2:8">
      <c r="B5362" s="125" t="str">
        <f>TAB_!A7337</f>
        <v>(5)Total Acuerdo</v>
      </c>
      <c r="C5362" s="121">
        <f>TAB_!B7337</f>
        <v>56.92</v>
      </c>
      <c r="D5362" s="37">
        <f>TAB_!C7337</f>
        <v>45.45</v>
      </c>
      <c r="E5362" s="37">
        <f>TAB_!D7337</f>
        <v>0</v>
      </c>
      <c r="F5362" s="37">
        <f>TAB_!E7337</f>
        <v>75</v>
      </c>
      <c r="G5362" s="167">
        <f>TAB_!F7337</f>
        <v>0</v>
      </c>
      <c r="H5362" s="163">
        <f>TAB_!G7337</f>
        <v>56.25</v>
      </c>
    </row>
    <row r="5363" spans="2:8">
      <c r="B5363" s="125" t="str">
        <f>TAB_!A7338</f>
        <v>NS/NA</v>
      </c>
      <c r="C5363" s="121">
        <f>TAB_!B7338</f>
        <v>7.69</v>
      </c>
      <c r="D5363" s="37">
        <f>TAB_!C7338</f>
        <v>27.27</v>
      </c>
      <c r="E5363" s="37">
        <f>TAB_!D7338</f>
        <v>0</v>
      </c>
      <c r="F5363" s="37">
        <f>TAB_!E7338</f>
        <v>0</v>
      </c>
      <c r="G5363" s="167">
        <f>TAB_!F7338</f>
        <v>0</v>
      </c>
      <c r="H5363" s="163">
        <f>TAB_!G7338</f>
        <v>10</v>
      </c>
    </row>
    <row r="5364" spans="2:8">
      <c r="B5364" s="125" t="str">
        <f>TAB_!A7339</f>
        <v>Total</v>
      </c>
      <c r="C5364" s="121">
        <f>TAB_!B7339</f>
        <v>100</v>
      </c>
      <c r="D5364" s="37">
        <f>TAB_!C7339</f>
        <v>100</v>
      </c>
      <c r="E5364" s="37">
        <f>TAB_!D7339</f>
        <v>0</v>
      </c>
      <c r="F5364" s="37">
        <f>TAB_!E7339</f>
        <v>100</v>
      </c>
      <c r="G5364" s="167">
        <f>TAB_!F7339</f>
        <v>0</v>
      </c>
      <c r="H5364" s="163">
        <f>TAB_!G7339</f>
        <v>100</v>
      </c>
    </row>
    <row r="5365" spans="2:8">
      <c r="B5365" s="126" t="str">
        <f>TAB_!A7340</f>
        <v>Numero de entrevistados</v>
      </c>
      <c r="C5365" s="170">
        <f>TAB_!B7340</f>
        <v>65</v>
      </c>
      <c r="D5365" s="171">
        <f>TAB_!C7340</f>
        <v>11</v>
      </c>
      <c r="E5365" s="171">
        <f>TAB_!D7340</f>
        <v>0</v>
      </c>
      <c r="F5365" s="171">
        <f>TAB_!E7340</f>
        <v>4</v>
      </c>
      <c r="G5365" s="172">
        <f>TAB_!F7340</f>
        <v>0</v>
      </c>
      <c r="H5365" s="173">
        <f>TAB_!G7340</f>
        <v>80</v>
      </c>
    </row>
    <row r="5366" spans="2:8">
      <c r="B5366" s="140" t="str">
        <f>TAB_!A7341</f>
        <v>TOP TWO BOX</v>
      </c>
      <c r="C5366" s="122">
        <f>TAB_!B7341</f>
        <v>81.540000000000006</v>
      </c>
      <c r="D5366" s="35">
        <f>TAB_!C7341</f>
        <v>72.73</v>
      </c>
      <c r="E5366" s="35">
        <f>TAB_!D7341</f>
        <v>0</v>
      </c>
      <c r="F5366" s="35">
        <f>TAB_!E7341</f>
        <v>75</v>
      </c>
      <c r="G5366" s="168">
        <f>TAB_!F7341</f>
        <v>0</v>
      </c>
      <c r="H5366" s="164">
        <f>TAB_!G7341</f>
        <v>80</v>
      </c>
    </row>
    <row r="5367" spans="2:8">
      <c r="B5367" s="125" t="str">
        <f>TAB_!A7342</f>
        <v>BOTTOM TWO BOX</v>
      </c>
      <c r="C5367" s="121">
        <f>TAB_!B7342</f>
        <v>1.54</v>
      </c>
      <c r="D5367" s="37">
        <f>TAB_!C7342</f>
        <v>0</v>
      </c>
      <c r="E5367" s="37">
        <f>TAB_!D7342</f>
        <v>0</v>
      </c>
      <c r="F5367" s="37">
        <f>TAB_!E7342</f>
        <v>0</v>
      </c>
      <c r="G5367" s="167">
        <f>TAB_!F7342</f>
        <v>0</v>
      </c>
      <c r="H5367" s="163">
        <f>TAB_!G7342</f>
        <v>1.25</v>
      </c>
    </row>
    <row r="5368" spans="2:8">
      <c r="B5368" s="140" t="str">
        <f>TAB_!A7343</f>
        <v>Media Escala de 1 a 5</v>
      </c>
      <c r="C5368" s="123">
        <f>TAB_!B7343</f>
        <v>4.5</v>
      </c>
      <c r="D5368" s="36">
        <f>TAB_!C7343</f>
        <v>4.5999999999999996</v>
      </c>
      <c r="E5368" s="36">
        <f>TAB_!D7343</f>
        <v>0</v>
      </c>
      <c r="F5368" s="36">
        <f>TAB_!E7343</f>
        <v>4.5</v>
      </c>
      <c r="G5368" s="169">
        <f>TAB_!F7343</f>
        <v>0</v>
      </c>
      <c r="H5368" s="165">
        <f>TAB_!G7343</f>
        <v>4.5</v>
      </c>
    </row>
    <row r="5369" spans="2:8" ht="15.75" thickBot="1">
      <c r="B5369" s="141" t="str">
        <f>TAB_!A7344</f>
        <v>Índice Escala de 1 a 100</v>
      </c>
      <c r="C5369" s="174">
        <f>TAB_!B7344</f>
        <v>87.1</v>
      </c>
      <c r="D5369" s="175">
        <f>TAB_!C7344</f>
        <v>90.6</v>
      </c>
      <c r="E5369" s="175">
        <f>TAB_!D7344</f>
        <v>0</v>
      </c>
      <c r="F5369" s="175">
        <f>TAB_!E7344</f>
        <v>87.5</v>
      </c>
      <c r="G5369" s="176">
        <f>TAB_!F7344</f>
        <v>0</v>
      </c>
      <c r="H5369" s="177">
        <f>TAB_!G7344</f>
        <v>87.5</v>
      </c>
    </row>
    <row r="5370" spans="2:8">
      <c r="B5370" s="124"/>
      <c r="C5370" s="33"/>
      <c r="D5370" s="33"/>
      <c r="E5370" s="33"/>
      <c r="F5370" s="33"/>
      <c r="G5370" s="33"/>
      <c r="H5370" s="33"/>
    </row>
    <row r="5371" spans="2:8">
      <c r="B5371" s="124"/>
      <c r="C5371" s="33"/>
      <c r="D5371" s="33"/>
      <c r="E5371" s="33"/>
      <c r="F5371" s="33"/>
      <c r="G5371" s="33"/>
      <c r="H5371" s="33"/>
    </row>
    <row r="5372" spans="2:8" ht="15.75" thickBot="1">
      <c r="B5372" s="124" t="str">
        <f>TAB_!A7347</f>
        <v>¿Considera que existen procesos de seguimiento al buen uso (aprovechamiento en los tiempos previstos de duración del programa) de los apoyos estudiantiles asignados?</v>
      </c>
      <c r="C5372" s="33"/>
      <c r="D5372" s="33"/>
      <c r="E5372" s="33"/>
      <c r="F5372" s="33"/>
      <c r="G5372" s="33"/>
      <c r="H5372" s="33"/>
    </row>
    <row r="5373" spans="2:8">
      <c r="B5373" s="139" t="str">
        <f>TAB_!A7354</f>
        <v>(1)Total Desacuerdo</v>
      </c>
      <c r="C5373" s="138">
        <f>TAB_!B7354</f>
        <v>0</v>
      </c>
      <c r="D5373" s="137">
        <f>TAB_!C7354</f>
        <v>0</v>
      </c>
      <c r="E5373" s="137">
        <f>TAB_!D7354</f>
        <v>0</v>
      </c>
      <c r="F5373" s="137">
        <f>TAB_!E7354</f>
        <v>0</v>
      </c>
      <c r="G5373" s="166">
        <f>TAB_!F7354</f>
        <v>0</v>
      </c>
      <c r="H5373" s="162">
        <f>TAB_!G7354</f>
        <v>0</v>
      </c>
    </row>
    <row r="5374" spans="2:8">
      <c r="B5374" s="125" t="str">
        <f>TAB_!A7355</f>
        <v>(2)Desacuerdo</v>
      </c>
      <c r="C5374" s="121">
        <f>TAB_!B7355</f>
        <v>0</v>
      </c>
      <c r="D5374" s="37">
        <f>TAB_!C7355</f>
        <v>0</v>
      </c>
      <c r="E5374" s="37">
        <f>TAB_!D7355</f>
        <v>0</v>
      </c>
      <c r="F5374" s="37">
        <f>TAB_!E7355</f>
        <v>0</v>
      </c>
      <c r="G5374" s="167">
        <f>TAB_!F7355</f>
        <v>0</v>
      </c>
      <c r="H5374" s="163">
        <f>TAB_!G7355</f>
        <v>0</v>
      </c>
    </row>
    <row r="5375" spans="2:8">
      <c r="B5375" s="125" t="str">
        <f>TAB_!A7356</f>
        <v>(3)Medianamente de acuerdo</v>
      </c>
      <c r="C5375" s="121">
        <f>TAB_!B7356</f>
        <v>7.69</v>
      </c>
      <c r="D5375" s="37">
        <f>TAB_!C7356</f>
        <v>9.09</v>
      </c>
      <c r="E5375" s="37">
        <f>TAB_!D7356</f>
        <v>0</v>
      </c>
      <c r="F5375" s="37">
        <f>TAB_!E7356</f>
        <v>25</v>
      </c>
      <c r="G5375" s="167">
        <f>TAB_!F7356</f>
        <v>0</v>
      </c>
      <c r="H5375" s="163">
        <f>TAB_!G7356</f>
        <v>8.75</v>
      </c>
    </row>
    <row r="5376" spans="2:8">
      <c r="B5376" s="125" t="str">
        <f>TAB_!A7357</f>
        <v>(4)Acuerdo</v>
      </c>
      <c r="C5376" s="121">
        <f>TAB_!B7357</f>
        <v>21.54</v>
      </c>
      <c r="D5376" s="37">
        <f>TAB_!C7357</f>
        <v>18.18</v>
      </c>
      <c r="E5376" s="37">
        <f>TAB_!D7357</f>
        <v>0</v>
      </c>
      <c r="F5376" s="37">
        <f>TAB_!E7357</f>
        <v>25</v>
      </c>
      <c r="G5376" s="167">
        <f>TAB_!F7357</f>
        <v>0</v>
      </c>
      <c r="H5376" s="163">
        <f>TAB_!G7357</f>
        <v>21.25</v>
      </c>
    </row>
    <row r="5377" spans="1:8">
      <c r="B5377" s="125" t="str">
        <f>TAB_!A7358</f>
        <v>(5)Total Acuerdo</v>
      </c>
      <c r="C5377" s="121">
        <f>TAB_!B7358</f>
        <v>64.62</v>
      </c>
      <c r="D5377" s="37">
        <f>TAB_!C7358</f>
        <v>45.45</v>
      </c>
      <c r="E5377" s="37">
        <f>TAB_!D7358</f>
        <v>0</v>
      </c>
      <c r="F5377" s="37">
        <f>TAB_!E7358</f>
        <v>50</v>
      </c>
      <c r="G5377" s="167">
        <f>TAB_!F7358</f>
        <v>0</v>
      </c>
      <c r="H5377" s="163">
        <f>TAB_!G7358</f>
        <v>61.25</v>
      </c>
    </row>
    <row r="5378" spans="1:8">
      <c r="B5378" s="125" t="str">
        <f>TAB_!A7359</f>
        <v>NS/NA</v>
      </c>
      <c r="C5378" s="121">
        <f>TAB_!B7359</f>
        <v>6.15</v>
      </c>
      <c r="D5378" s="37">
        <f>TAB_!C7359</f>
        <v>27.27</v>
      </c>
      <c r="E5378" s="37">
        <f>TAB_!D7359</f>
        <v>0</v>
      </c>
      <c r="F5378" s="37">
        <f>TAB_!E7359</f>
        <v>0</v>
      </c>
      <c r="G5378" s="167">
        <f>TAB_!F7359</f>
        <v>0</v>
      </c>
      <c r="H5378" s="163">
        <f>TAB_!G7359</f>
        <v>8.75</v>
      </c>
    </row>
    <row r="5379" spans="1:8">
      <c r="B5379" s="125" t="str">
        <f>TAB_!A7360</f>
        <v>Total</v>
      </c>
      <c r="C5379" s="121">
        <f>TAB_!B7360</f>
        <v>100</v>
      </c>
      <c r="D5379" s="37">
        <f>TAB_!C7360</f>
        <v>100</v>
      </c>
      <c r="E5379" s="37">
        <f>TAB_!D7360</f>
        <v>0</v>
      </c>
      <c r="F5379" s="37">
        <f>TAB_!E7360</f>
        <v>100</v>
      </c>
      <c r="G5379" s="167">
        <f>TAB_!F7360</f>
        <v>0</v>
      </c>
      <c r="H5379" s="163">
        <f>TAB_!G7360</f>
        <v>100</v>
      </c>
    </row>
    <row r="5380" spans="1:8">
      <c r="B5380" s="126" t="str">
        <f>TAB_!A7361</f>
        <v>Numero de entrevistados</v>
      </c>
      <c r="C5380" s="170">
        <f>TAB_!B7361</f>
        <v>65</v>
      </c>
      <c r="D5380" s="171">
        <f>TAB_!C7361</f>
        <v>11</v>
      </c>
      <c r="E5380" s="171">
        <f>TAB_!D7361</f>
        <v>0</v>
      </c>
      <c r="F5380" s="171">
        <f>TAB_!E7361</f>
        <v>4</v>
      </c>
      <c r="G5380" s="172">
        <f>TAB_!F7361</f>
        <v>0</v>
      </c>
      <c r="H5380" s="173">
        <f>TAB_!G7361</f>
        <v>80</v>
      </c>
    </row>
    <row r="5381" spans="1:8">
      <c r="B5381" s="140" t="str">
        <f>TAB_!A7362</f>
        <v>TOP TWO BOX</v>
      </c>
      <c r="C5381" s="122">
        <f>TAB_!B7362</f>
        <v>86.15</v>
      </c>
      <c r="D5381" s="35">
        <f>TAB_!C7362</f>
        <v>63.64</v>
      </c>
      <c r="E5381" s="35">
        <f>TAB_!D7362</f>
        <v>0</v>
      </c>
      <c r="F5381" s="35">
        <f>TAB_!E7362</f>
        <v>75</v>
      </c>
      <c r="G5381" s="168">
        <f>TAB_!F7362</f>
        <v>0</v>
      </c>
      <c r="H5381" s="164">
        <f>TAB_!G7362</f>
        <v>82.5</v>
      </c>
    </row>
    <row r="5382" spans="1:8">
      <c r="B5382" s="125" t="str">
        <f>TAB_!A7363</f>
        <v>BOTTOM TWO BOX</v>
      </c>
      <c r="C5382" s="121">
        <f>TAB_!B7363</f>
        <v>0</v>
      </c>
      <c r="D5382" s="37">
        <f>TAB_!C7363</f>
        <v>0</v>
      </c>
      <c r="E5382" s="37">
        <f>TAB_!D7363</f>
        <v>0</v>
      </c>
      <c r="F5382" s="37">
        <f>TAB_!E7363</f>
        <v>0</v>
      </c>
      <c r="G5382" s="167">
        <f>TAB_!F7363</f>
        <v>0</v>
      </c>
      <c r="H5382" s="163">
        <f>TAB_!G7363</f>
        <v>0</v>
      </c>
    </row>
    <row r="5383" spans="1:8">
      <c r="B5383" s="140" t="str">
        <f>TAB_!A7364</f>
        <v>Media Escala de 1 a 5</v>
      </c>
      <c r="C5383" s="123">
        <f>TAB_!B7364</f>
        <v>4.5999999999999996</v>
      </c>
      <c r="D5383" s="36">
        <f>TAB_!C7364</f>
        <v>4.5</v>
      </c>
      <c r="E5383" s="36">
        <f>TAB_!D7364</f>
        <v>0</v>
      </c>
      <c r="F5383" s="36">
        <f>TAB_!E7364</f>
        <v>4.3</v>
      </c>
      <c r="G5383" s="169">
        <f>TAB_!F7364</f>
        <v>0</v>
      </c>
      <c r="H5383" s="165">
        <f>TAB_!G7364</f>
        <v>4.5999999999999996</v>
      </c>
    </row>
    <row r="5384" spans="1:8" ht="15.75" thickBot="1">
      <c r="B5384" s="141" t="str">
        <f>TAB_!A7365</f>
        <v>Índice Escala de 1 a 100</v>
      </c>
      <c r="C5384" s="174">
        <f>TAB_!B7365</f>
        <v>90.2</v>
      </c>
      <c r="D5384" s="175">
        <f>TAB_!C7365</f>
        <v>87.5</v>
      </c>
      <c r="E5384" s="175">
        <f>TAB_!D7365</f>
        <v>0</v>
      </c>
      <c r="F5384" s="175">
        <f>TAB_!E7365</f>
        <v>81.3</v>
      </c>
      <c r="G5384" s="176">
        <f>TAB_!F7365</f>
        <v>0</v>
      </c>
      <c r="H5384" s="177">
        <f>TAB_!G7365</f>
        <v>89.4</v>
      </c>
    </row>
    <row r="5385" spans="1:8">
      <c r="B5385" s="124"/>
      <c r="C5385" s="33"/>
      <c r="D5385" s="33"/>
      <c r="E5385" s="33"/>
      <c r="F5385" s="33"/>
      <c r="G5385" s="33"/>
      <c r="H5385" s="33"/>
    </row>
    <row r="5386" spans="1:8">
      <c r="B5386" s="124"/>
      <c r="C5386" s="33"/>
      <c r="D5386" s="33"/>
      <c r="E5386" s="33"/>
      <c r="F5386" s="33"/>
      <c r="G5386" s="33"/>
      <c r="H5386" s="33"/>
    </row>
    <row r="5387" spans="1:8" s="98" customFormat="1">
      <c r="A5387" s="290"/>
      <c r="B5387" s="124"/>
      <c r="C5387" s="33"/>
      <c r="D5387" s="33"/>
      <c r="E5387" s="33"/>
      <c r="F5387" s="33"/>
      <c r="G5387" s="33"/>
      <c r="H5387" s="33"/>
    </row>
    <row r="5388" spans="1:8" s="98" customFormat="1">
      <c r="A5388" s="290"/>
      <c r="B5388" s="124"/>
      <c r="C5388" s="33"/>
      <c r="D5388" s="33"/>
      <c r="E5388" s="33"/>
      <c r="F5388" s="33"/>
      <c r="G5388" s="33"/>
      <c r="H5388" s="33"/>
    </row>
    <row r="5389" spans="1:8" s="98" customFormat="1">
      <c r="A5389" s="290"/>
      <c r="B5389" s="124"/>
      <c r="C5389" s="33"/>
      <c r="D5389" s="33"/>
      <c r="E5389" s="33"/>
      <c r="F5389" s="33"/>
      <c r="G5389" s="33"/>
      <c r="H5389" s="33"/>
    </row>
    <row r="5390" spans="1:8" s="98" customFormat="1">
      <c r="A5390" s="290"/>
      <c r="B5390" s="124"/>
      <c r="C5390" s="33"/>
      <c r="D5390" s="33"/>
      <c r="E5390" s="33"/>
      <c r="F5390" s="33"/>
      <c r="G5390" s="33"/>
      <c r="H5390" s="33"/>
    </row>
    <row r="5391" spans="1:8">
      <c r="A5391" s="290"/>
      <c r="B5391" s="124" t="str">
        <f>TAB_!A7368</f>
        <v>¿Considera que los lineamientos y mecanismos aplicados en la Universidad para mantener el vínculo con sus graduados favorecen la:...?</v>
      </c>
      <c r="C5391" s="33"/>
      <c r="D5391" s="33"/>
      <c r="E5391" s="33"/>
      <c r="F5391" s="33"/>
      <c r="G5391" s="33"/>
      <c r="H5391" s="33"/>
    </row>
    <row r="5392" spans="1:8" ht="15.75" thickBot="1">
      <c r="A5392" s="290"/>
      <c r="B5392" s="124" t="str">
        <f>TAB_!A7369</f>
        <v>Interacción y el relacionamiento con los programas y con la institución</v>
      </c>
      <c r="C5392" s="33"/>
      <c r="D5392" s="33"/>
      <c r="E5392" s="33"/>
      <c r="F5392" s="33"/>
      <c r="G5392" s="33"/>
      <c r="H5392" s="33"/>
    </row>
    <row r="5393" spans="1:8">
      <c r="A5393" s="290"/>
      <c r="B5393" s="139" t="str">
        <f>TAB_!A7376</f>
        <v>(1)Total Desacuerdo</v>
      </c>
      <c r="C5393" s="138">
        <f>TAB_!B7376</f>
        <v>0</v>
      </c>
      <c r="D5393" s="137">
        <f>TAB_!C7376</f>
        <v>0</v>
      </c>
      <c r="E5393" s="137">
        <f>TAB_!D7376</f>
        <v>0</v>
      </c>
      <c r="F5393" s="137">
        <f>TAB_!E7376</f>
        <v>0</v>
      </c>
      <c r="G5393" s="166">
        <f>TAB_!F7376</f>
        <v>0</v>
      </c>
      <c r="H5393" s="162">
        <f>TAB_!G7376</f>
        <v>0</v>
      </c>
    </row>
    <row r="5394" spans="1:8">
      <c r="A5394" s="290"/>
      <c r="B5394" s="125" t="str">
        <f>TAB_!A7377</f>
        <v>(2)Desacuerdo</v>
      </c>
      <c r="C5394" s="121">
        <f>TAB_!B7377</f>
        <v>0</v>
      </c>
      <c r="D5394" s="37">
        <f>TAB_!C7377</f>
        <v>0</v>
      </c>
      <c r="E5394" s="37">
        <f>TAB_!D7377</f>
        <v>0</v>
      </c>
      <c r="F5394" s="37">
        <f>TAB_!E7377</f>
        <v>0</v>
      </c>
      <c r="G5394" s="167">
        <f>TAB_!F7377</f>
        <v>0</v>
      </c>
      <c r="H5394" s="163">
        <f>TAB_!G7377</f>
        <v>0</v>
      </c>
    </row>
    <row r="5395" spans="1:8">
      <c r="A5395" s="290"/>
      <c r="B5395" s="125" t="str">
        <f>TAB_!A7378</f>
        <v>(3)Medianamente de acuerdo</v>
      </c>
      <c r="C5395" s="121">
        <f>TAB_!B7378</f>
        <v>0</v>
      </c>
      <c r="D5395" s="37">
        <f>TAB_!C7378</f>
        <v>0</v>
      </c>
      <c r="E5395" s="37">
        <f>TAB_!D7378</f>
        <v>0</v>
      </c>
      <c r="F5395" s="37">
        <f>TAB_!E7378</f>
        <v>0</v>
      </c>
      <c r="G5395" s="167">
        <f>TAB_!F7378</f>
        <v>0</v>
      </c>
      <c r="H5395" s="163">
        <f>TAB_!G7378</f>
        <v>0</v>
      </c>
    </row>
    <row r="5396" spans="1:8">
      <c r="A5396" s="290"/>
      <c r="B5396" s="125" t="str">
        <f>TAB_!A7379</f>
        <v>(4)Acuerdo</v>
      </c>
      <c r="C5396" s="121">
        <f>TAB_!B7379</f>
        <v>0</v>
      </c>
      <c r="D5396" s="37">
        <f>TAB_!C7379</f>
        <v>27.27</v>
      </c>
      <c r="E5396" s="37">
        <f>TAB_!D7379</f>
        <v>0</v>
      </c>
      <c r="F5396" s="37">
        <f>TAB_!E7379</f>
        <v>0</v>
      </c>
      <c r="G5396" s="167">
        <f>TAB_!F7379</f>
        <v>0</v>
      </c>
      <c r="H5396" s="163">
        <f>TAB_!G7379</f>
        <v>20</v>
      </c>
    </row>
    <row r="5397" spans="1:8">
      <c r="A5397" s="290"/>
      <c r="B5397" s="125" t="str">
        <f>TAB_!A7380</f>
        <v>(5)Total Acuerdo</v>
      </c>
      <c r="C5397" s="121">
        <f>TAB_!B7380</f>
        <v>0</v>
      </c>
      <c r="D5397" s="37">
        <f>TAB_!C7380</f>
        <v>54.55</v>
      </c>
      <c r="E5397" s="37">
        <f>TAB_!D7380</f>
        <v>0</v>
      </c>
      <c r="F5397" s="37">
        <f>TAB_!E7380</f>
        <v>100</v>
      </c>
      <c r="G5397" s="167">
        <f>TAB_!F7380</f>
        <v>0</v>
      </c>
      <c r="H5397" s="163">
        <f>TAB_!G7380</f>
        <v>66.67</v>
      </c>
    </row>
    <row r="5398" spans="1:8">
      <c r="A5398" s="290"/>
      <c r="B5398" s="125" t="str">
        <f>TAB_!A7381</f>
        <v>NS/NA</v>
      </c>
      <c r="C5398" s="121">
        <f>TAB_!B7381</f>
        <v>0</v>
      </c>
      <c r="D5398" s="37">
        <f>TAB_!C7381</f>
        <v>18.18</v>
      </c>
      <c r="E5398" s="37">
        <f>TAB_!D7381</f>
        <v>0</v>
      </c>
      <c r="F5398" s="37">
        <f>TAB_!E7381</f>
        <v>0</v>
      </c>
      <c r="G5398" s="167">
        <f>TAB_!F7381</f>
        <v>0</v>
      </c>
      <c r="H5398" s="163">
        <f>TAB_!G7381</f>
        <v>13.33</v>
      </c>
    </row>
    <row r="5399" spans="1:8">
      <c r="A5399" s="290"/>
      <c r="B5399" s="125" t="str">
        <f>TAB_!A7382</f>
        <v>Total</v>
      </c>
      <c r="C5399" s="121">
        <f>TAB_!B7382</f>
        <v>0</v>
      </c>
      <c r="D5399" s="37">
        <f>TAB_!C7382</f>
        <v>100</v>
      </c>
      <c r="E5399" s="37">
        <f>TAB_!D7382</f>
        <v>0</v>
      </c>
      <c r="F5399" s="37">
        <f>TAB_!E7382</f>
        <v>100</v>
      </c>
      <c r="G5399" s="167">
        <f>TAB_!F7382</f>
        <v>0</v>
      </c>
      <c r="H5399" s="163">
        <f>TAB_!G7382</f>
        <v>100</v>
      </c>
    </row>
    <row r="5400" spans="1:8">
      <c r="A5400" s="290"/>
      <c r="B5400" s="126" t="str">
        <f>TAB_!A7383</f>
        <v>Numero de entrevistados</v>
      </c>
      <c r="C5400" s="170">
        <f>TAB_!B7383</f>
        <v>0</v>
      </c>
      <c r="D5400" s="171">
        <f>TAB_!C7383</f>
        <v>11</v>
      </c>
      <c r="E5400" s="171">
        <f>TAB_!D7383</f>
        <v>0</v>
      </c>
      <c r="F5400" s="171">
        <f>TAB_!E7383</f>
        <v>4</v>
      </c>
      <c r="G5400" s="172">
        <f>TAB_!F7383</f>
        <v>0</v>
      </c>
      <c r="H5400" s="173">
        <f>TAB_!G7383</f>
        <v>15</v>
      </c>
    </row>
    <row r="5401" spans="1:8">
      <c r="A5401" s="290"/>
      <c r="B5401" s="140" t="str">
        <f>TAB_!A7384</f>
        <v>TOP TWO BOX</v>
      </c>
      <c r="C5401" s="122">
        <f>TAB_!B7384</f>
        <v>0</v>
      </c>
      <c r="D5401" s="35">
        <f>TAB_!C7384</f>
        <v>81.819999999999993</v>
      </c>
      <c r="E5401" s="35">
        <f>TAB_!D7384</f>
        <v>0</v>
      </c>
      <c r="F5401" s="35">
        <f>TAB_!E7384</f>
        <v>100</v>
      </c>
      <c r="G5401" s="168">
        <f>TAB_!F7384</f>
        <v>0</v>
      </c>
      <c r="H5401" s="164">
        <f>TAB_!G7384</f>
        <v>86.67</v>
      </c>
    </row>
    <row r="5402" spans="1:8">
      <c r="A5402" s="290"/>
      <c r="B5402" s="125" t="str">
        <f>TAB_!A7385</f>
        <v>BOTTOM TWO BOX</v>
      </c>
      <c r="C5402" s="121">
        <f>TAB_!B7385</f>
        <v>0</v>
      </c>
      <c r="D5402" s="37">
        <f>TAB_!C7385</f>
        <v>0</v>
      </c>
      <c r="E5402" s="37">
        <f>TAB_!D7385</f>
        <v>0</v>
      </c>
      <c r="F5402" s="37">
        <f>TAB_!E7385</f>
        <v>0</v>
      </c>
      <c r="G5402" s="167">
        <f>TAB_!F7385</f>
        <v>0</v>
      </c>
      <c r="H5402" s="163">
        <f>TAB_!G7385</f>
        <v>0</v>
      </c>
    </row>
    <row r="5403" spans="1:8">
      <c r="A5403" s="290"/>
      <c r="B5403" s="140" t="str">
        <f>TAB_!A7386</f>
        <v>Media Escala de 1 a 5</v>
      </c>
      <c r="C5403" s="123">
        <f>TAB_!B7386</f>
        <v>0</v>
      </c>
      <c r="D5403" s="36">
        <f>TAB_!C7386</f>
        <v>4.7</v>
      </c>
      <c r="E5403" s="36">
        <f>TAB_!D7386</f>
        <v>0</v>
      </c>
      <c r="F5403" s="36">
        <f>TAB_!E7386</f>
        <v>5</v>
      </c>
      <c r="G5403" s="169">
        <f>TAB_!F7386</f>
        <v>0</v>
      </c>
      <c r="H5403" s="165">
        <f>TAB_!G7386</f>
        <v>4.8</v>
      </c>
    </row>
    <row r="5404" spans="1:8" ht="15.75" thickBot="1">
      <c r="A5404" s="290"/>
      <c r="B5404" s="141" t="str">
        <f>TAB_!A7387</f>
        <v>Índice Escala de 1 a 100</v>
      </c>
      <c r="C5404" s="174">
        <f>TAB_!B7387</f>
        <v>0</v>
      </c>
      <c r="D5404" s="175">
        <f>TAB_!C7387</f>
        <v>91.7</v>
      </c>
      <c r="E5404" s="175">
        <f>TAB_!D7387</f>
        <v>0</v>
      </c>
      <c r="F5404" s="175">
        <f>TAB_!E7387</f>
        <v>100</v>
      </c>
      <c r="G5404" s="176">
        <f>TAB_!F7387</f>
        <v>0</v>
      </c>
      <c r="H5404" s="177">
        <f>TAB_!G7387</f>
        <v>94.2</v>
      </c>
    </row>
    <row r="5405" spans="1:8">
      <c r="A5405" s="290"/>
      <c r="B5405" s="124"/>
      <c r="C5405" s="33"/>
      <c r="D5405" s="33"/>
      <c r="E5405" s="33"/>
      <c r="F5405" s="33"/>
      <c r="G5405" s="33"/>
      <c r="H5405" s="33"/>
    </row>
    <row r="5406" spans="1:8">
      <c r="A5406" s="290"/>
      <c r="B5406" s="124"/>
      <c r="C5406" s="33"/>
      <c r="D5406" s="33"/>
      <c r="E5406" s="33"/>
      <c r="F5406" s="33"/>
      <c r="G5406" s="33"/>
      <c r="H5406" s="33"/>
    </row>
    <row r="5407" spans="1:8">
      <c r="A5407" s="290"/>
      <c r="B5407" s="124" t="str">
        <f>TAB_!A7390</f>
        <v>¿Considera que los lineamientos y mecanismos aplicados en la Universidad para mantener el vínculo con sus graduados favorecen la:...?</v>
      </c>
      <c r="C5407" s="33"/>
      <c r="D5407" s="33"/>
      <c r="E5407" s="33"/>
      <c r="F5407" s="33"/>
      <c r="G5407" s="33"/>
      <c r="H5407" s="33"/>
    </row>
    <row r="5408" spans="1:8" ht="15.75" thickBot="1">
      <c r="A5408" s="290"/>
      <c r="B5408" s="124" t="str">
        <f>TAB_!A7391</f>
        <v>Contribución a las funciones sustantivas</v>
      </c>
      <c r="C5408" s="33"/>
      <c r="D5408" s="33"/>
      <c r="E5408" s="33"/>
      <c r="F5408" s="33"/>
      <c r="G5408" s="33"/>
      <c r="H5408" s="33"/>
    </row>
    <row r="5409" spans="1:8">
      <c r="A5409" s="290"/>
      <c r="B5409" s="139" t="str">
        <f>TAB_!A7398</f>
        <v>(1)Total Desacuerdo</v>
      </c>
      <c r="C5409" s="138">
        <f>TAB_!B7398</f>
        <v>0</v>
      </c>
      <c r="D5409" s="137">
        <f>TAB_!C7398</f>
        <v>0</v>
      </c>
      <c r="E5409" s="137">
        <f>TAB_!D7398</f>
        <v>0</v>
      </c>
      <c r="F5409" s="137">
        <f>TAB_!E7398</f>
        <v>0</v>
      </c>
      <c r="G5409" s="166">
        <f>TAB_!F7398</f>
        <v>0</v>
      </c>
      <c r="H5409" s="162">
        <f>TAB_!G7398</f>
        <v>0</v>
      </c>
    </row>
    <row r="5410" spans="1:8">
      <c r="A5410" s="290"/>
      <c r="B5410" s="125" t="str">
        <f>TAB_!A7399</f>
        <v>(2)Desacuerdo</v>
      </c>
      <c r="C5410" s="121">
        <f>TAB_!B7399</f>
        <v>0</v>
      </c>
      <c r="D5410" s="37">
        <f>TAB_!C7399</f>
        <v>0</v>
      </c>
      <c r="E5410" s="37">
        <f>TAB_!D7399</f>
        <v>0</v>
      </c>
      <c r="F5410" s="37">
        <f>TAB_!E7399</f>
        <v>0</v>
      </c>
      <c r="G5410" s="167">
        <f>TAB_!F7399</f>
        <v>0</v>
      </c>
      <c r="H5410" s="163">
        <f>TAB_!G7399</f>
        <v>0</v>
      </c>
    </row>
    <row r="5411" spans="1:8">
      <c r="A5411" s="290"/>
      <c r="B5411" s="125" t="str">
        <f>TAB_!A7400</f>
        <v>(3)Medianamente de acuerdo</v>
      </c>
      <c r="C5411" s="121">
        <f>TAB_!B7400</f>
        <v>0</v>
      </c>
      <c r="D5411" s="37">
        <f>TAB_!C7400</f>
        <v>0</v>
      </c>
      <c r="E5411" s="37">
        <f>TAB_!D7400</f>
        <v>0</v>
      </c>
      <c r="F5411" s="37">
        <f>TAB_!E7400</f>
        <v>0</v>
      </c>
      <c r="G5411" s="167">
        <f>TAB_!F7400</f>
        <v>0</v>
      </c>
      <c r="H5411" s="163">
        <f>TAB_!G7400</f>
        <v>0</v>
      </c>
    </row>
    <row r="5412" spans="1:8">
      <c r="A5412" s="290"/>
      <c r="B5412" s="125" t="str">
        <f>TAB_!A7401</f>
        <v>(4)Acuerdo</v>
      </c>
      <c r="C5412" s="121">
        <f>TAB_!B7401</f>
        <v>0</v>
      </c>
      <c r="D5412" s="37">
        <f>TAB_!C7401</f>
        <v>27.27</v>
      </c>
      <c r="E5412" s="37">
        <f>TAB_!D7401</f>
        <v>0</v>
      </c>
      <c r="F5412" s="37">
        <f>TAB_!E7401</f>
        <v>25</v>
      </c>
      <c r="G5412" s="167">
        <f>TAB_!F7401</f>
        <v>0</v>
      </c>
      <c r="H5412" s="163">
        <f>TAB_!G7401</f>
        <v>26.67</v>
      </c>
    </row>
    <row r="5413" spans="1:8">
      <c r="A5413" s="290"/>
      <c r="B5413" s="125" t="str">
        <f>TAB_!A7402</f>
        <v>(5)Total Acuerdo</v>
      </c>
      <c r="C5413" s="121">
        <f>TAB_!B7402</f>
        <v>0</v>
      </c>
      <c r="D5413" s="37">
        <f>TAB_!C7402</f>
        <v>54.55</v>
      </c>
      <c r="E5413" s="37">
        <f>TAB_!D7402</f>
        <v>0</v>
      </c>
      <c r="F5413" s="37">
        <f>TAB_!E7402</f>
        <v>75</v>
      </c>
      <c r="G5413" s="167">
        <f>TAB_!F7402</f>
        <v>0</v>
      </c>
      <c r="H5413" s="163">
        <f>TAB_!G7402</f>
        <v>60</v>
      </c>
    </row>
    <row r="5414" spans="1:8">
      <c r="A5414" s="290"/>
      <c r="B5414" s="125" t="str">
        <f>TAB_!A7403</f>
        <v>NS/NA</v>
      </c>
      <c r="C5414" s="121">
        <f>TAB_!B7403</f>
        <v>0</v>
      </c>
      <c r="D5414" s="37">
        <f>TAB_!C7403</f>
        <v>18.18</v>
      </c>
      <c r="E5414" s="37">
        <f>TAB_!D7403</f>
        <v>0</v>
      </c>
      <c r="F5414" s="37">
        <f>TAB_!E7403</f>
        <v>0</v>
      </c>
      <c r="G5414" s="167">
        <f>TAB_!F7403</f>
        <v>0</v>
      </c>
      <c r="H5414" s="163">
        <f>TAB_!G7403</f>
        <v>13.33</v>
      </c>
    </row>
    <row r="5415" spans="1:8">
      <c r="A5415" s="290"/>
      <c r="B5415" s="125" t="str">
        <f>TAB_!A7404</f>
        <v>Total</v>
      </c>
      <c r="C5415" s="121">
        <f>TAB_!B7404</f>
        <v>0</v>
      </c>
      <c r="D5415" s="37">
        <f>TAB_!C7404</f>
        <v>100</v>
      </c>
      <c r="E5415" s="37">
        <f>TAB_!D7404</f>
        <v>0</v>
      </c>
      <c r="F5415" s="37">
        <f>TAB_!E7404</f>
        <v>100</v>
      </c>
      <c r="G5415" s="167">
        <f>TAB_!F7404</f>
        <v>0</v>
      </c>
      <c r="H5415" s="163">
        <f>TAB_!G7404</f>
        <v>100</v>
      </c>
    </row>
    <row r="5416" spans="1:8">
      <c r="A5416" s="290"/>
      <c r="B5416" s="126" t="str">
        <f>TAB_!A7405</f>
        <v>Numero de entrevistados</v>
      </c>
      <c r="C5416" s="170">
        <f>TAB_!B7405</f>
        <v>0</v>
      </c>
      <c r="D5416" s="171">
        <f>TAB_!C7405</f>
        <v>11</v>
      </c>
      <c r="E5416" s="171">
        <f>TAB_!D7405</f>
        <v>0</v>
      </c>
      <c r="F5416" s="171">
        <f>TAB_!E7405</f>
        <v>4</v>
      </c>
      <c r="G5416" s="172">
        <f>TAB_!F7405</f>
        <v>0</v>
      </c>
      <c r="H5416" s="173">
        <f>TAB_!G7405</f>
        <v>15</v>
      </c>
    </row>
    <row r="5417" spans="1:8">
      <c r="A5417" s="290"/>
      <c r="B5417" s="140" t="str">
        <f>TAB_!A7406</f>
        <v>TOP TWO BOX</v>
      </c>
      <c r="C5417" s="122">
        <f>TAB_!B7406</f>
        <v>0</v>
      </c>
      <c r="D5417" s="35">
        <f>TAB_!C7406</f>
        <v>81.819999999999993</v>
      </c>
      <c r="E5417" s="35">
        <f>TAB_!D7406</f>
        <v>0</v>
      </c>
      <c r="F5417" s="35">
        <f>TAB_!E7406</f>
        <v>100</v>
      </c>
      <c r="G5417" s="168">
        <f>TAB_!F7406</f>
        <v>0</v>
      </c>
      <c r="H5417" s="164">
        <f>TAB_!G7406</f>
        <v>86.67</v>
      </c>
    </row>
    <row r="5418" spans="1:8">
      <c r="A5418" s="290"/>
      <c r="B5418" s="125" t="str">
        <f>TAB_!A7407</f>
        <v>BOTTOM TWO BOX</v>
      </c>
      <c r="C5418" s="121">
        <f>TAB_!B7407</f>
        <v>0</v>
      </c>
      <c r="D5418" s="37">
        <f>TAB_!C7407</f>
        <v>0</v>
      </c>
      <c r="E5418" s="37">
        <f>TAB_!D7407</f>
        <v>0</v>
      </c>
      <c r="F5418" s="37">
        <f>TAB_!E7407</f>
        <v>0</v>
      </c>
      <c r="G5418" s="167">
        <f>TAB_!F7407</f>
        <v>0</v>
      </c>
      <c r="H5418" s="163">
        <f>TAB_!G7407</f>
        <v>0</v>
      </c>
    </row>
    <row r="5419" spans="1:8">
      <c r="A5419" s="290"/>
      <c r="B5419" s="140" t="str">
        <f>TAB_!A7408</f>
        <v>Media Escala de 1 a 5</v>
      </c>
      <c r="C5419" s="123">
        <f>TAB_!B7408</f>
        <v>0</v>
      </c>
      <c r="D5419" s="36">
        <f>TAB_!C7408</f>
        <v>4.7</v>
      </c>
      <c r="E5419" s="36">
        <f>TAB_!D7408</f>
        <v>0</v>
      </c>
      <c r="F5419" s="36">
        <f>TAB_!E7408</f>
        <v>4.8</v>
      </c>
      <c r="G5419" s="169">
        <f>TAB_!F7408</f>
        <v>0</v>
      </c>
      <c r="H5419" s="165">
        <f>TAB_!G7408</f>
        <v>4.7</v>
      </c>
    </row>
    <row r="5420" spans="1:8" ht="15.75" thickBot="1">
      <c r="A5420" s="290"/>
      <c r="B5420" s="141" t="str">
        <f>TAB_!A7409</f>
        <v>Índice Escala de 1 a 100</v>
      </c>
      <c r="C5420" s="174">
        <f>TAB_!B7409</f>
        <v>0</v>
      </c>
      <c r="D5420" s="175">
        <f>TAB_!C7409</f>
        <v>91.7</v>
      </c>
      <c r="E5420" s="175">
        <f>TAB_!D7409</f>
        <v>0</v>
      </c>
      <c r="F5420" s="175">
        <f>TAB_!E7409</f>
        <v>93.8</v>
      </c>
      <c r="G5420" s="176">
        <f>TAB_!F7409</f>
        <v>0</v>
      </c>
      <c r="H5420" s="177">
        <f>TAB_!G7409</f>
        <v>92.3</v>
      </c>
    </row>
    <row r="5421" spans="1:8">
      <c r="B5421" s="124"/>
      <c r="C5421" s="33"/>
      <c r="D5421" s="33"/>
      <c r="E5421" s="33"/>
      <c r="F5421" s="33"/>
      <c r="G5421" s="33"/>
      <c r="H5421" s="33"/>
    </row>
    <row r="5422" spans="1:8">
      <c r="B5422" s="124"/>
      <c r="C5422" s="33"/>
      <c r="D5422" s="33"/>
      <c r="E5422" s="33"/>
      <c r="F5422" s="33"/>
      <c r="G5422" s="33"/>
      <c r="H5422" s="33"/>
    </row>
    <row r="5423" spans="1:8">
      <c r="B5423" s="124" t="str">
        <f>TAB_!A7412</f>
        <v>¿Considera que los lineamientos y mecanismos aplicados en la Universidad para mantener el vínculo con sus graduados favorecen la:...?</v>
      </c>
      <c r="C5423" s="33"/>
      <c r="D5423" s="33"/>
      <c r="E5423" s="33"/>
      <c r="F5423" s="33"/>
      <c r="G5423" s="33"/>
      <c r="H5423" s="33"/>
    </row>
    <row r="5424" spans="1:8" ht="15.75" thickBot="1">
      <c r="B5424" s="124" t="str">
        <f>TAB_!A7413</f>
        <v>Participación en las dinámicas Institucionales</v>
      </c>
      <c r="C5424" s="33"/>
      <c r="D5424" s="33"/>
      <c r="E5424" s="33"/>
      <c r="F5424" s="33"/>
      <c r="G5424" s="33"/>
      <c r="H5424" s="33"/>
    </row>
    <row r="5425" spans="2:8">
      <c r="B5425" s="139" t="str">
        <f>TAB_!A7420</f>
        <v>(1)Total Desacuerdo</v>
      </c>
      <c r="C5425" s="138">
        <f>TAB_!B7420</f>
        <v>0</v>
      </c>
      <c r="D5425" s="137">
        <f>TAB_!C7420</f>
        <v>0</v>
      </c>
      <c r="E5425" s="137">
        <f>TAB_!D7420</f>
        <v>0</v>
      </c>
      <c r="F5425" s="137">
        <f>TAB_!E7420</f>
        <v>0</v>
      </c>
      <c r="G5425" s="166">
        <f>TAB_!F7420</f>
        <v>0</v>
      </c>
      <c r="H5425" s="162">
        <f>TAB_!G7420</f>
        <v>0</v>
      </c>
    </row>
    <row r="5426" spans="2:8">
      <c r="B5426" s="125" t="str">
        <f>TAB_!A7421</f>
        <v>(2)Desacuerdo</v>
      </c>
      <c r="C5426" s="121">
        <f>TAB_!B7421</f>
        <v>0</v>
      </c>
      <c r="D5426" s="37">
        <f>TAB_!C7421</f>
        <v>0</v>
      </c>
      <c r="E5426" s="37">
        <f>TAB_!D7421</f>
        <v>0</v>
      </c>
      <c r="F5426" s="37">
        <f>TAB_!E7421</f>
        <v>0</v>
      </c>
      <c r="G5426" s="167">
        <f>TAB_!F7421</f>
        <v>0</v>
      </c>
      <c r="H5426" s="163">
        <f>TAB_!G7421</f>
        <v>0</v>
      </c>
    </row>
    <row r="5427" spans="2:8">
      <c r="B5427" s="125" t="str">
        <f>TAB_!A7422</f>
        <v>(3)Medianamente de acuerdo</v>
      </c>
      <c r="C5427" s="121">
        <f>TAB_!B7422</f>
        <v>0</v>
      </c>
      <c r="D5427" s="37">
        <f>TAB_!C7422</f>
        <v>0</v>
      </c>
      <c r="E5427" s="37">
        <f>TAB_!D7422</f>
        <v>0</v>
      </c>
      <c r="F5427" s="37">
        <f>TAB_!E7422</f>
        <v>0</v>
      </c>
      <c r="G5427" s="167">
        <f>TAB_!F7422</f>
        <v>0</v>
      </c>
      <c r="H5427" s="163">
        <f>TAB_!G7422</f>
        <v>0</v>
      </c>
    </row>
    <row r="5428" spans="2:8">
      <c r="B5428" s="125" t="str">
        <f>TAB_!A7423</f>
        <v>(4)Acuerdo</v>
      </c>
      <c r="C5428" s="121">
        <f>TAB_!B7423</f>
        <v>0</v>
      </c>
      <c r="D5428" s="37">
        <f>TAB_!C7423</f>
        <v>27.27</v>
      </c>
      <c r="E5428" s="37">
        <f>TAB_!D7423</f>
        <v>0</v>
      </c>
      <c r="F5428" s="37">
        <f>TAB_!E7423</f>
        <v>25</v>
      </c>
      <c r="G5428" s="167">
        <f>TAB_!F7423</f>
        <v>0</v>
      </c>
      <c r="H5428" s="163">
        <f>TAB_!G7423</f>
        <v>26.67</v>
      </c>
    </row>
    <row r="5429" spans="2:8">
      <c r="B5429" s="125" t="str">
        <f>TAB_!A7424</f>
        <v>(5)Total Acuerdo</v>
      </c>
      <c r="C5429" s="121">
        <f>TAB_!B7424</f>
        <v>0</v>
      </c>
      <c r="D5429" s="37">
        <f>TAB_!C7424</f>
        <v>54.55</v>
      </c>
      <c r="E5429" s="37">
        <f>TAB_!D7424</f>
        <v>0</v>
      </c>
      <c r="F5429" s="37">
        <f>TAB_!E7424</f>
        <v>75</v>
      </c>
      <c r="G5429" s="167">
        <f>TAB_!F7424</f>
        <v>0</v>
      </c>
      <c r="H5429" s="163">
        <f>TAB_!G7424</f>
        <v>60</v>
      </c>
    </row>
    <row r="5430" spans="2:8">
      <c r="B5430" s="125" t="str">
        <f>TAB_!A7425</f>
        <v>NS/NA</v>
      </c>
      <c r="C5430" s="121">
        <f>TAB_!B7425</f>
        <v>0</v>
      </c>
      <c r="D5430" s="37">
        <f>TAB_!C7425</f>
        <v>18.18</v>
      </c>
      <c r="E5430" s="37">
        <f>TAB_!D7425</f>
        <v>0</v>
      </c>
      <c r="F5430" s="37">
        <f>TAB_!E7425</f>
        <v>0</v>
      </c>
      <c r="G5430" s="167">
        <f>TAB_!F7425</f>
        <v>0</v>
      </c>
      <c r="H5430" s="163">
        <f>TAB_!G7425</f>
        <v>13.33</v>
      </c>
    </row>
    <row r="5431" spans="2:8">
      <c r="B5431" s="125" t="str">
        <f>TAB_!A7426</f>
        <v>Total</v>
      </c>
      <c r="C5431" s="121">
        <f>TAB_!B7426</f>
        <v>0</v>
      </c>
      <c r="D5431" s="37">
        <f>TAB_!C7426</f>
        <v>100</v>
      </c>
      <c r="E5431" s="37">
        <f>TAB_!D7426</f>
        <v>0</v>
      </c>
      <c r="F5431" s="37">
        <f>TAB_!E7426</f>
        <v>100</v>
      </c>
      <c r="G5431" s="167">
        <f>TAB_!F7426</f>
        <v>0</v>
      </c>
      <c r="H5431" s="163">
        <f>TAB_!G7426</f>
        <v>100</v>
      </c>
    </row>
    <row r="5432" spans="2:8">
      <c r="B5432" s="126" t="str">
        <f>TAB_!A7427</f>
        <v>Numero de entrevistados</v>
      </c>
      <c r="C5432" s="170">
        <f>TAB_!B7427</f>
        <v>0</v>
      </c>
      <c r="D5432" s="171">
        <f>TAB_!C7427</f>
        <v>11</v>
      </c>
      <c r="E5432" s="171">
        <f>TAB_!D7427</f>
        <v>0</v>
      </c>
      <c r="F5432" s="171">
        <f>TAB_!E7427</f>
        <v>4</v>
      </c>
      <c r="G5432" s="172">
        <f>TAB_!F7427</f>
        <v>0</v>
      </c>
      <c r="H5432" s="173">
        <f>TAB_!G7427</f>
        <v>15</v>
      </c>
    </row>
    <row r="5433" spans="2:8">
      <c r="B5433" s="140" t="str">
        <f>TAB_!A7428</f>
        <v>TOP TWO BOX</v>
      </c>
      <c r="C5433" s="122">
        <f>TAB_!B7428</f>
        <v>0</v>
      </c>
      <c r="D5433" s="35">
        <f>TAB_!C7428</f>
        <v>81.819999999999993</v>
      </c>
      <c r="E5433" s="35">
        <f>TAB_!D7428</f>
        <v>0</v>
      </c>
      <c r="F5433" s="35">
        <f>TAB_!E7428</f>
        <v>100</v>
      </c>
      <c r="G5433" s="168">
        <f>TAB_!F7428</f>
        <v>0</v>
      </c>
      <c r="H5433" s="164">
        <f>TAB_!G7428</f>
        <v>86.67</v>
      </c>
    </row>
    <row r="5434" spans="2:8">
      <c r="B5434" s="125" t="str">
        <f>TAB_!A7429</f>
        <v>BOTTOM TWO BOX</v>
      </c>
      <c r="C5434" s="121">
        <f>TAB_!B7429</f>
        <v>0</v>
      </c>
      <c r="D5434" s="37">
        <f>TAB_!C7429</f>
        <v>0</v>
      </c>
      <c r="E5434" s="37">
        <f>TAB_!D7429</f>
        <v>0</v>
      </c>
      <c r="F5434" s="37">
        <f>TAB_!E7429</f>
        <v>0</v>
      </c>
      <c r="G5434" s="167">
        <f>TAB_!F7429</f>
        <v>0</v>
      </c>
      <c r="H5434" s="163">
        <f>TAB_!G7429</f>
        <v>0</v>
      </c>
    </row>
    <row r="5435" spans="2:8">
      <c r="B5435" s="140" t="str">
        <f>TAB_!A7430</f>
        <v>Media Escala de 1 a 5</v>
      </c>
      <c r="C5435" s="123">
        <f>TAB_!B7430</f>
        <v>0</v>
      </c>
      <c r="D5435" s="36">
        <f>TAB_!C7430</f>
        <v>4.7</v>
      </c>
      <c r="E5435" s="36">
        <f>TAB_!D7430</f>
        <v>0</v>
      </c>
      <c r="F5435" s="36">
        <f>TAB_!E7430</f>
        <v>4.8</v>
      </c>
      <c r="G5435" s="169">
        <f>TAB_!F7430</f>
        <v>0</v>
      </c>
      <c r="H5435" s="165">
        <f>TAB_!G7430</f>
        <v>4.7</v>
      </c>
    </row>
    <row r="5436" spans="2:8" ht="15.75" thickBot="1">
      <c r="B5436" s="141" t="str">
        <f>TAB_!A7431</f>
        <v>Índice Escala de 1 a 100</v>
      </c>
      <c r="C5436" s="174">
        <f>TAB_!B7431</f>
        <v>0</v>
      </c>
      <c r="D5436" s="175">
        <f>TAB_!C7431</f>
        <v>91.7</v>
      </c>
      <c r="E5436" s="175">
        <f>TAB_!D7431</f>
        <v>0</v>
      </c>
      <c r="F5436" s="175">
        <f>TAB_!E7431</f>
        <v>93.8</v>
      </c>
      <c r="G5436" s="176">
        <f>TAB_!F7431</f>
        <v>0</v>
      </c>
      <c r="H5436" s="177">
        <f>TAB_!G7431</f>
        <v>92.3</v>
      </c>
    </row>
    <row r="5437" spans="2:8" hidden="1">
      <c r="B5437" s="124"/>
      <c r="C5437" s="33"/>
      <c r="D5437" s="33"/>
      <c r="E5437" s="33"/>
      <c r="F5437" s="33"/>
      <c r="G5437" s="33"/>
      <c r="H5437" s="33"/>
    </row>
    <row r="5438" spans="2:8" hidden="1">
      <c r="B5438" s="124"/>
      <c r="C5438" s="33"/>
      <c r="D5438" s="33"/>
      <c r="E5438" s="33"/>
      <c r="F5438" s="33"/>
      <c r="G5438" s="33"/>
      <c r="H5438" s="33"/>
    </row>
    <row r="5439" spans="2:8" hidden="1">
      <c r="B5439" s="124" t="str">
        <f>TAB_!A7434</f>
        <v>¿En qué medida considera que los servicios de empleabilidad (Bolsa de empleo Talentum Sabana, Alumni Sabana Conexión Laboral, planes de carrera para recién graduados,</v>
      </c>
      <c r="C5439" s="33"/>
      <c r="D5439" s="33"/>
      <c r="E5439" s="33"/>
      <c r="F5439" s="33"/>
      <c r="G5439" s="33"/>
      <c r="H5439" s="33"/>
    </row>
    <row r="5440" spans="2:8" ht="15.75" hidden="1" thickBot="1">
      <c r="B5440" s="124" t="str">
        <f>TAB_!A7435</f>
        <v>asesorías personalizadas, charlas corporativas, entre otros) brindados por la Universidad facilitan la incorporación de los graduados al ámbito laboral?</v>
      </c>
      <c r="C5440" s="33"/>
      <c r="D5440" s="33"/>
      <c r="E5440" s="33"/>
      <c r="F5440" s="33"/>
      <c r="G5440" s="33"/>
      <c r="H5440" s="33"/>
    </row>
    <row r="5441" spans="2:8" hidden="1">
      <c r="B5441" s="139" t="str">
        <f>TAB_!A7442</f>
        <v>(1)En ninguna medida</v>
      </c>
      <c r="C5441" s="138">
        <f>TAB_!B7442</f>
        <v>0</v>
      </c>
      <c r="D5441" s="137">
        <f>TAB_!C7442</f>
        <v>0</v>
      </c>
      <c r="E5441" s="137">
        <f>TAB_!D7442</f>
        <v>0</v>
      </c>
      <c r="F5441" s="137">
        <f>TAB_!E7442</f>
        <v>0</v>
      </c>
      <c r="G5441" s="166">
        <f>TAB_!F7442</f>
        <v>0</v>
      </c>
      <c r="H5441" s="162">
        <f>TAB_!G7442</f>
        <v>0</v>
      </c>
    </row>
    <row r="5442" spans="2:8" hidden="1">
      <c r="B5442" s="125" t="str">
        <f>TAB_!A7443</f>
        <v>(2)En muy baja medida</v>
      </c>
      <c r="C5442" s="121">
        <f>TAB_!B7443</f>
        <v>0</v>
      </c>
      <c r="D5442" s="37">
        <f>TAB_!C7443</f>
        <v>0</v>
      </c>
      <c r="E5442" s="37">
        <f>TAB_!D7443</f>
        <v>0</v>
      </c>
      <c r="F5442" s="37">
        <f>TAB_!E7443</f>
        <v>0</v>
      </c>
      <c r="G5442" s="167">
        <f>TAB_!F7443</f>
        <v>0</v>
      </c>
      <c r="H5442" s="163">
        <f>TAB_!G7443</f>
        <v>0</v>
      </c>
    </row>
    <row r="5443" spans="2:8" hidden="1">
      <c r="B5443" s="125" t="str">
        <f>TAB_!A7444</f>
        <v>(3)En baja medida</v>
      </c>
      <c r="C5443" s="121">
        <f>TAB_!B7444</f>
        <v>0</v>
      </c>
      <c r="D5443" s="37">
        <f>TAB_!C7444</f>
        <v>0</v>
      </c>
      <c r="E5443" s="37">
        <f>TAB_!D7444</f>
        <v>0</v>
      </c>
      <c r="F5443" s="37">
        <f>TAB_!E7444</f>
        <v>0</v>
      </c>
      <c r="G5443" s="167">
        <f>TAB_!F7444</f>
        <v>0</v>
      </c>
      <c r="H5443" s="163">
        <f>TAB_!G7444</f>
        <v>0</v>
      </c>
    </row>
    <row r="5444" spans="2:8" hidden="1">
      <c r="B5444" s="125" t="str">
        <f>TAB_!A7445</f>
        <v>(4)En alta medida</v>
      </c>
      <c r="C5444" s="121">
        <f>TAB_!B7445</f>
        <v>0</v>
      </c>
      <c r="D5444" s="37">
        <f>TAB_!C7445</f>
        <v>0</v>
      </c>
      <c r="E5444" s="37">
        <f>TAB_!D7445</f>
        <v>0</v>
      </c>
      <c r="F5444" s="37">
        <f>TAB_!E7445</f>
        <v>0</v>
      </c>
      <c r="G5444" s="167">
        <f>TAB_!F7445</f>
        <v>0</v>
      </c>
      <c r="H5444" s="163">
        <f>TAB_!G7445</f>
        <v>0</v>
      </c>
    </row>
    <row r="5445" spans="2:8" hidden="1">
      <c r="B5445" s="125" t="str">
        <f>TAB_!A7446</f>
        <v>(5)En muy alta medida</v>
      </c>
      <c r="C5445" s="121">
        <f>TAB_!B7446</f>
        <v>0</v>
      </c>
      <c r="D5445" s="37">
        <f>TAB_!C7446</f>
        <v>0</v>
      </c>
      <c r="E5445" s="37">
        <f>TAB_!D7446</f>
        <v>0</v>
      </c>
      <c r="F5445" s="37">
        <f>TAB_!E7446</f>
        <v>0</v>
      </c>
      <c r="G5445" s="167">
        <f>TAB_!F7446</f>
        <v>0</v>
      </c>
      <c r="H5445" s="163">
        <f>TAB_!G7446</f>
        <v>0</v>
      </c>
    </row>
    <row r="5446" spans="2:8" hidden="1">
      <c r="B5446" s="125" t="str">
        <f>TAB_!A7447</f>
        <v>NS/NA</v>
      </c>
      <c r="C5446" s="121">
        <f>TAB_!B7447</f>
        <v>0</v>
      </c>
      <c r="D5446" s="37">
        <f>TAB_!C7447</f>
        <v>0</v>
      </c>
      <c r="E5446" s="37">
        <f>TAB_!D7447</f>
        <v>0</v>
      </c>
      <c r="F5446" s="37">
        <f>TAB_!E7447</f>
        <v>0</v>
      </c>
      <c r="G5446" s="167">
        <f>TAB_!F7447</f>
        <v>0</v>
      </c>
      <c r="H5446" s="163">
        <f>TAB_!G7447</f>
        <v>0</v>
      </c>
    </row>
    <row r="5447" spans="2:8" hidden="1">
      <c r="B5447" s="125" t="str">
        <f>TAB_!A7448</f>
        <v>Total</v>
      </c>
      <c r="C5447" s="121">
        <f>TAB_!B7448</f>
        <v>0</v>
      </c>
      <c r="D5447" s="37">
        <f>TAB_!C7448</f>
        <v>0</v>
      </c>
      <c r="E5447" s="37">
        <f>TAB_!D7448</f>
        <v>0</v>
      </c>
      <c r="F5447" s="37">
        <f>TAB_!E7448</f>
        <v>0</v>
      </c>
      <c r="G5447" s="167">
        <f>TAB_!F7448</f>
        <v>0</v>
      </c>
      <c r="H5447" s="163">
        <f>TAB_!G7448</f>
        <v>0</v>
      </c>
    </row>
    <row r="5448" spans="2:8" hidden="1">
      <c r="B5448" s="126" t="str">
        <f>TAB_!A7449</f>
        <v>Numero de entrevistados</v>
      </c>
      <c r="C5448" s="170">
        <f>TAB_!B7449</f>
        <v>0</v>
      </c>
      <c r="D5448" s="171">
        <f>TAB_!C7449</f>
        <v>0</v>
      </c>
      <c r="E5448" s="171">
        <f>TAB_!D7449</f>
        <v>0</v>
      </c>
      <c r="F5448" s="171">
        <f>TAB_!E7449</f>
        <v>0</v>
      </c>
      <c r="G5448" s="172">
        <f>TAB_!F7449</f>
        <v>0</v>
      </c>
      <c r="H5448" s="173">
        <f>TAB_!G7449</f>
        <v>0</v>
      </c>
    </row>
    <row r="5449" spans="2:8" hidden="1">
      <c r="B5449" s="140" t="str">
        <f>TAB_!A7450</f>
        <v>TOP TWO BOX</v>
      </c>
      <c r="C5449" s="122">
        <f>TAB_!B7450</f>
        <v>0</v>
      </c>
      <c r="D5449" s="35">
        <f>TAB_!C7450</f>
        <v>0</v>
      </c>
      <c r="E5449" s="35">
        <f>TAB_!D7450</f>
        <v>0</v>
      </c>
      <c r="F5449" s="35">
        <f>TAB_!E7450</f>
        <v>0</v>
      </c>
      <c r="G5449" s="168">
        <f>TAB_!F7450</f>
        <v>0</v>
      </c>
      <c r="H5449" s="164">
        <f>TAB_!G7450</f>
        <v>0</v>
      </c>
    </row>
    <row r="5450" spans="2:8" hidden="1">
      <c r="B5450" s="125" t="str">
        <f>TAB_!A7451</f>
        <v>BOTTOM TWO BOX</v>
      </c>
      <c r="C5450" s="121">
        <f>TAB_!B7451</f>
        <v>0</v>
      </c>
      <c r="D5450" s="37">
        <f>TAB_!C7451</f>
        <v>0</v>
      </c>
      <c r="E5450" s="37">
        <f>TAB_!D7451</f>
        <v>0</v>
      </c>
      <c r="F5450" s="37">
        <f>TAB_!E7451</f>
        <v>0</v>
      </c>
      <c r="G5450" s="167">
        <f>TAB_!F7451</f>
        <v>0</v>
      </c>
      <c r="H5450" s="163">
        <f>TAB_!G7451</f>
        <v>0</v>
      </c>
    </row>
    <row r="5451" spans="2:8" hidden="1">
      <c r="B5451" s="140" t="str">
        <f>TAB_!A7452</f>
        <v>Media Escala de 1 a 5</v>
      </c>
      <c r="C5451" s="123">
        <f>TAB_!B7452</f>
        <v>0</v>
      </c>
      <c r="D5451" s="36">
        <f>TAB_!C7452</f>
        <v>0</v>
      </c>
      <c r="E5451" s="36">
        <f>TAB_!D7452</f>
        <v>0</v>
      </c>
      <c r="F5451" s="36">
        <f>TAB_!E7452</f>
        <v>0</v>
      </c>
      <c r="G5451" s="169">
        <f>TAB_!F7452</f>
        <v>0</v>
      </c>
      <c r="H5451" s="165">
        <f>TAB_!G7452</f>
        <v>0</v>
      </c>
    </row>
    <row r="5452" spans="2:8" ht="15.75" hidden="1" thickBot="1">
      <c r="B5452" s="141" t="str">
        <f>TAB_!A7453</f>
        <v>Índice Escala de 1 a 100</v>
      </c>
      <c r="C5452" s="174">
        <f>TAB_!B7453</f>
        <v>0</v>
      </c>
      <c r="D5452" s="175">
        <f>TAB_!C7453</f>
        <v>0</v>
      </c>
      <c r="E5452" s="175">
        <f>TAB_!D7453</f>
        <v>0</v>
      </c>
      <c r="F5452" s="175">
        <f>TAB_!E7453</f>
        <v>0</v>
      </c>
      <c r="G5452" s="176">
        <f>TAB_!F7453</f>
        <v>0</v>
      </c>
      <c r="H5452" s="177">
        <f>TAB_!G7453</f>
        <v>0</v>
      </c>
    </row>
    <row r="5453" spans="2:8">
      <c r="B5453" s="124"/>
      <c r="C5453" s="33"/>
      <c r="D5453" s="33"/>
      <c r="E5453" s="33"/>
      <c r="F5453" s="33"/>
      <c r="G5453" s="33"/>
      <c r="H5453" s="33"/>
    </row>
    <row r="5454" spans="2:8">
      <c r="B5454" s="124"/>
      <c r="C5454" s="33"/>
      <c r="D5454" s="33"/>
      <c r="E5454" s="33"/>
      <c r="F5454" s="33"/>
      <c r="G5454" s="33"/>
      <c r="H5454" s="33"/>
    </row>
    <row r="5455" spans="2:8" ht="15.75" thickBot="1">
      <c r="B5455" s="124" t="str">
        <f>TAB_!A7456</f>
        <v>¿En qué medida considera que los graduados participan o cooperan voluntariamente en actividades docentes e investigativas del programa o de la institución?</v>
      </c>
      <c r="C5455" s="33"/>
      <c r="D5455" s="33"/>
      <c r="E5455" s="33"/>
      <c r="F5455" s="33"/>
      <c r="G5455" s="33"/>
      <c r="H5455" s="33"/>
    </row>
    <row r="5456" spans="2:8">
      <c r="B5456" s="139" t="str">
        <f>TAB_!A7463</f>
        <v>(1)En ninguna medida</v>
      </c>
      <c r="C5456" s="138">
        <f>TAB_!B7463</f>
        <v>0</v>
      </c>
      <c r="D5456" s="137">
        <f>TAB_!C7463</f>
        <v>0</v>
      </c>
      <c r="E5456" s="137">
        <f>TAB_!D7463</f>
        <v>0</v>
      </c>
      <c r="F5456" s="137">
        <f>TAB_!E7463</f>
        <v>0</v>
      </c>
      <c r="G5456" s="166">
        <f>TAB_!F7463</f>
        <v>0</v>
      </c>
      <c r="H5456" s="162">
        <f>TAB_!G7463</f>
        <v>0</v>
      </c>
    </row>
    <row r="5457" spans="2:8">
      <c r="B5457" s="125" t="str">
        <f>TAB_!A7464</f>
        <v>(2)En muy baja medida</v>
      </c>
      <c r="C5457" s="121">
        <f>TAB_!B7464</f>
        <v>0</v>
      </c>
      <c r="D5457" s="37">
        <f>TAB_!C7464</f>
        <v>0</v>
      </c>
      <c r="E5457" s="37">
        <f>TAB_!D7464</f>
        <v>0</v>
      </c>
      <c r="F5457" s="37">
        <f>TAB_!E7464</f>
        <v>0</v>
      </c>
      <c r="G5457" s="167">
        <f>TAB_!F7464</f>
        <v>0</v>
      </c>
      <c r="H5457" s="163">
        <f>TAB_!G7464</f>
        <v>0</v>
      </c>
    </row>
    <row r="5458" spans="2:8">
      <c r="B5458" s="125" t="str">
        <f>TAB_!A7465</f>
        <v>(3)En baja medida</v>
      </c>
      <c r="C5458" s="121">
        <f>TAB_!B7465</f>
        <v>0</v>
      </c>
      <c r="D5458" s="37">
        <f>TAB_!C7465</f>
        <v>9.09</v>
      </c>
      <c r="E5458" s="37">
        <f>TAB_!D7465</f>
        <v>0</v>
      </c>
      <c r="F5458" s="37">
        <f>TAB_!E7465</f>
        <v>50</v>
      </c>
      <c r="G5458" s="167">
        <f>TAB_!F7465</f>
        <v>0</v>
      </c>
      <c r="H5458" s="163">
        <f>TAB_!G7465</f>
        <v>20</v>
      </c>
    </row>
    <row r="5459" spans="2:8">
      <c r="B5459" s="125" t="str">
        <f>TAB_!A7466</f>
        <v>(4)En alta medida</v>
      </c>
      <c r="C5459" s="121">
        <f>TAB_!B7466</f>
        <v>0</v>
      </c>
      <c r="D5459" s="37">
        <f>TAB_!C7466</f>
        <v>36.36</v>
      </c>
      <c r="E5459" s="37">
        <f>TAB_!D7466</f>
        <v>0</v>
      </c>
      <c r="F5459" s="37">
        <f>TAB_!E7466</f>
        <v>25</v>
      </c>
      <c r="G5459" s="167">
        <f>TAB_!F7466</f>
        <v>0</v>
      </c>
      <c r="H5459" s="163">
        <f>TAB_!G7466</f>
        <v>33.33</v>
      </c>
    </row>
    <row r="5460" spans="2:8">
      <c r="B5460" s="125" t="str">
        <f>TAB_!A7467</f>
        <v>(5)En muy alta medida</v>
      </c>
      <c r="C5460" s="121">
        <f>TAB_!B7467</f>
        <v>0</v>
      </c>
      <c r="D5460" s="37">
        <f>TAB_!C7467</f>
        <v>45.45</v>
      </c>
      <c r="E5460" s="37">
        <f>TAB_!D7467</f>
        <v>0</v>
      </c>
      <c r="F5460" s="37">
        <f>TAB_!E7467</f>
        <v>25</v>
      </c>
      <c r="G5460" s="167">
        <f>TAB_!F7467</f>
        <v>0</v>
      </c>
      <c r="H5460" s="163">
        <f>TAB_!G7467</f>
        <v>40</v>
      </c>
    </row>
    <row r="5461" spans="2:8">
      <c r="B5461" s="125" t="str">
        <f>TAB_!A7468</f>
        <v>NS/NA</v>
      </c>
      <c r="C5461" s="121">
        <f>TAB_!B7468</f>
        <v>0</v>
      </c>
      <c r="D5461" s="37">
        <f>TAB_!C7468</f>
        <v>9.09</v>
      </c>
      <c r="E5461" s="37">
        <f>TAB_!D7468</f>
        <v>0</v>
      </c>
      <c r="F5461" s="37">
        <f>TAB_!E7468</f>
        <v>0</v>
      </c>
      <c r="G5461" s="167">
        <f>TAB_!F7468</f>
        <v>0</v>
      </c>
      <c r="H5461" s="163">
        <f>TAB_!G7468</f>
        <v>6.67</v>
      </c>
    </row>
    <row r="5462" spans="2:8">
      <c r="B5462" s="125" t="str">
        <f>TAB_!A7469</f>
        <v>Total</v>
      </c>
      <c r="C5462" s="121">
        <f>TAB_!B7469</f>
        <v>0</v>
      </c>
      <c r="D5462" s="37">
        <f>TAB_!C7469</f>
        <v>100</v>
      </c>
      <c r="E5462" s="37">
        <f>TAB_!D7469</f>
        <v>0</v>
      </c>
      <c r="F5462" s="37">
        <f>TAB_!E7469</f>
        <v>100</v>
      </c>
      <c r="G5462" s="167">
        <f>TAB_!F7469</f>
        <v>0</v>
      </c>
      <c r="H5462" s="163">
        <f>TAB_!G7469</f>
        <v>100</v>
      </c>
    </row>
    <row r="5463" spans="2:8">
      <c r="B5463" s="126" t="str">
        <f>TAB_!A7470</f>
        <v>Numero de entrevistados</v>
      </c>
      <c r="C5463" s="170">
        <f>TAB_!B7470</f>
        <v>0</v>
      </c>
      <c r="D5463" s="171">
        <f>TAB_!C7470</f>
        <v>11</v>
      </c>
      <c r="E5463" s="171">
        <f>TAB_!D7470</f>
        <v>0</v>
      </c>
      <c r="F5463" s="171">
        <f>TAB_!E7470</f>
        <v>4</v>
      </c>
      <c r="G5463" s="172">
        <f>TAB_!F7470</f>
        <v>0</v>
      </c>
      <c r="H5463" s="173">
        <f>TAB_!G7470</f>
        <v>15</v>
      </c>
    </row>
    <row r="5464" spans="2:8">
      <c r="B5464" s="140" t="str">
        <f>TAB_!A7471</f>
        <v>TOP TWO BOX</v>
      </c>
      <c r="C5464" s="122">
        <f>TAB_!B7471</f>
        <v>0</v>
      </c>
      <c r="D5464" s="35">
        <f>TAB_!C7471</f>
        <v>81.819999999999993</v>
      </c>
      <c r="E5464" s="35">
        <f>TAB_!D7471</f>
        <v>0</v>
      </c>
      <c r="F5464" s="35">
        <f>TAB_!E7471</f>
        <v>50</v>
      </c>
      <c r="G5464" s="168">
        <f>TAB_!F7471</f>
        <v>0</v>
      </c>
      <c r="H5464" s="164">
        <f>TAB_!G7471</f>
        <v>73.33</v>
      </c>
    </row>
    <row r="5465" spans="2:8">
      <c r="B5465" s="125" t="str">
        <f>TAB_!A7472</f>
        <v>BOTTOM TWO BOX</v>
      </c>
      <c r="C5465" s="121">
        <f>TAB_!B7472</f>
        <v>0</v>
      </c>
      <c r="D5465" s="37">
        <f>TAB_!C7472</f>
        <v>0</v>
      </c>
      <c r="E5465" s="37">
        <f>TAB_!D7472</f>
        <v>0</v>
      </c>
      <c r="F5465" s="37">
        <f>TAB_!E7472</f>
        <v>0</v>
      </c>
      <c r="G5465" s="167">
        <f>TAB_!F7472</f>
        <v>0</v>
      </c>
      <c r="H5465" s="163">
        <f>TAB_!G7472</f>
        <v>0</v>
      </c>
    </row>
    <row r="5466" spans="2:8">
      <c r="B5466" s="140" t="str">
        <f>TAB_!A7473</f>
        <v>Media Escala de 1 a 5</v>
      </c>
      <c r="C5466" s="123">
        <f>TAB_!B7473</f>
        <v>0</v>
      </c>
      <c r="D5466" s="36">
        <f>TAB_!C7473</f>
        <v>4.4000000000000004</v>
      </c>
      <c r="E5466" s="36">
        <f>TAB_!D7473</f>
        <v>0</v>
      </c>
      <c r="F5466" s="36">
        <f>TAB_!E7473</f>
        <v>3.8</v>
      </c>
      <c r="G5466" s="169">
        <f>TAB_!F7473</f>
        <v>0</v>
      </c>
      <c r="H5466" s="165">
        <f>TAB_!G7473</f>
        <v>4.2</v>
      </c>
    </row>
    <row r="5467" spans="2:8" ht="15.75" thickBot="1">
      <c r="B5467" s="141" t="str">
        <f>TAB_!A7474</f>
        <v>Índice Escala de 1 a 100</v>
      </c>
      <c r="C5467" s="174">
        <f>TAB_!B7474</f>
        <v>0</v>
      </c>
      <c r="D5467" s="175">
        <f>TAB_!C7474</f>
        <v>85</v>
      </c>
      <c r="E5467" s="175">
        <f>TAB_!D7474</f>
        <v>0</v>
      </c>
      <c r="F5467" s="175">
        <f>TAB_!E7474</f>
        <v>68.8</v>
      </c>
      <c r="G5467" s="176">
        <f>TAB_!F7474</f>
        <v>0</v>
      </c>
      <c r="H5467" s="177">
        <f>TAB_!G7474</f>
        <v>80.400000000000006</v>
      </c>
    </row>
    <row r="5468" spans="2:8">
      <c r="C5468" s="33"/>
      <c r="D5468" s="33"/>
      <c r="E5468" s="33"/>
      <c r="F5468" s="33"/>
      <c r="G5468" s="33"/>
      <c r="H5468" s="33"/>
    </row>
    <row r="5469" spans="2:8">
      <c r="C5469" s="33"/>
      <c r="D5469" s="33"/>
      <c r="E5469" s="33"/>
      <c r="F5469" s="33"/>
      <c r="G5469" s="33"/>
      <c r="H5469" s="33"/>
    </row>
    <row r="5470" spans="2:8">
      <c r="C5470" s="33"/>
      <c r="D5470" s="33"/>
      <c r="E5470" s="33"/>
      <c r="F5470" s="33"/>
      <c r="G5470" s="33"/>
      <c r="H5470" s="33"/>
    </row>
    <row r="5471" spans="2:8">
      <c r="C5471" s="33"/>
      <c r="D5471" s="33"/>
      <c r="E5471" s="33"/>
      <c r="F5471" s="33"/>
      <c r="G5471" s="33"/>
      <c r="H5471" s="33"/>
    </row>
    <row r="5472" spans="2:8" hidden="1">
      <c r="C5472" s="33"/>
      <c r="D5472" s="33"/>
      <c r="E5472" s="33"/>
      <c r="F5472" s="33"/>
      <c r="G5472" s="33"/>
      <c r="H5472" s="33"/>
    </row>
    <row r="5473" spans="3:8" hidden="1">
      <c r="C5473" s="33"/>
      <c r="D5473" s="33"/>
      <c r="E5473" s="33"/>
      <c r="F5473" s="33"/>
      <c r="G5473" s="33"/>
      <c r="H5473" s="33"/>
    </row>
    <row r="5474" spans="3:8" hidden="1">
      <c r="C5474" s="33"/>
      <c r="D5474" s="33"/>
      <c r="E5474" s="33"/>
      <c r="F5474" s="33"/>
      <c r="G5474" s="33"/>
      <c r="H5474" s="33"/>
    </row>
    <row r="5475" spans="3:8" hidden="1">
      <c r="C5475" s="33"/>
      <c r="D5475" s="33"/>
      <c r="E5475" s="33"/>
      <c r="F5475" s="33"/>
      <c r="G5475" s="33"/>
      <c r="H5475" s="33"/>
    </row>
    <row r="5476" spans="3:8" hidden="1">
      <c r="C5476" s="33"/>
      <c r="D5476" s="33"/>
      <c r="E5476" s="33"/>
      <c r="F5476" s="33"/>
      <c r="G5476" s="33"/>
      <c r="H5476" s="33"/>
    </row>
    <row r="5477" spans="3:8" hidden="1">
      <c r="C5477" s="33"/>
      <c r="D5477" s="33"/>
      <c r="E5477" s="33"/>
      <c r="F5477" s="33"/>
      <c r="G5477" s="33"/>
      <c r="H5477" s="33"/>
    </row>
    <row r="5478" spans="3:8" hidden="1">
      <c r="C5478" s="33"/>
      <c r="D5478" s="33"/>
      <c r="E5478" s="33"/>
      <c r="F5478" s="33"/>
      <c r="G5478" s="33"/>
      <c r="H5478" s="33"/>
    </row>
    <row r="5479" spans="3:8" hidden="1">
      <c r="C5479" s="33"/>
      <c r="D5479" s="33"/>
      <c r="E5479" s="33"/>
      <c r="F5479" s="33"/>
      <c r="G5479" s="33"/>
      <c r="H5479" s="33"/>
    </row>
    <row r="5480" spans="3:8" hidden="1">
      <c r="C5480" s="33"/>
      <c r="D5480" s="33"/>
      <c r="E5480" s="33"/>
      <c r="F5480" s="33"/>
      <c r="G5480" s="33"/>
      <c r="H5480" s="33"/>
    </row>
    <row r="5481" spans="3:8" hidden="1">
      <c r="C5481" s="33"/>
      <c r="D5481" s="33"/>
      <c r="E5481" s="33"/>
      <c r="F5481" s="33"/>
      <c r="G5481" s="33"/>
      <c r="H5481" s="33"/>
    </row>
    <row r="5482" spans="3:8" hidden="1">
      <c r="C5482" s="33"/>
      <c r="D5482" s="33"/>
      <c r="E5482" s="33"/>
      <c r="F5482" s="33"/>
      <c r="G5482" s="33"/>
      <c r="H5482" s="33"/>
    </row>
    <row r="5483" spans="3:8" hidden="1">
      <c r="C5483" s="33"/>
      <c r="D5483" s="33"/>
      <c r="E5483" s="33"/>
      <c r="F5483" s="33"/>
      <c r="G5483" s="33"/>
      <c r="H5483" s="33"/>
    </row>
    <row r="5484" spans="3:8" hidden="1">
      <c r="C5484" s="33"/>
      <c r="D5484" s="33"/>
      <c r="E5484" s="33"/>
      <c r="F5484" s="33"/>
      <c r="G5484" s="33"/>
      <c r="H5484" s="33"/>
    </row>
    <row r="5485" spans="3:8" hidden="1">
      <c r="C5485" s="33"/>
      <c r="D5485" s="33"/>
      <c r="E5485" s="33"/>
      <c r="F5485" s="33"/>
      <c r="G5485" s="33"/>
      <c r="H5485" s="33"/>
    </row>
    <row r="5486" spans="3:8" hidden="1">
      <c r="C5486" s="33"/>
      <c r="D5486" s="33"/>
      <c r="E5486" s="33"/>
      <c r="F5486" s="33"/>
      <c r="G5486" s="33"/>
      <c r="H5486" s="33"/>
    </row>
    <row r="5487" spans="3:8" hidden="1">
      <c r="C5487" s="33"/>
      <c r="D5487" s="33"/>
      <c r="E5487" s="33"/>
      <c r="F5487" s="33"/>
      <c r="G5487" s="33"/>
      <c r="H5487" s="33"/>
    </row>
    <row r="5488" spans="3:8" hidden="1">
      <c r="C5488" s="33"/>
      <c r="D5488" s="33"/>
      <c r="E5488" s="33"/>
      <c r="F5488" s="33"/>
      <c r="G5488" s="33"/>
      <c r="H5488" s="33"/>
    </row>
    <row r="5489" spans="3:8" hidden="1">
      <c r="C5489" s="33"/>
      <c r="D5489" s="33"/>
      <c r="E5489" s="33"/>
      <c r="F5489" s="33"/>
      <c r="G5489" s="33"/>
      <c r="H5489" s="33"/>
    </row>
    <row r="5490" spans="3:8" hidden="1">
      <c r="C5490" s="33"/>
      <c r="D5490" s="33"/>
      <c r="E5490" s="33"/>
      <c r="F5490" s="33"/>
      <c r="G5490" s="33"/>
      <c r="H5490" s="33"/>
    </row>
    <row r="5491" spans="3:8" hidden="1">
      <c r="C5491" s="33"/>
      <c r="D5491" s="33"/>
      <c r="E5491" s="33"/>
      <c r="F5491" s="33"/>
      <c r="G5491" s="33"/>
      <c r="H5491" s="33"/>
    </row>
    <row r="5492" spans="3:8" hidden="1">
      <c r="C5492" s="33"/>
      <c r="D5492" s="33"/>
      <c r="E5492" s="33"/>
      <c r="F5492" s="33"/>
      <c r="G5492" s="33"/>
      <c r="H5492" s="33"/>
    </row>
    <row r="5493" spans="3:8" hidden="1">
      <c r="C5493" s="33"/>
      <c r="D5493" s="33"/>
      <c r="E5493" s="33"/>
      <c r="F5493" s="33"/>
      <c r="G5493" s="33"/>
      <c r="H5493" s="33"/>
    </row>
    <row r="5494" spans="3:8" hidden="1">
      <c r="C5494" s="33"/>
      <c r="D5494" s="33"/>
      <c r="E5494" s="33"/>
      <c r="F5494" s="33"/>
      <c r="G5494" s="33"/>
      <c r="H5494" s="33"/>
    </row>
    <row r="5495" spans="3:8" hidden="1">
      <c r="C5495" s="33"/>
      <c r="D5495" s="33"/>
      <c r="E5495" s="33"/>
      <c r="F5495" s="33"/>
      <c r="G5495" s="33"/>
      <c r="H5495" s="33"/>
    </row>
    <row r="5496" spans="3:8" hidden="1">
      <c r="C5496" s="33"/>
      <c r="D5496" s="33"/>
      <c r="E5496" s="33"/>
      <c r="F5496" s="33"/>
      <c r="G5496" s="33"/>
      <c r="H5496" s="33"/>
    </row>
    <row r="5497" spans="3:8" hidden="1">
      <c r="C5497" s="33"/>
      <c r="D5497" s="33"/>
      <c r="E5497" s="33"/>
      <c r="F5497" s="33"/>
      <c r="G5497" s="33"/>
      <c r="H5497" s="33"/>
    </row>
    <row r="5498" spans="3:8" hidden="1">
      <c r="C5498" s="33"/>
      <c r="D5498" s="33"/>
      <c r="E5498" s="33"/>
      <c r="F5498" s="33"/>
      <c r="G5498" s="33"/>
      <c r="H5498" s="33"/>
    </row>
    <row r="5499" spans="3:8" hidden="1">
      <c r="C5499" s="33"/>
      <c r="D5499" s="33"/>
      <c r="E5499" s="33"/>
      <c r="F5499" s="33"/>
      <c r="G5499" s="33"/>
      <c r="H5499" s="33"/>
    </row>
    <row r="5500" spans="3:8" hidden="1">
      <c r="C5500" s="33"/>
      <c r="D5500" s="33"/>
      <c r="E5500" s="33"/>
      <c r="F5500" s="33"/>
      <c r="G5500" s="33"/>
      <c r="H5500" s="33"/>
    </row>
    <row r="5501" spans="3:8" hidden="1">
      <c r="C5501" s="33"/>
      <c r="D5501" s="33"/>
      <c r="E5501" s="33"/>
      <c r="F5501" s="33"/>
      <c r="G5501" s="33"/>
      <c r="H5501" s="33"/>
    </row>
    <row r="5502" spans="3:8" hidden="1">
      <c r="C5502" s="33"/>
      <c r="D5502" s="33"/>
      <c r="E5502" s="33"/>
      <c r="F5502" s="33"/>
      <c r="G5502" s="33"/>
      <c r="H5502" s="33"/>
    </row>
    <row r="5503" spans="3:8" hidden="1">
      <c r="C5503" s="33"/>
      <c r="D5503" s="33"/>
      <c r="E5503" s="33"/>
      <c r="F5503" s="33"/>
      <c r="G5503" s="33"/>
      <c r="H5503" s="33"/>
    </row>
    <row r="5504" spans="3:8" hidden="1">
      <c r="C5504" s="33"/>
      <c r="D5504" s="33"/>
      <c r="E5504" s="33"/>
      <c r="F5504" s="33"/>
      <c r="G5504" s="33"/>
      <c r="H5504" s="33"/>
    </row>
    <row r="5505" spans="3:8" hidden="1">
      <c r="C5505" s="33"/>
      <c r="D5505" s="33"/>
      <c r="E5505" s="33"/>
      <c r="F5505" s="33"/>
      <c r="G5505" s="33"/>
      <c r="H5505" s="33"/>
    </row>
    <row r="5506" spans="3:8" hidden="1">
      <c r="C5506" s="33"/>
      <c r="D5506" s="33"/>
      <c r="E5506" s="33"/>
      <c r="F5506" s="33"/>
      <c r="G5506" s="33"/>
      <c r="H5506" s="33"/>
    </row>
    <row r="5507" spans="3:8" hidden="1">
      <c r="C5507" s="33"/>
      <c r="D5507" s="33"/>
      <c r="E5507" s="33"/>
      <c r="F5507" s="33"/>
      <c r="G5507" s="33"/>
      <c r="H5507" s="33"/>
    </row>
    <row r="5508" spans="3:8" hidden="1">
      <c r="C5508" s="33"/>
      <c r="D5508" s="33"/>
      <c r="E5508" s="33"/>
      <c r="F5508" s="33"/>
      <c r="G5508" s="33"/>
      <c r="H5508" s="33"/>
    </row>
    <row r="5509" spans="3:8" hidden="1">
      <c r="C5509" s="33"/>
      <c r="D5509" s="33"/>
      <c r="E5509" s="33"/>
      <c r="F5509" s="33"/>
      <c r="G5509" s="33"/>
      <c r="H5509" s="33"/>
    </row>
    <row r="5510" spans="3:8" hidden="1">
      <c r="C5510" s="33"/>
      <c r="D5510" s="33"/>
      <c r="E5510" s="33"/>
      <c r="F5510" s="33"/>
      <c r="G5510" s="33"/>
      <c r="H5510" s="33"/>
    </row>
    <row r="5511" spans="3:8" hidden="1">
      <c r="C5511" s="33"/>
      <c r="D5511" s="33"/>
      <c r="E5511" s="33"/>
      <c r="F5511" s="33"/>
      <c r="G5511" s="33"/>
      <c r="H5511" s="33"/>
    </row>
    <row r="5512" spans="3:8" hidden="1">
      <c r="C5512" s="33"/>
      <c r="D5512" s="33"/>
      <c r="E5512" s="33"/>
      <c r="F5512" s="33"/>
      <c r="G5512" s="33"/>
      <c r="H5512" s="33"/>
    </row>
    <row r="5513" spans="3:8" hidden="1">
      <c r="C5513" s="33"/>
      <c r="D5513" s="33"/>
      <c r="E5513" s="33"/>
      <c r="F5513" s="33"/>
      <c r="G5513" s="33"/>
      <c r="H5513" s="33"/>
    </row>
    <row r="5514" spans="3:8" hidden="1">
      <c r="C5514" s="33"/>
      <c r="D5514" s="33"/>
      <c r="E5514" s="33"/>
      <c r="F5514" s="33"/>
      <c r="G5514" s="33"/>
      <c r="H5514" s="33"/>
    </row>
    <row r="5515" spans="3:8" hidden="1">
      <c r="C5515" s="33"/>
      <c r="D5515" s="33"/>
      <c r="E5515" s="33"/>
      <c r="F5515" s="33"/>
      <c r="G5515" s="33"/>
      <c r="H5515" s="33"/>
    </row>
    <row r="5516" spans="3:8" hidden="1">
      <c r="C5516" s="33"/>
      <c r="D5516" s="33"/>
      <c r="E5516" s="33"/>
      <c r="F5516" s="33"/>
      <c r="G5516" s="33"/>
      <c r="H5516" s="33"/>
    </row>
    <row r="5517" spans="3:8" hidden="1">
      <c r="C5517" s="33"/>
      <c r="D5517" s="33"/>
      <c r="E5517" s="33"/>
      <c r="F5517" s="33"/>
      <c r="G5517" s="33"/>
      <c r="H5517" s="33"/>
    </row>
    <row r="5518" spans="3:8" hidden="1">
      <c r="C5518" s="33"/>
      <c r="D5518" s="33"/>
      <c r="E5518" s="33"/>
      <c r="F5518" s="33"/>
      <c r="G5518" s="33"/>
      <c r="H5518" s="33"/>
    </row>
    <row r="5519" spans="3:8" hidden="1">
      <c r="C5519" s="33"/>
      <c r="D5519" s="33"/>
      <c r="E5519" s="33"/>
      <c r="F5519" s="33"/>
      <c r="G5519" s="33"/>
      <c r="H5519" s="33"/>
    </row>
    <row r="5520" spans="3:8" hidden="1">
      <c r="C5520" s="33"/>
      <c r="D5520" s="33"/>
      <c r="E5520" s="33"/>
      <c r="F5520" s="33"/>
      <c r="G5520" s="33"/>
      <c r="H5520" s="33"/>
    </row>
    <row r="5521" spans="3:8" hidden="1">
      <c r="C5521" s="33"/>
      <c r="D5521" s="33"/>
      <c r="E5521" s="33"/>
      <c r="F5521" s="33"/>
      <c r="G5521" s="33"/>
      <c r="H5521" s="33"/>
    </row>
    <row r="5522" spans="3:8" hidden="1">
      <c r="C5522" s="33"/>
      <c r="D5522" s="33"/>
      <c r="E5522" s="33"/>
      <c r="F5522" s="33"/>
      <c r="G5522" s="33"/>
      <c r="H5522" s="33"/>
    </row>
    <row r="5523" spans="3:8" hidden="1">
      <c r="C5523" s="33"/>
      <c r="D5523" s="33"/>
      <c r="E5523" s="33"/>
      <c r="F5523" s="33"/>
      <c r="G5523" s="33"/>
      <c r="H5523" s="33"/>
    </row>
    <row r="5524" spans="3:8" hidden="1">
      <c r="C5524" s="33"/>
      <c r="D5524" s="33"/>
      <c r="E5524" s="33"/>
      <c r="F5524" s="33"/>
      <c r="G5524" s="33"/>
      <c r="H5524" s="33"/>
    </row>
    <row r="5525" spans="3:8" hidden="1">
      <c r="C5525" s="33"/>
      <c r="D5525" s="33"/>
      <c r="E5525" s="33"/>
      <c r="F5525" s="33"/>
      <c r="G5525" s="33"/>
      <c r="H5525" s="33"/>
    </row>
    <row r="5526" spans="3:8" hidden="1">
      <c r="C5526" s="33"/>
      <c r="D5526" s="33"/>
      <c r="E5526" s="33"/>
      <c r="F5526" s="33"/>
      <c r="G5526" s="33"/>
      <c r="H5526" s="33"/>
    </row>
    <row r="5527" spans="3:8" hidden="1">
      <c r="C5527" s="33"/>
      <c r="D5527" s="33"/>
      <c r="E5527" s="33"/>
      <c r="F5527" s="33"/>
      <c r="G5527" s="33"/>
      <c r="H5527" s="33"/>
    </row>
    <row r="5528" spans="3:8" hidden="1">
      <c r="C5528" s="33"/>
      <c r="D5528" s="33"/>
      <c r="E5528" s="33"/>
      <c r="F5528" s="33"/>
      <c r="G5528" s="33"/>
      <c r="H5528" s="33"/>
    </row>
    <row r="5529" spans="3:8" hidden="1">
      <c r="C5529" s="33"/>
      <c r="D5529" s="33"/>
      <c r="E5529" s="33"/>
      <c r="F5529" s="33"/>
      <c r="G5529" s="33"/>
      <c r="H5529" s="33"/>
    </row>
    <row r="5530" spans="3:8" hidden="1">
      <c r="C5530" s="33"/>
      <c r="D5530" s="33"/>
      <c r="E5530" s="33"/>
      <c r="F5530" s="33"/>
      <c r="G5530" s="33"/>
      <c r="H5530" s="33"/>
    </row>
    <row r="5531" spans="3:8" hidden="1">
      <c r="C5531" s="33"/>
      <c r="D5531" s="33"/>
      <c r="E5531" s="33"/>
      <c r="F5531" s="33"/>
      <c r="G5531" s="33"/>
      <c r="H5531" s="33"/>
    </row>
    <row r="5532" spans="3:8" hidden="1">
      <c r="C5532" s="33"/>
      <c r="D5532" s="33"/>
      <c r="E5532" s="33"/>
      <c r="F5532" s="33"/>
      <c r="G5532" s="33"/>
      <c r="H5532" s="33"/>
    </row>
    <row r="5533" spans="3:8" hidden="1">
      <c r="C5533" s="33"/>
      <c r="D5533" s="33"/>
      <c r="E5533" s="33"/>
      <c r="F5533" s="33"/>
      <c r="G5533" s="33"/>
      <c r="H5533" s="33"/>
    </row>
    <row r="5534" spans="3:8" hidden="1">
      <c r="C5534" s="33"/>
      <c r="D5534" s="33"/>
      <c r="E5534" s="33"/>
      <c r="F5534" s="33"/>
      <c r="G5534" s="33"/>
      <c r="H5534" s="33"/>
    </row>
    <row r="5535" spans="3:8" hidden="1">
      <c r="C5535" s="33"/>
      <c r="D5535" s="33"/>
      <c r="E5535" s="33"/>
      <c r="F5535" s="33"/>
      <c r="G5535" s="33"/>
      <c r="H5535" s="33"/>
    </row>
    <row r="5536" spans="3:8" hidden="1">
      <c r="C5536" s="33"/>
      <c r="D5536" s="33"/>
      <c r="E5536" s="33"/>
      <c r="F5536" s="33"/>
      <c r="G5536" s="33"/>
      <c r="H5536" s="33"/>
    </row>
    <row r="5537" spans="3:8" hidden="1">
      <c r="C5537" s="33"/>
      <c r="D5537" s="33"/>
      <c r="E5537" s="33"/>
      <c r="F5537" s="33"/>
      <c r="G5537" s="33"/>
      <c r="H5537" s="33"/>
    </row>
    <row r="5538" spans="3:8" hidden="1">
      <c r="C5538" s="33"/>
      <c r="D5538" s="33"/>
      <c r="E5538" s="33"/>
      <c r="F5538" s="33"/>
      <c r="G5538" s="33"/>
      <c r="H5538" s="33"/>
    </row>
    <row r="5539" spans="3:8" hidden="1">
      <c r="C5539" s="33"/>
      <c r="D5539" s="33"/>
      <c r="E5539" s="33"/>
      <c r="F5539" s="33"/>
      <c r="G5539" s="33"/>
      <c r="H5539" s="33"/>
    </row>
    <row r="5540" spans="3:8" hidden="1">
      <c r="C5540" s="33"/>
      <c r="D5540" s="33"/>
      <c r="E5540" s="33"/>
      <c r="F5540" s="33"/>
      <c r="G5540" s="33"/>
      <c r="H5540" s="33"/>
    </row>
    <row r="5541" spans="3:8" hidden="1">
      <c r="C5541" s="33"/>
      <c r="D5541" s="33"/>
      <c r="E5541" s="33"/>
      <c r="F5541" s="33"/>
      <c r="G5541" s="33"/>
      <c r="H5541" s="33"/>
    </row>
  </sheetData>
  <mergeCells count="14">
    <mergeCell ref="A932:A965"/>
    <mergeCell ref="A2159:A2190"/>
    <mergeCell ref="A4751:A4782"/>
    <mergeCell ref="A5387:A5420"/>
    <mergeCell ref="A2825:A2861"/>
    <mergeCell ref="A3184:A3217"/>
    <mergeCell ref="A3598:A3631"/>
    <mergeCell ref="A3792:A3824"/>
    <mergeCell ref="A4001:A4033"/>
    <mergeCell ref="C1:H1"/>
    <mergeCell ref="B1:B2"/>
    <mergeCell ref="A6:A39"/>
    <mergeCell ref="A106:A139"/>
    <mergeCell ref="A645:A676"/>
  </mergeCells>
  <conditionalFormatting sqref="C12:H12">
    <cfRule type="cellIs" dxfId="9534" priority="9600" operator="equal">
      <formula>0</formula>
    </cfRule>
  </conditionalFormatting>
  <conditionalFormatting sqref="C13:H13">
    <cfRule type="cellIs" dxfId="9533" priority="9599" operator="equal">
      <formula>0</formula>
    </cfRule>
  </conditionalFormatting>
  <conditionalFormatting sqref="C14:H14">
    <cfRule type="cellIs" dxfId="9532" priority="9598" operator="equal">
      <formula>0</formula>
    </cfRule>
  </conditionalFormatting>
  <conditionalFormatting sqref="C15:H15">
    <cfRule type="cellIs" dxfId="9531" priority="9597" operator="equal">
      <formula>0</formula>
    </cfRule>
  </conditionalFormatting>
  <conditionalFormatting sqref="C16:H16">
    <cfRule type="cellIs" dxfId="9530" priority="9596" operator="equal">
      <formula>0</formula>
    </cfRule>
  </conditionalFormatting>
  <conditionalFormatting sqref="C17:H17">
    <cfRule type="cellIs" dxfId="9529" priority="9595" operator="equal">
      <formula>0</formula>
    </cfRule>
  </conditionalFormatting>
  <conditionalFormatting sqref="C18:H18">
    <cfRule type="cellIs" dxfId="9528" priority="9594" operator="equal">
      <formula>0</formula>
    </cfRule>
  </conditionalFormatting>
  <conditionalFormatting sqref="C21:H21">
    <cfRule type="cellIs" dxfId="9527" priority="9593" operator="equal">
      <formula>0</formula>
    </cfRule>
  </conditionalFormatting>
  <conditionalFormatting sqref="C23:H23">
    <cfRule type="cellIs" dxfId="9526" priority="9592" operator="equal">
      <formula>0</formula>
    </cfRule>
  </conditionalFormatting>
  <conditionalFormatting sqref="C28:H28">
    <cfRule type="cellIs" dxfId="9525" priority="9591" operator="equal">
      <formula>0</formula>
    </cfRule>
  </conditionalFormatting>
  <conditionalFormatting sqref="C29:H29">
    <cfRule type="cellIs" dxfId="9524" priority="9590" operator="equal">
      <formula>0</formula>
    </cfRule>
  </conditionalFormatting>
  <conditionalFormatting sqref="C30:H30">
    <cfRule type="cellIs" dxfId="9523" priority="9589" operator="equal">
      <formula>0</formula>
    </cfRule>
  </conditionalFormatting>
  <conditionalFormatting sqref="C31:H31">
    <cfRule type="cellIs" dxfId="9522" priority="9588" operator="equal">
      <formula>0</formula>
    </cfRule>
  </conditionalFormatting>
  <conditionalFormatting sqref="C32:H32">
    <cfRule type="cellIs" dxfId="9521" priority="9587" operator="equal">
      <formula>0</formula>
    </cfRule>
  </conditionalFormatting>
  <conditionalFormatting sqref="C33:H33">
    <cfRule type="cellIs" dxfId="9520" priority="9586" operator="equal">
      <formula>0</formula>
    </cfRule>
  </conditionalFormatting>
  <conditionalFormatting sqref="C34:H34">
    <cfRule type="cellIs" dxfId="9519" priority="9585" operator="equal">
      <formula>0</formula>
    </cfRule>
  </conditionalFormatting>
  <conditionalFormatting sqref="C37:H37">
    <cfRule type="cellIs" dxfId="9518" priority="9584" operator="equal">
      <formula>0</formula>
    </cfRule>
  </conditionalFormatting>
  <conditionalFormatting sqref="C39:H39">
    <cfRule type="cellIs" dxfId="9517" priority="9583" operator="equal">
      <formula>0</formula>
    </cfRule>
  </conditionalFormatting>
  <conditionalFormatting sqref="C44:H44">
    <cfRule type="cellIs" dxfId="9516" priority="9582" operator="equal">
      <formula>0</formula>
    </cfRule>
  </conditionalFormatting>
  <conditionalFormatting sqref="C45:H45">
    <cfRule type="cellIs" dxfId="9515" priority="9581" operator="equal">
      <formula>0</formula>
    </cfRule>
  </conditionalFormatting>
  <conditionalFormatting sqref="C46:H46">
    <cfRule type="cellIs" dxfId="9514" priority="9580" operator="equal">
      <formula>0</formula>
    </cfRule>
  </conditionalFormatting>
  <conditionalFormatting sqref="C47:H47">
    <cfRule type="cellIs" dxfId="9513" priority="9579" operator="equal">
      <formula>0</formula>
    </cfRule>
  </conditionalFormatting>
  <conditionalFormatting sqref="C48:H48">
    <cfRule type="cellIs" dxfId="9512" priority="9578" operator="equal">
      <formula>0</formula>
    </cfRule>
  </conditionalFormatting>
  <conditionalFormatting sqref="C49:H49">
    <cfRule type="cellIs" dxfId="9511" priority="9577" operator="equal">
      <formula>0</formula>
    </cfRule>
  </conditionalFormatting>
  <conditionalFormatting sqref="C50:H50">
    <cfRule type="cellIs" dxfId="9510" priority="9576" operator="equal">
      <formula>0</formula>
    </cfRule>
  </conditionalFormatting>
  <conditionalFormatting sqref="C53:H53">
    <cfRule type="cellIs" dxfId="9509" priority="9575" operator="equal">
      <formula>0</formula>
    </cfRule>
  </conditionalFormatting>
  <conditionalFormatting sqref="C55:H55">
    <cfRule type="cellIs" dxfId="9508" priority="9574" operator="equal">
      <formula>0</formula>
    </cfRule>
  </conditionalFormatting>
  <conditionalFormatting sqref="C59:H59">
    <cfRule type="cellIs" dxfId="9507" priority="9573" operator="equal">
      <formula>0</formula>
    </cfRule>
  </conditionalFormatting>
  <conditionalFormatting sqref="C60:H60">
    <cfRule type="cellIs" dxfId="9506" priority="9572" operator="equal">
      <formula>0</formula>
    </cfRule>
  </conditionalFormatting>
  <conditionalFormatting sqref="C61:H61">
    <cfRule type="cellIs" dxfId="9505" priority="9571" operator="equal">
      <formula>0</formula>
    </cfRule>
  </conditionalFormatting>
  <conditionalFormatting sqref="C62:H62">
    <cfRule type="cellIs" dxfId="9504" priority="9570" operator="equal">
      <formula>0</formula>
    </cfRule>
  </conditionalFormatting>
  <conditionalFormatting sqref="C63:H63">
    <cfRule type="cellIs" dxfId="9503" priority="9569" operator="equal">
      <formula>0</formula>
    </cfRule>
  </conditionalFormatting>
  <conditionalFormatting sqref="C64:H64">
    <cfRule type="cellIs" dxfId="9502" priority="9568" operator="equal">
      <formula>0</formula>
    </cfRule>
  </conditionalFormatting>
  <conditionalFormatting sqref="C65:H65">
    <cfRule type="cellIs" dxfId="9501" priority="9567" operator="equal">
      <formula>0</formula>
    </cfRule>
  </conditionalFormatting>
  <conditionalFormatting sqref="C67:H67">
    <cfRule type="cellIs" dxfId="9500" priority="9566" operator="equal">
      <formula>0</formula>
    </cfRule>
  </conditionalFormatting>
  <conditionalFormatting sqref="C69:H69">
    <cfRule type="cellIs" dxfId="9499" priority="9565" operator="equal">
      <formula>0</formula>
    </cfRule>
  </conditionalFormatting>
  <conditionalFormatting sqref="C71:H71">
    <cfRule type="cellIs" dxfId="9498" priority="9564" operator="equal">
      <formula>0</formula>
    </cfRule>
  </conditionalFormatting>
  <conditionalFormatting sqref="C75:H75">
    <cfRule type="cellIs" dxfId="9497" priority="9563" operator="equal">
      <formula>0</formula>
    </cfRule>
  </conditionalFormatting>
  <conditionalFormatting sqref="C76:H76">
    <cfRule type="cellIs" dxfId="9496" priority="9562" operator="equal">
      <formula>0</formula>
    </cfRule>
  </conditionalFormatting>
  <conditionalFormatting sqref="C77:H77">
    <cfRule type="cellIs" dxfId="9495" priority="9561" operator="equal">
      <formula>0</formula>
    </cfRule>
  </conditionalFormatting>
  <conditionalFormatting sqref="C78:H78">
    <cfRule type="cellIs" dxfId="9494" priority="9560" operator="equal">
      <formula>0</formula>
    </cfRule>
  </conditionalFormatting>
  <conditionalFormatting sqref="C79:H79">
    <cfRule type="cellIs" dxfId="9493" priority="9559" operator="equal">
      <formula>0</formula>
    </cfRule>
  </conditionalFormatting>
  <conditionalFormatting sqref="C80:H80">
    <cfRule type="cellIs" dxfId="9492" priority="9558" operator="equal">
      <formula>0</formula>
    </cfRule>
  </conditionalFormatting>
  <conditionalFormatting sqref="C81:H81">
    <cfRule type="cellIs" dxfId="9491" priority="9557" operator="equal">
      <formula>0</formula>
    </cfRule>
  </conditionalFormatting>
  <conditionalFormatting sqref="C83:H83">
    <cfRule type="cellIs" dxfId="9490" priority="9556" operator="equal">
      <formula>0</formula>
    </cfRule>
  </conditionalFormatting>
  <conditionalFormatting sqref="C85:H85">
    <cfRule type="cellIs" dxfId="9489" priority="9555" operator="equal">
      <formula>0</formula>
    </cfRule>
  </conditionalFormatting>
  <conditionalFormatting sqref="C87:H87">
    <cfRule type="cellIs" dxfId="9488" priority="9554" operator="equal">
      <formula>0</formula>
    </cfRule>
  </conditionalFormatting>
  <conditionalFormatting sqref="C91:H91">
    <cfRule type="cellIs" dxfId="9487" priority="9553" operator="equal">
      <formula>0</formula>
    </cfRule>
  </conditionalFormatting>
  <conditionalFormatting sqref="C92:H92">
    <cfRule type="cellIs" dxfId="9486" priority="9552" operator="equal">
      <formula>0</formula>
    </cfRule>
  </conditionalFormatting>
  <conditionalFormatting sqref="C93:H93">
    <cfRule type="cellIs" dxfId="9485" priority="9551" operator="equal">
      <formula>0</formula>
    </cfRule>
  </conditionalFormatting>
  <conditionalFormatting sqref="C94:H94">
    <cfRule type="cellIs" dxfId="9484" priority="9550" operator="equal">
      <formula>0</formula>
    </cfRule>
  </conditionalFormatting>
  <conditionalFormatting sqref="C95:H95">
    <cfRule type="cellIs" dxfId="9483" priority="9549" operator="equal">
      <formula>0</formula>
    </cfRule>
  </conditionalFormatting>
  <conditionalFormatting sqref="C96:H96">
    <cfRule type="cellIs" dxfId="9482" priority="9548" operator="equal">
      <formula>0</formula>
    </cfRule>
  </conditionalFormatting>
  <conditionalFormatting sqref="C97:H97">
    <cfRule type="cellIs" dxfId="9481" priority="9547" operator="equal">
      <formula>0</formula>
    </cfRule>
  </conditionalFormatting>
  <conditionalFormatting sqref="C99:H99">
    <cfRule type="cellIs" dxfId="9480" priority="9546" operator="equal">
      <formula>0</formula>
    </cfRule>
  </conditionalFormatting>
  <conditionalFormatting sqref="C101:H101">
    <cfRule type="cellIs" dxfId="9479" priority="9545" operator="equal">
      <formula>0</formula>
    </cfRule>
  </conditionalFormatting>
  <conditionalFormatting sqref="C103:H103">
    <cfRule type="cellIs" dxfId="9478" priority="9544" operator="equal">
      <formula>0</formula>
    </cfRule>
  </conditionalFormatting>
  <conditionalFormatting sqref="C112:H112">
    <cfRule type="cellIs" dxfId="9477" priority="9543" operator="equal">
      <formula>0</formula>
    </cfRule>
  </conditionalFormatting>
  <conditionalFormatting sqref="C113:H113">
    <cfRule type="cellIs" dxfId="9476" priority="9542" operator="equal">
      <formula>0</formula>
    </cfRule>
  </conditionalFormatting>
  <conditionalFormatting sqref="C114:H114">
    <cfRule type="cellIs" dxfId="9475" priority="9541" operator="equal">
      <formula>0</formula>
    </cfRule>
  </conditionalFormatting>
  <conditionalFormatting sqref="C115:H115">
    <cfRule type="cellIs" dxfId="9474" priority="9540" operator="equal">
      <formula>0</formula>
    </cfRule>
  </conditionalFormatting>
  <conditionalFormatting sqref="C116:H116">
    <cfRule type="cellIs" dxfId="9473" priority="9539" operator="equal">
      <formula>0</formula>
    </cfRule>
  </conditionalFormatting>
  <conditionalFormatting sqref="C117:H117">
    <cfRule type="cellIs" dxfId="9472" priority="9538" operator="equal">
      <formula>0</formula>
    </cfRule>
  </conditionalFormatting>
  <conditionalFormatting sqref="C118:H118">
    <cfRule type="cellIs" dxfId="9471" priority="9537" operator="equal">
      <formula>0</formula>
    </cfRule>
  </conditionalFormatting>
  <conditionalFormatting sqref="C121:H121">
    <cfRule type="cellIs" dxfId="9470" priority="9536" operator="equal">
      <formula>0</formula>
    </cfRule>
  </conditionalFormatting>
  <conditionalFormatting sqref="C123:H123">
    <cfRule type="cellIs" dxfId="9469" priority="9535" operator="equal">
      <formula>0</formula>
    </cfRule>
  </conditionalFormatting>
  <conditionalFormatting sqref="C128:H128">
    <cfRule type="cellIs" dxfId="9468" priority="9534" operator="equal">
      <formula>0</formula>
    </cfRule>
  </conditionalFormatting>
  <conditionalFormatting sqref="C129:H129">
    <cfRule type="cellIs" dxfId="9467" priority="9533" operator="equal">
      <formula>0</formula>
    </cfRule>
  </conditionalFormatting>
  <conditionalFormatting sqref="C130:H130">
    <cfRule type="cellIs" dxfId="9466" priority="9532" operator="equal">
      <formula>0</formula>
    </cfRule>
  </conditionalFormatting>
  <conditionalFormatting sqref="C131:H131">
    <cfRule type="cellIs" dxfId="9465" priority="9531" operator="equal">
      <formula>0</formula>
    </cfRule>
  </conditionalFormatting>
  <conditionalFormatting sqref="C132:H132">
    <cfRule type="cellIs" dxfId="9464" priority="9530" operator="equal">
      <formula>0</formula>
    </cfRule>
  </conditionalFormatting>
  <conditionalFormatting sqref="C133:H133">
    <cfRule type="cellIs" dxfId="9463" priority="9529" operator="equal">
      <formula>0</formula>
    </cfRule>
  </conditionalFormatting>
  <conditionalFormatting sqref="C134:H134">
    <cfRule type="cellIs" dxfId="9462" priority="9528" operator="equal">
      <formula>0</formula>
    </cfRule>
  </conditionalFormatting>
  <conditionalFormatting sqref="C137:H137">
    <cfRule type="cellIs" dxfId="9461" priority="9527" operator="equal">
      <formula>0</formula>
    </cfRule>
  </conditionalFormatting>
  <conditionalFormatting sqref="C139:H139">
    <cfRule type="cellIs" dxfId="9460" priority="9526" operator="equal">
      <formula>0</formula>
    </cfRule>
  </conditionalFormatting>
  <conditionalFormatting sqref="C144:H144">
    <cfRule type="cellIs" dxfId="9459" priority="9525" operator="equal">
      <formula>0</formula>
    </cfRule>
  </conditionalFormatting>
  <conditionalFormatting sqref="C145:H145">
    <cfRule type="cellIs" dxfId="9458" priority="9524" operator="equal">
      <formula>0</formula>
    </cfRule>
  </conditionalFormatting>
  <conditionalFormatting sqref="C146:H146">
    <cfRule type="cellIs" dxfId="9457" priority="9523" operator="equal">
      <formula>0</formula>
    </cfRule>
  </conditionalFormatting>
  <conditionalFormatting sqref="C147:H147">
    <cfRule type="cellIs" dxfId="9456" priority="9522" operator="equal">
      <formula>0</formula>
    </cfRule>
  </conditionalFormatting>
  <conditionalFormatting sqref="C148:H148">
    <cfRule type="cellIs" dxfId="9455" priority="9521" operator="equal">
      <formula>0</formula>
    </cfRule>
  </conditionalFormatting>
  <conditionalFormatting sqref="C149:H149">
    <cfRule type="cellIs" dxfId="9454" priority="9520" operator="equal">
      <formula>0</formula>
    </cfRule>
  </conditionalFormatting>
  <conditionalFormatting sqref="C150:H150">
    <cfRule type="cellIs" dxfId="9453" priority="9519" operator="equal">
      <formula>0</formula>
    </cfRule>
  </conditionalFormatting>
  <conditionalFormatting sqref="C153:H153">
    <cfRule type="cellIs" dxfId="9452" priority="9518" operator="equal">
      <formula>0</formula>
    </cfRule>
  </conditionalFormatting>
  <conditionalFormatting sqref="C155:H155">
    <cfRule type="cellIs" dxfId="9451" priority="9517" operator="equal">
      <formula>0</formula>
    </cfRule>
  </conditionalFormatting>
  <conditionalFormatting sqref="C160:H160">
    <cfRule type="cellIs" dxfId="9450" priority="9516" operator="equal">
      <formula>0</formula>
    </cfRule>
  </conditionalFormatting>
  <conditionalFormatting sqref="C161:H161">
    <cfRule type="cellIs" dxfId="9449" priority="9515" operator="equal">
      <formula>0</formula>
    </cfRule>
  </conditionalFormatting>
  <conditionalFormatting sqref="C162:H162">
    <cfRule type="cellIs" dxfId="9448" priority="9514" operator="equal">
      <formula>0</formula>
    </cfRule>
  </conditionalFormatting>
  <conditionalFormatting sqref="C163:H163">
    <cfRule type="cellIs" dxfId="9447" priority="9513" operator="equal">
      <formula>0</formula>
    </cfRule>
  </conditionalFormatting>
  <conditionalFormatting sqref="C164:H164">
    <cfRule type="cellIs" dxfId="9446" priority="9512" operator="equal">
      <formula>0</formula>
    </cfRule>
  </conditionalFormatting>
  <conditionalFormatting sqref="C165:H165">
    <cfRule type="cellIs" dxfId="9445" priority="9511" operator="equal">
      <formula>0</formula>
    </cfRule>
  </conditionalFormatting>
  <conditionalFormatting sqref="C166:H166">
    <cfRule type="cellIs" dxfId="9444" priority="9510" operator="equal">
      <formula>0</formula>
    </cfRule>
  </conditionalFormatting>
  <conditionalFormatting sqref="C169:H169">
    <cfRule type="cellIs" dxfId="9443" priority="9509" operator="equal">
      <formula>0</formula>
    </cfRule>
  </conditionalFormatting>
  <conditionalFormatting sqref="C171:H171">
    <cfRule type="cellIs" dxfId="9442" priority="9508" operator="equal">
      <formula>0</formula>
    </cfRule>
  </conditionalFormatting>
  <conditionalFormatting sqref="C176:H176">
    <cfRule type="cellIs" dxfId="9441" priority="9507" operator="equal">
      <formula>0</formula>
    </cfRule>
  </conditionalFormatting>
  <conditionalFormatting sqref="C177:H177">
    <cfRule type="cellIs" dxfId="9440" priority="9506" operator="equal">
      <formula>0</formula>
    </cfRule>
  </conditionalFormatting>
  <conditionalFormatting sqref="C178:H178">
    <cfRule type="cellIs" dxfId="9439" priority="9505" operator="equal">
      <formula>0</formula>
    </cfRule>
  </conditionalFormatting>
  <conditionalFormatting sqref="C179:H179">
    <cfRule type="cellIs" dxfId="9438" priority="9504" operator="equal">
      <formula>0</formula>
    </cfRule>
  </conditionalFormatting>
  <conditionalFormatting sqref="C180:H180">
    <cfRule type="cellIs" dxfId="9437" priority="9503" operator="equal">
      <formula>0</formula>
    </cfRule>
  </conditionalFormatting>
  <conditionalFormatting sqref="C181:H181">
    <cfRule type="cellIs" dxfId="9436" priority="9502" operator="equal">
      <formula>0</formula>
    </cfRule>
  </conditionalFormatting>
  <conditionalFormatting sqref="C182:H182">
    <cfRule type="cellIs" dxfId="9435" priority="9501" operator="equal">
      <formula>0</formula>
    </cfRule>
  </conditionalFormatting>
  <conditionalFormatting sqref="C185:H185">
    <cfRule type="cellIs" dxfId="9434" priority="9500" operator="equal">
      <formula>0</formula>
    </cfRule>
  </conditionalFormatting>
  <conditionalFormatting sqref="C187:H187">
    <cfRule type="cellIs" dxfId="9433" priority="9499" operator="equal">
      <formula>0</formula>
    </cfRule>
  </conditionalFormatting>
  <conditionalFormatting sqref="C192:H192">
    <cfRule type="cellIs" dxfId="9432" priority="9498" operator="equal">
      <formula>0</formula>
    </cfRule>
  </conditionalFormatting>
  <conditionalFormatting sqref="C193:H193">
    <cfRule type="cellIs" dxfId="9431" priority="9497" operator="equal">
      <formula>0</formula>
    </cfRule>
  </conditionalFormatting>
  <conditionalFormatting sqref="C194:H194">
    <cfRule type="cellIs" dxfId="9430" priority="9496" operator="equal">
      <formula>0</formula>
    </cfRule>
  </conditionalFormatting>
  <conditionalFormatting sqref="C195:H195">
    <cfRule type="cellIs" dxfId="9429" priority="9495" operator="equal">
      <formula>0</formula>
    </cfRule>
  </conditionalFormatting>
  <conditionalFormatting sqref="C196:H196">
    <cfRule type="cellIs" dxfId="9428" priority="9494" operator="equal">
      <formula>0</formula>
    </cfRule>
  </conditionalFormatting>
  <conditionalFormatting sqref="C197:H197">
    <cfRule type="cellIs" dxfId="9427" priority="9493" operator="equal">
      <formula>0</formula>
    </cfRule>
  </conditionalFormatting>
  <conditionalFormatting sqref="C198:H198">
    <cfRule type="cellIs" dxfId="9426" priority="9492" operator="equal">
      <formula>0</formula>
    </cfRule>
  </conditionalFormatting>
  <conditionalFormatting sqref="C201:H201">
    <cfRule type="cellIs" dxfId="9425" priority="9491" operator="equal">
      <formula>0</formula>
    </cfRule>
  </conditionalFormatting>
  <conditionalFormatting sqref="C203:H203">
    <cfRule type="cellIs" dxfId="9424" priority="9490" operator="equal">
      <formula>0</formula>
    </cfRule>
  </conditionalFormatting>
  <conditionalFormatting sqref="C208:H208">
    <cfRule type="cellIs" dxfId="9423" priority="9489" operator="equal">
      <formula>0</formula>
    </cfRule>
  </conditionalFormatting>
  <conditionalFormatting sqref="C209:H209">
    <cfRule type="cellIs" dxfId="9422" priority="9488" operator="equal">
      <formula>0</formula>
    </cfRule>
  </conditionalFormatting>
  <conditionalFormatting sqref="C210:H210">
    <cfRule type="cellIs" dxfId="9421" priority="9487" operator="equal">
      <formula>0</formula>
    </cfRule>
  </conditionalFormatting>
  <conditionalFormatting sqref="C211:H211">
    <cfRule type="cellIs" dxfId="9420" priority="9486" operator="equal">
      <formula>0</formula>
    </cfRule>
  </conditionalFormatting>
  <conditionalFormatting sqref="C212:H212">
    <cfRule type="cellIs" dxfId="9419" priority="9485" operator="equal">
      <formula>0</formula>
    </cfRule>
  </conditionalFormatting>
  <conditionalFormatting sqref="C213:H213">
    <cfRule type="cellIs" dxfId="9418" priority="9484" operator="equal">
      <formula>0</formula>
    </cfRule>
  </conditionalFormatting>
  <conditionalFormatting sqref="C214:H214">
    <cfRule type="cellIs" dxfId="9417" priority="9483" operator="equal">
      <formula>0</formula>
    </cfRule>
  </conditionalFormatting>
  <conditionalFormatting sqref="C217:H217">
    <cfRule type="cellIs" dxfId="9416" priority="9482" operator="equal">
      <formula>0</formula>
    </cfRule>
  </conditionalFormatting>
  <conditionalFormatting sqref="C219:H219">
    <cfRule type="cellIs" dxfId="9415" priority="9481" operator="equal">
      <formula>0</formula>
    </cfRule>
  </conditionalFormatting>
  <conditionalFormatting sqref="C224:H224">
    <cfRule type="cellIs" dxfId="9414" priority="9480" operator="equal">
      <formula>0</formula>
    </cfRule>
  </conditionalFormatting>
  <conditionalFormatting sqref="C225:H225">
    <cfRule type="cellIs" dxfId="9413" priority="9479" operator="equal">
      <formula>0</formula>
    </cfRule>
  </conditionalFormatting>
  <conditionalFormatting sqref="C226:H226">
    <cfRule type="cellIs" dxfId="9412" priority="9478" operator="equal">
      <formula>0</formula>
    </cfRule>
  </conditionalFormatting>
  <conditionalFormatting sqref="C227:H227">
    <cfRule type="cellIs" dxfId="9411" priority="9477" operator="equal">
      <formula>0</formula>
    </cfRule>
  </conditionalFormatting>
  <conditionalFormatting sqref="C228:H228">
    <cfRule type="cellIs" dxfId="9410" priority="9476" operator="equal">
      <formula>0</formula>
    </cfRule>
  </conditionalFormatting>
  <conditionalFormatting sqref="C229:H229">
    <cfRule type="cellIs" dxfId="9409" priority="9475" operator="equal">
      <formula>0</formula>
    </cfRule>
  </conditionalFormatting>
  <conditionalFormatting sqref="C230:H230">
    <cfRule type="cellIs" dxfId="9408" priority="9474" operator="equal">
      <formula>0</formula>
    </cfRule>
  </conditionalFormatting>
  <conditionalFormatting sqref="C233:H233">
    <cfRule type="cellIs" dxfId="9407" priority="9473" operator="equal">
      <formula>0</formula>
    </cfRule>
  </conditionalFormatting>
  <conditionalFormatting sqref="C235:H235">
    <cfRule type="cellIs" dxfId="9406" priority="9472" operator="equal">
      <formula>0</formula>
    </cfRule>
  </conditionalFormatting>
  <conditionalFormatting sqref="C240:H240">
    <cfRule type="cellIs" dxfId="9405" priority="9471" operator="equal">
      <formula>0</formula>
    </cfRule>
  </conditionalFormatting>
  <conditionalFormatting sqref="C241:H241">
    <cfRule type="cellIs" dxfId="9404" priority="9470" operator="equal">
      <formula>0</formula>
    </cfRule>
  </conditionalFormatting>
  <conditionalFormatting sqref="C242:H242">
    <cfRule type="cellIs" dxfId="9403" priority="9469" operator="equal">
      <formula>0</formula>
    </cfRule>
  </conditionalFormatting>
  <conditionalFormatting sqref="C243:H243">
    <cfRule type="cellIs" dxfId="9402" priority="9468" operator="equal">
      <formula>0</formula>
    </cfRule>
  </conditionalFormatting>
  <conditionalFormatting sqref="C244:H244">
    <cfRule type="cellIs" dxfId="9401" priority="9467" operator="equal">
      <formula>0</formula>
    </cfRule>
  </conditionalFormatting>
  <conditionalFormatting sqref="C245:H245">
    <cfRule type="cellIs" dxfId="9400" priority="9466" operator="equal">
      <formula>0</formula>
    </cfRule>
  </conditionalFormatting>
  <conditionalFormatting sqref="C246:H246">
    <cfRule type="cellIs" dxfId="9399" priority="9465" operator="equal">
      <formula>0</formula>
    </cfRule>
  </conditionalFormatting>
  <conditionalFormatting sqref="C249:H249">
    <cfRule type="cellIs" dxfId="9398" priority="9464" operator="equal">
      <formula>0</formula>
    </cfRule>
  </conditionalFormatting>
  <conditionalFormatting sqref="C251:H251">
    <cfRule type="cellIs" dxfId="9397" priority="9463" operator="equal">
      <formula>0</formula>
    </cfRule>
  </conditionalFormatting>
  <conditionalFormatting sqref="C256:H256">
    <cfRule type="cellIs" dxfId="9396" priority="9462" operator="equal">
      <formula>0</formula>
    </cfRule>
  </conditionalFormatting>
  <conditionalFormatting sqref="C257:H257">
    <cfRule type="cellIs" dxfId="9395" priority="9461" operator="equal">
      <formula>0</formula>
    </cfRule>
  </conditionalFormatting>
  <conditionalFormatting sqref="C258:H258">
    <cfRule type="cellIs" dxfId="9394" priority="9460" operator="equal">
      <formula>0</formula>
    </cfRule>
  </conditionalFormatting>
  <conditionalFormatting sqref="C259:H259">
    <cfRule type="cellIs" dxfId="9393" priority="9459" operator="equal">
      <formula>0</formula>
    </cfRule>
  </conditionalFormatting>
  <conditionalFormatting sqref="C260:H260">
    <cfRule type="cellIs" dxfId="9392" priority="9458" operator="equal">
      <formula>0</formula>
    </cfRule>
  </conditionalFormatting>
  <conditionalFormatting sqref="C261:H261">
    <cfRule type="cellIs" dxfId="9391" priority="9457" operator="equal">
      <formula>0</formula>
    </cfRule>
  </conditionalFormatting>
  <conditionalFormatting sqref="C262:H262">
    <cfRule type="cellIs" dxfId="9390" priority="9456" operator="equal">
      <formula>0</formula>
    </cfRule>
  </conditionalFormatting>
  <conditionalFormatting sqref="C265:H265">
    <cfRule type="cellIs" dxfId="9389" priority="9455" operator="equal">
      <formula>0</formula>
    </cfRule>
  </conditionalFormatting>
  <conditionalFormatting sqref="C267:H267">
    <cfRule type="cellIs" dxfId="9388" priority="9454" operator="equal">
      <formula>0</formula>
    </cfRule>
  </conditionalFormatting>
  <conditionalFormatting sqref="C272:H272">
    <cfRule type="cellIs" dxfId="9387" priority="9453" operator="equal">
      <formula>0</formula>
    </cfRule>
  </conditionalFormatting>
  <conditionalFormatting sqref="C273:H273">
    <cfRule type="cellIs" dxfId="9386" priority="9452" operator="equal">
      <formula>0</formula>
    </cfRule>
  </conditionalFormatting>
  <conditionalFormatting sqref="C274:H274">
    <cfRule type="cellIs" dxfId="9385" priority="9451" operator="equal">
      <formula>0</formula>
    </cfRule>
  </conditionalFormatting>
  <conditionalFormatting sqref="C275:H275">
    <cfRule type="cellIs" dxfId="9384" priority="9450" operator="equal">
      <formula>0</formula>
    </cfRule>
  </conditionalFormatting>
  <conditionalFormatting sqref="C276:H276">
    <cfRule type="cellIs" dxfId="9383" priority="9449" operator="equal">
      <formula>0</formula>
    </cfRule>
  </conditionalFormatting>
  <conditionalFormatting sqref="C277:H277">
    <cfRule type="cellIs" dxfId="9382" priority="9448" operator="equal">
      <formula>0</formula>
    </cfRule>
  </conditionalFormatting>
  <conditionalFormatting sqref="C278:H278">
    <cfRule type="cellIs" dxfId="9381" priority="9447" operator="equal">
      <formula>0</formula>
    </cfRule>
  </conditionalFormatting>
  <conditionalFormatting sqref="C281:H281">
    <cfRule type="cellIs" dxfId="9380" priority="9446" operator="equal">
      <formula>0</formula>
    </cfRule>
  </conditionalFormatting>
  <conditionalFormatting sqref="C283:H283">
    <cfRule type="cellIs" dxfId="9379" priority="9445" operator="equal">
      <formula>0</formula>
    </cfRule>
  </conditionalFormatting>
  <conditionalFormatting sqref="C288:H288">
    <cfRule type="cellIs" dxfId="9378" priority="9444" operator="equal">
      <formula>0</formula>
    </cfRule>
  </conditionalFormatting>
  <conditionalFormatting sqref="C289:H289">
    <cfRule type="cellIs" dxfId="9377" priority="9443" operator="equal">
      <formula>0</formula>
    </cfRule>
  </conditionalFormatting>
  <conditionalFormatting sqref="C290:H290">
    <cfRule type="cellIs" dxfId="9376" priority="9442" operator="equal">
      <formula>0</formula>
    </cfRule>
  </conditionalFormatting>
  <conditionalFormatting sqref="C291:H291">
    <cfRule type="cellIs" dxfId="9375" priority="9441" operator="equal">
      <formula>0</formula>
    </cfRule>
  </conditionalFormatting>
  <conditionalFormatting sqref="C292:H292">
    <cfRule type="cellIs" dxfId="9374" priority="9440" operator="equal">
      <formula>0</formula>
    </cfRule>
  </conditionalFormatting>
  <conditionalFormatting sqref="C293:H293">
    <cfRule type="cellIs" dxfId="9373" priority="9439" operator="equal">
      <formula>0</formula>
    </cfRule>
  </conditionalFormatting>
  <conditionalFormatting sqref="C294:H294">
    <cfRule type="cellIs" dxfId="9372" priority="9438" operator="equal">
      <formula>0</formula>
    </cfRule>
  </conditionalFormatting>
  <conditionalFormatting sqref="C297:H297">
    <cfRule type="cellIs" dxfId="9371" priority="9437" operator="equal">
      <formula>0</formula>
    </cfRule>
  </conditionalFormatting>
  <conditionalFormatting sqref="C299:H299">
    <cfRule type="cellIs" dxfId="9370" priority="9436" operator="equal">
      <formula>0</formula>
    </cfRule>
  </conditionalFormatting>
  <conditionalFormatting sqref="C304:H304">
    <cfRule type="cellIs" dxfId="9369" priority="9435" operator="equal">
      <formula>0</formula>
    </cfRule>
  </conditionalFormatting>
  <conditionalFormatting sqref="C305:H305">
    <cfRule type="cellIs" dxfId="9368" priority="9434" operator="equal">
      <formula>0</formula>
    </cfRule>
  </conditionalFormatting>
  <conditionalFormatting sqref="C306:H306">
    <cfRule type="cellIs" dxfId="9367" priority="9433" operator="equal">
      <formula>0</formula>
    </cfRule>
  </conditionalFormatting>
  <conditionalFormatting sqref="C307:H307">
    <cfRule type="cellIs" dxfId="9366" priority="9432" operator="equal">
      <formula>0</formula>
    </cfRule>
  </conditionalFormatting>
  <conditionalFormatting sqref="C308:H308">
    <cfRule type="cellIs" dxfId="9365" priority="9431" operator="equal">
      <formula>0</formula>
    </cfRule>
  </conditionalFormatting>
  <conditionalFormatting sqref="C309:H309">
    <cfRule type="cellIs" dxfId="9364" priority="9430" operator="equal">
      <formula>0</formula>
    </cfRule>
  </conditionalFormatting>
  <conditionalFormatting sqref="C310:H310">
    <cfRule type="cellIs" dxfId="9363" priority="9429" operator="equal">
      <formula>0</formula>
    </cfRule>
  </conditionalFormatting>
  <conditionalFormatting sqref="C313:H313">
    <cfRule type="cellIs" dxfId="9362" priority="9428" operator="equal">
      <formula>0</formula>
    </cfRule>
  </conditionalFormatting>
  <conditionalFormatting sqref="C315:H315">
    <cfRule type="cellIs" dxfId="9361" priority="9427" operator="equal">
      <formula>0</formula>
    </cfRule>
  </conditionalFormatting>
  <conditionalFormatting sqref="C320:H320">
    <cfRule type="cellIs" dxfId="9360" priority="9426" operator="equal">
      <formula>0</formula>
    </cfRule>
  </conditionalFormatting>
  <conditionalFormatting sqref="C321:H321">
    <cfRule type="cellIs" dxfId="9359" priority="9425" operator="equal">
      <formula>0</formula>
    </cfRule>
  </conditionalFormatting>
  <conditionalFormatting sqref="C322:H322">
    <cfRule type="cellIs" dxfId="9358" priority="9424" operator="equal">
      <formula>0</formula>
    </cfRule>
  </conditionalFormatting>
  <conditionalFormatting sqref="C323:H323">
    <cfRule type="cellIs" dxfId="9357" priority="9423" operator="equal">
      <formula>0</formula>
    </cfRule>
  </conditionalFormatting>
  <conditionalFormatting sqref="C324:H324">
    <cfRule type="cellIs" dxfId="9356" priority="9422" operator="equal">
      <formula>0</formula>
    </cfRule>
  </conditionalFormatting>
  <conditionalFormatting sqref="C325:H325">
    <cfRule type="cellIs" dxfId="9355" priority="9421" operator="equal">
      <formula>0</formula>
    </cfRule>
  </conditionalFormatting>
  <conditionalFormatting sqref="C326:H326">
    <cfRule type="cellIs" dxfId="9354" priority="9420" operator="equal">
      <formula>0</formula>
    </cfRule>
  </conditionalFormatting>
  <conditionalFormatting sqref="C329:H329">
    <cfRule type="cellIs" dxfId="9353" priority="9419" operator="equal">
      <formula>0</formula>
    </cfRule>
  </conditionalFormatting>
  <conditionalFormatting sqref="C331:H331">
    <cfRule type="cellIs" dxfId="9352" priority="9418" operator="equal">
      <formula>0</formula>
    </cfRule>
  </conditionalFormatting>
  <conditionalFormatting sqref="C336:H336">
    <cfRule type="cellIs" dxfId="9351" priority="9417" operator="equal">
      <formula>0</formula>
    </cfRule>
  </conditionalFormatting>
  <conditionalFormatting sqref="C337:H337">
    <cfRule type="cellIs" dxfId="9350" priority="9416" operator="equal">
      <formula>0</formula>
    </cfRule>
  </conditionalFormatting>
  <conditionalFormatting sqref="C338:H338">
    <cfRule type="cellIs" dxfId="9349" priority="9415" operator="equal">
      <formula>0</formula>
    </cfRule>
  </conditionalFormatting>
  <conditionalFormatting sqref="C339:H339">
    <cfRule type="cellIs" dxfId="9348" priority="9414" operator="equal">
      <formula>0</formula>
    </cfRule>
  </conditionalFormatting>
  <conditionalFormatting sqref="C340:H340">
    <cfRule type="cellIs" dxfId="9347" priority="9413" operator="equal">
      <formula>0</formula>
    </cfRule>
  </conditionalFormatting>
  <conditionalFormatting sqref="C341:H341">
    <cfRule type="cellIs" dxfId="9346" priority="9412" operator="equal">
      <formula>0</formula>
    </cfRule>
  </conditionalFormatting>
  <conditionalFormatting sqref="C342:H342">
    <cfRule type="cellIs" dxfId="9345" priority="9411" operator="equal">
      <formula>0</formula>
    </cfRule>
  </conditionalFormatting>
  <conditionalFormatting sqref="C345:H345">
    <cfRule type="cellIs" dxfId="9344" priority="9410" operator="equal">
      <formula>0</formula>
    </cfRule>
  </conditionalFormatting>
  <conditionalFormatting sqref="C347:H347">
    <cfRule type="cellIs" dxfId="9343" priority="9409" operator="equal">
      <formula>0</formula>
    </cfRule>
  </conditionalFormatting>
  <conditionalFormatting sqref="C352:H352">
    <cfRule type="cellIs" dxfId="9342" priority="9408" operator="equal">
      <formula>0</formula>
    </cfRule>
  </conditionalFormatting>
  <conditionalFormatting sqref="C353:H353">
    <cfRule type="cellIs" dxfId="9341" priority="9407" operator="equal">
      <formula>0</formula>
    </cfRule>
  </conditionalFormatting>
  <conditionalFormatting sqref="C354:H354">
    <cfRule type="cellIs" dxfId="9340" priority="9406" operator="equal">
      <formula>0</formula>
    </cfRule>
  </conditionalFormatting>
  <conditionalFormatting sqref="C355:H355">
    <cfRule type="cellIs" dxfId="9339" priority="9405" operator="equal">
      <formula>0</formula>
    </cfRule>
  </conditionalFormatting>
  <conditionalFormatting sqref="C356:H356">
    <cfRule type="cellIs" dxfId="9338" priority="9404" operator="equal">
      <formula>0</formula>
    </cfRule>
  </conditionalFormatting>
  <conditionalFormatting sqref="C357:H357">
    <cfRule type="cellIs" dxfId="9337" priority="9403" operator="equal">
      <formula>0</formula>
    </cfRule>
  </conditionalFormatting>
  <conditionalFormatting sqref="C358:H358">
    <cfRule type="cellIs" dxfId="9336" priority="9402" operator="equal">
      <formula>0</formula>
    </cfRule>
  </conditionalFormatting>
  <conditionalFormatting sqref="C361:H361">
    <cfRule type="cellIs" dxfId="9335" priority="9401" operator="equal">
      <formula>0</formula>
    </cfRule>
  </conditionalFormatting>
  <conditionalFormatting sqref="C363:H363">
    <cfRule type="cellIs" dxfId="9334" priority="9400" operator="equal">
      <formula>0</formula>
    </cfRule>
  </conditionalFormatting>
  <conditionalFormatting sqref="C368:H368">
    <cfRule type="cellIs" dxfId="9333" priority="9399" operator="equal">
      <formula>0</formula>
    </cfRule>
  </conditionalFormatting>
  <conditionalFormatting sqref="C369:H369">
    <cfRule type="cellIs" dxfId="9332" priority="9398" operator="equal">
      <formula>0</formula>
    </cfRule>
  </conditionalFormatting>
  <conditionalFormatting sqref="C370:H370">
    <cfRule type="cellIs" dxfId="9331" priority="9397" operator="equal">
      <formula>0</formula>
    </cfRule>
  </conditionalFormatting>
  <conditionalFormatting sqref="C371:H371">
    <cfRule type="cellIs" dxfId="9330" priority="9396" operator="equal">
      <formula>0</formula>
    </cfRule>
  </conditionalFormatting>
  <conditionalFormatting sqref="C372:H372">
    <cfRule type="cellIs" dxfId="9329" priority="9395" operator="equal">
      <formula>0</formula>
    </cfRule>
  </conditionalFormatting>
  <conditionalFormatting sqref="C373:H373">
    <cfRule type="cellIs" dxfId="9328" priority="9394" operator="equal">
      <formula>0</formula>
    </cfRule>
  </conditionalFormatting>
  <conditionalFormatting sqref="C374:H374">
    <cfRule type="cellIs" dxfId="9327" priority="9393" operator="equal">
      <formula>0</formula>
    </cfRule>
  </conditionalFormatting>
  <conditionalFormatting sqref="C377:H377">
    <cfRule type="cellIs" dxfId="9326" priority="9392" operator="equal">
      <formula>0</formula>
    </cfRule>
  </conditionalFormatting>
  <conditionalFormatting sqref="C379:H379">
    <cfRule type="cellIs" dxfId="9325" priority="9391" operator="equal">
      <formula>0</formula>
    </cfRule>
  </conditionalFormatting>
  <conditionalFormatting sqref="C384:H384">
    <cfRule type="cellIs" dxfId="9324" priority="9390" operator="equal">
      <formula>0</formula>
    </cfRule>
  </conditionalFormatting>
  <conditionalFormatting sqref="C385:H385">
    <cfRule type="cellIs" dxfId="9323" priority="9389" operator="equal">
      <formula>0</formula>
    </cfRule>
  </conditionalFormatting>
  <conditionalFormatting sqref="C386:H386">
    <cfRule type="cellIs" dxfId="9322" priority="9388" operator="equal">
      <formula>0</formula>
    </cfRule>
  </conditionalFormatting>
  <conditionalFormatting sqref="C387:H387">
    <cfRule type="cellIs" dxfId="9321" priority="9387" operator="equal">
      <formula>0</formula>
    </cfRule>
  </conditionalFormatting>
  <conditionalFormatting sqref="C388:H388">
    <cfRule type="cellIs" dxfId="9320" priority="9386" operator="equal">
      <formula>0</formula>
    </cfRule>
  </conditionalFormatting>
  <conditionalFormatting sqref="C389:H389">
    <cfRule type="cellIs" dxfId="9319" priority="9385" operator="equal">
      <formula>0</formula>
    </cfRule>
  </conditionalFormatting>
  <conditionalFormatting sqref="C390:H390">
    <cfRule type="cellIs" dxfId="9318" priority="9384" operator="equal">
      <formula>0</formula>
    </cfRule>
  </conditionalFormatting>
  <conditionalFormatting sqref="C393:H393">
    <cfRule type="cellIs" dxfId="9317" priority="9383" operator="equal">
      <formula>0</formula>
    </cfRule>
  </conditionalFormatting>
  <conditionalFormatting sqref="C395:H395">
    <cfRule type="cellIs" dxfId="9316" priority="9382" operator="equal">
      <formula>0</formula>
    </cfRule>
  </conditionalFormatting>
  <conditionalFormatting sqref="C399:H399">
    <cfRule type="cellIs" dxfId="9315" priority="9381" operator="equal">
      <formula>0</formula>
    </cfRule>
  </conditionalFormatting>
  <conditionalFormatting sqref="C400:H400">
    <cfRule type="cellIs" dxfId="9314" priority="9380" operator="equal">
      <formula>0</formula>
    </cfRule>
  </conditionalFormatting>
  <conditionalFormatting sqref="C401:H401">
    <cfRule type="cellIs" dxfId="9313" priority="9379" operator="equal">
      <formula>0</formula>
    </cfRule>
  </conditionalFormatting>
  <conditionalFormatting sqref="C402:H402">
    <cfRule type="cellIs" dxfId="9312" priority="9378" operator="equal">
      <formula>0</formula>
    </cfRule>
  </conditionalFormatting>
  <conditionalFormatting sqref="C403:H403">
    <cfRule type="cellIs" dxfId="9311" priority="9377" operator="equal">
      <formula>0</formula>
    </cfRule>
  </conditionalFormatting>
  <conditionalFormatting sqref="C404:H404">
    <cfRule type="cellIs" dxfId="9310" priority="9376" operator="equal">
      <formula>0</formula>
    </cfRule>
  </conditionalFormatting>
  <conditionalFormatting sqref="C405:H405">
    <cfRule type="cellIs" dxfId="9309" priority="9375" operator="equal">
      <formula>0</formula>
    </cfRule>
  </conditionalFormatting>
  <conditionalFormatting sqref="C408:H408">
    <cfRule type="cellIs" dxfId="9308" priority="9374" operator="equal">
      <formula>0</formula>
    </cfRule>
  </conditionalFormatting>
  <conditionalFormatting sqref="C410:H410">
    <cfRule type="cellIs" dxfId="9307" priority="9373" operator="equal">
      <formula>0</formula>
    </cfRule>
  </conditionalFormatting>
  <conditionalFormatting sqref="C414:H414">
    <cfRule type="cellIs" dxfId="9306" priority="9372" operator="equal">
      <formula>0</formula>
    </cfRule>
  </conditionalFormatting>
  <conditionalFormatting sqref="C415:H415">
    <cfRule type="cellIs" dxfId="9305" priority="9371" operator="equal">
      <formula>0</formula>
    </cfRule>
  </conditionalFormatting>
  <conditionalFormatting sqref="C416:H416">
    <cfRule type="cellIs" dxfId="9304" priority="9370" operator="equal">
      <formula>0</formula>
    </cfRule>
  </conditionalFormatting>
  <conditionalFormatting sqref="C417:H417">
    <cfRule type="cellIs" dxfId="9303" priority="9369" operator="equal">
      <formula>0</formula>
    </cfRule>
  </conditionalFormatting>
  <conditionalFormatting sqref="C418:H418">
    <cfRule type="cellIs" dxfId="9302" priority="9368" operator="equal">
      <formula>0</formula>
    </cfRule>
  </conditionalFormatting>
  <conditionalFormatting sqref="C419:H419">
    <cfRule type="cellIs" dxfId="9301" priority="9367" operator="equal">
      <formula>0</formula>
    </cfRule>
  </conditionalFormatting>
  <conditionalFormatting sqref="C420:H420">
    <cfRule type="cellIs" dxfId="9300" priority="9366" operator="equal">
      <formula>0</formula>
    </cfRule>
  </conditionalFormatting>
  <conditionalFormatting sqref="C423:H423">
    <cfRule type="cellIs" dxfId="9299" priority="9365" operator="equal">
      <formula>0</formula>
    </cfRule>
  </conditionalFormatting>
  <conditionalFormatting sqref="C425:H425">
    <cfRule type="cellIs" dxfId="9298" priority="9364" operator="equal">
      <formula>0</formula>
    </cfRule>
  </conditionalFormatting>
  <conditionalFormatting sqref="C429:H429">
    <cfRule type="cellIs" dxfId="9297" priority="9363" operator="equal">
      <formula>0</formula>
    </cfRule>
  </conditionalFormatting>
  <conditionalFormatting sqref="C430:H430">
    <cfRule type="cellIs" dxfId="9296" priority="9362" operator="equal">
      <formula>0</formula>
    </cfRule>
  </conditionalFormatting>
  <conditionalFormatting sqref="C431:H431">
    <cfRule type="cellIs" dxfId="9295" priority="9361" operator="equal">
      <formula>0</formula>
    </cfRule>
  </conditionalFormatting>
  <conditionalFormatting sqref="C432:H432">
    <cfRule type="cellIs" dxfId="9294" priority="9360" operator="equal">
      <formula>0</formula>
    </cfRule>
  </conditionalFormatting>
  <conditionalFormatting sqref="C433:H433">
    <cfRule type="cellIs" dxfId="9293" priority="9359" operator="equal">
      <formula>0</formula>
    </cfRule>
  </conditionalFormatting>
  <conditionalFormatting sqref="C434:H434">
    <cfRule type="cellIs" dxfId="9292" priority="9358" operator="equal">
      <formula>0</formula>
    </cfRule>
  </conditionalFormatting>
  <conditionalFormatting sqref="C435:H435">
    <cfRule type="cellIs" dxfId="9291" priority="9357" operator="equal">
      <formula>0</formula>
    </cfRule>
  </conditionalFormatting>
  <conditionalFormatting sqref="C438:H438">
    <cfRule type="cellIs" dxfId="9290" priority="9356" operator="equal">
      <formula>0</formula>
    </cfRule>
  </conditionalFormatting>
  <conditionalFormatting sqref="C440:H440">
    <cfRule type="cellIs" dxfId="9289" priority="9355" operator="equal">
      <formula>0</formula>
    </cfRule>
  </conditionalFormatting>
  <conditionalFormatting sqref="C444:H444">
    <cfRule type="cellIs" dxfId="9288" priority="9354" operator="equal">
      <formula>0</formula>
    </cfRule>
  </conditionalFormatting>
  <conditionalFormatting sqref="C445:H445">
    <cfRule type="cellIs" dxfId="9287" priority="9353" operator="equal">
      <formula>0</formula>
    </cfRule>
  </conditionalFormatting>
  <conditionalFormatting sqref="C446:H446">
    <cfRule type="cellIs" dxfId="9286" priority="9352" operator="equal">
      <formula>0</formula>
    </cfRule>
  </conditionalFormatting>
  <conditionalFormatting sqref="C447:H447">
    <cfRule type="cellIs" dxfId="9285" priority="9351" operator="equal">
      <formula>0</formula>
    </cfRule>
  </conditionalFormatting>
  <conditionalFormatting sqref="C448:H448">
    <cfRule type="cellIs" dxfId="9284" priority="9350" operator="equal">
      <formula>0</formula>
    </cfRule>
  </conditionalFormatting>
  <conditionalFormatting sqref="C449:H449">
    <cfRule type="cellIs" dxfId="9283" priority="9349" operator="equal">
      <formula>0</formula>
    </cfRule>
  </conditionalFormatting>
  <conditionalFormatting sqref="C450:H450">
    <cfRule type="cellIs" dxfId="9282" priority="9348" operator="equal">
      <formula>0</formula>
    </cfRule>
  </conditionalFormatting>
  <conditionalFormatting sqref="C453:H453">
    <cfRule type="cellIs" dxfId="9281" priority="9347" operator="equal">
      <formula>0</formula>
    </cfRule>
  </conditionalFormatting>
  <conditionalFormatting sqref="C455:H455">
    <cfRule type="cellIs" dxfId="9280" priority="9346" operator="equal">
      <formula>0</formula>
    </cfRule>
  </conditionalFormatting>
  <conditionalFormatting sqref="C459:H459">
    <cfRule type="cellIs" dxfId="9279" priority="9345" operator="equal">
      <formula>0</formula>
    </cfRule>
  </conditionalFormatting>
  <conditionalFormatting sqref="C460:H460">
    <cfRule type="cellIs" dxfId="9278" priority="9344" operator="equal">
      <formula>0</formula>
    </cfRule>
  </conditionalFormatting>
  <conditionalFormatting sqref="C461:H461">
    <cfRule type="cellIs" dxfId="9277" priority="9343" operator="equal">
      <formula>0</formula>
    </cfRule>
  </conditionalFormatting>
  <conditionalFormatting sqref="C462:H462">
    <cfRule type="cellIs" dxfId="9276" priority="9342" operator="equal">
      <formula>0</formula>
    </cfRule>
  </conditionalFormatting>
  <conditionalFormatting sqref="C463:H463">
    <cfRule type="cellIs" dxfId="9275" priority="9341" operator="equal">
      <formula>0</formula>
    </cfRule>
  </conditionalFormatting>
  <conditionalFormatting sqref="C464:H464">
    <cfRule type="cellIs" dxfId="9274" priority="9340" operator="equal">
      <formula>0</formula>
    </cfRule>
  </conditionalFormatting>
  <conditionalFormatting sqref="C465:H465">
    <cfRule type="cellIs" dxfId="9273" priority="9339" operator="equal">
      <formula>0</formula>
    </cfRule>
  </conditionalFormatting>
  <conditionalFormatting sqref="C468:H468">
    <cfRule type="cellIs" dxfId="9272" priority="9338" operator="equal">
      <formula>0</formula>
    </cfRule>
  </conditionalFormatting>
  <conditionalFormatting sqref="C470:H470">
    <cfRule type="cellIs" dxfId="9271" priority="9337" operator="equal">
      <formula>0</formula>
    </cfRule>
  </conditionalFormatting>
  <conditionalFormatting sqref="C474:H474">
    <cfRule type="cellIs" dxfId="9270" priority="9336" operator="equal">
      <formula>0</formula>
    </cfRule>
  </conditionalFormatting>
  <conditionalFormatting sqref="C475:H475">
    <cfRule type="cellIs" dxfId="9269" priority="9335" operator="equal">
      <formula>0</formula>
    </cfRule>
  </conditionalFormatting>
  <conditionalFormatting sqref="C476:H476">
    <cfRule type="cellIs" dxfId="9268" priority="9334" operator="equal">
      <formula>0</formula>
    </cfRule>
  </conditionalFormatting>
  <conditionalFormatting sqref="C477:H477">
    <cfRule type="cellIs" dxfId="9267" priority="9333" operator="equal">
      <formula>0</formula>
    </cfRule>
  </conditionalFormatting>
  <conditionalFormatting sqref="C478:H478">
    <cfRule type="cellIs" dxfId="9266" priority="9332" operator="equal">
      <formula>0</formula>
    </cfRule>
  </conditionalFormatting>
  <conditionalFormatting sqref="C479:H479">
    <cfRule type="cellIs" dxfId="9265" priority="9331" operator="equal">
      <formula>0</formula>
    </cfRule>
  </conditionalFormatting>
  <conditionalFormatting sqref="C480:H480">
    <cfRule type="cellIs" dxfId="9264" priority="9330" operator="equal">
      <formula>0</formula>
    </cfRule>
  </conditionalFormatting>
  <conditionalFormatting sqref="C483:H483">
    <cfRule type="cellIs" dxfId="9263" priority="9329" operator="equal">
      <formula>0</formula>
    </cfRule>
  </conditionalFormatting>
  <conditionalFormatting sqref="C485:H485">
    <cfRule type="cellIs" dxfId="9262" priority="9328" operator="equal">
      <formula>0</formula>
    </cfRule>
  </conditionalFormatting>
  <conditionalFormatting sqref="C490:H490">
    <cfRule type="cellIs" dxfId="9261" priority="9327" operator="equal">
      <formula>0</formula>
    </cfRule>
  </conditionalFormatting>
  <conditionalFormatting sqref="C491:H491">
    <cfRule type="cellIs" dxfId="9260" priority="9326" operator="equal">
      <formula>0</formula>
    </cfRule>
  </conditionalFormatting>
  <conditionalFormatting sqref="C492:H492">
    <cfRule type="cellIs" dxfId="9259" priority="9325" operator="equal">
      <formula>0</formula>
    </cfRule>
  </conditionalFormatting>
  <conditionalFormatting sqref="C493:H493">
    <cfRule type="cellIs" dxfId="9258" priority="9324" operator="equal">
      <formula>0</formula>
    </cfRule>
  </conditionalFormatting>
  <conditionalFormatting sqref="C494:H494">
    <cfRule type="cellIs" dxfId="9257" priority="9323" operator="equal">
      <formula>0</formula>
    </cfRule>
  </conditionalFormatting>
  <conditionalFormatting sqref="C495:H495">
    <cfRule type="cellIs" dxfId="9256" priority="9322" operator="equal">
      <formula>0</formula>
    </cfRule>
  </conditionalFormatting>
  <conditionalFormatting sqref="C496:H496">
    <cfRule type="cellIs" dxfId="9255" priority="9321" operator="equal">
      <formula>0</formula>
    </cfRule>
  </conditionalFormatting>
  <conditionalFormatting sqref="C499:H499">
    <cfRule type="cellIs" dxfId="9254" priority="9320" operator="equal">
      <formula>0</formula>
    </cfRule>
  </conditionalFormatting>
  <conditionalFormatting sqref="C501:H501">
    <cfRule type="cellIs" dxfId="9253" priority="9319" operator="equal">
      <formula>0</formula>
    </cfRule>
  </conditionalFormatting>
  <conditionalFormatting sqref="C506:H506">
    <cfRule type="cellIs" dxfId="9252" priority="9318" operator="equal">
      <formula>0</formula>
    </cfRule>
  </conditionalFormatting>
  <conditionalFormatting sqref="C507:H507">
    <cfRule type="cellIs" dxfId="9251" priority="9317" operator="equal">
      <formula>0</formula>
    </cfRule>
  </conditionalFormatting>
  <conditionalFormatting sqref="C508:H508">
    <cfRule type="cellIs" dxfId="9250" priority="9316" operator="equal">
      <formula>0</formula>
    </cfRule>
  </conditionalFormatting>
  <conditionalFormatting sqref="C509:H509">
    <cfRule type="cellIs" dxfId="9249" priority="9315" operator="equal">
      <formula>0</formula>
    </cfRule>
  </conditionalFormatting>
  <conditionalFormatting sqref="C510:H510">
    <cfRule type="cellIs" dxfId="9248" priority="9314" operator="equal">
      <formula>0</formula>
    </cfRule>
  </conditionalFormatting>
  <conditionalFormatting sqref="C511:H511">
    <cfRule type="cellIs" dxfId="9247" priority="9313" operator="equal">
      <formula>0</formula>
    </cfRule>
  </conditionalFormatting>
  <conditionalFormatting sqref="C512:H512">
    <cfRule type="cellIs" dxfId="9246" priority="9312" operator="equal">
      <formula>0</formula>
    </cfRule>
  </conditionalFormatting>
  <conditionalFormatting sqref="C515:H515">
    <cfRule type="cellIs" dxfId="9245" priority="9311" operator="equal">
      <formula>0</formula>
    </cfRule>
  </conditionalFormatting>
  <conditionalFormatting sqref="C517:H517">
    <cfRule type="cellIs" dxfId="9244" priority="9310" operator="equal">
      <formula>0</formula>
    </cfRule>
  </conditionalFormatting>
  <conditionalFormatting sqref="C522:H522">
    <cfRule type="cellIs" dxfId="9243" priority="9309" operator="equal">
      <formula>0</formula>
    </cfRule>
  </conditionalFormatting>
  <conditionalFormatting sqref="C523:H523">
    <cfRule type="cellIs" dxfId="9242" priority="9308" operator="equal">
      <formula>0</formula>
    </cfRule>
  </conditionalFormatting>
  <conditionalFormatting sqref="C524:H524">
    <cfRule type="cellIs" dxfId="9241" priority="9307" operator="equal">
      <formula>0</formula>
    </cfRule>
  </conditionalFormatting>
  <conditionalFormatting sqref="C525:H525">
    <cfRule type="cellIs" dxfId="9240" priority="9306" operator="equal">
      <formula>0</formula>
    </cfRule>
  </conditionalFormatting>
  <conditionalFormatting sqref="C526:H526">
    <cfRule type="cellIs" dxfId="9239" priority="9305" operator="equal">
      <formula>0</formula>
    </cfRule>
  </conditionalFormatting>
  <conditionalFormatting sqref="C527:H527">
    <cfRule type="cellIs" dxfId="9238" priority="9304" operator="equal">
      <formula>0</formula>
    </cfRule>
  </conditionalFormatting>
  <conditionalFormatting sqref="C528:H528">
    <cfRule type="cellIs" dxfId="9237" priority="9303" operator="equal">
      <formula>0</formula>
    </cfRule>
  </conditionalFormatting>
  <conditionalFormatting sqref="C531:H531">
    <cfRule type="cellIs" dxfId="9236" priority="9302" operator="equal">
      <formula>0</formula>
    </cfRule>
  </conditionalFormatting>
  <conditionalFormatting sqref="C533:H533">
    <cfRule type="cellIs" dxfId="9235" priority="9301" operator="equal">
      <formula>0</formula>
    </cfRule>
  </conditionalFormatting>
  <conditionalFormatting sqref="C538:H538">
    <cfRule type="cellIs" dxfId="9234" priority="9300" operator="equal">
      <formula>0</formula>
    </cfRule>
  </conditionalFormatting>
  <conditionalFormatting sqref="C539:H539">
    <cfRule type="cellIs" dxfId="9233" priority="9299" operator="equal">
      <formula>0</formula>
    </cfRule>
  </conditionalFormatting>
  <conditionalFormatting sqref="C540:H540">
    <cfRule type="cellIs" dxfId="9232" priority="9298" operator="equal">
      <formula>0</formula>
    </cfRule>
  </conditionalFormatting>
  <conditionalFormatting sqref="C541:H541">
    <cfRule type="cellIs" dxfId="9231" priority="9297" operator="equal">
      <formula>0</formula>
    </cfRule>
  </conditionalFormatting>
  <conditionalFormatting sqref="C542:H542">
    <cfRule type="cellIs" dxfId="9230" priority="9296" operator="equal">
      <formula>0</formula>
    </cfRule>
  </conditionalFormatting>
  <conditionalFormatting sqref="C543:H543">
    <cfRule type="cellIs" dxfId="9229" priority="9295" operator="equal">
      <formula>0</formula>
    </cfRule>
  </conditionalFormatting>
  <conditionalFormatting sqref="C544:H544">
    <cfRule type="cellIs" dxfId="9228" priority="9294" operator="equal">
      <formula>0</formula>
    </cfRule>
  </conditionalFormatting>
  <conditionalFormatting sqref="C547:H547">
    <cfRule type="cellIs" dxfId="9227" priority="9293" operator="equal">
      <formula>0</formula>
    </cfRule>
  </conditionalFormatting>
  <conditionalFormatting sqref="C549:H549">
    <cfRule type="cellIs" dxfId="9226" priority="9292" operator="equal">
      <formula>0</formula>
    </cfRule>
  </conditionalFormatting>
  <conditionalFormatting sqref="C554:H554">
    <cfRule type="cellIs" dxfId="9225" priority="9291" operator="equal">
      <formula>0</formula>
    </cfRule>
  </conditionalFormatting>
  <conditionalFormatting sqref="C555:H555">
    <cfRule type="cellIs" dxfId="9224" priority="9290" operator="equal">
      <formula>0</formula>
    </cfRule>
  </conditionalFormatting>
  <conditionalFormatting sqref="C556:H556">
    <cfRule type="cellIs" dxfId="9223" priority="9289" operator="equal">
      <formula>0</formula>
    </cfRule>
  </conditionalFormatting>
  <conditionalFormatting sqref="C557:H557">
    <cfRule type="cellIs" dxfId="9222" priority="9288" operator="equal">
      <formula>0</formula>
    </cfRule>
  </conditionalFormatting>
  <conditionalFormatting sqref="C558:H558">
    <cfRule type="cellIs" dxfId="9221" priority="9287" operator="equal">
      <formula>0</formula>
    </cfRule>
  </conditionalFormatting>
  <conditionalFormatting sqref="C559:H559">
    <cfRule type="cellIs" dxfId="9220" priority="9286" operator="equal">
      <formula>0</formula>
    </cfRule>
  </conditionalFormatting>
  <conditionalFormatting sqref="C560:H560">
    <cfRule type="cellIs" dxfId="9219" priority="9285" operator="equal">
      <formula>0</formula>
    </cfRule>
  </conditionalFormatting>
  <conditionalFormatting sqref="C563:H563">
    <cfRule type="cellIs" dxfId="9218" priority="9284" operator="equal">
      <formula>0</formula>
    </cfRule>
  </conditionalFormatting>
  <conditionalFormatting sqref="C565:H565">
    <cfRule type="cellIs" dxfId="9217" priority="9283" operator="equal">
      <formula>0</formula>
    </cfRule>
  </conditionalFormatting>
  <conditionalFormatting sqref="C570:H570">
    <cfRule type="cellIs" dxfId="9216" priority="9282" operator="equal">
      <formula>0</formula>
    </cfRule>
  </conditionalFormatting>
  <conditionalFormatting sqref="C571:H571">
    <cfRule type="cellIs" dxfId="9215" priority="9281" operator="equal">
      <formula>0</formula>
    </cfRule>
  </conditionalFormatting>
  <conditionalFormatting sqref="C572:H572">
    <cfRule type="cellIs" dxfId="9214" priority="9280" operator="equal">
      <formula>0</formula>
    </cfRule>
  </conditionalFormatting>
  <conditionalFormatting sqref="C573:H573">
    <cfRule type="cellIs" dxfId="9213" priority="9279" operator="equal">
      <formula>0</formula>
    </cfRule>
  </conditionalFormatting>
  <conditionalFormatting sqref="C574:H574">
    <cfRule type="cellIs" dxfId="9212" priority="9278" operator="equal">
      <formula>0</formula>
    </cfRule>
  </conditionalFormatting>
  <conditionalFormatting sqref="C575:H575">
    <cfRule type="cellIs" dxfId="9211" priority="9277" operator="equal">
      <formula>0</formula>
    </cfRule>
  </conditionalFormatting>
  <conditionalFormatting sqref="C576:H576">
    <cfRule type="cellIs" dxfId="9210" priority="9276" operator="equal">
      <formula>0</formula>
    </cfRule>
  </conditionalFormatting>
  <conditionalFormatting sqref="C579:H579">
    <cfRule type="cellIs" dxfId="9209" priority="9275" operator="equal">
      <formula>0</formula>
    </cfRule>
  </conditionalFormatting>
  <conditionalFormatting sqref="C581:H581">
    <cfRule type="cellIs" dxfId="9208" priority="9274" operator="equal">
      <formula>0</formula>
    </cfRule>
  </conditionalFormatting>
  <conditionalFormatting sqref="C586:H586">
    <cfRule type="cellIs" dxfId="9207" priority="9273" operator="equal">
      <formula>0</formula>
    </cfRule>
  </conditionalFormatting>
  <conditionalFormatting sqref="C587:H587">
    <cfRule type="cellIs" dxfId="9206" priority="9272" operator="equal">
      <formula>0</formula>
    </cfRule>
  </conditionalFormatting>
  <conditionalFormatting sqref="C588:H588">
    <cfRule type="cellIs" dxfId="9205" priority="9271" operator="equal">
      <formula>0</formula>
    </cfRule>
  </conditionalFormatting>
  <conditionalFormatting sqref="C589:H589">
    <cfRule type="cellIs" dxfId="9204" priority="9270" operator="equal">
      <formula>0</formula>
    </cfRule>
  </conditionalFormatting>
  <conditionalFormatting sqref="C590:H590">
    <cfRule type="cellIs" dxfId="9203" priority="9269" operator="equal">
      <formula>0</formula>
    </cfRule>
  </conditionalFormatting>
  <conditionalFormatting sqref="C591:H591">
    <cfRule type="cellIs" dxfId="9202" priority="9268" operator="equal">
      <formula>0</formula>
    </cfRule>
  </conditionalFormatting>
  <conditionalFormatting sqref="C592:H592">
    <cfRule type="cellIs" dxfId="9201" priority="9267" operator="equal">
      <formula>0</formula>
    </cfRule>
  </conditionalFormatting>
  <conditionalFormatting sqref="C595:H595">
    <cfRule type="cellIs" dxfId="9200" priority="9266" operator="equal">
      <formula>0</formula>
    </cfRule>
  </conditionalFormatting>
  <conditionalFormatting sqref="C597:H597">
    <cfRule type="cellIs" dxfId="9199" priority="9265" operator="equal">
      <formula>0</formula>
    </cfRule>
  </conditionalFormatting>
  <conditionalFormatting sqref="C601:H601">
    <cfRule type="cellIs" dxfId="9198" priority="9264" operator="equal">
      <formula>0</formula>
    </cfRule>
  </conditionalFormatting>
  <conditionalFormatting sqref="C602:H602">
    <cfRule type="cellIs" dxfId="9197" priority="9263" operator="equal">
      <formula>0</formula>
    </cfRule>
  </conditionalFormatting>
  <conditionalFormatting sqref="C603:H603">
    <cfRule type="cellIs" dxfId="9196" priority="9262" operator="equal">
      <formula>0</formula>
    </cfRule>
  </conditionalFormatting>
  <conditionalFormatting sqref="C604:H604">
    <cfRule type="cellIs" dxfId="9195" priority="9261" operator="equal">
      <formula>0</formula>
    </cfRule>
  </conditionalFormatting>
  <conditionalFormatting sqref="C605:H605">
    <cfRule type="cellIs" dxfId="9194" priority="9260" operator="equal">
      <formula>0</formula>
    </cfRule>
  </conditionalFormatting>
  <conditionalFormatting sqref="C606:H606">
    <cfRule type="cellIs" dxfId="9193" priority="9259" operator="equal">
      <formula>0</formula>
    </cfRule>
  </conditionalFormatting>
  <conditionalFormatting sqref="C607:H607">
    <cfRule type="cellIs" dxfId="9192" priority="9258" operator="equal">
      <formula>0</formula>
    </cfRule>
  </conditionalFormatting>
  <conditionalFormatting sqref="C610:H610">
    <cfRule type="cellIs" dxfId="9191" priority="9257" operator="equal">
      <formula>0</formula>
    </cfRule>
  </conditionalFormatting>
  <conditionalFormatting sqref="C612:H612">
    <cfRule type="cellIs" dxfId="9190" priority="9256" operator="equal">
      <formula>0</formula>
    </cfRule>
  </conditionalFormatting>
  <conditionalFormatting sqref="C616:H616">
    <cfRule type="cellIs" dxfId="9189" priority="9255" operator="equal">
      <formula>0</formula>
    </cfRule>
  </conditionalFormatting>
  <conditionalFormatting sqref="C617:H617">
    <cfRule type="cellIs" dxfId="9188" priority="9254" operator="equal">
      <formula>0</formula>
    </cfRule>
  </conditionalFormatting>
  <conditionalFormatting sqref="C618:H618">
    <cfRule type="cellIs" dxfId="9187" priority="9253" operator="equal">
      <formula>0</formula>
    </cfRule>
  </conditionalFormatting>
  <conditionalFormatting sqref="C619:H619">
    <cfRule type="cellIs" dxfId="9186" priority="9252" operator="equal">
      <formula>0</formula>
    </cfRule>
  </conditionalFormatting>
  <conditionalFormatting sqref="C620:H620">
    <cfRule type="cellIs" dxfId="9185" priority="9251" operator="equal">
      <formula>0</formula>
    </cfRule>
  </conditionalFormatting>
  <conditionalFormatting sqref="C621:H621">
    <cfRule type="cellIs" dxfId="9184" priority="9250" operator="equal">
      <formula>0</formula>
    </cfRule>
  </conditionalFormatting>
  <conditionalFormatting sqref="C622:H622">
    <cfRule type="cellIs" dxfId="9183" priority="9249" operator="equal">
      <formula>0</formula>
    </cfRule>
  </conditionalFormatting>
  <conditionalFormatting sqref="C625:H625">
    <cfRule type="cellIs" dxfId="9182" priority="9248" operator="equal">
      <formula>0</formula>
    </cfRule>
  </conditionalFormatting>
  <conditionalFormatting sqref="C627:H627">
    <cfRule type="cellIs" dxfId="9181" priority="9247" operator="equal">
      <formula>0</formula>
    </cfRule>
  </conditionalFormatting>
  <conditionalFormatting sqref="C631:H631">
    <cfRule type="cellIs" dxfId="9180" priority="9246" operator="equal">
      <formula>0</formula>
    </cfRule>
  </conditionalFormatting>
  <conditionalFormatting sqref="C632:H632">
    <cfRule type="cellIs" dxfId="9179" priority="9245" operator="equal">
      <formula>0</formula>
    </cfRule>
  </conditionalFormatting>
  <conditionalFormatting sqref="C633:H633">
    <cfRule type="cellIs" dxfId="9178" priority="9244" operator="equal">
      <formula>0</formula>
    </cfRule>
  </conditionalFormatting>
  <conditionalFormatting sqref="C634:H634">
    <cfRule type="cellIs" dxfId="9177" priority="9243" operator="equal">
      <formula>0</formula>
    </cfRule>
  </conditionalFormatting>
  <conditionalFormatting sqref="C635:H635">
    <cfRule type="cellIs" dxfId="9176" priority="9242" operator="equal">
      <formula>0</formula>
    </cfRule>
  </conditionalFormatting>
  <conditionalFormatting sqref="C636:H636">
    <cfRule type="cellIs" dxfId="9175" priority="9241" operator="equal">
      <formula>0</formula>
    </cfRule>
  </conditionalFormatting>
  <conditionalFormatting sqref="C637:H637">
    <cfRule type="cellIs" dxfId="9174" priority="9240" operator="equal">
      <formula>0</formula>
    </cfRule>
  </conditionalFormatting>
  <conditionalFormatting sqref="C640:H640">
    <cfRule type="cellIs" dxfId="9173" priority="9239" operator="equal">
      <formula>0</formula>
    </cfRule>
  </conditionalFormatting>
  <conditionalFormatting sqref="C642:H642">
    <cfRule type="cellIs" dxfId="9172" priority="9238" operator="equal">
      <formula>0</formula>
    </cfRule>
  </conditionalFormatting>
  <conditionalFormatting sqref="C650:H650">
    <cfRule type="cellIs" dxfId="9171" priority="9237" operator="equal">
      <formula>0</formula>
    </cfRule>
  </conditionalFormatting>
  <conditionalFormatting sqref="C651:H651">
    <cfRule type="cellIs" dxfId="9170" priority="9236" operator="equal">
      <formula>0</formula>
    </cfRule>
  </conditionalFormatting>
  <conditionalFormatting sqref="C652:H652">
    <cfRule type="cellIs" dxfId="9169" priority="9235" operator="equal">
      <formula>0</formula>
    </cfRule>
  </conditionalFormatting>
  <conditionalFormatting sqref="C653:H653">
    <cfRule type="cellIs" dxfId="9168" priority="9234" operator="equal">
      <formula>0</formula>
    </cfRule>
  </conditionalFormatting>
  <conditionalFormatting sqref="C654:H654">
    <cfRule type="cellIs" dxfId="9167" priority="9233" operator="equal">
      <formula>0</formula>
    </cfRule>
  </conditionalFormatting>
  <conditionalFormatting sqref="C655:H655">
    <cfRule type="cellIs" dxfId="9166" priority="9232" operator="equal">
      <formula>0</formula>
    </cfRule>
  </conditionalFormatting>
  <conditionalFormatting sqref="C656:H656">
    <cfRule type="cellIs" dxfId="9165" priority="9231" operator="equal">
      <formula>0</formula>
    </cfRule>
  </conditionalFormatting>
  <conditionalFormatting sqref="C659:H659">
    <cfRule type="cellIs" dxfId="9164" priority="9230" operator="equal">
      <formula>0</formula>
    </cfRule>
  </conditionalFormatting>
  <conditionalFormatting sqref="C661:H661">
    <cfRule type="cellIs" dxfId="9163" priority="9229" operator="equal">
      <formula>0</formula>
    </cfRule>
  </conditionalFormatting>
  <conditionalFormatting sqref="C665:H665">
    <cfRule type="cellIs" dxfId="9162" priority="9228" operator="equal">
      <formula>0</formula>
    </cfRule>
  </conditionalFormatting>
  <conditionalFormatting sqref="C666:H666">
    <cfRule type="cellIs" dxfId="9161" priority="9227" operator="equal">
      <formula>0</formula>
    </cfRule>
  </conditionalFormatting>
  <conditionalFormatting sqref="C667:H667">
    <cfRule type="cellIs" dxfId="9160" priority="9226" operator="equal">
      <formula>0</formula>
    </cfRule>
  </conditionalFormatting>
  <conditionalFormatting sqref="C668:H668">
    <cfRule type="cellIs" dxfId="9159" priority="9225" operator="equal">
      <formula>0</formula>
    </cfRule>
  </conditionalFormatting>
  <conditionalFormatting sqref="C669:H669">
    <cfRule type="cellIs" dxfId="9158" priority="9224" operator="equal">
      <formula>0</formula>
    </cfRule>
  </conditionalFormatting>
  <conditionalFormatting sqref="C670:H670">
    <cfRule type="cellIs" dxfId="9157" priority="9223" operator="equal">
      <formula>0</formula>
    </cfRule>
  </conditionalFormatting>
  <conditionalFormatting sqref="C671:H671">
    <cfRule type="cellIs" dxfId="9156" priority="9222" operator="equal">
      <formula>0</formula>
    </cfRule>
  </conditionalFormatting>
  <conditionalFormatting sqref="C674:H674">
    <cfRule type="cellIs" dxfId="9155" priority="9221" operator="equal">
      <formula>0</formula>
    </cfRule>
  </conditionalFormatting>
  <conditionalFormatting sqref="C676:H676">
    <cfRule type="cellIs" dxfId="9154" priority="9220" operator="equal">
      <formula>0</formula>
    </cfRule>
  </conditionalFormatting>
  <conditionalFormatting sqref="C681:H681">
    <cfRule type="cellIs" dxfId="9153" priority="9219" operator="equal">
      <formula>0</formula>
    </cfRule>
  </conditionalFormatting>
  <conditionalFormatting sqref="C682:H682">
    <cfRule type="cellIs" dxfId="9152" priority="9218" operator="equal">
      <formula>0</formula>
    </cfRule>
  </conditionalFormatting>
  <conditionalFormatting sqref="C683:H683">
    <cfRule type="cellIs" dxfId="9151" priority="9217" operator="equal">
      <formula>0</formula>
    </cfRule>
  </conditionalFormatting>
  <conditionalFormatting sqref="C684:H684">
    <cfRule type="cellIs" dxfId="9150" priority="9216" operator="equal">
      <formula>0</formula>
    </cfRule>
  </conditionalFormatting>
  <conditionalFormatting sqref="C685:H685">
    <cfRule type="cellIs" dxfId="9149" priority="9215" operator="equal">
      <formula>0</formula>
    </cfRule>
  </conditionalFormatting>
  <conditionalFormatting sqref="C686:H686">
    <cfRule type="cellIs" dxfId="9148" priority="9214" operator="equal">
      <formula>0</formula>
    </cfRule>
  </conditionalFormatting>
  <conditionalFormatting sqref="C687:H687">
    <cfRule type="cellIs" dxfId="9147" priority="9213" operator="equal">
      <formula>0</formula>
    </cfRule>
  </conditionalFormatting>
  <conditionalFormatting sqref="C690:H690">
    <cfRule type="cellIs" dxfId="9146" priority="9212" operator="equal">
      <formula>0</formula>
    </cfRule>
  </conditionalFormatting>
  <conditionalFormatting sqref="C692:H692">
    <cfRule type="cellIs" dxfId="9145" priority="9211" operator="equal">
      <formula>0</formula>
    </cfRule>
  </conditionalFormatting>
  <conditionalFormatting sqref="C697:H697">
    <cfRule type="cellIs" dxfId="9144" priority="9210" operator="equal">
      <formula>0</formula>
    </cfRule>
  </conditionalFormatting>
  <conditionalFormatting sqref="C698:H698">
    <cfRule type="cellIs" dxfId="9143" priority="9209" operator="equal">
      <formula>0</formula>
    </cfRule>
  </conditionalFormatting>
  <conditionalFormatting sqref="C699:H699">
    <cfRule type="cellIs" dxfId="9142" priority="9208" operator="equal">
      <formula>0</formula>
    </cfRule>
  </conditionalFormatting>
  <conditionalFormatting sqref="C700:H700">
    <cfRule type="cellIs" dxfId="9141" priority="9207" operator="equal">
      <formula>0</formula>
    </cfRule>
  </conditionalFormatting>
  <conditionalFormatting sqref="C701:H701">
    <cfRule type="cellIs" dxfId="9140" priority="9206" operator="equal">
      <formula>0</formula>
    </cfRule>
  </conditionalFormatting>
  <conditionalFormatting sqref="C702:H702">
    <cfRule type="cellIs" dxfId="9139" priority="9205" operator="equal">
      <formula>0</formula>
    </cfRule>
  </conditionalFormatting>
  <conditionalFormatting sqref="C703:H703">
    <cfRule type="cellIs" dxfId="9138" priority="9204" operator="equal">
      <formula>0</formula>
    </cfRule>
  </conditionalFormatting>
  <conditionalFormatting sqref="C706:H706">
    <cfRule type="cellIs" dxfId="9137" priority="9203" operator="equal">
      <formula>0</formula>
    </cfRule>
  </conditionalFormatting>
  <conditionalFormatting sqref="C708:H708">
    <cfRule type="cellIs" dxfId="9136" priority="9202" operator="equal">
      <formula>0</formula>
    </cfRule>
  </conditionalFormatting>
  <conditionalFormatting sqref="C713:H713">
    <cfRule type="cellIs" dxfId="9135" priority="9201" operator="equal">
      <formula>0</formula>
    </cfRule>
  </conditionalFormatting>
  <conditionalFormatting sqref="C714:H714">
    <cfRule type="cellIs" dxfId="9134" priority="9200" operator="equal">
      <formula>0</formula>
    </cfRule>
  </conditionalFormatting>
  <conditionalFormatting sqref="C715:H715">
    <cfRule type="cellIs" dxfId="9133" priority="9199" operator="equal">
      <formula>0</formula>
    </cfRule>
  </conditionalFormatting>
  <conditionalFormatting sqref="C716:H716">
    <cfRule type="cellIs" dxfId="9132" priority="9198" operator="equal">
      <formula>0</formula>
    </cfRule>
  </conditionalFormatting>
  <conditionalFormatting sqref="C717:H717">
    <cfRule type="cellIs" dxfId="9131" priority="9197" operator="equal">
      <formula>0</formula>
    </cfRule>
  </conditionalFormatting>
  <conditionalFormatting sqref="C718:H718">
    <cfRule type="cellIs" dxfId="9130" priority="9196" operator="equal">
      <formula>0</formula>
    </cfRule>
  </conditionalFormatting>
  <conditionalFormatting sqref="C719:H719">
    <cfRule type="cellIs" dxfId="9129" priority="9195" operator="equal">
      <formula>0</formula>
    </cfRule>
  </conditionalFormatting>
  <conditionalFormatting sqref="C722:H722">
    <cfRule type="cellIs" dxfId="9128" priority="9194" operator="equal">
      <formula>0</formula>
    </cfRule>
  </conditionalFormatting>
  <conditionalFormatting sqref="C724:H724">
    <cfRule type="cellIs" dxfId="9127" priority="9193" operator="equal">
      <formula>0</formula>
    </cfRule>
  </conditionalFormatting>
  <conditionalFormatting sqref="C729:H729">
    <cfRule type="cellIs" dxfId="9126" priority="9192" operator="equal">
      <formula>0</formula>
    </cfRule>
  </conditionalFormatting>
  <conditionalFormatting sqref="C730:H730">
    <cfRule type="cellIs" dxfId="9125" priority="9191" operator="equal">
      <formula>0</formula>
    </cfRule>
  </conditionalFormatting>
  <conditionalFormatting sqref="C731:H731">
    <cfRule type="cellIs" dxfId="9124" priority="9190" operator="equal">
      <formula>0</formula>
    </cfRule>
  </conditionalFormatting>
  <conditionalFormatting sqref="C732:H732">
    <cfRule type="cellIs" dxfId="9123" priority="9189" operator="equal">
      <formula>0</formula>
    </cfRule>
  </conditionalFormatting>
  <conditionalFormatting sqref="C733:H733">
    <cfRule type="cellIs" dxfId="9122" priority="9188" operator="equal">
      <formula>0</formula>
    </cfRule>
  </conditionalFormatting>
  <conditionalFormatting sqref="C734:H734">
    <cfRule type="cellIs" dxfId="9121" priority="9187" operator="equal">
      <formula>0</formula>
    </cfRule>
  </conditionalFormatting>
  <conditionalFormatting sqref="C735:H735">
    <cfRule type="cellIs" dxfId="9120" priority="9186" operator="equal">
      <formula>0</formula>
    </cfRule>
  </conditionalFormatting>
  <conditionalFormatting sqref="C738:H738">
    <cfRule type="cellIs" dxfId="9119" priority="9185" operator="equal">
      <formula>0</formula>
    </cfRule>
  </conditionalFormatting>
  <conditionalFormatting sqref="C740:H740">
    <cfRule type="cellIs" dxfId="9118" priority="9184" operator="equal">
      <formula>0</formula>
    </cfRule>
  </conditionalFormatting>
  <conditionalFormatting sqref="C745:H745">
    <cfRule type="cellIs" dxfId="9117" priority="9183" operator="equal">
      <formula>0</formula>
    </cfRule>
  </conditionalFormatting>
  <conditionalFormatting sqref="C746:H746">
    <cfRule type="cellIs" dxfId="9116" priority="9182" operator="equal">
      <formula>0</formula>
    </cfRule>
  </conditionalFormatting>
  <conditionalFormatting sqref="C747:H747">
    <cfRule type="cellIs" dxfId="9115" priority="9181" operator="equal">
      <formula>0</formula>
    </cfRule>
  </conditionalFormatting>
  <conditionalFormatting sqref="C748:H748">
    <cfRule type="cellIs" dxfId="9114" priority="9180" operator="equal">
      <formula>0</formula>
    </cfRule>
  </conditionalFormatting>
  <conditionalFormatting sqref="C749:H749">
    <cfRule type="cellIs" dxfId="9113" priority="9179" operator="equal">
      <formula>0</formula>
    </cfRule>
  </conditionalFormatting>
  <conditionalFormatting sqref="C750:H750">
    <cfRule type="cellIs" dxfId="9112" priority="9178" operator="equal">
      <formula>0</formula>
    </cfRule>
  </conditionalFormatting>
  <conditionalFormatting sqref="C751:H751">
    <cfRule type="cellIs" dxfId="9111" priority="9177" operator="equal">
      <formula>0</formula>
    </cfRule>
  </conditionalFormatting>
  <conditionalFormatting sqref="C754:H754">
    <cfRule type="cellIs" dxfId="9110" priority="9176" operator="equal">
      <formula>0</formula>
    </cfRule>
  </conditionalFormatting>
  <conditionalFormatting sqref="C756:H756">
    <cfRule type="cellIs" dxfId="9109" priority="9175" operator="equal">
      <formula>0</formula>
    </cfRule>
  </conditionalFormatting>
  <conditionalFormatting sqref="C761:H761">
    <cfRule type="cellIs" dxfId="9108" priority="9174" operator="equal">
      <formula>0</formula>
    </cfRule>
  </conditionalFormatting>
  <conditionalFormatting sqref="C762:H762">
    <cfRule type="cellIs" dxfId="9107" priority="9173" operator="equal">
      <formula>0</formula>
    </cfRule>
  </conditionalFormatting>
  <conditionalFormatting sqref="C763:H763">
    <cfRule type="cellIs" dxfId="9106" priority="9172" operator="equal">
      <formula>0</formula>
    </cfRule>
  </conditionalFormatting>
  <conditionalFormatting sqref="C764:H764">
    <cfRule type="cellIs" dxfId="9105" priority="9171" operator="equal">
      <formula>0</formula>
    </cfRule>
  </conditionalFormatting>
  <conditionalFormatting sqref="C765:H765">
    <cfRule type="cellIs" dxfId="9104" priority="9170" operator="equal">
      <formula>0</formula>
    </cfRule>
  </conditionalFormatting>
  <conditionalFormatting sqref="C766:H766">
    <cfRule type="cellIs" dxfId="9103" priority="9169" operator="equal">
      <formula>0</formula>
    </cfRule>
  </conditionalFormatting>
  <conditionalFormatting sqref="C767:H767">
    <cfRule type="cellIs" dxfId="9102" priority="9168" operator="equal">
      <formula>0</formula>
    </cfRule>
  </conditionalFormatting>
  <conditionalFormatting sqref="C770:H770">
    <cfRule type="cellIs" dxfId="9101" priority="9167" operator="equal">
      <formula>0</formula>
    </cfRule>
  </conditionalFormatting>
  <conditionalFormatting sqref="C772:H772">
    <cfRule type="cellIs" dxfId="9100" priority="9166" operator="equal">
      <formula>0</formula>
    </cfRule>
  </conditionalFormatting>
  <conditionalFormatting sqref="C777:H777">
    <cfRule type="cellIs" dxfId="9099" priority="9165" operator="equal">
      <formula>0</formula>
    </cfRule>
  </conditionalFormatting>
  <conditionalFormatting sqref="C778:H778">
    <cfRule type="cellIs" dxfId="9098" priority="9164" operator="equal">
      <formula>0</formula>
    </cfRule>
  </conditionalFormatting>
  <conditionalFormatting sqref="C779:H779">
    <cfRule type="cellIs" dxfId="9097" priority="9163" operator="equal">
      <formula>0</formula>
    </cfRule>
  </conditionalFormatting>
  <conditionalFormatting sqref="C780:H780">
    <cfRule type="cellIs" dxfId="9096" priority="9162" operator="equal">
      <formula>0</formula>
    </cfRule>
  </conditionalFormatting>
  <conditionalFormatting sqref="C781:H781">
    <cfRule type="cellIs" dxfId="9095" priority="9161" operator="equal">
      <formula>0</formula>
    </cfRule>
  </conditionalFormatting>
  <conditionalFormatting sqref="C782:H782">
    <cfRule type="cellIs" dxfId="9094" priority="9160" operator="equal">
      <formula>0</formula>
    </cfRule>
  </conditionalFormatting>
  <conditionalFormatting sqref="C783:H783">
    <cfRule type="cellIs" dxfId="9093" priority="9159" operator="equal">
      <formula>0</formula>
    </cfRule>
  </conditionalFormatting>
  <conditionalFormatting sqref="C786:H786">
    <cfRule type="cellIs" dxfId="9092" priority="9158" operator="equal">
      <formula>0</formula>
    </cfRule>
  </conditionalFormatting>
  <conditionalFormatting sqref="C788:H788">
    <cfRule type="cellIs" dxfId="9091" priority="9157" operator="equal">
      <formula>0</formula>
    </cfRule>
  </conditionalFormatting>
  <conditionalFormatting sqref="C793:H793">
    <cfRule type="cellIs" dxfId="9090" priority="9156" operator="equal">
      <formula>0</formula>
    </cfRule>
  </conditionalFormatting>
  <conditionalFormatting sqref="C794:H794">
    <cfRule type="cellIs" dxfId="9089" priority="9155" operator="equal">
      <formula>0</formula>
    </cfRule>
  </conditionalFormatting>
  <conditionalFormatting sqref="C795:H795">
    <cfRule type="cellIs" dxfId="9088" priority="9154" operator="equal">
      <formula>0</formula>
    </cfRule>
  </conditionalFormatting>
  <conditionalFormatting sqref="C796:H796">
    <cfRule type="cellIs" dxfId="9087" priority="9153" operator="equal">
      <formula>0</formula>
    </cfRule>
  </conditionalFormatting>
  <conditionalFormatting sqref="C797:H797">
    <cfRule type="cellIs" dxfId="9086" priority="9152" operator="equal">
      <formula>0</formula>
    </cfRule>
  </conditionalFormatting>
  <conditionalFormatting sqref="C798:H798">
    <cfRule type="cellIs" dxfId="9085" priority="9151" operator="equal">
      <formula>0</formula>
    </cfRule>
  </conditionalFormatting>
  <conditionalFormatting sqref="C799:H799">
    <cfRule type="cellIs" dxfId="9084" priority="9150" operator="equal">
      <formula>0</formula>
    </cfRule>
  </conditionalFormatting>
  <conditionalFormatting sqref="C802:H802">
    <cfRule type="cellIs" dxfId="9083" priority="9149" operator="equal">
      <formula>0</formula>
    </cfRule>
  </conditionalFormatting>
  <conditionalFormatting sqref="C804:H804">
    <cfRule type="cellIs" dxfId="9082" priority="9148" operator="equal">
      <formula>0</formula>
    </cfRule>
  </conditionalFormatting>
  <conditionalFormatting sqref="C809:H809">
    <cfRule type="cellIs" dxfId="9081" priority="9147" operator="equal">
      <formula>0</formula>
    </cfRule>
  </conditionalFormatting>
  <conditionalFormatting sqref="C810:H810">
    <cfRule type="cellIs" dxfId="9080" priority="9146" operator="equal">
      <formula>0</formula>
    </cfRule>
  </conditionalFormatting>
  <conditionalFormatting sqref="C811:H811">
    <cfRule type="cellIs" dxfId="9079" priority="9145" operator="equal">
      <formula>0</formula>
    </cfRule>
  </conditionalFormatting>
  <conditionalFormatting sqref="C812:H812">
    <cfRule type="cellIs" dxfId="9078" priority="9144" operator="equal">
      <formula>0</formula>
    </cfRule>
  </conditionalFormatting>
  <conditionalFormatting sqref="C813:H813">
    <cfRule type="cellIs" dxfId="9077" priority="9143" operator="equal">
      <formula>0</formula>
    </cfRule>
  </conditionalFormatting>
  <conditionalFormatting sqref="C814:H814">
    <cfRule type="cellIs" dxfId="9076" priority="9142" operator="equal">
      <formula>0</formula>
    </cfRule>
  </conditionalFormatting>
  <conditionalFormatting sqref="C815:H815">
    <cfRule type="cellIs" dxfId="9075" priority="9141" operator="equal">
      <formula>0</formula>
    </cfRule>
  </conditionalFormatting>
  <conditionalFormatting sqref="C818:H818">
    <cfRule type="cellIs" dxfId="9074" priority="9140" operator="equal">
      <formula>0</formula>
    </cfRule>
  </conditionalFormatting>
  <conditionalFormatting sqref="C820:H820">
    <cfRule type="cellIs" dxfId="9073" priority="9139" operator="equal">
      <formula>0</formula>
    </cfRule>
  </conditionalFormatting>
  <conditionalFormatting sqref="C825:H825">
    <cfRule type="cellIs" dxfId="9072" priority="9138" operator="equal">
      <formula>0</formula>
    </cfRule>
  </conditionalFormatting>
  <conditionalFormatting sqref="C826:H826">
    <cfRule type="cellIs" dxfId="9071" priority="9137" operator="equal">
      <formula>0</formula>
    </cfRule>
  </conditionalFormatting>
  <conditionalFormatting sqref="C827:H827">
    <cfRule type="cellIs" dxfId="9070" priority="9136" operator="equal">
      <formula>0</formula>
    </cfRule>
  </conditionalFormatting>
  <conditionalFormatting sqref="C828:H828">
    <cfRule type="cellIs" dxfId="9069" priority="9135" operator="equal">
      <formula>0</formula>
    </cfRule>
  </conditionalFormatting>
  <conditionalFormatting sqref="C829:H829">
    <cfRule type="cellIs" dxfId="9068" priority="9134" operator="equal">
      <formula>0</formula>
    </cfRule>
  </conditionalFormatting>
  <conditionalFormatting sqref="C830:H830">
    <cfRule type="cellIs" dxfId="9067" priority="9133" operator="equal">
      <formula>0</formula>
    </cfRule>
  </conditionalFormatting>
  <conditionalFormatting sqref="C831:H831">
    <cfRule type="cellIs" dxfId="9066" priority="9132" operator="equal">
      <formula>0</formula>
    </cfRule>
  </conditionalFormatting>
  <conditionalFormatting sqref="C834:H834">
    <cfRule type="cellIs" dxfId="9065" priority="9131" operator="equal">
      <formula>0</formula>
    </cfRule>
  </conditionalFormatting>
  <conditionalFormatting sqref="C836:H836">
    <cfRule type="cellIs" dxfId="9064" priority="9130" operator="equal">
      <formula>0</formula>
    </cfRule>
  </conditionalFormatting>
  <conditionalFormatting sqref="C841:H841">
    <cfRule type="cellIs" dxfId="9063" priority="9129" operator="equal">
      <formula>0</formula>
    </cfRule>
  </conditionalFormatting>
  <conditionalFormatting sqref="C842:H842">
    <cfRule type="cellIs" dxfId="9062" priority="9128" operator="equal">
      <formula>0</formula>
    </cfRule>
  </conditionalFormatting>
  <conditionalFormatting sqref="C843:H843">
    <cfRule type="cellIs" dxfId="9061" priority="9127" operator="equal">
      <formula>0</formula>
    </cfRule>
  </conditionalFormatting>
  <conditionalFormatting sqref="C844:H844">
    <cfRule type="cellIs" dxfId="9060" priority="9126" operator="equal">
      <formula>0</formula>
    </cfRule>
  </conditionalFormatting>
  <conditionalFormatting sqref="C845:H845">
    <cfRule type="cellIs" dxfId="9059" priority="9125" operator="equal">
      <formula>0</formula>
    </cfRule>
  </conditionalFormatting>
  <conditionalFormatting sqref="C846:H846">
    <cfRule type="cellIs" dxfId="9058" priority="9124" operator="equal">
      <formula>0</formula>
    </cfRule>
  </conditionalFormatting>
  <conditionalFormatting sqref="C847:H847">
    <cfRule type="cellIs" dxfId="9057" priority="9123" operator="equal">
      <formula>0</formula>
    </cfRule>
  </conditionalFormatting>
  <conditionalFormatting sqref="C850:H850">
    <cfRule type="cellIs" dxfId="9056" priority="9122" operator="equal">
      <formula>0</formula>
    </cfRule>
  </conditionalFormatting>
  <conditionalFormatting sqref="C852:H852">
    <cfRule type="cellIs" dxfId="9055" priority="9121" operator="equal">
      <formula>0</formula>
    </cfRule>
  </conditionalFormatting>
  <conditionalFormatting sqref="C857:H857">
    <cfRule type="cellIs" dxfId="9054" priority="9120" operator="equal">
      <formula>0</formula>
    </cfRule>
  </conditionalFormatting>
  <conditionalFormatting sqref="C858:H858">
    <cfRule type="cellIs" dxfId="9053" priority="9119" operator="equal">
      <formula>0</formula>
    </cfRule>
  </conditionalFormatting>
  <conditionalFormatting sqref="C859:H859">
    <cfRule type="cellIs" dxfId="9052" priority="9118" operator="equal">
      <formula>0</formula>
    </cfRule>
  </conditionalFormatting>
  <conditionalFormatting sqref="C860:H860">
    <cfRule type="cellIs" dxfId="9051" priority="9117" operator="equal">
      <formula>0</formula>
    </cfRule>
  </conditionalFormatting>
  <conditionalFormatting sqref="C861:H861">
    <cfRule type="cellIs" dxfId="9050" priority="9116" operator="equal">
      <formula>0</formula>
    </cfRule>
  </conditionalFormatting>
  <conditionalFormatting sqref="C862:H862">
    <cfRule type="cellIs" dxfId="9049" priority="9115" operator="equal">
      <formula>0</formula>
    </cfRule>
  </conditionalFormatting>
  <conditionalFormatting sqref="C863:H863">
    <cfRule type="cellIs" dxfId="9048" priority="9114" operator="equal">
      <formula>0</formula>
    </cfRule>
  </conditionalFormatting>
  <conditionalFormatting sqref="C866:H866">
    <cfRule type="cellIs" dxfId="9047" priority="9113" operator="equal">
      <formula>0</formula>
    </cfRule>
  </conditionalFormatting>
  <conditionalFormatting sqref="C868:H868">
    <cfRule type="cellIs" dxfId="9046" priority="9112" operator="equal">
      <formula>0</formula>
    </cfRule>
  </conditionalFormatting>
  <conditionalFormatting sqref="C873:H873">
    <cfRule type="cellIs" dxfId="9045" priority="9111" operator="equal">
      <formula>0</formula>
    </cfRule>
  </conditionalFormatting>
  <conditionalFormatting sqref="C874:H874">
    <cfRule type="cellIs" dxfId="9044" priority="9110" operator="equal">
      <formula>0</formula>
    </cfRule>
  </conditionalFormatting>
  <conditionalFormatting sqref="C875:H875">
    <cfRule type="cellIs" dxfId="9043" priority="9109" operator="equal">
      <formula>0</formula>
    </cfRule>
  </conditionalFormatting>
  <conditionalFormatting sqref="C876:H876">
    <cfRule type="cellIs" dxfId="9042" priority="9108" operator="equal">
      <formula>0</formula>
    </cfRule>
  </conditionalFormatting>
  <conditionalFormatting sqref="C877:H877">
    <cfRule type="cellIs" dxfId="9041" priority="9107" operator="equal">
      <formula>0</formula>
    </cfRule>
  </conditionalFormatting>
  <conditionalFormatting sqref="C878:H878">
    <cfRule type="cellIs" dxfId="9040" priority="9106" operator="equal">
      <formula>0</formula>
    </cfRule>
  </conditionalFormatting>
  <conditionalFormatting sqref="C879:H879">
    <cfRule type="cellIs" dxfId="9039" priority="9105" operator="equal">
      <formula>0</formula>
    </cfRule>
  </conditionalFormatting>
  <conditionalFormatting sqref="C882:H882">
    <cfRule type="cellIs" dxfId="9038" priority="9104" operator="equal">
      <formula>0</formula>
    </cfRule>
  </conditionalFormatting>
  <conditionalFormatting sqref="C884:H884">
    <cfRule type="cellIs" dxfId="9037" priority="9103" operator="equal">
      <formula>0</formula>
    </cfRule>
  </conditionalFormatting>
  <conditionalFormatting sqref="C888:H888">
    <cfRule type="cellIs" dxfId="9036" priority="9102" operator="equal">
      <formula>0</formula>
    </cfRule>
  </conditionalFormatting>
  <conditionalFormatting sqref="C889:H889">
    <cfRule type="cellIs" dxfId="9035" priority="9101" operator="equal">
      <formula>0</formula>
    </cfRule>
  </conditionalFormatting>
  <conditionalFormatting sqref="C890:H890">
    <cfRule type="cellIs" dxfId="9034" priority="9100" operator="equal">
      <formula>0</formula>
    </cfRule>
  </conditionalFormatting>
  <conditionalFormatting sqref="C891:H891">
    <cfRule type="cellIs" dxfId="9033" priority="9099" operator="equal">
      <formula>0</formula>
    </cfRule>
  </conditionalFormatting>
  <conditionalFormatting sqref="C892:H892">
    <cfRule type="cellIs" dxfId="9032" priority="9098" operator="equal">
      <formula>0</formula>
    </cfRule>
  </conditionalFormatting>
  <conditionalFormatting sqref="C893:H893">
    <cfRule type="cellIs" dxfId="9031" priority="9097" operator="equal">
      <formula>0</formula>
    </cfRule>
  </conditionalFormatting>
  <conditionalFormatting sqref="C894:H894">
    <cfRule type="cellIs" dxfId="9030" priority="9096" operator="equal">
      <formula>0</formula>
    </cfRule>
  </conditionalFormatting>
  <conditionalFormatting sqref="C897:H897">
    <cfRule type="cellIs" dxfId="9029" priority="9095" operator="equal">
      <formula>0</formula>
    </cfRule>
  </conditionalFormatting>
  <conditionalFormatting sqref="C899:H899">
    <cfRule type="cellIs" dxfId="9028" priority="9094" operator="equal">
      <formula>0</formula>
    </cfRule>
  </conditionalFormatting>
  <conditionalFormatting sqref="C903:H903">
    <cfRule type="cellIs" dxfId="9027" priority="9093" operator="equal">
      <formula>0</formula>
    </cfRule>
  </conditionalFormatting>
  <conditionalFormatting sqref="C904:H904">
    <cfRule type="cellIs" dxfId="9026" priority="9092" operator="equal">
      <formula>0</formula>
    </cfRule>
  </conditionalFormatting>
  <conditionalFormatting sqref="C905:H905">
    <cfRule type="cellIs" dxfId="9025" priority="9091" operator="equal">
      <formula>0</formula>
    </cfRule>
  </conditionalFormatting>
  <conditionalFormatting sqref="C906:H906">
    <cfRule type="cellIs" dxfId="9024" priority="9090" operator="equal">
      <formula>0</formula>
    </cfRule>
  </conditionalFormatting>
  <conditionalFormatting sqref="C907:H907">
    <cfRule type="cellIs" dxfId="9023" priority="9089" operator="equal">
      <formula>0</formula>
    </cfRule>
  </conditionalFormatting>
  <conditionalFormatting sqref="C908:H908">
    <cfRule type="cellIs" dxfId="9022" priority="9088" operator="equal">
      <formula>0</formula>
    </cfRule>
  </conditionalFormatting>
  <conditionalFormatting sqref="C909:H909">
    <cfRule type="cellIs" dxfId="9021" priority="9087" operator="equal">
      <formula>0</formula>
    </cfRule>
  </conditionalFormatting>
  <conditionalFormatting sqref="C912:H912">
    <cfRule type="cellIs" dxfId="9020" priority="9086" operator="equal">
      <formula>0</formula>
    </cfRule>
  </conditionalFormatting>
  <conditionalFormatting sqref="C914:H914">
    <cfRule type="cellIs" dxfId="9019" priority="9085" operator="equal">
      <formula>0</formula>
    </cfRule>
  </conditionalFormatting>
  <conditionalFormatting sqref="C918:H918">
    <cfRule type="cellIs" dxfId="9018" priority="9084" operator="equal">
      <formula>0</formula>
    </cfRule>
  </conditionalFormatting>
  <conditionalFormatting sqref="C919:H919">
    <cfRule type="cellIs" dxfId="9017" priority="9083" operator="equal">
      <formula>0</formula>
    </cfRule>
  </conditionalFormatting>
  <conditionalFormatting sqref="C920:H920">
    <cfRule type="cellIs" dxfId="9016" priority="9082" operator="equal">
      <formula>0</formula>
    </cfRule>
  </conditionalFormatting>
  <conditionalFormatting sqref="C921:H921">
    <cfRule type="cellIs" dxfId="9015" priority="9081" operator="equal">
      <formula>0</formula>
    </cfRule>
  </conditionalFormatting>
  <conditionalFormatting sqref="C922:H922">
    <cfRule type="cellIs" dxfId="9014" priority="9080" operator="equal">
      <formula>0</formula>
    </cfRule>
  </conditionalFormatting>
  <conditionalFormatting sqref="C923:H923">
    <cfRule type="cellIs" dxfId="9013" priority="9079" operator="equal">
      <formula>0</formula>
    </cfRule>
  </conditionalFormatting>
  <conditionalFormatting sqref="C924:H924">
    <cfRule type="cellIs" dxfId="9012" priority="9078" operator="equal">
      <formula>0</formula>
    </cfRule>
  </conditionalFormatting>
  <conditionalFormatting sqref="C927:H927">
    <cfRule type="cellIs" dxfId="9011" priority="9077" operator="equal">
      <formula>0</formula>
    </cfRule>
  </conditionalFormatting>
  <conditionalFormatting sqref="C929:H929">
    <cfRule type="cellIs" dxfId="9010" priority="9076" operator="equal">
      <formula>0</formula>
    </cfRule>
  </conditionalFormatting>
  <conditionalFormatting sqref="C938:H938">
    <cfRule type="cellIs" dxfId="9009" priority="9075" operator="equal">
      <formula>0</formula>
    </cfRule>
  </conditionalFormatting>
  <conditionalFormatting sqref="C939:H939">
    <cfRule type="cellIs" dxfId="9008" priority="9074" operator="equal">
      <formula>0</formula>
    </cfRule>
  </conditionalFormatting>
  <conditionalFormatting sqref="C940:H940">
    <cfRule type="cellIs" dxfId="9007" priority="9073" operator="equal">
      <formula>0</formula>
    </cfRule>
  </conditionalFormatting>
  <conditionalFormatting sqref="C941:H941">
    <cfRule type="cellIs" dxfId="9006" priority="9072" operator="equal">
      <formula>0</formula>
    </cfRule>
  </conditionalFormatting>
  <conditionalFormatting sqref="C942:H942">
    <cfRule type="cellIs" dxfId="9005" priority="9071" operator="equal">
      <formula>0</formula>
    </cfRule>
  </conditionalFormatting>
  <conditionalFormatting sqref="C943:H943">
    <cfRule type="cellIs" dxfId="9004" priority="9070" operator="equal">
      <formula>0</formula>
    </cfRule>
  </conditionalFormatting>
  <conditionalFormatting sqref="C944:H944">
    <cfRule type="cellIs" dxfId="9003" priority="9069" operator="equal">
      <formula>0</formula>
    </cfRule>
  </conditionalFormatting>
  <conditionalFormatting sqref="C947:H947">
    <cfRule type="cellIs" dxfId="9002" priority="9068" operator="equal">
      <formula>0</formula>
    </cfRule>
  </conditionalFormatting>
  <conditionalFormatting sqref="C949:H949">
    <cfRule type="cellIs" dxfId="9001" priority="9067" operator="equal">
      <formula>0</formula>
    </cfRule>
  </conditionalFormatting>
  <conditionalFormatting sqref="C954:H954">
    <cfRule type="cellIs" dxfId="9000" priority="9066" operator="equal">
      <formula>0</formula>
    </cfRule>
  </conditionalFormatting>
  <conditionalFormatting sqref="C955:H955">
    <cfRule type="cellIs" dxfId="8999" priority="9065" operator="equal">
      <formula>0</formula>
    </cfRule>
  </conditionalFormatting>
  <conditionalFormatting sqref="C956:H956">
    <cfRule type="cellIs" dxfId="8998" priority="9064" operator="equal">
      <formula>0</formula>
    </cfRule>
  </conditionalFormatting>
  <conditionalFormatting sqref="C957:H957">
    <cfRule type="cellIs" dxfId="8997" priority="9063" operator="equal">
      <formula>0</formula>
    </cfRule>
  </conditionalFormatting>
  <conditionalFormatting sqref="C958:H958">
    <cfRule type="cellIs" dxfId="8996" priority="9062" operator="equal">
      <formula>0</formula>
    </cfRule>
  </conditionalFormatting>
  <conditionalFormatting sqref="C959:H959">
    <cfRule type="cellIs" dxfId="8995" priority="9061" operator="equal">
      <formula>0</formula>
    </cfRule>
  </conditionalFormatting>
  <conditionalFormatting sqref="C960:H960">
    <cfRule type="cellIs" dxfId="8994" priority="9060" operator="equal">
      <formula>0</formula>
    </cfRule>
  </conditionalFormatting>
  <conditionalFormatting sqref="C963:H963">
    <cfRule type="cellIs" dxfId="8993" priority="9059" operator="equal">
      <formula>0</formula>
    </cfRule>
  </conditionalFormatting>
  <conditionalFormatting sqref="C965:H965">
    <cfRule type="cellIs" dxfId="8992" priority="9058" operator="equal">
      <formula>0</formula>
    </cfRule>
  </conditionalFormatting>
  <conditionalFormatting sqref="C970:H970">
    <cfRule type="cellIs" dxfId="8991" priority="9057" operator="equal">
      <formula>0</formula>
    </cfRule>
  </conditionalFormatting>
  <conditionalFormatting sqref="C971:H971">
    <cfRule type="cellIs" dxfId="8990" priority="9056" operator="equal">
      <formula>0</formula>
    </cfRule>
  </conditionalFormatting>
  <conditionalFormatting sqref="C972:H972">
    <cfRule type="cellIs" dxfId="8989" priority="9055" operator="equal">
      <formula>0</formula>
    </cfRule>
  </conditionalFormatting>
  <conditionalFormatting sqref="C973:H973">
    <cfRule type="cellIs" dxfId="8988" priority="9054" operator="equal">
      <formula>0</formula>
    </cfRule>
  </conditionalFormatting>
  <conditionalFormatting sqref="C974:H974">
    <cfRule type="cellIs" dxfId="8987" priority="9053" operator="equal">
      <formula>0</formula>
    </cfRule>
  </conditionalFormatting>
  <conditionalFormatting sqref="C975:H975">
    <cfRule type="cellIs" dxfId="8986" priority="9052" operator="equal">
      <formula>0</formula>
    </cfRule>
  </conditionalFormatting>
  <conditionalFormatting sqref="C976:H976">
    <cfRule type="cellIs" dxfId="8985" priority="9051" operator="equal">
      <formula>0</formula>
    </cfRule>
  </conditionalFormatting>
  <conditionalFormatting sqref="C979:H979">
    <cfRule type="cellIs" dxfId="8984" priority="9050" operator="equal">
      <formula>0</formula>
    </cfRule>
  </conditionalFormatting>
  <conditionalFormatting sqref="C981:H981">
    <cfRule type="cellIs" dxfId="8983" priority="9049" operator="equal">
      <formula>0</formula>
    </cfRule>
  </conditionalFormatting>
  <conditionalFormatting sqref="C986:H986">
    <cfRule type="cellIs" dxfId="8982" priority="9048" operator="equal">
      <formula>0</formula>
    </cfRule>
  </conditionalFormatting>
  <conditionalFormatting sqref="C987:H987">
    <cfRule type="cellIs" dxfId="8981" priority="9047" operator="equal">
      <formula>0</formula>
    </cfRule>
  </conditionalFormatting>
  <conditionalFormatting sqref="C988:H988">
    <cfRule type="cellIs" dxfId="8980" priority="9046" operator="equal">
      <formula>0</formula>
    </cfRule>
  </conditionalFormatting>
  <conditionalFormatting sqref="C989:H989">
    <cfRule type="cellIs" dxfId="8979" priority="9045" operator="equal">
      <formula>0</formula>
    </cfRule>
  </conditionalFormatting>
  <conditionalFormatting sqref="C990:H990">
    <cfRule type="cellIs" dxfId="8978" priority="9044" operator="equal">
      <formula>0</formula>
    </cfRule>
  </conditionalFormatting>
  <conditionalFormatting sqref="C991:H991">
    <cfRule type="cellIs" dxfId="8977" priority="9043" operator="equal">
      <formula>0</formula>
    </cfRule>
  </conditionalFormatting>
  <conditionalFormatting sqref="C992:H992">
    <cfRule type="cellIs" dxfId="8976" priority="9042" operator="equal">
      <formula>0</formula>
    </cfRule>
  </conditionalFormatting>
  <conditionalFormatting sqref="C995:H995">
    <cfRule type="cellIs" dxfId="8975" priority="9041" operator="equal">
      <formula>0</formula>
    </cfRule>
  </conditionalFormatting>
  <conditionalFormatting sqref="C997:H997">
    <cfRule type="cellIs" dxfId="8974" priority="9040" operator="equal">
      <formula>0</formula>
    </cfRule>
  </conditionalFormatting>
  <conditionalFormatting sqref="C1002:H1002">
    <cfRule type="cellIs" dxfId="8973" priority="9039" operator="equal">
      <formula>0</formula>
    </cfRule>
  </conditionalFormatting>
  <conditionalFormatting sqref="C1003:H1003">
    <cfRule type="cellIs" dxfId="8972" priority="9038" operator="equal">
      <formula>0</formula>
    </cfRule>
  </conditionalFormatting>
  <conditionalFormatting sqref="C1004:H1004">
    <cfRule type="cellIs" dxfId="8971" priority="9037" operator="equal">
      <formula>0</formula>
    </cfRule>
  </conditionalFormatting>
  <conditionalFormatting sqref="C1005:H1005">
    <cfRule type="cellIs" dxfId="8970" priority="9036" operator="equal">
      <formula>0</formula>
    </cfRule>
  </conditionalFormatting>
  <conditionalFormatting sqref="C1006:H1006">
    <cfRule type="cellIs" dxfId="8969" priority="9035" operator="equal">
      <formula>0</formula>
    </cfRule>
  </conditionalFormatting>
  <conditionalFormatting sqref="C1007:H1007">
    <cfRule type="cellIs" dxfId="8968" priority="9034" operator="equal">
      <formula>0</formula>
    </cfRule>
  </conditionalFormatting>
  <conditionalFormatting sqref="C1008:H1008">
    <cfRule type="cellIs" dxfId="8967" priority="9033" operator="equal">
      <formula>0</formula>
    </cfRule>
  </conditionalFormatting>
  <conditionalFormatting sqref="C1011:H1011">
    <cfRule type="cellIs" dxfId="8966" priority="9032" operator="equal">
      <formula>0</formula>
    </cfRule>
  </conditionalFormatting>
  <conditionalFormatting sqref="C1013:H1013">
    <cfRule type="cellIs" dxfId="8965" priority="9031" operator="equal">
      <formula>0</formula>
    </cfRule>
  </conditionalFormatting>
  <conditionalFormatting sqref="C1018:H1018">
    <cfRule type="cellIs" dxfId="8964" priority="9030" operator="equal">
      <formula>0</formula>
    </cfRule>
  </conditionalFormatting>
  <conditionalFormatting sqref="C1019:H1019">
    <cfRule type="cellIs" dxfId="8963" priority="9029" operator="equal">
      <formula>0</formula>
    </cfRule>
  </conditionalFormatting>
  <conditionalFormatting sqref="C1020:H1020">
    <cfRule type="cellIs" dxfId="8962" priority="9028" operator="equal">
      <formula>0</formula>
    </cfRule>
  </conditionalFormatting>
  <conditionalFormatting sqref="C1021:H1021">
    <cfRule type="cellIs" dxfId="8961" priority="9027" operator="equal">
      <formula>0</formula>
    </cfRule>
  </conditionalFormatting>
  <conditionalFormatting sqref="C1022:H1022">
    <cfRule type="cellIs" dxfId="8960" priority="9026" operator="equal">
      <formula>0</formula>
    </cfRule>
  </conditionalFormatting>
  <conditionalFormatting sqref="C1023:H1023">
    <cfRule type="cellIs" dxfId="8959" priority="9025" operator="equal">
      <formula>0</formula>
    </cfRule>
  </conditionalFormatting>
  <conditionalFormatting sqref="C1024:H1024">
    <cfRule type="cellIs" dxfId="8958" priority="9024" operator="equal">
      <formula>0</formula>
    </cfRule>
  </conditionalFormatting>
  <conditionalFormatting sqref="C1027:H1027">
    <cfRule type="cellIs" dxfId="8957" priority="9023" operator="equal">
      <formula>0</formula>
    </cfRule>
  </conditionalFormatting>
  <conditionalFormatting sqref="C1029:H1029">
    <cfRule type="cellIs" dxfId="8956" priority="9022" operator="equal">
      <formula>0</formula>
    </cfRule>
  </conditionalFormatting>
  <conditionalFormatting sqref="C1034:H1034">
    <cfRule type="cellIs" dxfId="8955" priority="9021" operator="equal">
      <formula>0</formula>
    </cfRule>
  </conditionalFormatting>
  <conditionalFormatting sqref="C1035:H1035">
    <cfRule type="cellIs" dxfId="8954" priority="9020" operator="equal">
      <formula>0</formula>
    </cfRule>
  </conditionalFormatting>
  <conditionalFormatting sqref="C1036:H1036">
    <cfRule type="cellIs" dxfId="8953" priority="9019" operator="equal">
      <formula>0</formula>
    </cfRule>
  </conditionalFormatting>
  <conditionalFormatting sqref="C1037:H1037">
    <cfRule type="cellIs" dxfId="8952" priority="9018" operator="equal">
      <formula>0</formula>
    </cfRule>
  </conditionalFormatting>
  <conditionalFormatting sqref="C1038:H1038">
    <cfRule type="cellIs" dxfId="8951" priority="9017" operator="equal">
      <formula>0</formula>
    </cfRule>
  </conditionalFormatting>
  <conditionalFormatting sqref="C1039:H1039">
    <cfRule type="cellIs" dxfId="8950" priority="9016" operator="equal">
      <formula>0</formula>
    </cfRule>
  </conditionalFormatting>
  <conditionalFormatting sqref="C1040:H1040">
    <cfRule type="cellIs" dxfId="8949" priority="9015" operator="equal">
      <formula>0</formula>
    </cfRule>
  </conditionalFormatting>
  <conditionalFormatting sqref="C1043:H1043">
    <cfRule type="cellIs" dxfId="8948" priority="9014" operator="equal">
      <formula>0</formula>
    </cfRule>
  </conditionalFormatting>
  <conditionalFormatting sqref="C1045:H1045">
    <cfRule type="cellIs" dxfId="8947" priority="9013" operator="equal">
      <formula>0</formula>
    </cfRule>
  </conditionalFormatting>
  <conditionalFormatting sqref="C1050:H1050">
    <cfRule type="cellIs" dxfId="8946" priority="9012" operator="equal">
      <formula>0</formula>
    </cfRule>
  </conditionalFormatting>
  <conditionalFormatting sqref="C1051:H1051">
    <cfRule type="cellIs" dxfId="8945" priority="9011" operator="equal">
      <formula>0</formula>
    </cfRule>
  </conditionalFormatting>
  <conditionalFormatting sqref="C1052:H1052">
    <cfRule type="cellIs" dxfId="8944" priority="9010" operator="equal">
      <formula>0</formula>
    </cfRule>
  </conditionalFormatting>
  <conditionalFormatting sqref="C1053:H1053">
    <cfRule type="cellIs" dxfId="8943" priority="9009" operator="equal">
      <formula>0</formula>
    </cfRule>
  </conditionalFormatting>
  <conditionalFormatting sqref="C1054:H1054">
    <cfRule type="cellIs" dxfId="8942" priority="9008" operator="equal">
      <formula>0</formula>
    </cfRule>
  </conditionalFormatting>
  <conditionalFormatting sqref="C1055:H1055">
    <cfRule type="cellIs" dxfId="8941" priority="9007" operator="equal">
      <formula>0</formula>
    </cfRule>
  </conditionalFormatting>
  <conditionalFormatting sqref="C1056:H1056">
    <cfRule type="cellIs" dxfId="8940" priority="9006" operator="equal">
      <formula>0</formula>
    </cfRule>
  </conditionalFormatting>
  <conditionalFormatting sqref="C1059:H1059">
    <cfRule type="cellIs" dxfId="8939" priority="9005" operator="equal">
      <formula>0</formula>
    </cfRule>
  </conditionalFormatting>
  <conditionalFormatting sqref="C1061:H1061">
    <cfRule type="cellIs" dxfId="8938" priority="9004" operator="equal">
      <formula>0</formula>
    </cfRule>
  </conditionalFormatting>
  <conditionalFormatting sqref="C1066:H1066">
    <cfRule type="cellIs" dxfId="8937" priority="9003" operator="equal">
      <formula>0</formula>
    </cfRule>
  </conditionalFormatting>
  <conditionalFormatting sqref="C1067:H1067">
    <cfRule type="cellIs" dxfId="8936" priority="9002" operator="equal">
      <formula>0</formula>
    </cfRule>
  </conditionalFormatting>
  <conditionalFormatting sqref="C1068:H1068">
    <cfRule type="cellIs" dxfId="8935" priority="9001" operator="equal">
      <formula>0</formula>
    </cfRule>
  </conditionalFormatting>
  <conditionalFormatting sqref="C1069:H1069">
    <cfRule type="cellIs" dxfId="8934" priority="9000" operator="equal">
      <formula>0</formula>
    </cfRule>
  </conditionalFormatting>
  <conditionalFormatting sqref="C1070:H1070">
    <cfRule type="cellIs" dxfId="8933" priority="8999" operator="equal">
      <formula>0</formula>
    </cfRule>
  </conditionalFormatting>
  <conditionalFormatting sqref="C1071:H1071">
    <cfRule type="cellIs" dxfId="8932" priority="8998" operator="equal">
      <formula>0</formula>
    </cfRule>
  </conditionalFormatting>
  <conditionalFormatting sqref="C1072:H1072">
    <cfRule type="cellIs" dxfId="8931" priority="8997" operator="equal">
      <formula>0</formula>
    </cfRule>
  </conditionalFormatting>
  <conditionalFormatting sqref="C1075:H1075">
    <cfRule type="cellIs" dxfId="8930" priority="8996" operator="equal">
      <formula>0</formula>
    </cfRule>
  </conditionalFormatting>
  <conditionalFormatting sqref="C1077:H1077">
    <cfRule type="cellIs" dxfId="8929" priority="8995" operator="equal">
      <formula>0</formula>
    </cfRule>
  </conditionalFormatting>
  <conditionalFormatting sqref="C1082:H1082">
    <cfRule type="cellIs" dxfId="8928" priority="8994" operator="equal">
      <formula>0</formula>
    </cfRule>
  </conditionalFormatting>
  <conditionalFormatting sqref="C1083:H1083">
    <cfRule type="cellIs" dxfId="8927" priority="8993" operator="equal">
      <formula>0</formula>
    </cfRule>
  </conditionalFormatting>
  <conditionalFormatting sqref="C1084:H1084">
    <cfRule type="cellIs" dxfId="8926" priority="8992" operator="equal">
      <formula>0</formula>
    </cfRule>
  </conditionalFormatting>
  <conditionalFormatting sqref="C1085:H1085">
    <cfRule type="cellIs" dxfId="8925" priority="8991" operator="equal">
      <formula>0</formula>
    </cfRule>
  </conditionalFormatting>
  <conditionalFormatting sqref="C1086:H1086">
    <cfRule type="cellIs" dxfId="8924" priority="8990" operator="equal">
      <formula>0</formula>
    </cfRule>
  </conditionalFormatting>
  <conditionalFormatting sqref="C1087:H1087">
    <cfRule type="cellIs" dxfId="8923" priority="8989" operator="equal">
      <formula>0</formula>
    </cfRule>
  </conditionalFormatting>
  <conditionalFormatting sqref="C1088:H1088">
    <cfRule type="cellIs" dxfId="8922" priority="8988" operator="equal">
      <formula>0</formula>
    </cfRule>
  </conditionalFormatting>
  <conditionalFormatting sqref="C1091:H1091">
    <cfRule type="cellIs" dxfId="8921" priority="8987" operator="equal">
      <formula>0</formula>
    </cfRule>
  </conditionalFormatting>
  <conditionalFormatting sqref="C1093:H1093">
    <cfRule type="cellIs" dxfId="8920" priority="8986" operator="equal">
      <formula>0</formula>
    </cfRule>
  </conditionalFormatting>
  <conditionalFormatting sqref="C1098:H1098">
    <cfRule type="cellIs" dxfId="8919" priority="8985" operator="equal">
      <formula>0</formula>
    </cfRule>
  </conditionalFormatting>
  <conditionalFormatting sqref="C1099:H1099">
    <cfRule type="cellIs" dxfId="8918" priority="8984" operator="equal">
      <formula>0</formula>
    </cfRule>
  </conditionalFormatting>
  <conditionalFormatting sqref="C1100:H1100">
    <cfRule type="cellIs" dxfId="8917" priority="8983" operator="equal">
      <formula>0</formula>
    </cfRule>
  </conditionalFormatting>
  <conditionalFormatting sqref="C1101:H1101">
    <cfRule type="cellIs" dxfId="8916" priority="8982" operator="equal">
      <formula>0</formula>
    </cfRule>
  </conditionalFormatting>
  <conditionalFormatting sqref="C1102:H1102">
    <cfRule type="cellIs" dxfId="8915" priority="8981" operator="equal">
      <formula>0</formula>
    </cfRule>
  </conditionalFormatting>
  <conditionalFormatting sqref="C1103:H1103">
    <cfRule type="cellIs" dxfId="8914" priority="8980" operator="equal">
      <formula>0</formula>
    </cfRule>
  </conditionalFormatting>
  <conditionalFormatting sqref="C1104:H1104">
    <cfRule type="cellIs" dxfId="8913" priority="8979" operator="equal">
      <formula>0</formula>
    </cfRule>
  </conditionalFormatting>
  <conditionalFormatting sqref="C1107:H1107">
    <cfRule type="cellIs" dxfId="8912" priority="8978" operator="equal">
      <formula>0</formula>
    </cfRule>
  </conditionalFormatting>
  <conditionalFormatting sqref="C1109:H1109">
    <cfRule type="cellIs" dxfId="8911" priority="8977" operator="equal">
      <formula>0</formula>
    </cfRule>
  </conditionalFormatting>
  <conditionalFormatting sqref="C1114:H1114">
    <cfRule type="cellIs" dxfId="8910" priority="8976" operator="equal">
      <formula>0</formula>
    </cfRule>
  </conditionalFormatting>
  <conditionalFormatting sqref="C1115:H1115">
    <cfRule type="cellIs" dxfId="8909" priority="8975" operator="equal">
      <formula>0</formula>
    </cfRule>
  </conditionalFormatting>
  <conditionalFormatting sqref="C1116:H1116">
    <cfRule type="cellIs" dxfId="8908" priority="8974" operator="equal">
      <formula>0</formula>
    </cfRule>
  </conditionalFormatting>
  <conditionalFormatting sqref="C1117:H1117">
    <cfRule type="cellIs" dxfId="8907" priority="8973" operator="equal">
      <formula>0</formula>
    </cfRule>
  </conditionalFormatting>
  <conditionalFormatting sqref="C1118:H1118">
    <cfRule type="cellIs" dxfId="8906" priority="8972" operator="equal">
      <formula>0</formula>
    </cfRule>
  </conditionalFormatting>
  <conditionalFormatting sqref="C1119:H1119">
    <cfRule type="cellIs" dxfId="8905" priority="8971" operator="equal">
      <formula>0</formula>
    </cfRule>
  </conditionalFormatting>
  <conditionalFormatting sqref="C1120:H1120">
    <cfRule type="cellIs" dxfId="8904" priority="8970" operator="equal">
      <formula>0</formula>
    </cfRule>
  </conditionalFormatting>
  <conditionalFormatting sqref="C1123:H1123">
    <cfRule type="cellIs" dxfId="8903" priority="8969" operator="equal">
      <formula>0</formula>
    </cfRule>
  </conditionalFormatting>
  <conditionalFormatting sqref="C1125:H1125">
    <cfRule type="cellIs" dxfId="8902" priority="8968" operator="equal">
      <formula>0</formula>
    </cfRule>
  </conditionalFormatting>
  <conditionalFormatting sqref="C1130:H1130">
    <cfRule type="cellIs" dxfId="8901" priority="8967" operator="equal">
      <formula>0</formula>
    </cfRule>
  </conditionalFormatting>
  <conditionalFormatting sqref="C1131:H1131">
    <cfRule type="cellIs" dxfId="8900" priority="8966" operator="equal">
      <formula>0</formula>
    </cfRule>
  </conditionalFormatting>
  <conditionalFormatting sqref="C1132:H1132">
    <cfRule type="cellIs" dxfId="8899" priority="8965" operator="equal">
      <formula>0</formula>
    </cfRule>
  </conditionalFormatting>
  <conditionalFormatting sqref="C1133:H1133">
    <cfRule type="cellIs" dxfId="8898" priority="8964" operator="equal">
      <formula>0</formula>
    </cfRule>
  </conditionalFormatting>
  <conditionalFormatting sqref="C1134:H1134">
    <cfRule type="cellIs" dxfId="8897" priority="8963" operator="equal">
      <formula>0</formula>
    </cfRule>
  </conditionalFormatting>
  <conditionalFormatting sqref="C1135:H1135">
    <cfRule type="cellIs" dxfId="8896" priority="8962" operator="equal">
      <formula>0</formula>
    </cfRule>
  </conditionalFormatting>
  <conditionalFormatting sqref="C1136:H1136">
    <cfRule type="cellIs" dxfId="8895" priority="8961" operator="equal">
      <formula>0</formula>
    </cfRule>
  </conditionalFormatting>
  <conditionalFormatting sqref="C1139:H1139">
    <cfRule type="cellIs" dxfId="8894" priority="8960" operator="equal">
      <formula>0</formula>
    </cfRule>
  </conditionalFormatting>
  <conditionalFormatting sqref="C1141:H1141">
    <cfRule type="cellIs" dxfId="8893" priority="8959" operator="equal">
      <formula>0</formula>
    </cfRule>
  </conditionalFormatting>
  <conditionalFormatting sqref="C1146:H1146">
    <cfRule type="cellIs" dxfId="8892" priority="8958" operator="equal">
      <formula>0</formula>
    </cfRule>
  </conditionalFormatting>
  <conditionalFormatting sqref="C1147:H1147">
    <cfRule type="cellIs" dxfId="8891" priority="8957" operator="equal">
      <formula>0</formula>
    </cfRule>
  </conditionalFormatting>
  <conditionalFormatting sqref="C1148:H1148">
    <cfRule type="cellIs" dxfId="8890" priority="8956" operator="equal">
      <formula>0</formula>
    </cfRule>
  </conditionalFormatting>
  <conditionalFormatting sqref="C1149:H1149">
    <cfRule type="cellIs" dxfId="8889" priority="8955" operator="equal">
      <formula>0</formula>
    </cfRule>
  </conditionalFormatting>
  <conditionalFormatting sqref="C1150:H1150">
    <cfRule type="cellIs" dxfId="8888" priority="8954" operator="equal">
      <formula>0</formula>
    </cfRule>
  </conditionalFormatting>
  <conditionalFormatting sqref="C1151:H1151">
    <cfRule type="cellIs" dxfId="8887" priority="8953" operator="equal">
      <formula>0</formula>
    </cfRule>
  </conditionalFormatting>
  <conditionalFormatting sqref="C1152:H1152">
    <cfRule type="cellIs" dxfId="8886" priority="8952" operator="equal">
      <formula>0</formula>
    </cfRule>
  </conditionalFormatting>
  <conditionalFormatting sqref="C1155:H1155">
    <cfRule type="cellIs" dxfId="8885" priority="8951" operator="equal">
      <formula>0</formula>
    </cfRule>
  </conditionalFormatting>
  <conditionalFormatting sqref="C1157:H1157">
    <cfRule type="cellIs" dxfId="8884" priority="8950" operator="equal">
      <formula>0</formula>
    </cfRule>
  </conditionalFormatting>
  <conditionalFormatting sqref="C1162:H1162">
    <cfRule type="cellIs" dxfId="8883" priority="8949" operator="equal">
      <formula>0</formula>
    </cfRule>
  </conditionalFormatting>
  <conditionalFormatting sqref="C1163:H1163">
    <cfRule type="cellIs" dxfId="8882" priority="8948" operator="equal">
      <formula>0</formula>
    </cfRule>
  </conditionalFormatting>
  <conditionalFormatting sqref="C1164:H1164">
    <cfRule type="cellIs" dxfId="8881" priority="8947" operator="equal">
      <formula>0</formula>
    </cfRule>
  </conditionalFormatting>
  <conditionalFormatting sqref="C1165:H1165">
    <cfRule type="cellIs" dxfId="8880" priority="8946" operator="equal">
      <formula>0</formula>
    </cfRule>
  </conditionalFormatting>
  <conditionalFormatting sqref="C1166:H1166">
    <cfRule type="cellIs" dxfId="8879" priority="8945" operator="equal">
      <formula>0</formula>
    </cfRule>
  </conditionalFormatting>
  <conditionalFormatting sqref="C1167:H1167">
    <cfRule type="cellIs" dxfId="8878" priority="8944" operator="equal">
      <formula>0</formula>
    </cfRule>
  </conditionalFormatting>
  <conditionalFormatting sqref="C1168:H1168">
    <cfRule type="cellIs" dxfId="8877" priority="8943" operator="equal">
      <formula>0</formula>
    </cfRule>
  </conditionalFormatting>
  <conditionalFormatting sqref="C1171:H1171">
    <cfRule type="cellIs" dxfId="8876" priority="8942" operator="equal">
      <formula>0</formula>
    </cfRule>
  </conditionalFormatting>
  <conditionalFormatting sqref="C1173:H1173">
    <cfRule type="cellIs" dxfId="8875" priority="8941" operator="equal">
      <formula>0</formula>
    </cfRule>
  </conditionalFormatting>
  <conditionalFormatting sqref="C1178:H1178">
    <cfRule type="cellIs" dxfId="8874" priority="8940" operator="equal">
      <formula>0</formula>
    </cfRule>
  </conditionalFormatting>
  <conditionalFormatting sqref="C1179:H1179">
    <cfRule type="cellIs" dxfId="8873" priority="8939" operator="equal">
      <formula>0</formula>
    </cfRule>
  </conditionalFormatting>
  <conditionalFormatting sqref="C1180:H1180">
    <cfRule type="cellIs" dxfId="8872" priority="8938" operator="equal">
      <formula>0</formula>
    </cfRule>
  </conditionalFormatting>
  <conditionalFormatting sqref="C1181:H1181">
    <cfRule type="cellIs" dxfId="8871" priority="8937" operator="equal">
      <formula>0</formula>
    </cfRule>
  </conditionalFormatting>
  <conditionalFormatting sqref="C1182:H1182">
    <cfRule type="cellIs" dxfId="8870" priority="8936" operator="equal">
      <formula>0</formula>
    </cfRule>
  </conditionalFormatting>
  <conditionalFormatting sqref="C1183:H1183">
    <cfRule type="cellIs" dxfId="8869" priority="8935" operator="equal">
      <formula>0</formula>
    </cfRule>
  </conditionalFormatting>
  <conditionalFormatting sqref="C1184:H1184">
    <cfRule type="cellIs" dxfId="8868" priority="8934" operator="equal">
      <formula>0</formula>
    </cfRule>
  </conditionalFormatting>
  <conditionalFormatting sqref="C1187:H1187">
    <cfRule type="cellIs" dxfId="8867" priority="8933" operator="equal">
      <formula>0</formula>
    </cfRule>
  </conditionalFormatting>
  <conditionalFormatting sqref="C1189:H1189">
    <cfRule type="cellIs" dxfId="8866" priority="8932" operator="equal">
      <formula>0</formula>
    </cfRule>
  </conditionalFormatting>
  <conditionalFormatting sqref="C1194:H1194">
    <cfRule type="cellIs" dxfId="8865" priority="8931" operator="equal">
      <formula>0</formula>
    </cfRule>
  </conditionalFormatting>
  <conditionalFormatting sqref="C1195:H1195">
    <cfRule type="cellIs" dxfId="8864" priority="8930" operator="equal">
      <formula>0</formula>
    </cfRule>
  </conditionalFormatting>
  <conditionalFormatting sqref="C1196:H1196">
    <cfRule type="cellIs" dxfId="8863" priority="8929" operator="equal">
      <formula>0</formula>
    </cfRule>
  </conditionalFormatting>
  <conditionalFormatting sqref="C1197:H1197">
    <cfRule type="cellIs" dxfId="8862" priority="8928" operator="equal">
      <formula>0</formula>
    </cfRule>
  </conditionalFormatting>
  <conditionalFormatting sqref="C1198:H1198">
    <cfRule type="cellIs" dxfId="8861" priority="8927" operator="equal">
      <formula>0</formula>
    </cfRule>
  </conditionalFormatting>
  <conditionalFormatting sqref="C1199:H1199">
    <cfRule type="cellIs" dxfId="8860" priority="8926" operator="equal">
      <formula>0</formula>
    </cfRule>
  </conditionalFormatting>
  <conditionalFormatting sqref="C1200:H1200">
    <cfRule type="cellIs" dxfId="8859" priority="8925" operator="equal">
      <formula>0</formula>
    </cfRule>
  </conditionalFormatting>
  <conditionalFormatting sqref="C1203:H1203">
    <cfRule type="cellIs" dxfId="8858" priority="8924" operator="equal">
      <formula>0</formula>
    </cfRule>
  </conditionalFormatting>
  <conditionalFormatting sqref="C1205:H1205">
    <cfRule type="cellIs" dxfId="8857" priority="8923" operator="equal">
      <formula>0</formula>
    </cfRule>
  </conditionalFormatting>
  <conditionalFormatting sqref="C1210:H1210">
    <cfRule type="cellIs" dxfId="8856" priority="8922" operator="equal">
      <formula>0</formula>
    </cfRule>
  </conditionalFormatting>
  <conditionalFormatting sqref="C1211:H1211">
    <cfRule type="cellIs" dxfId="8855" priority="8921" operator="equal">
      <formula>0</formula>
    </cfRule>
  </conditionalFormatting>
  <conditionalFormatting sqref="C1212:H1212">
    <cfRule type="cellIs" dxfId="8854" priority="8920" operator="equal">
      <formula>0</formula>
    </cfRule>
  </conditionalFormatting>
  <conditionalFormatting sqref="C1213:H1213">
    <cfRule type="cellIs" dxfId="8853" priority="8919" operator="equal">
      <formula>0</formula>
    </cfRule>
  </conditionalFormatting>
  <conditionalFormatting sqref="C1214:H1214">
    <cfRule type="cellIs" dxfId="8852" priority="8918" operator="equal">
      <formula>0</formula>
    </cfRule>
  </conditionalFormatting>
  <conditionalFormatting sqref="C1215:H1215">
    <cfRule type="cellIs" dxfId="8851" priority="8917" operator="equal">
      <formula>0</formula>
    </cfRule>
  </conditionalFormatting>
  <conditionalFormatting sqref="C1216:H1216">
    <cfRule type="cellIs" dxfId="8850" priority="8916" operator="equal">
      <formula>0</formula>
    </cfRule>
  </conditionalFormatting>
  <conditionalFormatting sqref="C1219:H1219">
    <cfRule type="cellIs" dxfId="8849" priority="8915" operator="equal">
      <formula>0</formula>
    </cfRule>
  </conditionalFormatting>
  <conditionalFormatting sqref="C1221:H1221">
    <cfRule type="cellIs" dxfId="8848" priority="8914" operator="equal">
      <formula>0</formula>
    </cfRule>
  </conditionalFormatting>
  <conditionalFormatting sqref="C1226:H1226">
    <cfRule type="cellIs" dxfId="8847" priority="8913" operator="equal">
      <formula>0</formula>
    </cfRule>
  </conditionalFormatting>
  <conditionalFormatting sqref="C1227:H1227">
    <cfRule type="cellIs" dxfId="8846" priority="8912" operator="equal">
      <formula>0</formula>
    </cfRule>
  </conditionalFormatting>
  <conditionalFormatting sqref="C1228:H1228">
    <cfRule type="cellIs" dxfId="8845" priority="8911" operator="equal">
      <formula>0</formula>
    </cfRule>
  </conditionalFormatting>
  <conditionalFormatting sqref="C1229:H1229">
    <cfRule type="cellIs" dxfId="8844" priority="8910" operator="equal">
      <formula>0</formula>
    </cfRule>
  </conditionalFormatting>
  <conditionalFormatting sqref="C1230:H1230">
    <cfRule type="cellIs" dxfId="8843" priority="8909" operator="equal">
      <formula>0</formula>
    </cfRule>
  </conditionalFormatting>
  <conditionalFormatting sqref="C1231:H1231">
    <cfRule type="cellIs" dxfId="8842" priority="8908" operator="equal">
      <formula>0</formula>
    </cfRule>
  </conditionalFormatting>
  <conditionalFormatting sqref="C1232:H1232">
    <cfRule type="cellIs" dxfId="8841" priority="8907" operator="equal">
      <formula>0</formula>
    </cfRule>
  </conditionalFormatting>
  <conditionalFormatting sqref="C1235:H1235">
    <cfRule type="cellIs" dxfId="8840" priority="8906" operator="equal">
      <formula>0</formula>
    </cfRule>
  </conditionalFormatting>
  <conditionalFormatting sqref="C1237:H1237">
    <cfRule type="cellIs" dxfId="8839" priority="8905" operator="equal">
      <formula>0</formula>
    </cfRule>
  </conditionalFormatting>
  <conditionalFormatting sqref="C1242:H1242">
    <cfRule type="cellIs" dxfId="8838" priority="8904" operator="equal">
      <formula>0</formula>
    </cfRule>
  </conditionalFormatting>
  <conditionalFormatting sqref="C1243:H1243">
    <cfRule type="cellIs" dxfId="8837" priority="8903" operator="equal">
      <formula>0</formula>
    </cfRule>
  </conditionalFormatting>
  <conditionalFormatting sqref="C1244:H1244">
    <cfRule type="cellIs" dxfId="8836" priority="8902" operator="equal">
      <formula>0</formula>
    </cfRule>
  </conditionalFormatting>
  <conditionalFormatting sqref="C1245:H1245">
    <cfRule type="cellIs" dxfId="8835" priority="8901" operator="equal">
      <formula>0</formula>
    </cfRule>
  </conditionalFormatting>
  <conditionalFormatting sqref="C1246:H1246">
    <cfRule type="cellIs" dxfId="8834" priority="8900" operator="equal">
      <formula>0</formula>
    </cfRule>
  </conditionalFormatting>
  <conditionalFormatting sqref="C1247:H1247">
    <cfRule type="cellIs" dxfId="8833" priority="8899" operator="equal">
      <formula>0</formula>
    </cfRule>
  </conditionalFormatting>
  <conditionalFormatting sqref="C1248:H1248">
    <cfRule type="cellIs" dxfId="8832" priority="8898" operator="equal">
      <formula>0</formula>
    </cfRule>
  </conditionalFormatting>
  <conditionalFormatting sqref="C1251:H1251">
    <cfRule type="cellIs" dxfId="8831" priority="8897" operator="equal">
      <formula>0</formula>
    </cfRule>
  </conditionalFormatting>
  <conditionalFormatting sqref="C1253:H1253">
    <cfRule type="cellIs" dxfId="8830" priority="8896" operator="equal">
      <formula>0</formula>
    </cfRule>
  </conditionalFormatting>
  <conditionalFormatting sqref="C1260:H1260">
    <cfRule type="cellIs" dxfId="8829" priority="8895" operator="equal">
      <formula>0</formula>
    </cfRule>
  </conditionalFormatting>
  <conditionalFormatting sqref="C1261:H1261">
    <cfRule type="cellIs" dxfId="8828" priority="8894" operator="equal">
      <formula>0</formula>
    </cfRule>
  </conditionalFormatting>
  <conditionalFormatting sqref="C1262:H1262">
    <cfRule type="cellIs" dxfId="8827" priority="8893" operator="equal">
      <formula>0</formula>
    </cfRule>
  </conditionalFormatting>
  <conditionalFormatting sqref="C1263:H1263">
    <cfRule type="cellIs" dxfId="8826" priority="8892" operator="equal">
      <formula>0</formula>
    </cfRule>
  </conditionalFormatting>
  <conditionalFormatting sqref="C1264:H1264">
    <cfRule type="cellIs" dxfId="8825" priority="8891" operator="equal">
      <formula>0</formula>
    </cfRule>
  </conditionalFormatting>
  <conditionalFormatting sqref="C1265:H1265">
    <cfRule type="cellIs" dxfId="8824" priority="8890" operator="equal">
      <formula>0</formula>
    </cfRule>
  </conditionalFormatting>
  <conditionalFormatting sqref="C1266:H1266">
    <cfRule type="cellIs" dxfId="8823" priority="8889" operator="equal">
      <formula>0</formula>
    </cfRule>
  </conditionalFormatting>
  <conditionalFormatting sqref="C1269:H1269">
    <cfRule type="cellIs" dxfId="8822" priority="8888" operator="equal">
      <formula>0</formula>
    </cfRule>
  </conditionalFormatting>
  <conditionalFormatting sqref="C1271:H1271">
    <cfRule type="cellIs" dxfId="8821" priority="8887" operator="equal">
      <formula>0</formula>
    </cfRule>
  </conditionalFormatting>
  <conditionalFormatting sqref="C1278:H1278">
    <cfRule type="cellIs" dxfId="8820" priority="8886" operator="equal">
      <formula>0</formula>
    </cfRule>
  </conditionalFormatting>
  <conditionalFormatting sqref="C1279:H1279">
    <cfRule type="cellIs" dxfId="8819" priority="8885" operator="equal">
      <formula>0</formula>
    </cfRule>
  </conditionalFormatting>
  <conditionalFormatting sqref="C1280:H1280">
    <cfRule type="cellIs" dxfId="8818" priority="8884" operator="equal">
      <formula>0</formula>
    </cfRule>
  </conditionalFormatting>
  <conditionalFormatting sqref="C1281:H1281">
    <cfRule type="cellIs" dxfId="8817" priority="8883" operator="equal">
      <formula>0</formula>
    </cfRule>
  </conditionalFormatting>
  <conditionalFormatting sqref="C1282:H1282">
    <cfRule type="cellIs" dxfId="8816" priority="8882" operator="equal">
      <formula>0</formula>
    </cfRule>
  </conditionalFormatting>
  <conditionalFormatting sqref="C1283:H1283">
    <cfRule type="cellIs" dxfId="8815" priority="8881" operator="equal">
      <formula>0</formula>
    </cfRule>
  </conditionalFormatting>
  <conditionalFormatting sqref="C1284:H1284">
    <cfRule type="cellIs" dxfId="8814" priority="8880" operator="equal">
      <formula>0</formula>
    </cfRule>
  </conditionalFormatting>
  <conditionalFormatting sqref="C1287:H1287">
    <cfRule type="cellIs" dxfId="8813" priority="8879" operator="equal">
      <formula>0</formula>
    </cfRule>
  </conditionalFormatting>
  <conditionalFormatting sqref="C1289:H1289">
    <cfRule type="cellIs" dxfId="8812" priority="8878" operator="equal">
      <formula>0</formula>
    </cfRule>
  </conditionalFormatting>
  <conditionalFormatting sqref="C1296:H1296">
    <cfRule type="cellIs" dxfId="8811" priority="8877" operator="equal">
      <formula>0</formula>
    </cfRule>
  </conditionalFormatting>
  <conditionalFormatting sqref="C1297:H1297">
    <cfRule type="cellIs" dxfId="8810" priority="8876" operator="equal">
      <formula>0</formula>
    </cfRule>
  </conditionalFormatting>
  <conditionalFormatting sqref="C1298:H1298">
    <cfRule type="cellIs" dxfId="8809" priority="8875" operator="equal">
      <formula>0</formula>
    </cfRule>
  </conditionalFormatting>
  <conditionalFormatting sqref="C1299:H1299">
    <cfRule type="cellIs" dxfId="8808" priority="8874" operator="equal">
      <formula>0</formula>
    </cfRule>
  </conditionalFormatting>
  <conditionalFormatting sqref="C1300:H1300">
    <cfRule type="cellIs" dxfId="8807" priority="8873" operator="equal">
      <formula>0</formula>
    </cfRule>
  </conditionalFormatting>
  <conditionalFormatting sqref="C1301:H1301">
    <cfRule type="cellIs" dxfId="8806" priority="8872" operator="equal">
      <formula>0</formula>
    </cfRule>
  </conditionalFormatting>
  <conditionalFormatting sqref="C1302:H1302">
    <cfRule type="cellIs" dxfId="8805" priority="8871" operator="equal">
      <formula>0</formula>
    </cfRule>
  </conditionalFormatting>
  <conditionalFormatting sqref="C1305:H1305">
    <cfRule type="cellIs" dxfId="8804" priority="8870" operator="equal">
      <formula>0</formula>
    </cfRule>
  </conditionalFormatting>
  <conditionalFormatting sqref="C1307:H1307">
    <cfRule type="cellIs" dxfId="8803" priority="8869" operator="equal">
      <formula>0</formula>
    </cfRule>
  </conditionalFormatting>
  <conditionalFormatting sqref="C1314:H1314">
    <cfRule type="cellIs" dxfId="8802" priority="8868" operator="equal">
      <formula>0</formula>
    </cfRule>
  </conditionalFormatting>
  <conditionalFormatting sqref="C1315:H1315">
    <cfRule type="cellIs" dxfId="8801" priority="8867" operator="equal">
      <formula>0</formula>
    </cfRule>
  </conditionalFormatting>
  <conditionalFormatting sqref="C1316:H1316">
    <cfRule type="cellIs" dxfId="8800" priority="8866" operator="equal">
      <formula>0</formula>
    </cfRule>
  </conditionalFormatting>
  <conditionalFormatting sqref="C1317:H1317">
    <cfRule type="cellIs" dxfId="8799" priority="8865" operator="equal">
      <formula>0</formula>
    </cfRule>
  </conditionalFormatting>
  <conditionalFormatting sqref="C1318:H1318">
    <cfRule type="cellIs" dxfId="8798" priority="8864" operator="equal">
      <formula>0</formula>
    </cfRule>
  </conditionalFormatting>
  <conditionalFormatting sqref="C1319:H1319">
    <cfRule type="cellIs" dxfId="8797" priority="8863" operator="equal">
      <formula>0</formula>
    </cfRule>
  </conditionalFormatting>
  <conditionalFormatting sqref="C1320:H1320">
    <cfRule type="cellIs" dxfId="8796" priority="8862" operator="equal">
      <formula>0</formula>
    </cfRule>
  </conditionalFormatting>
  <conditionalFormatting sqref="C1323:H1323">
    <cfRule type="cellIs" dxfId="8795" priority="8861" operator="equal">
      <formula>0</formula>
    </cfRule>
  </conditionalFormatting>
  <conditionalFormatting sqref="C1325:H1325">
    <cfRule type="cellIs" dxfId="8794" priority="8860" operator="equal">
      <formula>0</formula>
    </cfRule>
  </conditionalFormatting>
  <conditionalFormatting sqref="C1332:H1332">
    <cfRule type="cellIs" dxfId="8793" priority="8859" operator="equal">
      <formula>0</formula>
    </cfRule>
  </conditionalFormatting>
  <conditionalFormatting sqref="C1333:H1333">
    <cfRule type="cellIs" dxfId="8792" priority="8858" operator="equal">
      <formula>0</formula>
    </cfRule>
  </conditionalFormatting>
  <conditionalFormatting sqref="C1334:H1334">
    <cfRule type="cellIs" dxfId="8791" priority="8857" operator="equal">
      <formula>0</formula>
    </cfRule>
  </conditionalFormatting>
  <conditionalFormatting sqref="C1335:H1335">
    <cfRule type="cellIs" dxfId="8790" priority="8856" operator="equal">
      <formula>0</formula>
    </cfRule>
  </conditionalFormatting>
  <conditionalFormatting sqref="C1336:H1336">
    <cfRule type="cellIs" dxfId="8789" priority="8855" operator="equal">
      <formula>0</formula>
    </cfRule>
  </conditionalFormatting>
  <conditionalFormatting sqref="C1337:H1337">
    <cfRule type="cellIs" dxfId="8788" priority="8854" operator="equal">
      <formula>0</formula>
    </cfRule>
  </conditionalFormatting>
  <conditionalFormatting sqref="C1338:H1338">
    <cfRule type="cellIs" dxfId="8787" priority="8853" operator="equal">
      <formula>0</formula>
    </cfRule>
  </conditionalFormatting>
  <conditionalFormatting sqref="C1341:H1341">
    <cfRule type="cellIs" dxfId="8786" priority="8852" operator="equal">
      <formula>0</formula>
    </cfRule>
  </conditionalFormatting>
  <conditionalFormatting sqref="C1343:H1343">
    <cfRule type="cellIs" dxfId="8785" priority="8851" operator="equal">
      <formula>0</formula>
    </cfRule>
  </conditionalFormatting>
  <conditionalFormatting sqref="C1349:H1349">
    <cfRule type="cellIs" dxfId="8784" priority="8850" operator="equal">
      <formula>0</formula>
    </cfRule>
  </conditionalFormatting>
  <conditionalFormatting sqref="C1350:H1350">
    <cfRule type="cellIs" dxfId="8783" priority="8849" operator="equal">
      <formula>0</formula>
    </cfRule>
  </conditionalFormatting>
  <conditionalFormatting sqref="C1351:H1351">
    <cfRule type="cellIs" dxfId="8782" priority="8848" operator="equal">
      <formula>0</formula>
    </cfRule>
  </conditionalFormatting>
  <conditionalFormatting sqref="C1352:H1352">
    <cfRule type="cellIs" dxfId="8781" priority="8847" operator="equal">
      <formula>0</formula>
    </cfRule>
  </conditionalFormatting>
  <conditionalFormatting sqref="C1353:H1353">
    <cfRule type="cellIs" dxfId="8780" priority="8846" operator="equal">
      <formula>0</formula>
    </cfRule>
  </conditionalFormatting>
  <conditionalFormatting sqref="C1354:H1354">
    <cfRule type="cellIs" dxfId="8779" priority="8845" operator="equal">
      <formula>0</formula>
    </cfRule>
  </conditionalFormatting>
  <conditionalFormatting sqref="C1355:H1355">
    <cfRule type="cellIs" dxfId="8778" priority="8844" operator="equal">
      <formula>0</formula>
    </cfRule>
  </conditionalFormatting>
  <conditionalFormatting sqref="C1358:H1358">
    <cfRule type="cellIs" dxfId="8777" priority="8843" operator="equal">
      <formula>0</formula>
    </cfRule>
  </conditionalFormatting>
  <conditionalFormatting sqref="C1360:H1360">
    <cfRule type="cellIs" dxfId="8776" priority="8842" operator="equal">
      <formula>0</formula>
    </cfRule>
  </conditionalFormatting>
  <conditionalFormatting sqref="C1366:H1366">
    <cfRule type="cellIs" dxfId="8775" priority="8841" operator="equal">
      <formula>0</formula>
    </cfRule>
  </conditionalFormatting>
  <conditionalFormatting sqref="C1367:H1367">
    <cfRule type="cellIs" dxfId="8774" priority="8840" operator="equal">
      <formula>0</formula>
    </cfRule>
  </conditionalFormatting>
  <conditionalFormatting sqref="C1368:H1368">
    <cfRule type="cellIs" dxfId="8773" priority="8839" operator="equal">
      <formula>0</formula>
    </cfRule>
  </conditionalFormatting>
  <conditionalFormatting sqref="C1369:H1369">
    <cfRule type="cellIs" dxfId="8772" priority="8838" operator="equal">
      <formula>0</formula>
    </cfRule>
  </conditionalFormatting>
  <conditionalFormatting sqref="C1370:H1370">
    <cfRule type="cellIs" dxfId="8771" priority="8837" operator="equal">
      <formula>0</formula>
    </cfRule>
  </conditionalFormatting>
  <conditionalFormatting sqref="C1371:H1371">
    <cfRule type="cellIs" dxfId="8770" priority="8836" operator="equal">
      <formula>0</formula>
    </cfRule>
  </conditionalFormatting>
  <conditionalFormatting sqref="C1372:H1372">
    <cfRule type="cellIs" dxfId="8769" priority="8835" operator="equal">
      <formula>0</formula>
    </cfRule>
  </conditionalFormatting>
  <conditionalFormatting sqref="C1375:H1375">
    <cfRule type="cellIs" dxfId="8768" priority="8834" operator="equal">
      <formula>0</formula>
    </cfRule>
  </conditionalFormatting>
  <conditionalFormatting sqref="C1377:H1377">
    <cfRule type="cellIs" dxfId="8767" priority="8833" operator="equal">
      <formula>0</formula>
    </cfRule>
  </conditionalFormatting>
  <conditionalFormatting sqref="C1383:H1383">
    <cfRule type="cellIs" dxfId="8766" priority="8832" operator="equal">
      <formula>0</formula>
    </cfRule>
  </conditionalFormatting>
  <conditionalFormatting sqref="C1384:H1384">
    <cfRule type="cellIs" dxfId="8765" priority="8831" operator="equal">
      <formula>0</formula>
    </cfRule>
  </conditionalFormatting>
  <conditionalFormatting sqref="C1385:H1385">
    <cfRule type="cellIs" dxfId="8764" priority="8830" operator="equal">
      <formula>0</formula>
    </cfRule>
  </conditionalFormatting>
  <conditionalFormatting sqref="C1386:H1386">
    <cfRule type="cellIs" dxfId="8763" priority="8829" operator="equal">
      <formula>0</formula>
    </cfRule>
  </conditionalFormatting>
  <conditionalFormatting sqref="C1387:H1387">
    <cfRule type="cellIs" dxfId="8762" priority="8828" operator="equal">
      <formula>0</formula>
    </cfRule>
  </conditionalFormatting>
  <conditionalFormatting sqref="C1388:H1388">
    <cfRule type="cellIs" dxfId="8761" priority="8827" operator="equal">
      <formula>0</formula>
    </cfRule>
  </conditionalFormatting>
  <conditionalFormatting sqref="C1389:H1389">
    <cfRule type="cellIs" dxfId="8760" priority="8826" operator="equal">
      <formula>0</formula>
    </cfRule>
  </conditionalFormatting>
  <conditionalFormatting sqref="C1392:H1392">
    <cfRule type="cellIs" dxfId="8759" priority="8825" operator="equal">
      <formula>0</formula>
    </cfRule>
  </conditionalFormatting>
  <conditionalFormatting sqref="C1394:H1394">
    <cfRule type="cellIs" dxfId="8758" priority="8824" operator="equal">
      <formula>0</formula>
    </cfRule>
  </conditionalFormatting>
  <conditionalFormatting sqref="C1400:H1400">
    <cfRule type="cellIs" dxfId="8757" priority="8823" operator="equal">
      <formula>0</formula>
    </cfRule>
  </conditionalFormatting>
  <conditionalFormatting sqref="C1401:H1401">
    <cfRule type="cellIs" dxfId="8756" priority="8822" operator="equal">
      <formula>0</formula>
    </cfRule>
  </conditionalFormatting>
  <conditionalFormatting sqref="C1402:H1402">
    <cfRule type="cellIs" dxfId="8755" priority="8821" operator="equal">
      <formula>0</formula>
    </cfRule>
  </conditionalFormatting>
  <conditionalFormatting sqref="C1403:H1403">
    <cfRule type="cellIs" dxfId="8754" priority="8820" operator="equal">
      <formula>0</formula>
    </cfRule>
  </conditionalFormatting>
  <conditionalFormatting sqref="C1404:H1404">
    <cfRule type="cellIs" dxfId="8753" priority="8819" operator="equal">
      <formula>0</formula>
    </cfRule>
  </conditionalFormatting>
  <conditionalFormatting sqref="C1405:H1405">
    <cfRule type="cellIs" dxfId="8752" priority="8818" operator="equal">
      <formula>0</formula>
    </cfRule>
  </conditionalFormatting>
  <conditionalFormatting sqref="C1406:H1406">
    <cfRule type="cellIs" dxfId="8751" priority="8817" operator="equal">
      <formula>0</formula>
    </cfRule>
  </conditionalFormatting>
  <conditionalFormatting sqref="C1409:H1409">
    <cfRule type="cellIs" dxfId="8750" priority="8816" operator="equal">
      <formula>0</formula>
    </cfRule>
  </conditionalFormatting>
  <conditionalFormatting sqref="C1411:H1411">
    <cfRule type="cellIs" dxfId="8749" priority="8815" operator="equal">
      <formula>0</formula>
    </cfRule>
  </conditionalFormatting>
  <conditionalFormatting sqref="C1417:H1417">
    <cfRule type="cellIs" dxfId="8748" priority="8814" operator="equal">
      <formula>0</formula>
    </cfRule>
  </conditionalFormatting>
  <conditionalFormatting sqref="C1418:H1418">
    <cfRule type="cellIs" dxfId="8747" priority="8813" operator="equal">
      <formula>0</formula>
    </cfRule>
  </conditionalFormatting>
  <conditionalFormatting sqref="C1419:H1419">
    <cfRule type="cellIs" dxfId="8746" priority="8812" operator="equal">
      <formula>0</formula>
    </cfRule>
  </conditionalFormatting>
  <conditionalFormatting sqref="C1420:H1420">
    <cfRule type="cellIs" dxfId="8745" priority="8811" operator="equal">
      <formula>0</formula>
    </cfRule>
  </conditionalFormatting>
  <conditionalFormatting sqref="C1421:H1421">
    <cfRule type="cellIs" dxfId="8744" priority="8810" operator="equal">
      <formula>0</formula>
    </cfRule>
  </conditionalFormatting>
  <conditionalFormatting sqref="C1422:H1422">
    <cfRule type="cellIs" dxfId="8743" priority="8809" operator="equal">
      <formula>0</formula>
    </cfRule>
  </conditionalFormatting>
  <conditionalFormatting sqref="C1423:H1423">
    <cfRule type="cellIs" dxfId="8742" priority="8808" operator="equal">
      <formula>0</formula>
    </cfRule>
  </conditionalFormatting>
  <conditionalFormatting sqref="C1426:H1426">
    <cfRule type="cellIs" dxfId="8741" priority="8807" operator="equal">
      <formula>0</formula>
    </cfRule>
  </conditionalFormatting>
  <conditionalFormatting sqref="C1428:H1428">
    <cfRule type="cellIs" dxfId="8740" priority="8806" operator="equal">
      <formula>0</formula>
    </cfRule>
  </conditionalFormatting>
  <conditionalFormatting sqref="C1434:H1434">
    <cfRule type="cellIs" dxfId="8739" priority="8805" operator="equal">
      <formula>0</formula>
    </cfRule>
  </conditionalFormatting>
  <conditionalFormatting sqref="C1435:H1435">
    <cfRule type="cellIs" dxfId="8738" priority="8804" operator="equal">
      <formula>0</formula>
    </cfRule>
  </conditionalFormatting>
  <conditionalFormatting sqref="C1436:H1436">
    <cfRule type="cellIs" dxfId="8737" priority="8803" operator="equal">
      <formula>0</formula>
    </cfRule>
  </conditionalFormatting>
  <conditionalFormatting sqref="C1437:H1437">
    <cfRule type="cellIs" dxfId="8736" priority="8802" operator="equal">
      <formula>0</formula>
    </cfRule>
  </conditionalFormatting>
  <conditionalFormatting sqref="C1438:H1438">
    <cfRule type="cellIs" dxfId="8735" priority="8801" operator="equal">
      <formula>0</formula>
    </cfRule>
  </conditionalFormatting>
  <conditionalFormatting sqref="C1439:H1439">
    <cfRule type="cellIs" dxfId="8734" priority="8800" operator="equal">
      <formula>0</formula>
    </cfRule>
  </conditionalFormatting>
  <conditionalFormatting sqref="C1440:H1440">
    <cfRule type="cellIs" dxfId="8733" priority="8799" operator="equal">
      <formula>0</formula>
    </cfRule>
  </conditionalFormatting>
  <conditionalFormatting sqref="C1443:H1443">
    <cfRule type="cellIs" dxfId="8732" priority="8798" operator="equal">
      <formula>0</formula>
    </cfRule>
  </conditionalFormatting>
  <conditionalFormatting sqref="C1445:H1445">
    <cfRule type="cellIs" dxfId="8731" priority="8797" operator="equal">
      <formula>0</formula>
    </cfRule>
  </conditionalFormatting>
  <conditionalFormatting sqref="C1451:H1451">
    <cfRule type="cellIs" dxfId="8730" priority="8796" operator="equal">
      <formula>0</formula>
    </cfRule>
  </conditionalFormatting>
  <conditionalFormatting sqref="C1452:H1452">
    <cfRule type="cellIs" dxfId="8729" priority="8795" operator="equal">
      <formula>0</formula>
    </cfRule>
  </conditionalFormatting>
  <conditionalFormatting sqref="C1453:H1453">
    <cfRule type="cellIs" dxfId="8728" priority="8794" operator="equal">
      <formula>0</formula>
    </cfRule>
  </conditionalFormatting>
  <conditionalFormatting sqref="C1454:H1454">
    <cfRule type="cellIs" dxfId="8727" priority="8793" operator="equal">
      <formula>0</formula>
    </cfRule>
  </conditionalFormatting>
  <conditionalFormatting sqref="C1455:H1455">
    <cfRule type="cellIs" dxfId="8726" priority="8792" operator="equal">
      <formula>0</formula>
    </cfRule>
  </conditionalFormatting>
  <conditionalFormatting sqref="C1456:H1456">
    <cfRule type="cellIs" dxfId="8725" priority="8791" operator="equal">
      <formula>0</formula>
    </cfRule>
  </conditionalFormatting>
  <conditionalFormatting sqref="C1457:H1457">
    <cfRule type="cellIs" dxfId="8724" priority="8790" operator="equal">
      <formula>0</formula>
    </cfRule>
  </conditionalFormatting>
  <conditionalFormatting sqref="C1460:H1460">
    <cfRule type="cellIs" dxfId="8723" priority="8789" operator="equal">
      <formula>0</formula>
    </cfRule>
  </conditionalFormatting>
  <conditionalFormatting sqref="C1462:H1462">
    <cfRule type="cellIs" dxfId="8722" priority="8788" operator="equal">
      <formula>0</formula>
    </cfRule>
  </conditionalFormatting>
  <conditionalFormatting sqref="C1468:H1468">
    <cfRule type="cellIs" dxfId="8721" priority="8787" operator="equal">
      <formula>0</formula>
    </cfRule>
  </conditionalFormatting>
  <conditionalFormatting sqref="C1469:H1469">
    <cfRule type="cellIs" dxfId="8720" priority="8786" operator="equal">
      <formula>0</formula>
    </cfRule>
  </conditionalFormatting>
  <conditionalFormatting sqref="C1470:H1470">
    <cfRule type="cellIs" dxfId="8719" priority="8785" operator="equal">
      <formula>0</formula>
    </cfRule>
  </conditionalFormatting>
  <conditionalFormatting sqref="C1471:H1471">
    <cfRule type="cellIs" dxfId="8718" priority="8784" operator="equal">
      <formula>0</formula>
    </cfRule>
  </conditionalFormatting>
  <conditionalFormatting sqref="C1472:H1472">
    <cfRule type="cellIs" dxfId="8717" priority="8783" operator="equal">
      <formula>0</formula>
    </cfRule>
  </conditionalFormatting>
  <conditionalFormatting sqref="C1473:H1473">
    <cfRule type="cellIs" dxfId="8716" priority="8782" operator="equal">
      <formula>0</formula>
    </cfRule>
  </conditionalFormatting>
  <conditionalFormatting sqref="C1474:H1474">
    <cfRule type="cellIs" dxfId="8715" priority="8781" operator="equal">
      <formula>0</formula>
    </cfRule>
  </conditionalFormatting>
  <conditionalFormatting sqref="C1477:H1477">
    <cfRule type="cellIs" dxfId="8714" priority="8780" operator="equal">
      <formula>0</formula>
    </cfRule>
  </conditionalFormatting>
  <conditionalFormatting sqref="C1479:H1479">
    <cfRule type="cellIs" dxfId="8713" priority="8779" operator="equal">
      <formula>0</formula>
    </cfRule>
  </conditionalFormatting>
  <conditionalFormatting sqref="C1485:H1485">
    <cfRule type="cellIs" dxfId="8712" priority="8778" operator="equal">
      <formula>0</formula>
    </cfRule>
  </conditionalFormatting>
  <conditionalFormatting sqref="C1486:H1486">
    <cfRule type="cellIs" dxfId="8711" priority="8777" operator="equal">
      <formula>0</formula>
    </cfRule>
  </conditionalFormatting>
  <conditionalFormatting sqref="C1487:H1487">
    <cfRule type="cellIs" dxfId="8710" priority="8776" operator="equal">
      <formula>0</formula>
    </cfRule>
  </conditionalFormatting>
  <conditionalFormatting sqref="C1488:H1488">
    <cfRule type="cellIs" dxfId="8709" priority="8775" operator="equal">
      <formula>0</formula>
    </cfRule>
  </conditionalFormatting>
  <conditionalFormatting sqref="C1489:H1489">
    <cfRule type="cellIs" dxfId="8708" priority="8774" operator="equal">
      <formula>0</formula>
    </cfRule>
  </conditionalFormatting>
  <conditionalFormatting sqref="C1490:H1490">
    <cfRule type="cellIs" dxfId="8707" priority="8773" operator="equal">
      <formula>0</formula>
    </cfRule>
  </conditionalFormatting>
  <conditionalFormatting sqref="C1491:H1491">
    <cfRule type="cellIs" dxfId="8706" priority="8772" operator="equal">
      <formula>0</formula>
    </cfRule>
  </conditionalFormatting>
  <conditionalFormatting sqref="C1494:H1494">
    <cfRule type="cellIs" dxfId="8705" priority="8771" operator="equal">
      <formula>0</formula>
    </cfRule>
  </conditionalFormatting>
  <conditionalFormatting sqref="C1496:H1496">
    <cfRule type="cellIs" dxfId="8704" priority="8770" operator="equal">
      <formula>0</formula>
    </cfRule>
  </conditionalFormatting>
  <conditionalFormatting sqref="C1502:H1502">
    <cfRule type="cellIs" dxfId="8703" priority="8769" operator="equal">
      <formula>0</formula>
    </cfRule>
  </conditionalFormatting>
  <conditionalFormatting sqref="C1503:H1503">
    <cfRule type="cellIs" dxfId="8702" priority="8768" operator="equal">
      <formula>0</formula>
    </cfRule>
  </conditionalFormatting>
  <conditionalFormatting sqref="C1504:H1504">
    <cfRule type="cellIs" dxfId="8701" priority="8767" operator="equal">
      <formula>0</formula>
    </cfRule>
  </conditionalFormatting>
  <conditionalFormatting sqref="C1505:H1505">
    <cfRule type="cellIs" dxfId="8700" priority="8766" operator="equal">
      <formula>0</formula>
    </cfRule>
  </conditionalFormatting>
  <conditionalFormatting sqref="C1506:H1506">
    <cfRule type="cellIs" dxfId="8699" priority="8765" operator="equal">
      <formula>0</formula>
    </cfRule>
  </conditionalFormatting>
  <conditionalFormatting sqref="C1507:H1507">
    <cfRule type="cellIs" dxfId="8698" priority="8764" operator="equal">
      <formula>0</formula>
    </cfRule>
  </conditionalFormatting>
  <conditionalFormatting sqref="C1508:H1508">
    <cfRule type="cellIs" dxfId="8697" priority="8763" operator="equal">
      <formula>0</formula>
    </cfRule>
  </conditionalFormatting>
  <conditionalFormatting sqref="C1511:H1511">
    <cfRule type="cellIs" dxfId="8696" priority="8762" operator="equal">
      <formula>0</formula>
    </cfRule>
  </conditionalFormatting>
  <conditionalFormatting sqref="C1513:H1513">
    <cfRule type="cellIs" dxfId="8695" priority="8761" operator="equal">
      <formula>0</formula>
    </cfRule>
  </conditionalFormatting>
  <conditionalFormatting sqref="C1518:H1518">
    <cfRule type="cellIs" dxfId="8694" priority="8760" operator="equal">
      <formula>0</formula>
    </cfRule>
  </conditionalFormatting>
  <conditionalFormatting sqref="C1519:H1519">
    <cfRule type="cellIs" dxfId="8693" priority="8759" operator="equal">
      <formula>0</formula>
    </cfRule>
  </conditionalFormatting>
  <conditionalFormatting sqref="C1520:H1520">
    <cfRule type="cellIs" dxfId="8692" priority="8758" operator="equal">
      <formula>0</formula>
    </cfRule>
  </conditionalFormatting>
  <conditionalFormatting sqref="C1521:H1521">
    <cfRule type="cellIs" dxfId="8691" priority="8757" operator="equal">
      <formula>0</formula>
    </cfRule>
  </conditionalFormatting>
  <conditionalFormatting sqref="C1522:H1522">
    <cfRule type="cellIs" dxfId="8690" priority="8756" operator="equal">
      <formula>0</formula>
    </cfRule>
  </conditionalFormatting>
  <conditionalFormatting sqref="C1523:H1523">
    <cfRule type="cellIs" dxfId="8689" priority="8755" operator="equal">
      <formula>0</formula>
    </cfRule>
  </conditionalFormatting>
  <conditionalFormatting sqref="C1524:H1524">
    <cfRule type="cellIs" dxfId="8688" priority="8754" operator="equal">
      <formula>0</formula>
    </cfRule>
  </conditionalFormatting>
  <conditionalFormatting sqref="C1527:H1527">
    <cfRule type="cellIs" dxfId="8687" priority="8753" operator="equal">
      <formula>0</formula>
    </cfRule>
  </conditionalFormatting>
  <conditionalFormatting sqref="C1529:H1529">
    <cfRule type="cellIs" dxfId="8686" priority="8752" operator="equal">
      <formula>0</formula>
    </cfRule>
  </conditionalFormatting>
  <conditionalFormatting sqref="C1534:H1534">
    <cfRule type="cellIs" dxfId="8685" priority="8751" operator="equal">
      <formula>0</formula>
    </cfRule>
  </conditionalFormatting>
  <conditionalFormatting sqref="C1535:H1535">
    <cfRule type="cellIs" dxfId="8684" priority="8750" operator="equal">
      <formula>0</formula>
    </cfRule>
  </conditionalFormatting>
  <conditionalFormatting sqref="C1536:H1536">
    <cfRule type="cellIs" dxfId="8683" priority="8749" operator="equal">
      <formula>0</formula>
    </cfRule>
  </conditionalFormatting>
  <conditionalFormatting sqref="C1537:H1537">
    <cfRule type="cellIs" dxfId="8682" priority="8748" operator="equal">
      <formula>0</formula>
    </cfRule>
  </conditionalFormatting>
  <conditionalFormatting sqref="C1538:H1538">
    <cfRule type="cellIs" dxfId="8681" priority="8747" operator="equal">
      <formula>0</formula>
    </cfRule>
  </conditionalFormatting>
  <conditionalFormatting sqref="C1539:H1539">
    <cfRule type="cellIs" dxfId="8680" priority="8746" operator="equal">
      <formula>0</formula>
    </cfRule>
  </conditionalFormatting>
  <conditionalFormatting sqref="C1540:H1540">
    <cfRule type="cellIs" dxfId="8679" priority="8745" operator="equal">
      <formula>0</formula>
    </cfRule>
  </conditionalFormatting>
  <conditionalFormatting sqref="C1543:H1543">
    <cfRule type="cellIs" dxfId="8678" priority="8744" operator="equal">
      <formula>0</formula>
    </cfRule>
  </conditionalFormatting>
  <conditionalFormatting sqref="C1545:H1545">
    <cfRule type="cellIs" dxfId="8677" priority="8743" operator="equal">
      <formula>0</formula>
    </cfRule>
  </conditionalFormatting>
  <conditionalFormatting sqref="C1549:H1549">
    <cfRule type="cellIs" dxfId="8676" priority="8742" operator="equal">
      <formula>0</formula>
    </cfRule>
  </conditionalFormatting>
  <conditionalFormatting sqref="C1550:H1550">
    <cfRule type="cellIs" dxfId="8675" priority="8741" operator="equal">
      <formula>0</formula>
    </cfRule>
  </conditionalFormatting>
  <conditionalFormatting sqref="C1551:H1551">
    <cfRule type="cellIs" dxfId="8674" priority="8740" operator="equal">
      <formula>0</formula>
    </cfRule>
  </conditionalFormatting>
  <conditionalFormatting sqref="C1552:H1552">
    <cfRule type="cellIs" dxfId="8673" priority="8739" operator="equal">
      <formula>0</formula>
    </cfRule>
  </conditionalFormatting>
  <conditionalFormatting sqref="C1553:H1553">
    <cfRule type="cellIs" dxfId="8672" priority="8738" operator="equal">
      <formula>0</formula>
    </cfRule>
  </conditionalFormatting>
  <conditionalFormatting sqref="C1554:H1554">
    <cfRule type="cellIs" dxfId="8671" priority="8737" operator="equal">
      <formula>0</formula>
    </cfRule>
  </conditionalFormatting>
  <conditionalFormatting sqref="C1555:H1555">
    <cfRule type="cellIs" dxfId="8670" priority="8736" operator="equal">
      <formula>0</formula>
    </cfRule>
  </conditionalFormatting>
  <conditionalFormatting sqref="C1558:H1558">
    <cfRule type="cellIs" dxfId="8669" priority="8735" operator="equal">
      <formula>0</formula>
    </cfRule>
  </conditionalFormatting>
  <conditionalFormatting sqref="C1560:H1560">
    <cfRule type="cellIs" dxfId="8668" priority="8734" operator="equal">
      <formula>0</formula>
    </cfRule>
  </conditionalFormatting>
  <conditionalFormatting sqref="C1564:H1564">
    <cfRule type="cellIs" dxfId="8667" priority="8733" operator="equal">
      <formula>0</formula>
    </cfRule>
  </conditionalFormatting>
  <conditionalFormatting sqref="C1565:H1565">
    <cfRule type="cellIs" dxfId="8666" priority="8732" operator="equal">
      <formula>0</formula>
    </cfRule>
  </conditionalFormatting>
  <conditionalFormatting sqref="C1566:H1566">
    <cfRule type="cellIs" dxfId="8665" priority="8731" operator="equal">
      <formula>0</formula>
    </cfRule>
  </conditionalFormatting>
  <conditionalFormatting sqref="C1567:H1567">
    <cfRule type="cellIs" dxfId="8664" priority="8730" operator="equal">
      <formula>0</formula>
    </cfRule>
  </conditionalFormatting>
  <conditionalFormatting sqref="C1568:H1568">
    <cfRule type="cellIs" dxfId="8663" priority="8729" operator="equal">
      <formula>0</formula>
    </cfRule>
  </conditionalFormatting>
  <conditionalFormatting sqref="C1569:H1569">
    <cfRule type="cellIs" dxfId="8662" priority="8728" operator="equal">
      <formula>0</formula>
    </cfRule>
  </conditionalFormatting>
  <conditionalFormatting sqref="C1570:H1570">
    <cfRule type="cellIs" dxfId="8661" priority="8727" operator="equal">
      <formula>0</formula>
    </cfRule>
  </conditionalFormatting>
  <conditionalFormatting sqref="C1573:H1573">
    <cfRule type="cellIs" dxfId="8660" priority="8726" operator="equal">
      <formula>0</formula>
    </cfRule>
  </conditionalFormatting>
  <conditionalFormatting sqref="C1575:H1575">
    <cfRule type="cellIs" dxfId="8659" priority="8725" operator="equal">
      <formula>0</formula>
    </cfRule>
  </conditionalFormatting>
  <conditionalFormatting sqref="C1580:H1580">
    <cfRule type="cellIs" dxfId="8658" priority="8724" operator="equal">
      <formula>0</formula>
    </cfRule>
  </conditionalFormatting>
  <conditionalFormatting sqref="C1581:H1581">
    <cfRule type="cellIs" dxfId="8657" priority="8723" operator="equal">
      <formula>0</formula>
    </cfRule>
  </conditionalFormatting>
  <conditionalFormatting sqref="C1582:H1582">
    <cfRule type="cellIs" dxfId="8656" priority="8722" operator="equal">
      <formula>0</formula>
    </cfRule>
  </conditionalFormatting>
  <conditionalFormatting sqref="C1583:H1583">
    <cfRule type="cellIs" dxfId="8655" priority="8721" operator="equal">
      <formula>0</formula>
    </cfRule>
  </conditionalFormatting>
  <conditionalFormatting sqref="C1584:H1584">
    <cfRule type="cellIs" dxfId="8654" priority="8720" operator="equal">
      <formula>0</formula>
    </cfRule>
  </conditionalFormatting>
  <conditionalFormatting sqref="C1585:H1585">
    <cfRule type="cellIs" dxfId="8653" priority="8719" operator="equal">
      <formula>0</formula>
    </cfRule>
  </conditionalFormatting>
  <conditionalFormatting sqref="C1586:H1586">
    <cfRule type="cellIs" dxfId="8652" priority="8718" operator="equal">
      <formula>0</formula>
    </cfRule>
  </conditionalFormatting>
  <conditionalFormatting sqref="C1589:H1589">
    <cfRule type="cellIs" dxfId="8651" priority="8717" operator="equal">
      <formula>0</formula>
    </cfRule>
  </conditionalFormatting>
  <conditionalFormatting sqref="C1591:H1591">
    <cfRule type="cellIs" dxfId="8650" priority="8716" operator="equal">
      <formula>0</formula>
    </cfRule>
  </conditionalFormatting>
  <conditionalFormatting sqref="C1596:H1596">
    <cfRule type="cellIs" dxfId="8649" priority="8715" operator="equal">
      <formula>0</formula>
    </cfRule>
  </conditionalFormatting>
  <conditionalFormatting sqref="C1597:H1597">
    <cfRule type="cellIs" dxfId="8648" priority="8714" operator="equal">
      <formula>0</formula>
    </cfRule>
  </conditionalFormatting>
  <conditionalFormatting sqref="C1598:H1598">
    <cfRule type="cellIs" dxfId="8647" priority="8713" operator="equal">
      <formula>0</formula>
    </cfRule>
  </conditionalFormatting>
  <conditionalFormatting sqref="C1599:H1599">
    <cfRule type="cellIs" dxfId="8646" priority="8712" operator="equal">
      <formula>0</formula>
    </cfRule>
  </conditionalFormatting>
  <conditionalFormatting sqref="C1600:H1600">
    <cfRule type="cellIs" dxfId="8645" priority="8711" operator="equal">
      <formula>0</formula>
    </cfRule>
  </conditionalFormatting>
  <conditionalFormatting sqref="C1601:H1601">
    <cfRule type="cellIs" dxfId="8644" priority="8710" operator="equal">
      <formula>0</formula>
    </cfRule>
  </conditionalFormatting>
  <conditionalFormatting sqref="C1602:H1602">
    <cfRule type="cellIs" dxfId="8643" priority="8709" operator="equal">
      <formula>0</formula>
    </cfRule>
  </conditionalFormatting>
  <conditionalFormatting sqref="C1605:H1605">
    <cfRule type="cellIs" dxfId="8642" priority="8708" operator="equal">
      <formula>0</formula>
    </cfRule>
  </conditionalFormatting>
  <conditionalFormatting sqref="C1607:H1607">
    <cfRule type="cellIs" dxfId="8641" priority="8707" operator="equal">
      <formula>0</formula>
    </cfRule>
  </conditionalFormatting>
  <conditionalFormatting sqref="C1612:H1612">
    <cfRule type="cellIs" dxfId="8640" priority="8706" operator="equal">
      <formula>0</formula>
    </cfRule>
  </conditionalFormatting>
  <conditionalFormatting sqref="C1613:H1613">
    <cfRule type="cellIs" dxfId="8639" priority="8705" operator="equal">
      <formula>0</formula>
    </cfRule>
  </conditionalFormatting>
  <conditionalFormatting sqref="C1614:H1614">
    <cfRule type="cellIs" dxfId="8638" priority="8704" operator="equal">
      <formula>0</formula>
    </cfRule>
  </conditionalFormatting>
  <conditionalFormatting sqref="C1615:H1615">
    <cfRule type="cellIs" dxfId="8637" priority="8703" operator="equal">
      <formula>0</formula>
    </cfRule>
  </conditionalFormatting>
  <conditionalFormatting sqref="C1616:H1616">
    <cfRule type="cellIs" dxfId="8636" priority="8702" operator="equal">
      <formula>0</formula>
    </cfRule>
  </conditionalFormatting>
  <conditionalFormatting sqref="C1617:H1617">
    <cfRule type="cellIs" dxfId="8635" priority="8701" operator="equal">
      <formula>0</formula>
    </cfRule>
  </conditionalFormatting>
  <conditionalFormatting sqref="C1618:H1618">
    <cfRule type="cellIs" dxfId="8634" priority="8700" operator="equal">
      <formula>0</formula>
    </cfRule>
  </conditionalFormatting>
  <conditionalFormatting sqref="C1621:H1621">
    <cfRule type="cellIs" dxfId="8633" priority="8699" operator="equal">
      <formula>0</formula>
    </cfRule>
  </conditionalFormatting>
  <conditionalFormatting sqref="C1623:H1623">
    <cfRule type="cellIs" dxfId="8632" priority="8698" operator="equal">
      <formula>0</formula>
    </cfRule>
  </conditionalFormatting>
  <conditionalFormatting sqref="C1628:H1628">
    <cfRule type="cellIs" dxfId="8631" priority="8697" operator="equal">
      <formula>0</formula>
    </cfRule>
  </conditionalFormatting>
  <conditionalFormatting sqref="C1629:H1629">
    <cfRule type="cellIs" dxfId="8630" priority="8696" operator="equal">
      <formula>0</formula>
    </cfRule>
  </conditionalFormatting>
  <conditionalFormatting sqref="C1630:H1630">
    <cfRule type="cellIs" dxfId="8629" priority="8695" operator="equal">
      <formula>0</formula>
    </cfRule>
  </conditionalFormatting>
  <conditionalFormatting sqref="C1631:H1631">
    <cfRule type="cellIs" dxfId="8628" priority="8694" operator="equal">
      <formula>0</formula>
    </cfRule>
  </conditionalFormatting>
  <conditionalFormatting sqref="C1632:H1632">
    <cfRule type="cellIs" dxfId="8627" priority="8693" operator="equal">
      <formula>0</formula>
    </cfRule>
  </conditionalFormatting>
  <conditionalFormatting sqref="C1633:H1633">
    <cfRule type="cellIs" dxfId="8626" priority="8692" operator="equal">
      <formula>0</formula>
    </cfRule>
  </conditionalFormatting>
  <conditionalFormatting sqref="C1634:H1634">
    <cfRule type="cellIs" dxfId="8625" priority="8691" operator="equal">
      <formula>0</formula>
    </cfRule>
  </conditionalFormatting>
  <conditionalFormatting sqref="C1637:H1637">
    <cfRule type="cellIs" dxfId="8624" priority="8690" operator="equal">
      <formula>0</formula>
    </cfRule>
  </conditionalFormatting>
  <conditionalFormatting sqref="C1639:H1639">
    <cfRule type="cellIs" dxfId="8623" priority="8689" operator="equal">
      <formula>0</formula>
    </cfRule>
  </conditionalFormatting>
  <conditionalFormatting sqref="C1644:H1644">
    <cfRule type="cellIs" dxfId="8622" priority="8688" operator="equal">
      <formula>0</formula>
    </cfRule>
  </conditionalFormatting>
  <conditionalFormatting sqref="C1645:H1645">
    <cfRule type="cellIs" dxfId="8621" priority="8687" operator="equal">
      <formula>0</formula>
    </cfRule>
  </conditionalFormatting>
  <conditionalFormatting sqref="C1646:H1646">
    <cfRule type="cellIs" dxfId="8620" priority="8686" operator="equal">
      <formula>0</formula>
    </cfRule>
  </conditionalFormatting>
  <conditionalFormatting sqref="C1647:H1647">
    <cfRule type="cellIs" dxfId="8619" priority="8685" operator="equal">
      <formula>0</formula>
    </cfRule>
  </conditionalFormatting>
  <conditionalFormatting sqref="C1648:H1648">
    <cfRule type="cellIs" dxfId="8618" priority="8684" operator="equal">
      <formula>0</formula>
    </cfRule>
  </conditionalFormatting>
  <conditionalFormatting sqref="C1649:H1649">
    <cfRule type="cellIs" dxfId="8617" priority="8683" operator="equal">
      <formula>0</formula>
    </cfRule>
  </conditionalFormatting>
  <conditionalFormatting sqref="C1650:H1650">
    <cfRule type="cellIs" dxfId="8616" priority="8682" operator="equal">
      <formula>0</formula>
    </cfRule>
  </conditionalFormatting>
  <conditionalFormatting sqref="C1653:H1653">
    <cfRule type="cellIs" dxfId="8615" priority="8681" operator="equal">
      <formula>0</formula>
    </cfRule>
  </conditionalFormatting>
  <conditionalFormatting sqref="C1655:H1655">
    <cfRule type="cellIs" dxfId="8614" priority="8680" operator="equal">
      <formula>0</formula>
    </cfRule>
  </conditionalFormatting>
  <conditionalFormatting sqref="C1660:H1660">
    <cfRule type="cellIs" dxfId="8613" priority="8679" operator="equal">
      <formula>0</formula>
    </cfRule>
  </conditionalFormatting>
  <conditionalFormatting sqref="C1661:H1661">
    <cfRule type="cellIs" dxfId="8612" priority="8678" operator="equal">
      <formula>0</formula>
    </cfRule>
  </conditionalFormatting>
  <conditionalFormatting sqref="C1662:H1662">
    <cfRule type="cellIs" dxfId="8611" priority="8677" operator="equal">
      <formula>0</formula>
    </cfRule>
  </conditionalFormatting>
  <conditionalFormatting sqref="C1663:H1663">
    <cfRule type="cellIs" dxfId="8610" priority="8676" operator="equal">
      <formula>0</formula>
    </cfRule>
  </conditionalFormatting>
  <conditionalFormatting sqref="C1664:H1664">
    <cfRule type="cellIs" dxfId="8609" priority="8675" operator="equal">
      <formula>0</formula>
    </cfRule>
  </conditionalFormatting>
  <conditionalFormatting sqref="C1665:H1665">
    <cfRule type="cellIs" dxfId="8608" priority="8674" operator="equal">
      <formula>0</formula>
    </cfRule>
  </conditionalFormatting>
  <conditionalFormatting sqref="C1666:H1666">
    <cfRule type="cellIs" dxfId="8607" priority="8673" operator="equal">
      <formula>0</formula>
    </cfRule>
  </conditionalFormatting>
  <conditionalFormatting sqref="C1669:H1669">
    <cfRule type="cellIs" dxfId="8606" priority="8672" operator="equal">
      <formula>0</formula>
    </cfRule>
  </conditionalFormatting>
  <conditionalFormatting sqref="C1671:H1671">
    <cfRule type="cellIs" dxfId="8605" priority="8671" operator="equal">
      <formula>0</formula>
    </cfRule>
  </conditionalFormatting>
  <conditionalFormatting sqref="C1676:H1676">
    <cfRule type="cellIs" dxfId="8604" priority="8670" operator="equal">
      <formula>0</formula>
    </cfRule>
  </conditionalFormatting>
  <conditionalFormatting sqref="C1677:H1677">
    <cfRule type="cellIs" dxfId="8603" priority="8669" operator="equal">
      <formula>0</formula>
    </cfRule>
  </conditionalFormatting>
  <conditionalFormatting sqref="C1678:H1678">
    <cfRule type="cellIs" dxfId="8602" priority="8668" operator="equal">
      <formula>0</formula>
    </cfRule>
  </conditionalFormatting>
  <conditionalFormatting sqref="C1679:H1679">
    <cfRule type="cellIs" dxfId="8601" priority="8667" operator="equal">
      <formula>0</formula>
    </cfRule>
  </conditionalFormatting>
  <conditionalFormatting sqref="C1680:H1680">
    <cfRule type="cellIs" dxfId="8600" priority="8666" operator="equal">
      <formula>0</formula>
    </cfRule>
  </conditionalFormatting>
  <conditionalFormatting sqref="C1681:H1681">
    <cfRule type="cellIs" dxfId="8599" priority="8665" operator="equal">
      <formula>0</formula>
    </cfRule>
  </conditionalFormatting>
  <conditionalFormatting sqref="C1682:H1682">
    <cfRule type="cellIs" dxfId="8598" priority="8664" operator="equal">
      <formula>0</formula>
    </cfRule>
  </conditionalFormatting>
  <conditionalFormatting sqref="C1685:H1685">
    <cfRule type="cellIs" dxfId="8597" priority="8663" operator="equal">
      <formula>0</formula>
    </cfRule>
  </conditionalFormatting>
  <conditionalFormatting sqref="C1687:H1687">
    <cfRule type="cellIs" dxfId="8596" priority="8662" operator="equal">
      <formula>0</formula>
    </cfRule>
  </conditionalFormatting>
  <conditionalFormatting sqref="C1692:H1692">
    <cfRule type="cellIs" dxfId="8595" priority="8661" operator="equal">
      <formula>0</formula>
    </cfRule>
  </conditionalFormatting>
  <conditionalFormatting sqref="C1693:H1693">
    <cfRule type="cellIs" dxfId="8594" priority="8660" operator="equal">
      <formula>0</formula>
    </cfRule>
  </conditionalFormatting>
  <conditionalFormatting sqref="C1694:H1694">
    <cfRule type="cellIs" dxfId="8593" priority="8659" operator="equal">
      <formula>0</formula>
    </cfRule>
  </conditionalFormatting>
  <conditionalFormatting sqref="C1695:H1695">
    <cfRule type="cellIs" dxfId="8592" priority="8658" operator="equal">
      <formula>0</formula>
    </cfRule>
  </conditionalFormatting>
  <conditionalFormatting sqref="C1696:H1696">
    <cfRule type="cellIs" dxfId="8591" priority="8657" operator="equal">
      <formula>0</formula>
    </cfRule>
  </conditionalFormatting>
  <conditionalFormatting sqref="C1697:H1697">
    <cfRule type="cellIs" dxfId="8590" priority="8656" operator="equal">
      <formula>0</formula>
    </cfRule>
  </conditionalFormatting>
  <conditionalFormatting sqref="C1698:H1698">
    <cfRule type="cellIs" dxfId="8589" priority="8655" operator="equal">
      <formula>0</formula>
    </cfRule>
  </conditionalFormatting>
  <conditionalFormatting sqref="C1701:H1701">
    <cfRule type="cellIs" dxfId="8588" priority="8654" operator="equal">
      <formula>0</formula>
    </cfRule>
  </conditionalFormatting>
  <conditionalFormatting sqref="C1703:H1703">
    <cfRule type="cellIs" dxfId="8587" priority="8653" operator="equal">
      <formula>0</formula>
    </cfRule>
  </conditionalFormatting>
  <conditionalFormatting sqref="C1708:H1708">
    <cfRule type="cellIs" dxfId="8586" priority="8652" operator="equal">
      <formula>0</formula>
    </cfRule>
  </conditionalFormatting>
  <conditionalFormatting sqref="C1709:H1709">
    <cfRule type="cellIs" dxfId="8585" priority="8651" operator="equal">
      <formula>0</formula>
    </cfRule>
  </conditionalFormatting>
  <conditionalFormatting sqref="C1710:H1710">
    <cfRule type="cellIs" dxfId="8584" priority="8650" operator="equal">
      <formula>0</formula>
    </cfRule>
  </conditionalFormatting>
  <conditionalFormatting sqref="C1711:H1711">
    <cfRule type="cellIs" dxfId="8583" priority="8649" operator="equal">
      <formula>0</formula>
    </cfRule>
  </conditionalFormatting>
  <conditionalFormatting sqref="C1712:H1712">
    <cfRule type="cellIs" dxfId="8582" priority="8648" operator="equal">
      <formula>0</formula>
    </cfRule>
  </conditionalFormatting>
  <conditionalFormatting sqref="C1713:H1713">
    <cfRule type="cellIs" dxfId="8581" priority="8647" operator="equal">
      <formula>0</formula>
    </cfRule>
  </conditionalFormatting>
  <conditionalFormatting sqref="C1714:H1714">
    <cfRule type="cellIs" dxfId="8580" priority="8646" operator="equal">
      <formula>0</formula>
    </cfRule>
  </conditionalFormatting>
  <conditionalFormatting sqref="C1717:H1717">
    <cfRule type="cellIs" dxfId="8579" priority="8645" operator="equal">
      <formula>0</formula>
    </cfRule>
  </conditionalFormatting>
  <conditionalFormatting sqref="C1719:H1719">
    <cfRule type="cellIs" dxfId="8578" priority="8644" operator="equal">
      <formula>0</formula>
    </cfRule>
  </conditionalFormatting>
  <conditionalFormatting sqref="C1724:H1724">
    <cfRule type="cellIs" dxfId="8577" priority="8643" operator="equal">
      <formula>0</formula>
    </cfRule>
  </conditionalFormatting>
  <conditionalFormatting sqref="C1725:H1725">
    <cfRule type="cellIs" dxfId="8576" priority="8642" operator="equal">
      <formula>0</formula>
    </cfRule>
  </conditionalFormatting>
  <conditionalFormatting sqref="C1726:H1726">
    <cfRule type="cellIs" dxfId="8575" priority="8641" operator="equal">
      <formula>0</formula>
    </cfRule>
  </conditionalFormatting>
  <conditionalFormatting sqref="C1727:H1727">
    <cfRule type="cellIs" dxfId="8574" priority="8640" operator="equal">
      <formula>0</formula>
    </cfRule>
  </conditionalFormatting>
  <conditionalFormatting sqref="C1728:H1728">
    <cfRule type="cellIs" dxfId="8573" priority="8639" operator="equal">
      <formula>0</formula>
    </cfRule>
  </conditionalFormatting>
  <conditionalFormatting sqref="C1729:H1729">
    <cfRule type="cellIs" dxfId="8572" priority="8638" operator="equal">
      <formula>0</formula>
    </cfRule>
  </conditionalFormatting>
  <conditionalFormatting sqref="C1730:H1730">
    <cfRule type="cellIs" dxfId="8571" priority="8637" operator="equal">
      <formula>0</formula>
    </cfRule>
  </conditionalFormatting>
  <conditionalFormatting sqref="C1733:H1733">
    <cfRule type="cellIs" dxfId="8570" priority="8636" operator="equal">
      <formula>0</formula>
    </cfRule>
  </conditionalFormatting>
  <conditionalFormatting sqref="C1735:H1735">
    <cfRule type="cellIs" dxfId="8569" priority="8635" operator="equal">
      <formula>0</formula>
    </cfRule>
  </conditionalFormatting>
  <conditionalFormatting sqref="C1740:H1740">
    <cfRule type="cellIs" dxfId="8568" priority="8634" operator="equal">
      <formula>0</formula>
    </cfRule>
  </conditionalFormatting>
  <conditionalFormatting sqref="C1741:H1741">
    <cfRule type="cellIs" dxfId="8567" priority="8633" operator="equal">
      <formula>0</formula>
    </cfRule>
  </conditionalFormatting>
  <conditionalFormatting sqref="C1742:H1742">
    <cfRule type="cellIs" dxfId="8566" priority="8632" operator="equal">
      <formula>0</formula>
    </cfRule>
  </conditionalFormatting>
  <conditionalFormatting sqref="C1743:H1743">
    <cfRule type="cellIs" dxfId="8565" priority="8631" operator="equal">
      <formula>0</formula>
    </cfRule>
  </conditionalFormatting>
  <conditionalFormatting sqref="C1744:H1744">
    <cfRule type="cellIs" dxfId="8564" priority="8630" operator="equal">
      <formula>0</formula>
    </cfRule>
  </conditionalFormatting>
  <conditionalFormatting sqref="C1745:H1745">
    <cfRule type="cellIs" dxfId="8563" priority="8629" operator="equal">
      <formula>0</formula>
    </cfRule>
  </conditionalFormatting>
  <conditionalFormatting sqref="C1746:H1746">
    <cfRule type="cellIs" dxfId="8562" priority="8628" operator="equal">
      <formula>0</formula>
    </cfRule>
  </conditionalFormatting>
  <conditionalFormatting sqref="C1749:H1749">
    <cfRule type="cellIs" dxfId="8561" priority="8627" operator="equal">
      <formula>0</formula>
    </cfRule>
  </conditionalFormatting>
  <conditionalFormatting sqref="C1751:H1751">
    <cfRule type="cellIs" dxfId="8560" priority="8626" operator="equal">
      <formula>0</formula>
    </cfRule>
  </conditionalFormatting>
  <conditionalFormatting sqref="C1757:H1757">
    <cfRule type="cellIs" dxfId="8559" priority="8625" operator="equal">
      <formula>0</formula>
    </cfRule>
  </conditionalFormatting>
  <conditionalFormatting sqref="C1758:H1758">
    <cfRule type="cellIs" dxfId="8558" priority="8624" operator="equal">
      <formula>0</formula>
    </cfRule>
  </conditionalFormatting>
  <conditionalFormatting sqref="C1759:H1759">
    <cfRule type="cellIs" dxfId="8557" priority="8623" operator="equal">
      <formula>0</formula>
    </cfRule>
  </conditionalFormatting>
  <conditionalFormatting sqref="C1760:H1760">
    <cfRule type="cellIs" dxfId="8556" priority="8622" operator="equal">
      <formula>0</formula>
    </cfRule>
  </conditionalFormatting>
  <conditionalFormatting sqref="C1761:H1761">
    <cfRule type="cellIs" dxfId="8555" priority="8621" operator="equal">
      <formula>0</formula>
    </cfRule>
  </conditionalFormatting>
  <conditionalFormatting sqref="C1762:H1762">
    <cfRule type="cellIs" dxfId="8554" priority="8620" operator="equal">
      <formula>0</formula>
    </cfRule>
  </conditionalFormatting>
  <conditionalFormatting sqref="C1763:H1763">
    <cfRule type="cellIs" dxfId="8553" priority="8619" operator="equal">
      <formula>0</formula>
    </cfRule>
  </conditionalFormatting>
  <conditionalFormatting sqref="C1766:H1766">
    <cfRule type="cellIs" dxfId="8552" priority="8618" operator="equal">
      <formula>0</formula>
    </cfRule>
  </conditionalFormatting>
  <conditionalFormatting sqref="C1768:H1768">
    <cfRule type="cellIs" dxfId="8551" priority="8617" operator="equal">
      <formula>0</formula>
    </cfRule>
  </conditionalFormatting>
  <conditionalFormatting sqref="C1774:H1774">
    <cfRule type="cellIs" dxfId="8550" priority="8616" operator="equal">
      <formula>0</formula>
    </cfRule>
  </conditionalFormatting>
  <conditionalFormatting sqref="C1775:H1775">
    <cfRule type="cellIs" dxfId="8549" priority="8615" operator="equal">
      <formula>0</formula>
    </cfRule>
  </conditionalFormatting>
  <conditionalFormatting sqref="C1776:H1776">
    <cfRule type="cellIs" dxfId="8548" priority="8614" operator="equal">
      <formula>0</formula>
    </cfRule>
  </conditionalFormatting>
  <conditionalFormatting sqref="C1777:H1777">
    <cfRule type="cellIs" dxfId="8547" priority="8613" operator="equal">
      <formula>0</formula>
    </cfRule>
  </conditionalFormatting>
  <conditionalFormatting sqref="C1778:H1778">
    <cfRule type="cellIs" dxfId="8546" priority="8612" operator="equal">
      <formula>0</formula>
    </cfRule>
  </conditionalFormatting>
  <conditionalFormatting sqref="C1779:H1779">
    <cfRule type="cellIs" dxfId="8545" priority="8611" operator="equal">
      <formula>0</formula>
    </cfRule>
  </conditionalFormatting>
  <conditionalFormatting sqref="C1780:H1780">
    <cfRule type="cellIs" dxfId="8544" priority="8610" operator="equal">
      <formula>0</formula>
    </cfRule>
  </conditionalFormatting>
  <conditionalFormatting sqref="C1783:H1783">
    <cfRule type="cellIs" dxfId="8543" priority="8609" operator="equal">
      <formula>0</formula>
    </cfRule>
  </conditionalFormatting>
  <conditionalFormatting sqref="C1785:H1785">
    <cfRule type="cellIs" dxfId="8542" priority="8608" operator="equal">
      <formula>0</formula>
    </cfRule>
  </conditionalFormatting>
  <conditionalFormatting sqref="C1791:H1791">
    <cfRule type="cellIs" dxfId="8541" priority="8607" operator="equal">
      <formula>0</formula>
    </cfRule>
  </conditionalFormatting>
  <conditionalFormatting sqref="C1792:H1792">
    <cfRule type="cellIs" dxfId="8540" priority="8606" operator="equal">
      <formula>0</formula>
    </cfRule>
  </conditionalFormatting>
  <conditionalFormatting sqref="C1793:H1793">
    <cfRule type="cellIs" dxfId="8539" priority="8605" operator="equal">
      <formula>0</formula>
    </cfRule>
  </conditionalFormatting>
  <conditionalFormatting sqref="C1794:H1794">
    <cfRule type="cellIs" dxfId="8538" priority="8604" operator="equal">
      <formula>0</formula>
    </cfRule>
  </conditionalFormatting>
  <conditionalFormatting sqref="C1795:H1795">
    <cfRule type="cellIs" dxfId="8537" priority="8603" operator="equal">
      <formula>0</formula>
    </cfRule>
  </conditionalFormatting>
  <conditionalFormatting sqref="C1796:H1796">
    <cfRule type="cellIs" dxfId="8536" priority="8602" operator="equal">
      <formula>0</formula>
    </cfRule>
  </conditionalFormatting>
  <conditionalFormatting sqref="C1797:H1797">
    <cfRule type="cellIs" dxfId="8535" priority="8601" operator="equal">
      <formula>0</formula>
    </cfRule>
  </conditionalFormatting>
  <conditionalFormatting sqref="C1800:H1800">
    <cfRule type="cellIs" dxfId="8534" priority="8600" operator="equal">
      <formula>0</formula>
    </cfRule>
  </conditionalFormatting>
  <conditionalFormatting sqref="C1802:H1802">
    <cfRule type="cellIs" dxfId="8533" priority="8599" operator="equal">
      <formula>0</formula>
    </cfRule>
  </conditionalFormatting>
  <conditionalFormatting sqref="C1808:H1808">
    <cfRule type="cellIs" dxfId="8532" priority="8598" operator="equal">
      <formula>0</formula>
    </cfRule>
  </conditionalFormatting>
  <conditionalFormatting sqref="C1809:H1809">
    <cfRule type="cellIs" dxfId="8531" priority="8597" operator="equal">
      <formula>0</formula>
    </cfRule>
  </conditionalFormatting>
  <conditionalFormatting sqref="C1810:H1810">
    <cfRule type="cellIs" dxfId="8530" priority="8596" operator="equal">
      <formula>0</formula>
    </cfRule>
  </conditionalFormatting>
  <conditionalFormatting sqref="C1811:H1811">
    <cfRule type="cellIs" dxfId="8529" priority="8595" operator="equal">
      <formula>0</formula>
    </cfRule>
  </conditionalFormatting>
  <conditionalFormatting sqref="C1812:H1812">
    <cfRule type="cellIs" dxfId="8528" priority="8594" operator="equal">
      <formula>0</formula>
    </cfRule>
  </conditionalFormatting>
  <conditionalFormatting sqref="C1813:H1813">
    <cfRule type="cellIs" dxfId="8527" priority="8593" operator="equal">
      <formula>0</formula>
    </cfRule>
  </conditionalFormatting>
  <conditionalFormatting sqref="C1814:H1814">
    <cfRule type="cellIs" dxfId="8526" priority="8592" operator="equal">
      <formula>0</formula>
    </cfRule>
  </conditionalFormatting>
  <conditionalFormatting sqref="C1817:H1817">
    <cfRule type="cellIs" dxfId="8525" priority="8591" operator="equal">
      <formula>0</formula>
    </cfRule>
  </conditionalFormatting>
  <conditionalFormatting sqref="C1819:H1819">
    <cfRule type="cellIs" dxfId="8524" priority="8590" operator="equal">
      <formula>0</formula>
    </cfRule>
  </conditionalFormatting>
  <conditionalFormatting sqref="C1825:H1825">
    <cfRule type="cellIs" dxfId="8523" priority="8589" operator="equal">
      <formula>0</formula>
    </cfRule>
  </conditionalFormatting>
  <conditionalFormatting sqref="C1826:H1826">
    <cfRule type="cellIs" dxfId="8522" priority="8588" operator="equal">
      <formula>0</formula>
    </cfRule>
  </conditionalFormatting>
  <conditionalFormatting sqref="C1827:H1827">
    <cfRule type="cellIs" dxfId="8521" priority="8587" operator="equal">
      <formula>0</formula>
    </cfRule>
  </conditionalFormatting>
  <conditionalFormatting sqref="C1828:H1828">
    <cfRule type="cellIs" dxfId="8520" priority="8586" operator="equal">
      <formula>0</formula>
    </cfRule>
  </conditionalFormatting>
  <conditionalFormatting sqref="C1829:H1829">
    <cfRule type="cellIs" dxfId="8519" priority="8585" operator="equal">
      <formula>0</formula>
    </cfRule>
  </conditionalFormatting>
  <conditionalFormatting sqref="C1830:H1830">
    <cfRule type="cellIs" dxfId="8518" priority="8584" operator="equal">
      <formula>0</formula>
    </cfRule>
  </conditionalFormatting>
  <conditionalFormatting sqref="C1831:H1831">
    <cfRule type="cellIs" dxfId="8517" priority="8583" operator="equal">
      <formula>0</formula>
    </cfRule>
  </conditionalFormatting>
  <conditionalFormatting sqref="C1834:H1834">
    <cfRule type="cellIs" dxfId="8516" priority="8582" operator="equal">
      <formula>0</formula>
    </cfRule>
  </conditionalFormatting>
  <conditionalFormatting sqref="C1836:H1836">
    <cfRule type="cellIs" dxfId="8515" priority="8581" operator="equal">
      <formula>0</formula>
    </cfRule>
  </conditionalFormatting>
  <conditionalFormatting sqref="C1842:H1842">
    <cfRule type="cellIs" dxfId="8514" priority="8580" operator="equal">
      <formula>0</formula>
    </cfRule>
  </conditionalFormatting>
  <conditionalFormatting sqref="C1843:H1843">
    <cfRule type="cellIs" dxfId="8513" priority="8579" operator="equal">
      <formula>0</formula>
    </cfRule>
  </conditionalFormatting>
  <conditionalFormatting sqref="C1844:H1844">
    <cfRule type="cellIs" dxfId="8512" priority="8578" operator="equal">
      <formula>0</formula>
    </cfRule>
  </conditionalFormatting>
  <conditionalFormatting sqref="C1845:H1845">
    <cfRule type="cellIs" dxfId="8511" priority="8577" operator="equal">
      <formula>0</formula>
    </cfRule>
  </conditionalFormatting>
  <conditionalFormatting sqref="C1846:H1846">
    <cfRule type="cellIs" dxfId="8510" priority="8576" operator="equal">
      <formula>0</formula>
    </cfRule>
  </conditionalFormatting>
  <conditionalFormatting sqref="C1847:H1847">
    <cfRule type="cellIs" dxfId="8509" priority="8575" operator="equal">
      <formula>0</formula>
    </cfRule>
  </conditionalFormatting>
  <conditionalFormatting sqref="C1848:H1848">
    <cfRule type="cellIs" dxfId="8508" priority="8574" operator="equal">
      <formula>0</formula>
    </cfRule>
  </conditionalFormatting>
  <conditionalFormatting sqref="C1851:H1851">
    <cfRule type="cellIs" dxfId="8507" priority="8573" operator="equal">
      <formula>0</formula>
    </cfRule>
  </conditionalFormatting>
  <conditionalFormatting sqref="C1853:H1853">
    <cfRule type="cellIs" dxfId="8506" priority="8572" operator="equal">
      <formula>0</formula>
    </cfRule>
  </conditionalFormatting>
  <conditionalFormatting sqref="C1859:H1859">
    <cfRule type="cellIs" dxfId="8505" priority="8571" operator="equal">
      <formula>0</formula>
    </cfRule>
  </conditionalFormatting>
  <conditionalFormatting sqref="C1860:H1860">
    <cfRule type="cellIs" dxfId="8504" priority="8570" operator="equal">
      <formula>0</formula>
    </cfRule>
  </conditionalFormatting>
  <conditionalFormatting sqref="C1861:H1861">
    <cfRule type="cellIs" dxfId="8503" priority="8569" operator="equal">
      <formula>0</formula>
    </cfRule>
  </conditionalFormatting>
  <conditionalFormatting sqref="C1862:H1862">
    <cfRule type="cellIs" dxfId="8502" priority="8568" operator="equal">
      <formula>0</formula>
    </cfRule>
  </conditionalFormatting>
  <conditionalFormatting sqref="C1863:H1863">
    <cfRule type="cellIs" dxfId="8501" priority="8567" operator="equal">
      <formula>0</formula>
    </cfRule>
  </conditionalFormatting>
  <conditionalFormatting sqref="C1864:H1864">
    <cfRule type="cellIs" dxfId="8500" priority="8566" operator="equal">
      <formula>0</formula>
    </cfRule>
  </conditionalFormatting>
  <conditionalFormatting sqref="C1865:H1865">
    <cfRule type="cellIs" dxfId="8499" priority="8565" operator="equal">
      <formula>0</formula>
    </cfRule>
  </conditionalFormatting>
  <conditionalFormatting sqref="C1868:H1868">
    <cfRule type="cellIs" dxfId="8498" priority="8564" operator="equal">
      <formula>0</formula>
    </cfRule>
  </conditionalFormatting>
  <conditionalFormatting sqref="C1870:H1870">
    <cfRule type="cellIs" dxfId="8497" priority="8563" operator="equal">
      <formula>0</formula>
    </cfRule>
  </conditionalFormatting>
  <conditionalFormatting sqref="C1874:H1874">
    <cfRule type="cellIs" dxfId="8496" priority="8562" operator="equal">
      <formula>0</formula>
    </cfRule>
  </conditionalFormatting>
  <conditionalFormatting sqref="C1875:H1875">
    <cfRule type="cellIs" dxfId="8495" priority="8561" operator="equal">
      <formula>0</formula>
    </cfRule>
  </conditionalFormatting>
  <conditionalFormatting sqref="C1876:H1876">
    <cfRule type="cellIs" dxfId="8494" priority="8560" operator="equal">
      <formula>0</formula>
    </cfRule>
  </conditionalFormatting>
  <conditionalFormatting sqref="C1877:H1877">
    <cfRule type="cellIs" dxfId="8493" priority="8559" operator="equal">
      <formula>0</formula>
    </cfRule>
  </conditionalFormatting>
  <conditionalFormatting sqref="C1878:H1878">
    <cfRule type="cellIs" dxfId="8492" priority="8558" operator="equal">
      <formula>0</formula>
    </cfRule>
  </conditionalFormatting>
  <conditionalFormatting sqref="C1879:H1879">
    <cfRule type="cellIs" dxfId="8491" priority="8557" operator="equal">
      <formula>0</formula>
    </cfRule>
  </conditionalFormatting>
  <conditionalFormatting sqref="C1880:H1880">
    <cfRule type="cellIs" dxfId="8490" priority="8556" operator="equal">
      <formula>0</formula>
    </cfRule>
  </conditionalFormatting>
  <conditionalFormatting sqref="C1883:H1883">
    <cfRule type="cellIs" dxfId="8489" priority="8555" operator="equal">
      <formula>0</formula>
    </cfRule>
  </conditionalFormatting>
  <conditionalFormatting sqref="C1885:H1885">
    <cfRule type="cellIs" dxfId="8488" priority="8554" operator="equal">
      <formula>0</formula>
    </cfRule>
  </conditionalFormatting>
  <conditionalFormatting sqref="C1890:H1890">
    <cfRule type="cellIs" dxfId="8487" priority="8553" operator="equal">
      <formula>0</formula>
    </cfRule>
  </conditionalFormatting>
  <conditionalFormatting sqref="C1891:H1891">
    <cfRule type="cellIs" dxfId="8486" priority="8552" operator="equal">
      <formula>0</formula>
    </cfRule>
  </conditionalFormatting>
  <conditionalFormatting sqref="C1892:H1892">
    <cfRule type="cellIs" dxfId="8485" priority="8551" operator="equal">
      <formula>0</formula>
    </cfRule>
  </conditionalFormatting>
  <conditionalFormatting sqref="C1893:H1893">
    <cfRule type="cellIs" dxfId="8484" priority="8550" operator="equal">
      <formula>0</formula>
    </cfRule>
  </conditionalFormatting>
  <conditionalFormatting sqref="C1894:H1894">
    <cfRule type="cellIs" dxfId="8483" priority="8549" operator="equal">
      <formula>0</formula>
    </cfRule>
  </conditionalFormatting>
  <conditionalFormatting sqref="C1895:H1895">
    <cfRule type="cellIs" dxfId="8482" priority="8548" operator="equal">
      <formula>0</formula>
    </cfRule>
  </conditionalFormatting>
  <conditionalFormatting sqref="C1896:H1896">
    <cfRule type="cellIs" dxfId="8481" priority="8547" operator="equal">
      <formula>0</formula>
    </cfRule>
  </conditionalFormatting>
  <conditionalFormatting sqref="C1899:H1899">
    <cfRule type="cellIs" dxfId="8480" priority="8546" operator="equal">
      <formula>0</formula>
    </cfRule>
  </conditionalFormatting>
  <conditionalFormatting sqref="C1901:H1901">
    <cfRule type="cellIs" dxfId="8479" priority="8545" operator="equal">
      <formula>0</formula>
    </cfRule>
  </conditionalFormatting>
  <conditionalFormatting sqref="C1906:H1906">
    <cfRule type="cellIs" dxfId="8478" priority="8544" operator="equal">
      <formula>0</formula>
    </cfRule>
  </conditionalFormatting>
  <conditionalFormatting sqref="C1907:H1907">
    <cfRule type="cellIs" dxfId="8477" priority="8543" operator="equal">
      <formula>0</formula>
    </cfRule>
  </conditionalFormatting>
  <conditionalFormatting sqref="C1908:H1908">
    <cfRule type="cellIs" dxfId="8476" priority="8542" operator="equal">
      <formula>0</formula>
    </cfRule>
  </conditionalFormatting>
  <conditionalFormatting sqref="C1909:H1909">
    <cfRule type="cellIs" dxfId="8475" priority="8541" operator="equal">
      <formula>0</formula>
    </cfRule>
  </conditionalFormatting>
  <conditionalFormatting sqref="C1910:H1910">
    <cfRule type="cellIs" dxfId="8474" priority="8540" operator="equal">
      <formula>0</formula>
    </cfRule>
  </conditionalFormatting>
  <conditionalFormatting sqref="C1911:H1911">
    <cfRule type="cellIs" dxfId="8473" priority="8539" operator="equal">
      <formula>0</formula>
    </cfRule>
  </conditionalFormatting>
  <conditionalFormatting sqref="C1912:H1912">
    <cfRule type="cellIs" dxfId="8472" priority="8538" operator="equal">
      <formula>0</formula>
    </cfRule>
  </conditionalFormatting>
  <conditionalFormatting sqref="C1915:H1915">
    <cfRule type="cellIs" dxfId="8471" priority="8537" operator="equal">
      <formula>0</formula>
    </cfRule>
  </conditionalFormatting>
  <conditionalFormatting sqref="C1917:H1917">
    <cfRule type="cellIs" dxfId="8470" priority="8536" operator="equal">
      <formula>0</formula>
    </cfRule>
  </conditionalFormatting>
  <conditionalFormatting sqref="C1922:H1922">
    <cfRule type="cellIs" dxfId="8469" priority="8535" operator="equal">
      <formula>0</formula>
    </cfRule>
  </conditionalFormatting>
  <conditionalFormatting sqref="C1923:H1923">
    <cfRule type="cellIs" dxfId="8468" priority="8534" operator="equal">
      <formula>0</formula>
    </cfRule>
  </conditionalFormatting>
  <conditionalFormatting sqref="C1924:H1924">
    <cfRule type="cellIs" dxfId="8467" priority="8533" operator="equal">
      <formula>0</formula>
    </cfRule>
  </conditionalFormatting>
  <conditionalFormatting sqref="C1925:H1925">
    <cfRule type="cellIs" dxfId="8466" priority="8532" operator="equal">
      <formula>0</formula>
    </cfRule>
  </conditionalFormatting>
  <conditionalFormatting sqref="C1926:H1926">
    <cfRule type="cellIs" dxfId="8465" priority="8531" operator="equal">
      <formula>0</formula>
    </cfRule>
  </conditionalFormatting>
  <conditionalFormatting sqref="C1927:H1927">
    <cfRule type="cellIs" dxfId="8464" priority="8530" operator="equal">
      <formula>0</formula>
    </cfRule>
  </conditionalFormatting>
  <conditionalFormatting sqref="C1928:H1928">
    <cfRule type="cellIs" dxfId="8463" priority="8529" operator="equal">
      <formula>0</formula>
    </cfRule>
  </conditionalFormatting>
  <conditionalFormatting sqref="C1931:H1931">
    <cfRule type="cellIs" dxfId="8462" priority="8528" operator="equal">
      <formula>0</formula>
    </cfRule>
  </conditionalFormatting>
  <conditionalFormatting sqref="C1933:H1933">
    <cfRule type="cellIs" dxfId="8461" priority="8527" operator="equal">
      <formula>0</formula>
    </cfRule>
  </conditionalFormatting>
  <conditionalFormatting sqref="C1938:H1938">
    <cfRule type="cellIs" dxfId="8460" priority="8526" operator="equal">
      <formula>0</formula>
    </cfRule>
  </conditionalFormatting>
  <conditionalFormatting sqref="C1939:H1939">
    <cfRule type="cellIs" dxfId="8459" priority="8525" operator="equal">
      <formula>0</formula>
    </cfRule>
  </conditionalFormatting>
  <conditionalFormatting sqref="C1940:H1940">
    <cfRule type="cellIs" dxfId="8458" priority="8524" operator="equal">
      <formula>0</formula>
    </cfRule>
  </conditionalFormatting>
  <conditionalFormatting sqref="C1941:H1941">
    <cfRule type="cellIs" dxfId="8457" priority="8523" operator="equal">
      <formula>0</formula>
    </cfRule>
  </conditionalFormatting>
  <conditionalFormatting sqref="C1942:H1942">
    <cfRule type="cellIs" dxfId="8456" priority="8522" operator="equal">
      <formula>0</formula>
    </cfRule>
  </conditionalFormatting>
  <conditionalFormatting sqref="C1943:H1943">
    <cfRule type="cellIs" dxfId="8455" priority="8521" operator="equal">
      <formula>0</formula>
    </cfRule>
  </conditionalFormatting>
  <conditionalFormatting sqref="C1944:H1944">
    <cfRule type="cellIs" dxfId="8454" priority="8520" operator="equal">
      <formula>0</formula>
    </cfRule>
  </conditionalFormatting>
  <conditionalFormatting sqref="C1947:H1947">
    <cfRule type="cellIs" dxfId="8453" priority="8519" operator="equal">
      <formula>0</formula>
    </cfRule>
  </conditionalFormatting>
  <conditionalFormatting sqref="C1949:H1949">
    <cfRule type="cellIs" dxfId="8452" priority="8518" operator="equal">
      <formula>0</formula>
    </cfRule>
  </conditionalFormatting>
  <conditionalFormatting sqref="C1954:H1954">
    <cfRule type="cellIs" dxfId="8451" priority="8517" operator="equal">
      <formula>0</formula>
    </cfRule>
  </conditionalFormatting>
  <conditionalFormatting sqref="C1955:H1955">
    <cfRule type="cellIs" dxfId="8450" priority="8516" operator="equal">
      <formula>0</formula>
    </cfRule>
  </conditionalFormatting>
  <conditionalFormatting sqref="C1956:H1956">
    <cfRule type="cellIs" dxfId="8449" priority="8515" operator="equal">
      <formula>0</formula>
    </cfRule>
  </conditionalFormatting>
  <conditionalFormatting sqref="C1957:H1957">
    <cfRule type="cellIs" dxfId="8448" priority="8514" operator="equal">
      <formula>0</formula>
    </cfRule>
  </conditionalFormatting>
  <conditionalFormatting sqref="C1958:H1958">
    <cfRule type="cellIs" dxfId="8447" priority="8513" operator="equal">
      <formula>0</formula>
    </cfRule>
  </conditionalFormatting>
  <conditionalFormatting sqref="C1959:H1959">
    <cfRule type="cellIs" dxfId="8446" priority="8512" operator="equal">
      <formula>0</formula>
    </cfRule>
  </conditionalFormatting>
  <conditionalFormatting sqref="C1960:H1960">
    <cfRule type="cellIs" dxfId="8445" priority="8511" operator="equal">
      <formula>0</formula>
    </cfRule>
  </conditionalFormatting>
  <conditionalFormatting sqref="C1963:H1963">
    <cfRule type="cellIs" dxfId="8444" priority="8510" operator="equal">
      <formula>0</formula>
    </cfRule>
  </conditionalFormatting>
  <conditionalFormatting sqref="C1965:H1965">
    <cfRule type="cellIs" dxfId="8443" priority="8509" operator="equal">
      <formula>0</formula>
    </cfRule>
  </conditionalFormatting>
  <conditionalFormatting sqref="C1970:H1970">
    <cfRule type="cellIs" dxfId="8442" priority="8508" operator="equal">
      <formula>0</formula>
    </cfRule>
  </conditionalFormatting>
  <conditionalFormatting sqref="C1971:H1971">
    <cfRule type="cellIs" dxfId="8441" priority="8507" operator="equal">
      <formula>0</formula>
    </cfRule>
  </conditionalFormatting>
  <conditionalFormatting sqref="C1972:H1972">
    <cfRule type="cellIs" dxfId="8440" priority="8506" operator="equal">
      <formula>0</formula>
    </cfRule>
  </conditionalFormatting>
  <conditionalFormatting sqref="C1973:H1973">
    <cfRule type="cellIs" dxfId="8439" priority="8505" operator="equal">
      <formula>0</formula>
    </cfRule>
  </conditionalFormatting>
  <conditionalFormatting sqref="C1974:H1974">
    <cfRule type="cellIs" dxfId="8438" priority="8504" operator="equal">
      <formula>0</formula>
    </cfRule>
  </conditionalFormatting>
  <conditionalFormatting sqref="C1975:H1975">
    <cfRule type="cellIs" dxfId="8437" priority="8503" operator="equal">
      <formula>0</formula>
    </cfRule>
  </conditionalFormatting>
  <conditionalFormatting sqref="C1976:H1976">
    <cfRule type="cellIs" dxfId="8436" priority="8502" operator="equal">
      <formula>0</formula>
    </cfRule>
  </conditionalFormatting>
  <conditionalFormatting sqref="C1979:H1979">
    <cfRule type="cellIs" dxfId="8435" priority="8501" operator="equal">
      <formula>0</formula>
    </cfRule>
  </conditionalFormatting>
  <conditionalFormatting sqref="C1981:H1981">
    <cfRule type="cellIs" dxfId="8434" priority="8500" operator="equal">
      <formula>0</formula>
    </cfRule>
  </conditionalFormatting>
  <conditionalFormatting sqref="C1986:H1986">
    <cfRule type="cellIs" dxfId="8433" priority="8499" operator="equal">
      <formula>0</formula>
    </cfRule>
  </conditionalFormatting>
  <conditionalFormatting sqref="C1987:H1987">
    <cfRule type="cellIs" dxfId="8432" priority="8498" operator="equal">
      <formula>0</formula>
    </cfRule>
  </conditionalFormatting>
  <conditionalFormatting sqref="C1988:H1988">
    <cfRule type="cellIs" dxfId="8431" priority="8497" operator="equal">
      <formula>0</formula>
    </cfRule>
  </conditionalFormatting>
  <conditionalFormatting sqref="C1989:H1989">
    <cfRule type="cellIs" dxfId="8430" priority="8496" operator="equal">
      <formula>0</formula>
    </cfRule>
  </conditionalFormatting>
  <conditionalFormatting sqref="C1990:H1990">
    <cfRule type="cellIs" dxfId="8429" priority="8495" operator="equal">
      <formula>0</formula>
    </cfRule>
  </conditionalFormatting>
  <conditionalFormatting sqref="C1991:H1991">
    <cfRule type="cellIs" dxfId="8428" priority="8494" operator="equal">
      <formula>0</formula>
    </cfRule>
  </conditionalFormatting>
  <conditionalFormatting sqref="C1992:H1992">
    <cfRule type="cellIs" dxfId="8427" priority="8493" operator="equal">
      <formula>0</formula>
    </cfRule>
  </conditionalFormatting>
  <conditionalFormatting sqref="C1995:H1995">
    <cfRule type="cellIs" dxfId="8426" priority="8492" operator="equal">
      <formula>0</formula>
    </cfRule>
  </conditionalFormatting>
  <conditionalFormatting sqref="C1997:H1997">
    <cfRule type="cellIs" dxfId="8425" priority="8491" operator="equal">
      <formula>0</formula>
    </cfRule>
  </conditionalFormatting>
  <conditionalFormatting sqref="C2002:H2002">
    <cfRule type="cellIs" dxfId="8424" priority="8490" operator="equal">
      <formula>0</formula>
    </cfRule>
  </conditionalFormatting>
  <conditionalFormatting sqref="C2003:H2003">
    <cfRule type="cellIs" dxfId="8423" priority="8489" operator="equal">
      <formula>0</formula>
    </cfRule>
  </conditionalFormatting>
  <conditionalFormatting sqref="C2004:H2004">
    <cfRule type="cellIs" dxfId="8422" priority="8488" operator="equal">
      <formula>0</formula>
    </cfRule>
  </conditionalFormatting>
  <conditionalFormatting sqref="C2005:H2005">
    <cfRule type="cellIs" dxfId="8421" priority="8487" operator="equal">
      <formula>0</formula>
    </cfRule>
  </conditionalFormatting>
  <conditionalFormatting sqref="C2006:H2006">
    <cfRule type="cellIs" dxfId="8420" priority="8486" operator="equal">
      <formula>0</formula>
    </cfRule>
  </conditionalFormatting>
  <conditionalFormatting sqref="C2007:H2007">
    <cfRule type="cellIs" dxfId="8419" priority="8485" operator="equal">
      <formula>0</formula>
    </cfRule>
  </conditionalFormatting>
  <conditionalFormatting sqref="C2008:H2008">
    <cfRule type="cellIs" dxfId="8418" priority="8484" operator="equal">
      <formula>0</formula>
    </cfRule>
  </conditionalFormatting>
  <conditionalFormatting sqref="C2011:H2011">
    <cfRule type="cellIs" dxfId="8417" priority="8483" operator="equal">
      <formula>0</formula>
    </cfRule>
  </conditionalFormatting>
  <conditionalFormatting sqref="C2013:H2013">
    <cfRule type="cellIs" dxfId="8416" priority="8482" operator="equal">
      <formula>0</formula>
    </cfRule>
  </conditionalFormatting>
  <conditionalFormatting sqref="C2018:H2018">
    <cfRule type="cellIs" dxfId="8415" priority="8481" operator="equal">
      <formula>0</formula>
    </cfRule>
  </conditionalFormatting>
  <conditionalFormatting sqref="C2019:H2019">
    <cfRule type="cellIs" dxfId="8414" priority="8480" operator="equal">
      <formula>0</formula>
    </cfRule>
  </conditionalFormatting>
  <conditionalFormatting sqref="C2020:H2020">
    <cfRule type="cellIs" dxfId="8413" priority="8479" operator="equal">
      <formula>0</formula>
    </cfRule>
  </conditionalFormatting>
  <conditionalFormatting sqref="C2021:H2021">
    <cfRule type="cellIs" dxfId="8412" priority="8478" operator="equal">
      <formula>0</formula>
    </cfRule>
  </conditionalFormatting>
  <conditionalFormatting sqref="C2022:H2022">
    <cfRule type="cellIs" dxfId="8411" priority="8477" operator="equal">
      <formula>0</formula>
    </cfRule>
  </conditionalFormatting>
  <conditionalFormatting sqref="C2023:H2023">
    <cfRule type="cellIs" dxfId="8410" priority="8476" operator="equal">
      <formula>0</formula>
    </cfRule>
  </conditionalFormatting>
  <conditionalFormatting sqref="C2024:H2024">
    <cfRule type="cellIs" dxfId="8409" priority="8475" operator="equal">
      <formula>0</formula>
    </cfRule>
  </conditionalFormatting>
  <conditionalFormatting sqref="C2027:H2027">
    <cfRule type="cellIs" dxfId="8408" priority="8474" operator="equal">
      <formula>0</formula>
    </cfRule>
  </conditionalFormatting>
  <conditionalFormatting sqref="C2029:H2029">
    <cfRule type="cellIs" dxfId="8407" priority="8473" operator="equal">
      <formula>0</formula>
    </cfRule>
  </conditionalFormatting>
  <conditionalFormatting sqref="C2033:H2033">
    <cfRule type="cellIs" dxfId="8406" priority="8472" operator="equal">
      <formula>0</formula>
    </cfRule>
  </conditionalFormatting>
  <conditionalFormatting sqref="C2034:H2034">
    <cfRule type="cellIs" dxfId="8405" priority="8471" operator="equal">
      <formula>0</formula>
    </cfRule>
  </conditionalFormatting>
  <conditionalFormatting sqref="C2035:H2035">
    <cfRule type="cellIs" dxfId="8404" priority="8470" operator="equal">
      <formula>0</formula>
    </cfRule>
  </conditionalFormatting>
  <conditionalFormatting sqref="C2036:H2036">
    <cfRule type="cellIs" dxfId="8403" priority="8469" operator="equal">
      <formula>0</formula>
    </cfRule>
  </conditionalFormatting>
  <conditionalFormatting sqref="C2037:H2037">
    <cfRule type="cellIs" dxfId="8402" priority="8468" operator="equal">
      <formula>0</formula>
    </cfRule>
  </conditionalFormatting>
  <conditionalFormatting sqref="C2038:H2038">
    <cfRule type="cellIs" dxfId="8401" priority="8467" operator="equal">
      <formula>0</formula>
    </cfRule>
  </conditionalFormatting>
  <conditionalFormatting sqref="C2039:H2039">
    <cfRule type="cellIs" dxfId="8400" priority="8466" operator="equal">
      <formula>0</formula>
    </cfRule>
  </conditionalFormatting>
  <conditionalFormatting sqref="C2042:H2042">
    <cfRule type="cellIs" dxfId="8399" priority="8465" operator="equal">
      <formula>0</formula>
    </cfRule>
  </conditionalFormatting>
  <conditionalFormatting sqref="C2044:H2044">
    <cfRule type="cellIs" dxfId="8398" priority="8464" operator="equal">
      <formula>0</formula>
    </cfRule>
  </conditionalFormatting>
  <conditionalFormatting sqref="C2049:H2049">
    <cfRule type="cellIs" dxfId="8397" priority="8463" operator="equal">
      <formula>0</formula>
    </cfRule>
  </conditionalFormatting>
  <conditionalFormatting sqref="C2050:H2050">
    <cfRule type="cellIs" dxfId="8396" priority="8462" operator="equal">
      <formula>0</formula>
    </cfRule>
  </conditionalFormatting>
  <conditionalFormatting sqref="C2051:H2051">
    <cfRule type="cellIs" dxfId="8395" priority="8461" operator="equal">
      <formula>0</formula>
    </cfRule>
  </conditionalFormatting>
  <conditionalFormatting sqref="C2052:H2052">
    <cfRule type="cellIs" dxfId="8394" priority="8460" operator="equal">
      <formula>0</formula>
    </cfRule>
  </conditionalFormatting>
  <conditionalFormatting sqref="C2053:H2053">
    <cfRule type="cellIs" dxfId="8393" priority="8459" operator="equal">
      <formula>0</formula>
    </cfRule>
  </conditionalFormatting>
  <conditionalFormatting sqref="C2054:H2054">
    <cfRule type="cellIs" dxfId="8392" priority="8458" operator="equal">
      <formula>0</formula>
    </cfRule>
  </conditionalFormatting>
  <conditionalFormatting sqref="C2055:H2055">
    <cfRule type="cellIs" dxfId="8391" priority="8457" operator="equal">
      <formula>0</formula>
    </cfRule>
  </conditionalFormatting>
  <conditionalFormatting sqref="C2058:H2058">
    <cfRule type="cellIs" dxfId="8390" priority="8456" operator="equal">
      <formula>0</formula>
    </cfRule>
  </conditionalFormatting>
  <conditionalFormatting sqref="C2060:H2060">
    <cfRule type="cellIs" dxfId="8389" priority="8455" operator="equal">
      <formula>0</formula>
    </cfRule>
  </conditionalFormatting>
  <conditionalFormatting sqref="C2065:H2065">
    <cfRule type="cellIs" dxfId="8388" priority="8454" operator="equal">
      <formula>0</formula>
    </cfRule>
  </conditionalFormatting>
  <conditionalFormatting sqref="C2066:H2066">
    <cfRule type="cellIs" dxfId="8387" priority="8453" operator="equal">
      <formula>0</formula>
    </cfRule>
  </conditionalFormatting>
  <conditionalFormatting sqref="C2067:H2067">
    <cfRule type="cellIs" dxfId="8386" priority="8452" operator="equal">
      <formula>0</formula>
    </cfRule>
  </conditionalFormatting>
  <conditionalFormatting sqref="C2068:H2068">
    <cfRule type="cellIs" dxfId="8385" priority="8451" operator="equal">
      <formula>0</formula>
    </cfRule>
  </conditionalFormatting>
  <conditionalFormatting sqref="C2069:H2069">
    <cfRule type="cellIs" dxfId="8384" priority="8450" operator="equal">
      <formula>0</formula>
    </cfRule>
  </conditionalFormatting>
  <conditionalFormatting sqref="C2070:H2070">
    <cfRule type="cellIs" dxfId="8383" priority="8449" operator="equal">
      <formula>0</formula>
    </cfRule>
  </conditionalFormatting>
  <conditionalFormatting sqref="C2071:H2071">
    <cfRule type="cellIs" dxfId="8382" priority="8448" operator="equal">
      <formula>0</formula>
    </cfRule>
  </conditionalFormatting>
  <conditionalFormatting sqref="C2074:H2074">
    <cfRule type="cellIs" dxfId="8381" priority="8447" operator="equal">
      <formula>0</formula>
    </cfRule>
  </conditionalFormatting>
  <conditionalFormatting sqref="C2076:H2076">
    <cfRule type="cellIs" dxfId="8380" priority="8446" operator="equal">
      <formula>0</formula>
    </cfRule>
  </conditionalFormatting>
  <conditionalFormatting sqref="C2081:H2081">
    <cfRule type="cellIs" dxfId="8379" priority="8445" operator="equal">
      <formula>0</formula>
    </cfRule>
  </conditionalFormatting>
  <conditionalFormatting sqref="C2082:H2082">
    <cfRule type="cellIs" dxfId="8378" priority="8444" operator="equal">
      <formula>0</formula>
    </cfRule>
  </conditionalFormatting>
  <conditionalFormatting sqref="C2083:H2083">
    <cfRule type="cellIs" dxfId="8377" priority="8443" operator="equal">
      <formula>0</formula>
    </cfRule>
  </conditionalFormatting>
  <conditionalFormatting sqref="C2084:H2084">
    <cfRule type="cellIs" dxfId="8376" priority="8442" operator="equal">
      <formula>0</formula>
    </cfRule>
  </conditionalFormatting>
  <conditionalFormatting sqref="C2085:H2085">
    <cfRule type="cellIs" dxfId="8375" priority="8441" operator="equal">
      <formula>0</formula>
    </cfRule>
  </conditionalFormatting>
  <conditionalFormatting sqref="C2086:H2086">
    <cfRule type="cellIs" dxfId="8374" priority="8440" operator="equal">
      <formula>0</formula>
    </cfRule>
  </conditionalFormatting>
  <conditionalFormatting sqref="C2087:H2087">
    <cfRule type="cellIs" dxfId="8373" priority="8439" operator="equal">
      <formula>0</formula>
    </cfRule>
  </conditionalFormatting>
  <conditionalFormatting sqref="C2090:H2090">
    <cfRule type="cellIs" dxfId="8372" priority="8438" operator="equal">
      <formula>0</formula>
    </cfRule>
  </conditionalFormatting>
  <conditionalFormatting sqref="C2092:H2092">
    <cfRule type="cellIs" dxfId="8371" priority="8437" operator="equal">
      <formula>0</formula>
    </cfRule>
  </conditionalFormatting>
  <conditionalFormatting sqref="C2097:H2097">
    <cfRule type="cellIs" dxfId="8370" priority="8436" operator="equal">
      <formula>0</formula>
    </cfRule>
  </conditionalFormatting>
  <conditionalFormatting sqref="C2098:H2098">
    <cfRule type="cellIs" dxfId="8369" priority="8435" operator="equal">
      <formula>0</formula>
    </cfRule>
  </conditionalFormatting>
  <conditionalFormatting sqref="C2099:H2099">
    <cfRule type="cellIs" dxfId="8368" priority="8434" operator="equal">
      <formula>0</formula>
    </cfRule>
  </conditionalFormatting>
  <conditionalFormatting sqref="C2100:H2100">
    <cfRule type="cellIs" dxfId="8367" priority="8433" operator="equal">
      <formula>0</formula>
    </cfRule>
  </conditionalFormatting>
  <conditionalFormatting sqref="C2101:H2101">
    <cfRule type="cellIs" dxfId="8366" priority="8432" operator="equal">
      <formula>0</formula>
    </cfRule>
  </conditionalFormatting>
  <conditionalFormatting sqref="C2102:H2102">
    <cfRule type="cellIs" dxfId="8365" priority="8431" operator="equal">
      <formula>0</formula>
    </cfRule>
  </conditionalFormatting>
  <conditionalFormatting sqref="C2103:H2103">
    <cfRule type="cellIs" dxfId="8364" priority="8430" operator="equal">
      <formula>0</formula>
    </cfRule>
  </conditionalFormatting>
  <conditionalFormatting sqref="C2106:H2106">
    <cfRule type="cellIs" dxfId="8363" priority="8429" operator="equal">
      <formula>0</formula>
    </cfRule>
  </conditionalFormatting>
  <conditionalFormatting sqref="C2108:H2108">
    <cfRule type="cellIs" dxfId="8362" priority="8428" operator="equal">
      <formula>0</formula>
    </cfRule>
  </conditionalFormatting>
  <conditionalFormatting sqref="C2113:H2113">
    <cfRule type="cellIs" dxfId="8361" priority="8427" operator="equal">
      <formula>0</formula>
    </cfRule>
  </conditionalFormatting>
  <conditionalFormatting sqref="C2114:H2114">
    <cfRule type="cellIs" dxfId="8360" priority="8426" operator="equal">
      <formula>0</formula>
    </cfRule>
  </conditionalFormatting>
  <conditionalFormatting sqref="C2115:H2115">
    <cfRule type="cellIs" dxfId="8359" priority="8425" operator="equal">
      <formula>0</formula>
    </cfRule>
  </conditionalFormatting>
  <conditionalFormatting sqref="C2116:H2116">
    <cfRule type="cellIs" dxfId="8358" priority="8424" operator="equal">
      <formula>0</formula>
    </cfRule>
  </conditionalFormatting>
  <conditionalFormatting sqref="C2117:H2117">
    <cfRule type="cellIs" dxfId="8357" priority="8423" operator="equal">
      <formula>0</formula>
    </cfRule>
  </conditionalFormatting>
  <conditionalFormatting sqref="C2118:H2118">
    <cfRule type="cellIs" dxfId="8356" priority="8422" operator="equal">
      <formula>0</formula>
    </cfRule>
  </conditionalFormatting>
  <conditionalFormatting sqref="C2119:H2119">
    <cfRule type="cellIs" dxfId="8355" priority="8421" operator="equal">
      <formula>0</formula>
    </cfRule>
  </conditionalFormatting>
  <conditionalFormatting sqref="C2122:H2122">
    <cfRule type="cellIs" dxfId="8354" priority="8420" operator="equal">
      <formula>0</formula>
    </cfRule>
  </conditionalFormatting>
  <conditionalFormatting sqref="C2124:H2124">
    <cfRule type="cellIs" dxfId="8353" priority="8419" operator="equal">
      <formula>0</formula>
    </cfRule>
  </conditionalFormatting>
  <conditionalFormatting sqref="C2129:H2129">
    <cfRule type="cellIs" dxfId="8352" priority="8418" operator="equal">
      <formula>0</formula>
    </cfRule>
  </conditionalFormatting>
  <conditionalFormatting sqref="C2130:H2130">
    <cfRule type="cellIs" dxfId="8351" priority="8417" operator="equal">
      <formula>0</formula>
    </cfRule>
  </conditionalFormatting>
  <conditionalFormatting sqref="C2131:H2131">
    <cfRule type="cellIs" dxfId="8350" priority="8416" operator="equal">
      <formula>0</formula>
    </cfRule>
  </conditionalFormatting>
  <conditionalFormatting sqref="C2132:H2132">
    <cfRule type="cellIs" dxfId="8349" priority="8415" operator="equal">
      <formula>0</formula>
    </cfRule>
  </conditionalFormatting>
  <conditionalFormatting sqref="C2133:H2133">
    <cfRule type="cellIs" dxfId="8348" priority="8414" operator="equal">
      <formula>0</formula>
    </cfRule>
  </conditionalFormatting>
  <conditionalFormatting sqref="C2134:H2134">
    <cfRule type="cellIs" dxfId="8347" priority="8413" operator="equal">
      <formula>0</formula>
    </cfRule>
  </conditionalFormatting>
  <conditionalFormatting sqref="C2135:H2135">
    <cfRule type="cellIs" dxfId="8346" priority="8412" operator="equal">
      <formula>0</formula>
    </cfRule>
  </conditionalFormatting>
  <conditionalFormatting sqref="C2138:H2138">
    <cfRule type="cellIs" dxfId="8345" priority="8411" operator="equal">
      <formula>0</formula>
    </cfRule>
  </conditionalFormatting>
  <conditionalFormatting sqref="C2140:H2140">
    <cfRule type="cellIs" dxfId="8344" priority="8410" operator="equal">
      <formula>0</formula>
    </cfRule>
  </conditionalFormatting>
  <conditionalFormatting sqref="C2145:H2145">
    <cfRule type="cellIs" dxfId="8343" priority="8409" operator="equal">
      <formula>0</formula>
    </cfRule>
  </conditionalFormatting>
  <conditionalFormatting sqref="C2146:H2146">
    <cfRule type="cellIs" dxfId="8342" priority="8408" operator="equal">
      <formula>0</formula>
    </cfRule>
  </conditionalFormatting>
  <conditionalFormatting sqref="C2147:H2147">
    <cfRule type="cellIs" dxfId="8341" priority="8407" operator="equal">
      <formula>0</formula>
    </cfRule>
  </conditionalFormatting>
  <conditionalFormatting sqref="C2148:H2148">
    <cfRule type="cellIs" dxfId="8340" priority="8406" operator="equal">
      <formula>0</formula>
    </cfRule>
  </conditionalFormatting>
  <conditionalFormatting sqref="C2149:H2149">
    <cfRule type="cellIs" dxfId="8339" priority="8405" operator="equal">
      <formula>0</formula>
    </cfRule>
  </conditionalFormatting>
  <conditionalFormatting sqref="C2150:H2150">
    <cfRule type="cellIs" dxfId="8338" priority="8404" operator="equal">
      <formula>0</formula>
    </cfRule>
  </conditionalFormatting>
  <conditionalFormatting sqref="C2151:H2151">
    <cfRule type="cellIs" dxfId="8337" priority="8403" operator="equal">
      <formula>0</formula>
    </cfRule>
  </conditionalFormatting>
  <conditionalFormatting sqref="C2154:H2154">
    <cfRule type="cellIs" dxfId="8336" priority="8402" operator="equal">
      <formula>0</formula>
    </cfRule>
  </conditionalFormatting>
  <conditionalFormatting sqref="C2156:H2156">
    <cfRule type="cellIs" dxfId="8335" priority="8401" operator="equal">
      <formula>0</formula>
    </cfRule>
  </conditionalFormatting>
  <conditionalFormatting sqref="C2164:H2164">
    <cfRule type="cellIs" dxfId="8334" priority="8400" operator="equal">
      <formula>0</formula>
    </cfRule>
  </conditionalFormatting>
  <conditionalFormatting sqref="C2165:H2165">
    <cfRule type="cellIs" dxfId="8333" priority="8399" operator="equal">
      <formula>0</formula>
    </cfRule>
  </conditionalFormatting>
  <conditionalFormatting sqref="C2166:H2166">
    <cfRule type="cellIs" dxfId="8332" priority="8398" operator="equal">
      <formula>0</formula>
    </cfRule>
  </conditionalFormatting>
  <conditionalFormatting sqref="C2167:H2167">
    <cfRule type="cellIs" dxfId="8331" priority="8397" operator="equal">
      <formula>0</formula>
    </cfRule>
  </conditionalFormatting>
  <conditionalFormatting sqref="C2168:H2168">
    <cfRule type="cellIs" dxfId="8330" priority="8396" operator="equal">
      <formula>0</formula>
    </cfRule>
  </conditionalFormatting>
  <conditionalFormatting sqref="C2169:H2169">
    <cfRule type="cellIs" dxfId="8329" priority="8395" operator="equal">
      <formula>0</formula>
    </cfRule>
  </conditionalFormatting>
  <conditionalFormatting sqref="C2170:H2170">
    <cfRule type="cellIs" dxfId="8328" priority="8394" operator="equal">
      <formula>0</formula>
    </cfRule>
  </conditionalFormatting>
  <conditionalFormatting sqref="C2173:H2173">
    <cfRule type="cellIs" dxfId="8327" priority="8393" operator="equal">
      <formula>0</formula>
    </cfRule>
  </conditionalFormatting>
  <conditionalFormatting sqref="C2175:H2175">
    <cfRule type="cellIs" dxfId="8326" priority="8392" operator="equal">
      <formula>0</formula>
    </cfRule>
  </conditionalFormatting>
  <conditionalFormatting sqref="C2179:H2179">
    <cfRule type="cellIs" dxfId="8325" priority="8391" operator="equal">
      <formula>0</formula>
    </cfRule>
  </conditionalFormatting>
  <conditionalFormatting sqref="C2180:H2180">
    <cfRule type="cellIs" dxfId="8324" priority="8390" operator="equal">
      <formula>0</formula>
    </cfRule>
  </conditionalFormatting>
  <conditionalFormatting sqref="C2181:H2181">
    <cfRule type="cellIs" dxfId="8323" priority="8389" operator="equal">
      <formula>0</formula>
    </cfRule>
  </conditionalFormatting>
  <conditionalFormatting sqref="C2182:H2182">
    <cfRule type="cellIs" dxfId="8322" priority="8388" operator="equal">
      <formula>0</formula>
    </cfRule>
  </conditionalFormatting>
  <conditionalFormatting sqref="C2183:H2183">
    <cfRule type="cellIs" dxfId="8321" priority="8387" operator="equal">
      <formula>0</formula>
    </cfRule>
  </conditionalFormatting>
  <conditionalFormatting sqref="C2184:H2184">
    <cfRule type="cellIs" dxfId="8320" priority="8386" operator="equal">
      <formula>0</formula>
    </cfRule>
  </conditionalFormatting>
  <conditionalFormatting sqref="C2185:H2185">
    <cfRule type="cellIs" dxfId="8319" priority="8385" operator="equal">
      <formula>0</formula>
    </cfRule>
  </conditionalFormatting>
  <conditionalFormatting sqref="C2188:H2188">
    <cfRule type="cellIs" dxfId="8318" priority="8384" operator="equal">
      <formula>0</formula>
    </cfRule>
  </conditionalFormatting>
  <conditionalFormatting sqref="C2190:H2190">
    <cfRule type="cellIs" dxfId="8317" priority="8383" operator="equal">
      <formula>0</formula>
    </cfRule>
  </conditionalFormatting>
  <conditionalFormatting sqref="C2195:H2195">
    <cfRule type="cellIs" dxfId="8316" priority="8382" operator="equal">
      <formula>0</formula>
    </cfRule>
  </conditionalFormatting>
  <conditionalFormatting sqref="C2196:H2196">
    <cfRule type="cellIs" dxfId="8315" priority="8381" operator="equal">
      <formula>0</formula>
    </cfRule>
  </conditionalFormatting>
  <conditionalFormatting sqref="C2197:H2197">
    <cfRule type="cellIs" dxfId="8314" priority="8380" operator="equal">
      <formula>0</formula>
    </cfRule>
  </conditionalFormatting>
  <conditionalFormatting sqref="C2198:H2198">
    <cfRule type="cellIs" dxfId="8313" priority="8379" operator="equal">
      <formula>0</formula>
    </cfRule>
  </conditionalFormatting>
  <conditionalFormatting sqref="C2199:H2199">
    <cfRule type="cellIs" dxfId="8312" priority="8378" operator="equal">
      <formula>0</formula>
    </cfRule>
  </conditionalFormatting>
  <conditionalFormatting sqref="C2200:H2200">
    <cfRule type="cellIs" dxfId="8311" priority="8377" operator="equal">
      <formula>0</formula>
    </cfRule>
  </conditionalFormatting>
  <conditionalFormatting sqref="C2201:H2201">
    <cfRule type="cellIs" dxfId="8310" priority="8376" operator="equal">
      <formula>0</formula>
    </cfRule>
  </conditionalFormatting>
  <conditionalFormatting sqref="C2204:H2204">
    <cfRule type="cellIs" dxfId="8309" priority="8375" operator="equal">
      <formula>0</formula>
    </cfRule>
  </conditionalFormatting>
  <conditionalFormatting sqref="C2206:H2206">
    <cfRule type="cellIs" dxfId="8308" priority="8374" operator="equal">
      <formula>0</formula>
    </cfRule>
  </conditionalFormatting>
  <conditionalFormatting sqref="C2211:H2211">
    <cfRule type="cellIs" dxfId="8307" priority="8373" operator="equal">
      <formula>0</formula>
    </cfRule>
  </conditionalFormatting>
  <conditionalFormatting sqref="C2212:H2212">
    <cfRule type="cellIs" dxfId="8306" priority="8372" operator="equal">
      <formula>0</formula>
    </cfRule>
  </conditionalFormatting>
  <conditionalFormatting sqref="C2213:H2213">
    <cfRule type="cellIs" dxfId="8305" priority="8371" operator="equal">
      <formula>0</formula>
    </cfRule>
  </conditionalFormatting>
  <conditionalFormatting sqref="C2214:H2214">
    <cfRule type="cellIs" dxfId="8304" priority="8370" operator="equal">
      <formula>0</formula>
    </cfRule>
  </conditionalFormatting>
  <conditionalFormatting sqref="C2215:H2215">
    <cfRule type="cellIs" dxfId="8303" priority="8369" operator="equal">
      <formula>0</formula>
    </cfRule>
  </conditionalFormatting>
  <conditionalFormatting sqref="C2216:H2216">
    <cfRule type="cellIs" dxfId="8302" priority="8368" operator="equal">
      <formula>0</formula>
    </cfRule>
  </conditionalFormatting>
  <conditionalFormatting sqref="C2217:H2217">
    <cfRule type="cellIs" dxfId="8301" priority="8367" operator="equal">
      <formula>0</formula>
    </cfRule>
  </conditionalFormatting>
  <conditionalFormatting sqref="C2220:H2220">
    <cfRule type="cellIs" dxfId="8300" priority="8366" operator="equal">
      <formula>0</formula>
    </cfRule>
  </conditionalFormatting>
  <conditionalFormatting sqref="C2222:H2222">
    <cfRule type="cellIs" dxfId="8299" priority="8365" operator="equal">
      <formula>0</formula>
    </cfRule>
  </conditionalFormatting>
  <conditionalFormatting sqref="C2227:H2227">
    <cfRule type="cellIs" dxfId="8298" priority="8364" operator="equal">
      <formula>0</formula>
    </cfRule>
  </conditionalFormatting>
  <conditionalFormatting sqref="C2228:H2228">
    <cfRule type="cellIs" dxfId="8297" priority="8363" operator="equal">
      <formula>0</formula>
    </cfRule>
  </conditionalFormatting>
  <conditionalFormatting sqref="C2229:H2229">
    <cfRule type="cellIs" dxfId="8296" priority="8362" operator="equal">
      <formula>0</formula>
    </cfRule>
  </conditionalFormatting>
  <conditionalFormatting sqref="C2230:H2230">
    <cfRule type="cellIs" dxfId="8295" priority="8361" operator="equal">
      <formula>0</formula>
    </cfRule>
  </conditionalFormatting>
  <conditionalFormatting sqref="C2231:H2231">
    <cfRule type="cellIs" dxfId="8294" priority="8360" operator="equal">
      <formula>0</formula>
    </cfRule>
  </conditionalFormatting>
  <conditionalFormatting sqref="C2232:H2232">
    <cfRule type="cellIs" dxfId="8293" priority="8359" operator="equal">
      <formula>0</formula>
    </cfRule>
  </conditionalFormatting>
  <conditionalFormatting sqref="C2233:H2233">
    <cfRule type="cellIs" dxfId="8292" priority="8358" operator="equal">
      <formula>0</formula>
    </cfRule>
  </conditionalFormatting>
  <conditionalFormatting sqref="C2236:H2236">
    <cfRule type="cellIs" dxfId="8291" priority="8357" operator="equal">
      <formula>0</formula>
    </cfRule>
  </conditionalFormatting>
  <conditionalFormatting sqref="C2238:H2238">
    <cfRule type="cellIs" dxfId="8290" priority="8356" operator="equal">
      <formula>0</formula>
    </cfRule>
  </conditionalFormatting>
  <conditionalFormatting sqref="C2243:H2243">
    <cfRule type="cellIs" dxfId="8289" priority="8355" operator="equal">
      <formula>0</formula>
    </cfRule>
  </conditionalFormatting>
  <conditionalFormatting sqref="C2244:H2244">
    <cfRule type="cellIs" dxfId="8288" priority="8354" operator="equal">
      <formula>0</formula>
    </cfRule>
  </conditionalFormatting>
  <conditionalFormatting sqref="C2245:H2245">
    <cfRule type="cellIs" dxfId="8287" priority="8353" operator="equal">
      <formula>0</formula>
    </cfRule>
  </conditionalFormatting>
  <conditionalFormatting sqref="C2246:H2246">
    <cfRule type="cellIs" dxfId="8286" priority="8352" operator="equal">
      <formula>0</formula>
    </cfRule>
  </conditionalFormatting>
  <conditionalFormatting sqref="C2247:H2247">
    <cfRule type="cellIs" dxfId="8285" priority="8351" operator="equal">
      <formula>0</formula>
    </cfRule>
  </conditionalFormatting>
  <conditionalFormatting sqref="C2248:H2248">
    <cfRule type="cellIs" dxfId="8284" priority="8350" operator="equal">
      <formula>0</formula>
    </cfRule>
  </conditionalFormatting>
  <conditionalFormatting sqref="C2249:H2249">
    <cfRule type="cellIs" dxfId="8283" priority="8349" operator="equal">
      <formula>0</formula>
    </cfRule>
  </conditionalFormatting>
  <conditionalFormatting sqref="C2252:H2252">
    <cfRule type="cellIs" dxfId="8282" priority="8348" operator="equal">
      <formula>0</formula>
    </cfRule>
  </conditionalFormatting>
  <conditionalFormatting sqref="C2254:H2254">
    <cfRule type="cellIs" dxfId="8281" priority="8347" operator="equal">
      <formula>0</formula>
    </cfRule>
  </conditionalFormatting>
  <conditionalFormatting sqref="C2259:H2259">
    <cfRule type="cellIs" dxfId="8280" priority="8346" operator="equal">
      <formula>0</formula>
    </cfRule>
  </conditionalFormatting>
  <conditionalFormatting sqref="C2260:H2260">
    <cfRule type="cellIs" dxfId="8279" priority="8345" operator="equal">
      <formula>0</formula>
    </cfRule>
  </conditionalFormatting>
  <conditionalFormatting sqref="C2261:H2261">
    <cfRule type="cellIs" dxfId="8278" priority="8344" operator="equal">
      <formula>0</formula>
    </cfRule>
  </conditionalFormatting>
  <conditionalFormatting sqref="C2262:H2262">
    <cfRule type="cellIs" dxfId="8277" priority="8343" operator="equal">
      <formula>0</formula>
    </cfRule>
  </conditionalFormatting>
  <conditionalFormatting sqref="C2263:H2263">
    <cfRule type="cellIs" dxfId="8276" priority="8342" operator="equal">
      <formula>0</formula>
    </cfRule>
  </conditionalFormatting>
  <conditionalFormatting sqref="C2264:H2264">
    <cfRule type="cellIs" dxfId="8275" priority="8341" operator="equal">
      <formula>0</formula>
    </cfRule>
  </conditionalFormatting>
  <conditionalFormatting sqref="C2265:H2265">
    <cfRule type="cellIs" dxfId="8274" priority="8340" operator="equal">
      <formula>0</formula>
    </cfRule>
  </conditionalFormatting>
  <conditionalFormatting sqref="C2268:H2268">
    <cfRule type="cellIs" dxfId="8273" priority="8339" operator="equal">
      <formula>0</formula>
    </cfRule>
  </conditionalFormatting>
  <conditionalFormatting sqref="C2270:H2270">
    <cfRule type="cellIs" dxfId="8272" priority="8338" operator="equal">
      <formula>0</formula>
    </cfRule>
  </conditionalFormatting>
  <conditionalFormatting sqref="C2275:H2275">
    <cfRule type="cellIs" dxfId="8271" priority="8337" operator="equal">
      <formula>0</formula>
    </cfRule>
  </conditionalFormatting>
  <conditionalFormatting sqref="C2276:H2276">
    <cfRule type="cellIs" dxfId="8270" priority="8336" operator="equal">
      <formula>0</formula>
    </cfRule>
  </conditionalFormatting>
  <conditionalFormatting sqref="C2277:H2277">
    <cfRule type="cellIs" dxfId="8269" priority="8335" operator="equal">
      <formula>0</formula>
    </cfRule>
  </conditionalFormatting>
  <conditionalFormatting sqref="C2278:H2278">
    <cfRule type="cellIs" dxfId="8268" priority="8334" operator="equal">
      <formula>0</formula>
    </cfRule>
  </conditionalFormatting>
  <conditionalFormatting sqref="C2279:H2279">
    <cfRule type="cellIs" dxfId="8267" priority="8333" operator="equal">
      <formula>0</formula>
    </cfRule>
  </conditionalFormatting>
  <conditionalFormatting sqref="C2280:H2280">
    <cfRule type="cellIs" dxfId="8266" priority="8332" operator="equal">
      <formula>0</formula>
    </cfRule>
  </conditionalFormatting>
  <conditionalFormatting sqref="C2281:H2281">
    <cfRule type="cellIs" dxfId="8265" priority="8331" operator="equal">
      <formula>0</formula>
    </cfRule>
  </conditionalFormatting>
  <conditionalFormatting sqref="C2284:H2284">
    <cfRule type="cellIs" dxfId="8264" priority="8330" operator="equal">
      <formula>0</formula>
    </cfRule>
  </conditionalFormatting>
  <conditionalFormatting sqref="C2286:H2286">
    <cfRule type="cellIs" dxfId="8263" priority="8329" operator="equal">
      <formula>0</formula>
    </cfRule>
  </conditionalFormatting>
  <conditionalFormatting sqref="C2291:H2291">
    <cfRule type="cellIs" dxfId="8262" priority="8328" operator="equal">
      <formula>0</formula>
    </cfRule>
  </conditionalFormatting>
  <conditionalFormatting sqref="C2292:H2292">
    <cfRule type="cellIs" dxfId="8261" priority="8327" operator="equal">
      <formula>0</formula>
    </cfRule>
  </conditionalFormatting>
  <conditionalFormatting sqref="C2293:H2293">
    <cfRule type="cellIs" dxfId="8260" priority="8326" operator="equal">
      <formula>0</formula>
    </cfRule>
  </conditionalFormatting>
  <conditionalFormatting sqref="C2294:H2294">
    <cfRule type="cellIs" dxfId="8259" priority="8325" operator="equal">
      <formula>0</formula>
    </cfRule>
  </conditionalFormatting>
  <conditionalFormatting sqref="C2295:H2295">
    <cfRule type="cellIs" dxfId="8258" priority="8324" operator="equal">
      <formula>0</formula>
    </cfRule>
  </conditionalFormatting>
  <conditionalFormatting sqref="C2296:H2296">
    <cfRule type="cellIs" dxfId="8257" priority="8323" operator="equal">
      <formula>0</formula>
    </cfRule>
  </conditionalFormatting>
  <conditionalFormatting sqref="C2297:H2297">
    <cfRule type="cellIs" dxfId="8256" priority="8322" operator="equal">
      <formula>0</formula>
    </cfRule>
  </conditionalFormatting>
  <conditionalFormatting sqref="C2300:H2300">
    <cfRule type="cellIs" dxfId="8255" priority="8321" operator="equal">
      <formula>0</formula>
    </cfRule>
  </conditionalFormatting>
  <conditionalFormatting sqref="C2302:H2302">
    <cfRule type="cellIs" dxfId="8254" priority="8320" operator="equal">
      <formula>0</formula>
    </cfRule>
  </conditionalFormatting>
  <conditionalFormatting sqref="C2306:H2306">
    <cfRule type="cellIs" dxfId="8253" priority="8319" operator="equal">
      <formula>0</formula>
    </cfRule>
  </conditionalFormatting>
  <conditionalFormatting sqref="C2307:H2307">
    <cfRule type="cellIs" dxfId="8252" priority="8318" operator="equal">
      <formula>0</formula>
    </cfRule>
  </conditionalFormatting>
  <conditionalFormatting sqref="C2308:H2308">
    <cfRule type="cellIs" dxfId="8251" priority="8317" operator="equal">
      <formula>0</formula>
    </cfRule>
  </conditionalFormatting>
  <conditionalFormatting sqref="C2309:H2309">
    <cfRule type="cellIs" dxfId="8250" priority="8316" operator="equal">
      <formula>0</formula>
    </cfRule>
  </conditionalFormatting>
  <conditionalFormatting sqref="C2310:H2310">
    <cfRule type="cellIs" dxfId="8249" priority="8315" operator="equal">
      <formula>0</formula>
    </cfRule>
  </conditionalFormatting>
  <conditionalFormatting sqref="C2311:H2311">
    <cfRule type="cellIs" dxfId="8248" priority="8314" operator="equal">
      <formula>0</formula>
    </cfRule>
  </conditionalFormatting>
  <conditionalFormatting sqref="C2312:H2312">
    <cfRule type="cellIs" dxfId="8247" priority="8313" operator="equal">
      <formula>0</formula>
    </cfRule>
  </conditionalFormatting>
  <conditionalFormatting sqref="C2315:H2315">
    <cfRule type="cellIs" dxfId="8246" priority="8312" operator="equal">
      <formula>0</formula>
    </cfRule>
  </conditionalFormatting>
  <conditionalFormatting sqref="C2317:H2317">
    <cfRule type="cellIs" dxfId="8245" priority="8311" operator="equal">
      <formula>0</formula>
    </cfRule>
  </conditionalFormatting>
  <conditionalFormatting sqref="C2321:H2321">
    <cfRule type="cellIs" dxfId="8244" priority="8310" operator="equal">
      <formula>0</formula>
    </cfRule>
  </conditionalFormatting>
  <conditionalFormatting sqref="C2322:H2322">
    <cfRule type="cellIs" dxfId="8243" priority="8309" operator="equal">
      <formula>0</formula>
    </cfRule>
  </conditionalFormatting>
  <conditionalFormatting sqref="C2323:H2323">
    <cfRule type="cellIs" dxfId="8242" priority="8308" operator="equal">
      <formula>0</formula>
    </cfRule>
  </conditionalFormatting>
  <conditionalFormatting sqref="C2324:H2324">
    <cfRule type="cellIs" dxfId="8241" priority="8307" operator="equal">
      <formula>0</formula>
    </cfRule>
  </conditionalFormatting>
  <conditionalFormatting sqref="C2325:H2325">
    <cfRule type="cellIs" dxfId="8240" priority="8306" operator="equal">
      <formula>0</formula>
    </cfRule>
  </conditionalFormatting>
  <conditionalFormatting sqref="C2326:H2326">
    <cfRule type="cellIs" dxfId="8239" priority="8305" operator="equal">
      <formula>0</formula>
    </cfRule>
  </conditionalFormatting>
  <conditionalFormatting sqref="C2327:H2327">
    <cfRule type="cellIs" dxfId="8238" priority="8304" operator="equal">
      <formula>0</formula>
    </cfRule>
  </conditionalFormatting>
  <conditionalFormatting sqref="C2330:H2330">
    <cfRule type="cellIs" dxfId="8237" priority="8303" operator="equal">
      <formula>0</formula>
    </cfRule>
  </conditionalFormatting>
  <conditionalFormatting sqref="C2332:H2332">
    <cfRule type="cellIs" dxfId="8236" priority="8302" operator="equal">
      <formula>0</formula>
    </cfRule>
  </conditionalFormatting>
  <conditionalFormatting sqref="C2337:H2337">
    <cfRule type="cellIs" dxfId="8235" priority="8301" operator="equal">
      <formula>0</formula>
    </cfRule>
  </conditionalFormatting>
  <conditionalFormatting sqref="C2338:H2338">
    <cfRule type="cellIs" dxfId="8234" priority="8300" operator="equal">
      <formula>0</formula>
    </cfRule>
  </conditionalFormatting>
  <conditionalFormatting sqref="C2339:H2339">
    <cfRule type="cellIs" dxfId="8233" priority="8299" operator="equal">
      <formula>0</formula>
    </cfRule>
  </conditionalFormatting>
  <conditionalFormatting sqref="C2340:H2340">
    <cfRule type="cellIs" dxfId="8232" priority="8298" operator="equal">
      <formula>0</formula>
    </cfRule>
  </conditionalFormatting>
  <conditionalFormatting sqref="C2341:H2341">
    <cfRule type="cellIs" dxfId="8231" priority="8297" operator="equal">
      <formula>0</formula>
    </cfRule>
  </conditionalFormatting>
  <conditionalFormatting sqref="C2342:H2342">
    <cfRule type="cellIs" dxfId="8230" priority="8296" operator="equal">
      <formula>0</formula>
    </cfRule>
  </conditionalFormatting>
  <conditionalFormatting sqref="C2343:H2343">
    <cfRule type="cellIs" dxfId="8229" priority="8295" operator="equal">
      <formula>0</formula>
    </cfRule>
  </conditionalFormatting>
  <conditionalFormatting sqref="C2346:H2346">
    <cfRule type="cellIs" dxfId="8228" priority="8294" operator="equal">
      <formula>0</formula>
    </cfRule>
  </conditionalFormatting>
  <conditionalFormatting sqref="C2348:H2348">
    <cfRule type="cellIs" dxfId="8227" priority="8293" operator="equal">
      <formula>0</formula>
    </cfRule>
  </conditionalFormatting>
  <conditionalFormatting sqref="C2353:H2353">
    <cfRule type="cellIs" dxfId="8226" priority="8292" operator="equal">
      <formula>0</formula>
    </cfRule>
  </conditionalFormatting>
  <conditionalFormatting sqref="C2354:H2354">
    <cfRule type="cellIs" dxfId="8225" priority="8291" operator="equal">
      <formula>0</formula>
    </cfRule>
  </conditionalFormatting>
  <conditionalFormatting sqref="C2355:H2355">
    <cfRule type="cellIs" dxfId="8224" priority="8290" operator="equal">
      <formula>0</formula>
    </cfRule>
  </conditionalFormatting>
  <conditionalFormatting sqref="C2356:H2356">
    <cfRule type="cellIs" dxfId="8223" priority="8289" operator="equal">
      <formula>0</formula>
    </cfRule>
  </conditionalFormatting>
  <conditionalFormatting sqref="C2357:H2357">
    <cfRule type="cellIs" dxfId="8222" priority="8288" operator="equal">
      <formula>0</formula>
    </cfRule>
  </conditionalFormatting>
  <conditionalFormatting sqref="C2358:H2358">
    <cfRule type="cellIs" dxfId="8221" priority="8287" operator="equal">
      <formula>0</formula>
    </cfRule>
  </conditionalFormatting>
  <conditionalFormatting sqref="C2359:H2359">
    <cfRule type="cellIs" dxfId="8220" priority="8286" operator="equal">
      <formula>0</formula>
    </cfRule>
  </conditionalFormatting>
  <conditionalFormatting sqref="C2362:H2362">
    <cfRule type="cellIs" dxfId="8219" priority="8285" operator="equal">
      <formula>0</formula>
    </cfRule>
  </conditionalFormatting>
  <conditionalFormatting sqref="C2364:H2364">
    <cfRule type="cellIs" dxfId="8218" priority="8284" operator="equal">
      <formula>0</formula>
    </cfRule>
  </conditionalFormatting>
  <conditionalFormatting sqref="C2369:H2369">
    <cfRule type="cellIs" dxfId="8217" priority="8283" operator="equal">
      <formula>0</formula>
    </cfRule>
  </conditionalFormatting>
  <conditionalFormatting sqref="C2370:H2370">
    <cfRule type="cellIs" dxfId="8216" priority="8282" operator="equal">
      <formula>0</formula>
    </cfRule>
  </conditionalFormatting>
  <conditionalFormatting sqref="C2371:H2371">
    <cfRule type="cellIs" dxfId="8215" priority="8281" operator="equal">
      <formula>0</formula>
    </cfRule>
  </conditionalFormatting>
  <conditionalFormatting sqref="C2372:H2372">
    <cfRule type="cellIs" dxfId="8214" priority="8280" operator="equal">
      <formula>0</formula>
    </cfRule>
  </conditionalFormatting>
  <conditionalFormatting sqref="C2373:H2373">
    <cfRule type="cellIs" dxfId="8213" priority="8279" operator="equal">
      <formula>0</formula>
    </cfRule>
  </conditionalFormatting>
  <conditionalFormatting sqref="C2374:H2374">
    <cfRule type="cellIs" dxfId="8212" priority="8278" operator="equal">
      <formula>0</formula>
    </cfRule>
  </conditionalFormatting>
  <conditionalFormatting sqref="C2375:H2375">
    <cfRule type="cellIs" dxfId="8211" priority="8277" operator="equal">
      <formula>0</formula>
    </cfRule>
  </conditionalFormatting>
  <conditionalFormatting sqref="C2378:H2378">
    <cfRule type="cellIs" dxfId="8210" priority="8276" operator="equal">
      <formula>0</formula>
    </cfRule>
  </conditionalFormatting>
  <conditionalFormatting sqref="C2380:H2380">
    <cfRule type="cellIs" dxfId="8209" priority="8275" operator="equal">
      <formula>0</formula>
    </cfRule>
  </conditionalFormatting>
  <conditionalFormatting sqref="C2385:H2385">
    <cfRule type="cellIs" dxfId="8208" priority="8274" operator="equal">
      <formula>0</formula>
    </cfRule>
  </conditionalFormatting>
  <conditionalFormatting sqref="C2386:H2386">
    <cfRule type="cellIs" dxfId="8207" priority="8273" operator="equal">
      <formula>0</formula>
    </cfRule>
  </conditionalFormatting>
  <conditionalFormatting sqref="C2387:H2387">
    <cfRule type="cellIs" dxfId="8206" priority="8272" operator="equal">
      <formula>0</formula>
    </cfRule>
  </conditionalFormatting>
  <conditionalFormatting sqref="C2388:H2388">
    <cfRule type="cellIs" dxfId="8205" priority="8271" operator="equal">
      <formula>0</formula>
    </cfRule>
  </conditionalFormatting>
  <conditionalFormatting sqref="C2389:H2389">
    <cfRule type="cellIs" dxfId="8204" priority="8270" operator="equal">
      <formula>0</formula>
    </cfRule>
  </conditionalFormatting>
  <conditionalFormatting sqref="C2390:H2390">
    <cfRule type="cellIs" dxfId="8203" priority="8269" operator="equal">
      <formula>0</formula>
    </cfRule>
  </conditionalFormatting>
  <conditionalFormatting sqref="C2391:H2391">
    <cfRule type="cellIs" dxfId="8202" priority="8268" operator="equal">
      <formula>0</formula>
    </cfRule>
  </conditionalFormatting>
  <conditionalFormatting sqref="C2394:H2394">
    <cfRule type="cellIs" dxfId="8201" priority="8267" operator="equal">
      <formula>0</formula>
    </cfRule>
  </conditionalFormatting>
  <conditionalFormatting sqref="C2396:H2396">
    <cfRule type="cellIs" dxfId="8200" priority="8266" operator="equal">
      <formula>0</formula>
    </cfRule>
  </conditionalFormatting>
  <conditionalFormatting sqref="C2401:H2401">
    <cfRule type="cellIs" dxfId="8199" priority="8265" operator="equal">
      <formula>0</formula>
    </cfRule>
  </conditionalFormatting>
  <conditionalFormatting sqref="C2402:H2402">
    <cfRule type="cellIs" dxfId="8198" priority="8264" operator="equal">
      <formula>0</formula>
    </cfRule>
  </conditionalFormatting>
  <conditionalFormatting sqref="C2403:H2403">
    <cfRule type="cellIs" dxfId="8197" priority="8263" operator="equal">
      <formula>0</formula>
    </cfRule>
  </conditionalFormatting>
  <conditionalFormatting sqref="C2404:H2404">
    <cfRule type="cellIs" dxfId="8196" priority="8262" operator="equal">
      <formula>0</formula>
    </cfRule>
  </conditionalFormatting>
  <conditionalFormatting sqref="C2405:H2405">
    <cfRule type="cellIs" dxfId="8195" priority="8261" operator="equal">
      <formula>0</formula>
    </cfRule>
  </conditionalFormatting>
  <conditionalFormatting sqref="C2406:H2406">
    <cfRule type="cellIs" dxfId="8194" priority="8260" operator="equal">
      <formula>0</formula>
    </cfRule>
  </conditionalFormatting>
  <conditionalFormatting sqref="C2407:H2407">
    <cfRule type="cellIs" dxfId="8193" priority="8259" operator="equal">
      <formula>0</formula>
    </cfRule>
  </conditionalFormatting>
  <conditionalFormatting sqref="C2410:H2410">
    <cfRule type="cellIs" dxfId="8192" priority="8258" operator="equal">
      <formula>0</formula>
    </cfRule>
  </conditionalFormatting>
  <conditionalFormatting sqref="C2412:H2412">
    <cfRule type="cellIs" dxfId="8191" priority="8257" operator="equal">
      <formula>0</formula>
    </cfRule>
  </conditionalFormatting>
  <conditionalFormatting sqref="C2417:H2417">
    <cfRule type="cellIs" dxfId="8190" priority="8256" operator="equal">
      <formula>0</formula>
    </cfRule>
  </conditionalFormatting>
  <conditionalFormatting sqref="C2418:H2418">
    <cfRule type="cellIs" dxfId="8189" priority="8255" operator="equal">
      <formula>0</formula>
    </cfRule>
  </conditionalFormatting>
  <conditionalFormatting sqref="C2419:H2419">
    <cfRule type="cellIs" dxfId="8188" priority="8254" operator="equal">
      <formula>0</formula>
    </cfRule>
  </conditionalFormatting>
  <conditionalFormatting sqref="C2420:H2420">
    <cfRule type="cellIs" dxfId="8187" priority="8253" operator="equal">
      <formula>0</formula>
    </cfRule>
  </conditionalFormatting>
  <conditionalFormatting sqref="C2421:H2421">
    <cfRule type="cellIs" dxfId="8186" priority="8252" operator="equal">
      <formula>0</formula>
    </cfRule>
  </conditionalFormatting>
  <conditionalFormatting sqref="C2422:H2422">
    <cfRule type="cellIs" dxfId="8185" priority="8251" operator="equal">
      <formula>0</formula>
    </cfRule>
  </conditionalFormatting>
  <conditionalFormatting sqref="C2423:H2423">
    <cfRule type="cellIs" dxfId="8184" priority="8250" operator="equal">
      <formula>0</formula>
    </cfRule>
  </conditionalFormatting>
  <conditionalFormatting sqref="C2426:H2426">
    <cfRule type="cellIs" dxfId="8183" priority="8249" operator="equal">
      <formula>0</formula>
    </cfRule>
  </conditionalFormatting>
  <conditionalFormatting sqref="C2428:H2428">
    <cfRule type="cellIs" dxfId="8182" priority="8248" operator="equal">
      <formula>0</formula>
    </cfRule>
  </conditionalFormatting>
  <conditionalFormatting sqref="C2433:H2433">
    <cfRule type="cellIs" dxfId="8181" priority="8247" operator="equal">
      <formula>0</formula>
    </cfRule>
  </conditionalFormatting>
  <conditionalFormatting sqref="C2434:H2434">
    <cfRule type="cellIs" dxfId="8180" priority="8246" operator="equal">
      <formula>0</formula>
    </cfRule>
  </conditionalFormatting>
  <conditionalFormatting sqref="C2435:H2435">
    <cfRule type="cellIs" dxfId="8179" priority="8245" operator="equal">
      <formula>0</formula>
    </cfRule>
  </conditionalFormatting>
  <conditionalFormatting sqref="C2436:H2436">
    <cfRule type="cellIs" dxfId="8178" priority="8244" operator="equal">
      <formula>0</formula>
    </cfRule>
  </conditionalFormatting>
  <conditionalFormatting sqref="C2437:H2437">
    <cfRule type="cellIs" dxfId="8177" priority="8243" operator="equal">
      <formula>0</formula>
    </cfRule>
  </conditionalFormatting>
  <conditionalFormatting sqref="C2438:H2438">
    <cfRule type="cellIs" dxfId="8176" priority="8242" operator="equal">
      <formula>0</formula>
    </cfRule>
  </conditionalFormatting>
  <conditionalFormatting sqref="C2439:H2439">
    <cfRule type="cellIs" dxfId="8175" priority="8241" operator="equal">
      <formula>0</formula>
    </cfRule>
  </conditionalFormatting>
  <conditionalFormatting sqref="C2442:H2442">
    <cfRule type="cellIs" dxfId="8174" priority="8240" operator="equal">
      <formula>0</formula>
    </cfRule>
  </conditionalFormatting>
  <conditionalFormatting sqref="C2444:H2444">
    <cfRule type="cellIs" dxfId="8173" priority="8239" operator="equal">
      <formula>0</formula>
    </cfRule>
  </conditionalFormatting>
  <conditionalFormatting sqref="C2449:H2449">
    <cfRule type="cellIs" dxfId="8172" priority="8238" operator="equal">
      <formula>0</formula>
    </cfRule>
  </conditionalFormatting>
  <conditionalFormatting sqref="C2450:H2450">
    <cfRule type="cellIs" dxfId="8171" priority="8237" operator="equal">
      <formula>0</formula>
    </cfRule>
  </conditionalFormatting>
  <conditionalFormatting sqref="C2451:H2451">
    <cfRule type="cellIs" dxfId="8170" priority="8236" operator="equal">
      <formula>0</formula>
    </cfRule>
  </conditionalFormatting>
  <conditionalFormatting sqref="C2452:H2452">
    <cfRule type="cellIs" dxfId="8169" priority="8235" operator="equal">
      <formula>0</formula>
    </cfRule>
  </conditionalFormatting>
  <conditionalFormatting sqref="C2453:H2453">
    <cfRule type="cellIs" dxfId="8168" priority="8234" operator="equal">
      <formula>0</formula>
    </cfRule>
  </conditionalFormatting>
  <conditionalFormatting sqref="C2454:H2454">
    <cfRule type="cellIs" dxfId="8167" priority="8233" operator="equal">
      <formula>0</formula>
    </cfRule>
  </conditionalFormatting>
  <conditionalFormatting sqref="C2455:H2455">
    <cfRule type="cellIs" dxfId="8166" priority="8232" operator="equal">
      <formula>0</formula>
    </cfRule>
  </conditionalFormatting>
  <conditionalFormatting sqref="C2458:H2458">
    <cfRule type="cellIs" dxfId="8165" priority="8231" operator="equal">
      <formula>0</formula>
    </cfRule>
  </conditionalFormatting>
  <conditionalFormatting sqref="C2460:H2460">
    <cfRule type="cellIs" dxfId="8164" priority="8230" operator="equal">
      <formula>0</formula>
    </cfRule>
  </conditionalFormatting>
  <conditionalFormatting sqref="C2465:H2465">
    <cfRule type="cellIs" dxfId="8163" priority="8229" operator="equal">
      <formula>0</formula>
    </cfRule>
  </conditionalFormatting>
  <conditionalFormatting sqref="C2466:H2466">
    <cfRule type="cellIs" dxfId="8162" priority="8228" operator="equal">
      <formula>0</formula>
    </cfRule>
  </conditionalFormatting>
  <conditionalFormatting sqref="C2467:H2467">
    <cfRule type="cellIs" dxfId="8161" priority="8227" operator="equal">
      <formula>0</formula>
    </cfRule>
  </conditionalFormatting>
  <conditionalFormatting sqref="C2468:H2468">
    <cfRule type="cellIs" dxfId="8160" priority="8226" operator="equal">
      <formula>0</formula>
    </cfRule>
  </conditionalFormatting>
  <conditionalFormatting sqref="C2469:H2469">
    <cfRule type="cellIs" dxfId="8159" priority="8225" operator="equal">
      <formula>0</formula>
    </cfRule>
  </conditionalFormatting>
  <conditionalFormatting sqref="C2470:H2470">
    <cfRule type="cellIs" dxfId="8158" priority="8224" operator="equal">
      <formula>0</formula>
    </cfRule>
  </conditionalFormatting>
  <conditionalFormatting sqref="C2471:H2471">
    <cfRule type="cellIs" dxfId="8157" priority="8223" operator="equal">
      <formula>0</formula>
    </cfRule>
  </conditionalFormatting>
  <conditionalFormatting sqref="C2474:H2474">
    <cfRule type="cellIs" dxfId="8156" priority="8222" operator="equal">
      <formula>0</formula>
    </cfRule>
  </conditionalFormatting>
  <conditionalFormatting sqref="C2476:H2476">
    <cfRule type="cellIs" dxfId="8155" priority="8221" operator="equal">
      <formula>0</formula>
    </cfRule>
  </conditionalFormatting>
  <conditionalFormatting sqref="C2481:H2481">
    <cfRule type="cellIs" dxfId="8154" priority="8220" operator="equal">
      <formula>0</formula>
    </cfRule>
  </conditionalFormatting>
  <conditionalFormatting sqref="C2482:H2482">
    <cfRule type="cellIs" dxfId="8153" priority="8219" operator="equal">
      <formula>0</formula>
    </cfRule>
  </conditionalFormatting>
  <conditionalFormatting sqref="C2483:H2483">
    <cfRule type="cellIs" dxfId="8152" priority="8218" operator="equal">
      <formula>0</formula>
    </cfRule>
  </conditionalFormatting>
  <conditionalFormatting sqref="C2484:H2484">
    <cfRule type="cellIs" dxfId="8151" priority="8217" operator="equal">
      <formula>0</formula>
    </cfRule>
  </conditionalFormatting>
  <conditionalFormatting sqref="C2485:H2485">
    <cfRule type="cellIs" dxfId="8150" priority="8216" operator="equal">
      <formula>0</formula>
    </cfRule>
  </conditionalFormatting>
  <conditionalFormatting sqref="C2486:H2486">
    <cfRule type="cellIs" dxfId="8149" priority="8215" operator="equal">
      <formula>0</formula>
    </cfRule>
  </conditionalFormatting>
  <conditionalFormatting sqref="C2487:H2487">
    <cfRule type="cellIs" dxfId="8148" priority="8214" operator="equal">
      <formula>0</formula>
    </cfRule>
  </conditionalFormatting>
  <conditionalFormatting sqref="C2490:H2490">
    <cfRule type="cellIs" dxfId="8147" priority="8213" operator="equal">
      <formula>0</formula>
    </cfRule>
  </conditionalFormatting>
  <conditionalFormatting sqref="C2492:H2492">
    <cfRule type="cellIs" dxfId="8146" priority="8212" operator="equal">
      <formula>0</formula>
    </cfRule>
  </conditionalFormatting>
  <conditionalFormatting sqref="C2497:H2497">
    <cfRule type="cellIs" dxfId="8145" priority="8211" operator="equal">
      <formula>0</formula>
    </cfRule>
  </conditionalFormatting>
  <conditionalFormatting sqref="C2498:H2498">
    <cfRule type="cellIs" dxfId="8144" priority="8210" operator="equal">
      <formula>0</formula>
    </cfRule>
  </conditionalFormatting>
  <conditionalFormatting sqref="C2499:H2499">
    <cfRule type="cellIs" dxfId="8143" priority="8209" operator="equal">
      <formula>0</formula>
    </cfRule>
  </conditionalFormatting>
  <conditionalFormatting sqref="C2500:H2500">
    <cfRule type="cellIs" dxfId="8142" priority="8208" operator="equal">
      <formula>0</formula>
    </cfRule>
  </conditionalFormatting>
  <conditionalFormatting sqref="C2501:H2501">
    <cfRule type="cellIs" dxfId="8141" priority="8207" operator="equal">
      <formula>0</formula>
    </cfRule>
  </conditionalFormatting>
  <conditionalFormatting sqref="C2502:H2502">
    <cfRule type="cellIs" dxfId="8140" priority="8206" operator="equal">
      <formula>0</formula>
    </cfRule>
  </conditionalFormatting>
  <conditionalFormatting sqref="C2503:H2503">
    <cfRule type="cellIs" dxfId="8139" priority="8205" operator="equal">
      <formula>0</formula>
    </cfRule>
  </conditionalFormatting>
  <conditionalFormatting sqref="C2506:H2506">
    <cfRule type="cellIs" dxfId="8138" priority="8204" operator="equal">
      <formula>0</formula>
    </cfRule>
  </conditionalFormatting>
  <conditionalFormatting sqref="C2508:H2508">
    <cfRule type="cellIs" dxfId="8137" priority="8203" operator="equal">
      <formula>0</formula>
    </cfRule>
  </conditionalFormatting>
  <conditionalFormatting sqref="C2513:H2513">
    <cfRule type="cellIs" dxfId="8136" priority="8202" operator="equal">
      <formula>0</formula>
    </cfRule>
  </conditionalFormatting>
  <conditionalFormatting sqref="C2514:H2514">
    <cfRule type="cellIs" dxfId="8135" priority="8201" operator="equal">
      <formula>0</formula>
    </cfRule>
  </conditionalFormatting>
  <conditionalFormatting sqref="C2515:H2515">
    <cfRule type="cellIs" dxfId="8134" priority="8200" operator="equal">
      <formula>0</formula>
    </cfRule>
  </conditionalFormatting>
  <conditionalFormatting sqref="C2516:H2516">
    <cfRule type="cellIs" dxfId="8133" priority="8199" operator="equal">
      <formula>0</formula>
    </cfRule>
  </conditionalFormatting>
  <conditionalFormatting sqref="C2517:H2517">
    <cfRule type="cellIs" dxfId="8132" priority="8198" operator="equal">
      <formula>0</formula>
    </cfRule>
  </conditionalFormatting>
  <conditionalFormatting sqref="C2518:H2518">
    <cfRule type="cellIs" dxfId="8131" priority="8197" operator="equal">
      <formula>0</formula>
    </cfRule>
  </conditionalFormatting>
  <conditionalFormatting sqref="C2519:H2519">
    <cfRule type="cellIs" dxfId="8130" priority="8196" operator="equal">
      <formula>0</formula>
    </cfRule>
  </conditionalFormatting>
  <conditionalFormatting sqref="C2522:H2522">
    <cfRule type="cellIs" dxfId="8129" priority="8195" operator="equal">
      <formula>0</formula>
    </cfRule>
  </conditionalFormatting>
  <conditionalFormatting sqref="C2524:H2524">
    <cfRule type="cellIs" dxfId="8128" priority="8194" operator="equal">
      <formula>0</formula>
    </cfRule>
  </conditionalFormatting>
  <conditionalFormatting sqref="C2529:H2529">
    <cfRule type="cellIs" dxfId="8127" priority="8193" operator="equal">
      <formula>0</formula>
    </cfRule>
  </conditionalFormatting>
  <conditionalFormatting sqref="C2530:H2530">
    <cfRule type="cellIs" dxfId="8126" priority="8192" operator="equal">
      <formula>0</formula>
    </cfRule>
  </conditionalFormatting>
  <conditionalFormatting sqref="C2531:H2531">
    <cfRule type="cellIs" dxfId="8125" priority="8191" operator="equal">
      <formula>0</formula>
    </cfRule>
  </conditionalFormatting>
  <conditionalFormatting sqref="C2532:H2532">
    <cfRule type="cellIs" dxfId="8124" priority="8190" operator="equal">
      <formula>0</formula>
    </cfRule>
  </conditionalFormatting>
  <conditionalFormatting sqref="C2533:H2533">
    <cfRule type="cellIs" dxfId="8123" priority="8189" operator="equal">
      <formula>0</formula>
    </cfRule>
  </conditionalFormatting>
  <conditionalFormatting sqref="C2534:H2534">
    <cfRule type="cellIs" dxfId="8122" priority="8188" operator="equal">
      <formula>0</formula>
    </cfRule>
  </conditionalFormatting>
  <conditionalFormatting sqref="C2535:H2535">
    <cfRule type="cellIs" dxfId="8121" priority="8187" operator="equal">
      <formula>0</formula>
    </cfRule>
  </conditionalFormatting>
  <conditionalFormatting sqref="C2538:H2538">
    <cfRule type="cellIs" dxfId="8120" priority="8186" operator="equal">
      <formula>0</formula>
    </cfRule>
  </conditionalFormatting>
  <conditionalFormatting sqref="C2540:H2540">
    <cfRule type="cellIs" dxfId="8119" priority="8185" operator="equal">
      <formula>0</formula>
    </cfRule>
  </conditionalFormatting>
  <conditionalFormatting sqref="C2544:H2544">
    <cfRule type="cellIs" dxfId="8118" priority="8184" operator="equal">
      <formula>0</formula>
    </cfRule>
  </conditionalFormatting>
  <conditionalFormatting sqref="C2545:H2545">
    <cfRule type="cellIs" dxfId="8117" priority="8183" operator="equal">
      <formula>0</formula>
    </cfRule>
  </conditionalFormatting>
  <conditionalFormatting sqref="C2546:H2546">
    <cfRule type="cellIs" dxfId="8116" priority="8182" operator="equal">
      <formula>0</formula>
    </cfRule>
  </conditionalFormatting>
  <conditionalFormatting sqref="C2547:H2547">
    <cfRule type="cellIs" dxfId="8115" priority="8181" operator="equal">
      <formula>0</formula>
    </cfRule>
  </conditionalFormatting>
  <conditionalFormatting sqref="C2548:H2548">
    <cfRule type="cellIs" dxfId="8114" priority="8180" operator="equal">
      <formula>0</formula>
    </cfRule>
  </conditionalFormatting>
  <conditionalFormatting sqref="C2549:H2549">
    <cfRule type="cellIs" dxfId="8113" priority="8179" operator="equal">
      <formula>0</formula>
    </cfRule>
  </conditionalFormatting>
  <conditionalFormatting sqref="C2550:H2550">
    <cfRule type="cellIs" dxfId="8112" priority="8178" operator="equal">
      <formula>0</formula>
    </cfRule>
  </conditionalFormatting>
  <conditionalFormatting sqref="C2553:H2553">
    <cfRule type="cellIs" dxfId="8111" priority="8177" operator="equal">
      <formula>0</formula>
    </cfRule>
  </conditionalFormatting>
  <conditionalFormatting sqref="C2555:H2555">
    <cfRule type="cellIs" dxfId="8110" priority="8176" operator="equal">
      <formula>0</formula>
    </cfRule>
  </conditionalFormatting>
  <conditionalFormatting sqref="C2559:H2559">
    <cfRule type="cellIs" dxfId="8109" priority="8175" operator="equal">
      <formula>0</formula>
    </cfRule>
  </conditionalFormatting>
  <conditionalFormatting sqref="C2560:H2560">
    <cfRule type="cellIs" dxfId="8108" priority="8174" operator="equal">
      <formula>0</formula>
    </cfRule>
  </conditionalFormatting>
  <conditionalFormatting sqref="C2561:H2561">
    <cfRule type="cellIs" dxfId="8107" priority="8173" operator="equal">
      <formula>0</formula>
    </cfRule>
  </conditionalFormatting>
  <conditionalFormatting sqref="C2562:H2562">
    <cfRule type="cellIs" dxfId="8106" priority="8172" operator="equal">
      <formula>0</formula>
    </cfRule>
  </conditionalFormatting>
  <conditionalFormatting sqref="C2563:H2563">
    <cfRule type="cellIs" dxfId="8105" priority="8171" operator="equal">
      <formula>0</formula>
    </cfRule>
  </conditionalFormatting>
  <conditionalFormatting sqref="C2564:H2564">
    <cfRule type="cellIs" dxfId="8104" priority="8170" operator="equal">
      <formula>0</formula>
    </cfRule>
  </conditionalFormatting>
  <conditionalFormatting sqref="C2565:H2565">
    <cfRule type="cellIs" dxfId="8103" priority="8169" operator="equal">
      <formula>0</formula>
    </cfRule>
  </conditionalFormatting>
  <conditionalFormatting sqref="C2568:H2568">
    <cfRule type="cellIs" dxfId="8102" priority="8168" operator="equal">
      <formula>0</formula>
    </cfRule>
  </conditionalFormatting>
  <conditionalFormatting sqref="C2570:H2570">
    <cfRule type="cellIs" dxfId="8101" priority="8167" operator="equal">
      <formula>0</formula>
    </cfRule>
  </conditionalFormatting>
  <conditionalFormatting sqref="C2575:H2575">
    <cfRule type="cellIs" dxfId="8100" priority="8166" operator="equal">
      <formula>0</formula>
    </cfRule>
  </conditionalFormatting>
  <conditionalFormatting sqref="C2576:H2576">
    <cfRule type="cellIs" dxfId="8099" priority="8165" operator="equal">
      <formula>0</formula>
    </cfRule>
  </conditionalFormatting>
  <conditionalFormatting sqref="C2577:H2577">
    <cfRule type="cellIs" dxfId="8098" priority="8164" operator="equal">
      <formula>0</formula>
    </cfRule>
  </conditionalFormatting>
  <conditionalFormatting sqref="C2578:H2578">
    <cfRule type="cellIs" dxfId="8097" priority="8163" operator="equal">
      <formula>0</formula>
    </cfRule>
  </conditionalFormatting>
  <conditionalFormatting sqref="C2579:H2579">
    <cfRule type="cellIs" dxfId="8096" priority="8162" operator="equal">
      <formula>0</formula>
    </cfRule>
  </conditionalFormatting>
  <conditionalFormatting sqref="C2580:H2580">
    <cfRule type="cellIs" dxfId="8095" priority="8161" operator="equal">
      <formula>0</formula>
    </cfRule>
  </conditionalFormatting>
  <conditionalFormatting sqref="C2581:H2581">
    <cfRule type="cellIs" dxfId="8094" priority="8160" operator="equal">
      <formula>0</formula>
    </cfRule>
  </conditionalFormatting>
  <conditionalFormatting sqref="C2584:H2584">
    <cfRule type="cellIs" dxfId="8093" priority="8159" operator="equal">
      <formula>0</formula>
    </cfRule>
  </conditionalFormatting>
  <conditionalFormatting sqref="C2586:H2586">
    <cfRule type="cellIs" dxfId="8092" priority="8158" operator="equal">
      <formula>0</formula>
    </cfRule>
  </conditionalFormatting>
  <conditionalFormatting sqref="C2591:H2591">
    <cfRule type="cellIs" dxfId="8091" priority="8157" operator="equal">
      <formula>0</formula>
    </cfRule>
  </conditionalFormatting>
  <conditionalFormatting sqref="C2592:H2592">
    <cfRule type="cellIs" dxfId="8090" priority="8156" operator="equal">
      <formula>0</formula>
    </cfRule>
  </conditionalFormatting>
  <conditionalFormatting sqref="C2593:H2593">
    <cfRule type="cellIs" dxfId="8089" priority="8155" operator="equal">
      <formula>0</formula>
    </cfRule>
  </conditionalFormatting>
  <conditionalFormatting sqref="C2594:H2594">
    <cfRule type="cellIs" dxfId="8088" priority="8154" operator="equal">
      <formula>0</formula>
    </cfRule>
  </conditionalFormatting>
  <conditionalFormatting sqref="C2595:H2595">
    <cfRule type="cellIs" dxfId="8087" priority="8153" operator="equal">
      <formula>0</formula>
    </cfRule>
  </conditionalFormatting>
  <conditionalFormatting sqref="C2596:H2596">
    <cfRule type="cellIs" dxfId="8086" priority="8152" operator="equal">
      <formula>0</formula>
    </cfRule>
  </conditionalFormatting>
  <conditionalFormatting sqref="C2597:H2597">
    <cfRule type="cellIs" dxfId="8085" priority="8151" operator="equal">
      <formula>0</formula>
    </cfRule>
  </conditionalFormatting>
  <conditionalFormatting sqref="C2600:H2600">
    <cfRule type="cellIs" dxfId="8084" priority="8150" operator="equal">
      <formula>0</formula>
    </cfRule>
  </conditionalFormatting>
  <conditionalFormatting sqref="C2602:H2602">
    <cfRule type="cellIs" dxfId="8083" priority="8149" operator="equal">
      <formula>0</formula>
    </cfRule>
  </conditionalFormatting>
  <conditionalFormatting sqref="C2606:H2606">
    <cfRule type="cellIs" dxfId="8082" priority="8148" operator="equal">
      <formula>0</formula>
    </cfRule>
  </conditionalFormatting>
  <conditionalFormatting sqref="C2607:H2607">
    <cfRule type="cellIs" dxfId="8081" priority="8147" operator="equal">
      <formula>0</formula>
    </cfRule>
  </conditionalFormatting>
  <conditionalFormatting sqref="C2608:H2608">
    <cfRule type="cellIs" dxfId="8080" priority="8146" operator="equal">
      <formula>0</formula>
    </cfRule>
  </conditionalFormatting>
  <conditionalFormatting sqref="C2609:H2609">
    <cfRule type="cellIs" dxfId="8079" priority="8145" operator="equal">
      <formula>0</formula>
    </cfRule>
  </conditionalFormatting>
  <conditionalFormatting sqref="C2610:H2610">
    <cfRule type="cellIs" dxfId="8078" priority="8144" operator="equal">
      <formula>0</formula>
    </cfRule>
  </conditionalFormatting>
  <conditionalFormatting sqref="C2611:H2611">
    <cfRule type="cellIs" dxfId="8077" priority="8143" operator="equal">
      <formula>0</formula>
    </cfRule>
  </conditionalFormatting>
  <conditionalFormatting sqref="C2612:H2612">
    <cfRule type="cellIs" dxfId="8076" priority="8142" operator="equal">
      <formula>0</formula>
    </cfRule>
  </conditionalFormatting>
  <conditionalFormatting sqref="C2615:H2615">
    <cfRule type="cellIs" dxfId="8075" priority="8141" operator="equal">
      <formula>0</formula>
    </cfRule>
  </conditionalFormatting>
  <conditionalFormatting sqref="C2617:H2617">
    <cfRule type="cellIs" dxfId="8074" priority="8140" operator="equal">
      <formula>0</formula>
    </cfRule>
  </conditionalFormatting>
  <conditionalFormatting sqref="C2621:H2621">
    <cfRule type="cellIs" dxfId="8073" priority="8139" operator="equal">
      <formula>0</formula>
    </cfRule>
  </conditionalFormatting>
  <conditionalFormatting sqref="C2622:H2622">
    <cfRule type="cellIs" dxfId="8072" priority="8138" operator="equal">
      <formula>0</formula>
    </cfRule>
  </conditionalFormatting>
  <conditionalFormatting sqref="C2623:H2623">
    <cfRule type="cellIs" dxfId="8071" priority="8137" operator="equal">
      <formula>0</formula>
    </cfRule>
  </conditionalFormatting>
  <conditionalFormatting sqref="C2624:H2624">
    <cfRule type="cellIs" dxfId="8070" priority="8136" operator="equal">
      <formula>0</formula>
    </cfRule>
  </conditionalFormatting>
  <conditionalFormatting sqref="C2625:H2625">
    <cfRule type="cellIs" dxfId="8069" priority="8135" operator="equal">
      <formula>0</formula>
    </cfRule>
  </conditionalFormatting>
  <conditionalFormatting sqref="C2626:H2626">
    <cfRule type="cellIs" dxfId="8068" priority="8134" operator="equal">
      <formula>0</formula>
    </cfRule>
  </conditionalFormatting>
  <conditionalFormatting sqref="C2627:H2627">
    <cfRule type="cellIs" dxfId="8067" priority="8133" operator="equal">
      <formula>0</formula>
    </cfRule>
  </conditionalFormatting>
  <conditionalFormatting sqref="C2630:H2630">
    <cfRule type="cellIs" dxfId="8066" priority="8132" operator="equal">
      <formula>0</formula>
    </cfRule>
  </conditionalFormatting>
  <conditionalFormatting sqref="C2632:H2632">
    <cfRule type="cellIs" dxfId="8065" priority="8131" operator="equal">
      <formula>0</formula>
    </cfRule>
  </conditionalFormatting>
  <conditionalFormatting sqref="C2636:H2636">
    <cfRule type="cellIs" dxfId="8064" priority="8130" operator="equal">
      <formula>0</formula>
    </cfRule>
  </conditionalFormatting>
  <conditionalFormatting sqref="C2637:H2637">
    <cfRule type="cellIs" dxfId="8063" priority="8129" operator="equal">
      <formula>0</formula>
    </cfRule>
  </conditionalFormatting>
  <conditionalFormatting sqref="C2638:H2638">
    <cfRule type="cellIs" dxfId="8062" priority="8128" operator="equal">
      <formula>0</formula>
    </cfRule>
  </conditionalFormatting>
  <conditionalFormatting sqref="C2639:H2639">
    <cfRule type="cellIs" dxfId="8061" priority="8127" operator="equal">
      <formula>0</formula>
    </cfRule>
  </conditionalFormatting>
  <conditionalFormatting sqref="C2640:H2640">
    <cfRule type="cellIs" dxfId="8060" priority="8126" operator="equal">
      <formula>0</formula>
    </cfRule>
  </conditionalFormatting>
  <conditionalFormatting sqref="C2641:H2641">
    <cfRule type="cellIs" dxfId="8059" priority="8125" operator="equal">
      <formula>0</formula>
    </cfRule>
  </conditionalFormatting>
  <conditionalFormatting sqref="C2642:H2642">
    <cfRule type="cellIs" dxfId="8058" priority="8124" operator="equal">
      <formula>0</formula>
    </cfRule>
  </conditionalFormatting>
  <conditionalFormatting sqref="C2645:H2645">
    <cfRule type="cellIs" dxfId="8057" priority="8123" operator="equal">
      <formula>0</formula>
    </cfRule>
  </conditionalFormatting>
  <conditionalFormatting sqref="C2647:H2647">
    <cfRule type="cellIs" dxfId="8056" priority="8122" operator="equal">
      <formula>0</formula>
    </cfRule>
  </conditionalFormatting>
  <conditionalFormatting sqref="C2651:H2651">
    <cfRule type="cellIs" dxfId="8055" priority="8121" operator="equal">
      <formula>0</formula>
    </cfRule>
  </conditionalFormatting>
  <conditionalFormatting sqref="C2652:H2652">
    <cfRule type="cellIs" dxfId="8054" priority="8120" operator="equal">
      <formula>0</formula>
    </cfRule>
  </conditionalFormatting>
  <conditionalFormatting sqref="C2653:H2653">
    <cfRule type="cellIs" dxfId="8053" priority="8119" operator="equal">
      <formula>0</formula>
    </cfRule>
  </conditionalFormatting>
  <conditionalFormatting sqref="C2654:H2654">
    <cfRule type="cellIs" dxfId="8052" priority="8118" operator="equal">
      <formula>0</formula>
    </cfRule>
  </conditionalFormatting>
  <conditionalFormatting sqref="C2655:H2655">
    <cfRule type="cellIs" dxfId="8051" priority="8117" operator="equal">
      <formula>0</formula>
    </cfRule>
  </conditionalFormatting>
  <conditionalFormatting sqref="C2656:H2656">
    <cfRule type="cellIs" dxfId="8050" priority="8116" operator="equal">
      <formula>0</formula>
    </cfRule>
  </conditionalFormatting>
  <conditionalFormatting sqref="C2657:H2657">
    <cfRule type="cellIs" dxfId="8049" priority="8115" operator="equal">
      <formula>0</formula>
    </cfRule>
  </conditionalFormatting>
  <conditionalFormatting sqref="C2660:H2660">
    <cfRule type="cellIs" dxfId="8048" priority="8114" operator="equal">
      <formula>0</formula>
    </cfRule>
  </conditionalFormatting>
  <conditionalFormatting sqref="C2662:H2662">
    <cfRule type="cellIs" dxfId="8047" priority="8113" operator="equal">
      <formula>0</formula>
    </cfRule>
  </conditionalFormatting>
  <conditionalFormatting sqref="C2667:H2667">
    <cfRule type="cellIs" dxfId="8046" priority="8112" operator="equal">
      <formula>0</formula>
    </cfRule>
  </conditionalFormatting>
  <conditionalFormatting sqref="C2668:H2668">
    <cfRule type="cellIs" dxfId="8045" priority="8111" operator="equal">
      <formula>0</formula>
    </cfRule>
  </conditionalFormatting>
  <conditionalFormatting sqref="C2669:H2669">
    <cfRule type="cellIs" dxfId="8044" priority="8110" operator="equal">
      <formula>0</formula>
    </cfRule>
  </conditionalFormatting>
  <conditionalFormatting sqref="C2670:H2670">
    <cfRule type="cellIs" dxfId="8043" priority="8109" operator="equal">
      <formula>0</formula>
    </cfRule>
  </conditionalFormatting>
  <conditionalFormatting sqref="C2671:H2671">
    <cfRule type="cellIs" dxfId="8042" priority="8108" operator="equal">
      <formula>0</formula>
    </cfRule>
  </conditionalFormatting>
  <conditionalFormatting sqref="C2672:H2672">
    <cfRule type="cellIs" dxfId="8041" priority="8107" operator="equal">
      <formula>0</formula>
    </cfRule>
  </conditionalFormatting>
  <conditionalFormatting sqref="C2673:H2673">
    <cfRule type="cellIs" dxfId="8040" priority="8106" operator="equal">
      <formula>0</formula>
    </cfRule>
  </conditionalFormatting>
  <conditionalFormatting sqref="C2676:H2676">
    <cfRule type="cellIs" dxfId="8039" priority="8105" operator="equal">
      <formula>0</formula>
    </cfRule>
  </conditionalFormatting>
  <conditionalFormatting sqref="C2678:H2678">
    <cfRule type="cellIs" dxfId="8038" priority="8104" operator="equal">
      <formula>0</formula>
    </cfRule>
  </conditionalFormatting>
  <conditionalFormatting sqref="C2683:H2683">
    <cfRule type="cellIs" dxfId="8037" priority="8103" operator="equal">
      <formula>0</formula>
    </cfRule>
  </conditionalFormatting>
  <conditionalFormatting sqref="C2684:H2684">
    <cfRule type="cellIs" dxfId="8036" priority="8102" operator="equal">
      <formula>0</formula>
    </cfRule>
  </conditionalFormatting>
  <conditionalFormatting sqref="C2685:H2685">
    <cfRule type="cellIs" dxfId="8035" priority="8101" operator="equal">
      <formula>0</formula>
    </cfRule>
  </conditionalFormatting>
  <conditionalFormatting sqref="C2686:H2686">
    <cfRule type="cellIs" dxfId="8034" priority="8100" operator="equal">
      <formula>0</formula>
    </cfRule>
  </conditionalFormatting>
  <conditionalFormatting sqref="C2687:H2687">
    <cfRule type="cellIs" dxfId="8033" priority="8099" operator="equal">
      <formula>0</formula>
    </cfRule>
  </conditionalFormatting>
  <conditionalFormatting sqref="C2688:H2688">
    <cfRule type="cellIs" dxfId="8032" priority="8098" operator="equal">
      <formula>0</formula>
    </cfRule>
  </conditionalFormatting>
  <conditionalFormatting sqref="C2689:H2689">
    <cfRule type="cellIs" dxfId="8031" priority="8097" operator="equal">
      <formula>0</formula>
    </cfRule>
  </conditionalFormatting>
  <conditionalFormatting sqref="C2692:H2692">
    <cfRule type="cellIs" dxfId="8030" priority="8096" operator="equal">
      <formula>0</formula>
    </cfRule>
  </conditionalFormatting>
  <conditionalFormatting sqref="C2694:H2694">
    <cfRule type="cellIs" dxfId="8029" priority="8095" operator="equal">
      <formula>0</formula>
    </cfRule>
  </conditionalFormatting>
  <conditionalFormatting sqref="C2699:H2699">
    <cfRule type="cellIs" dxfId="8028" priority="8094" operator="equal">
      <formula>0</formula>
    </cfRule>
  </conditionalFormatting>
  <conditionalFormatting sqref="C2700:H2700">
    <cfRule type="cellIs" dxfId="8027" priority="8093" operator="equal">
      <formula>0</formula>
    </cfRule>
  </conditionalFormatting>
  <conditionalFormatting sqref="C2701:H2701">
    <cfRule type="cellIs" dxfId="8026" priority="8092" operator="equal">
      <formula>0</formula>
    </cfRule>
  </conditionalFormatting>
  <conditionalFormatting sqref="C2702:H2702">
    <cfRule type="cellIs" dxfId="8025" priority="8091" operator="equal">
      <formula>0</formula>
    </cfRule>
  </conditionalFormatting>
  <conditionalFormatting sqref="C2703:H2703">
    <cfRule type="cellIs" dxfId="8024" priority="8090" operator="equal">
      <formula>0</formula>
    </cfRule>
  </conditionalFormatting>
  <conditionalFormatting sqref="C2704:H2704">
    <cfRule type="cellIs" dxfId="8023" priority="8089" operator="equal">
      <formula>0</formula>
    </cfRule>
  </conditionalFormatting>
  <conditionalFormatting sqref="C2705:H2705">
    <cfRule type="cellIs" dxfId="8022" priority="8088" operator="equal">
      <formula>0</formula>
    </cfRule>
  </conditionalFormatting>
  <conditionalFormatting sqref="C2708:H2708">
    <cfRule type="cellIs" dxfId="8021" priority="8087" operator="equal">
      <formula>0</formula>
    </cfRule>
  </conditionalFormatting>
  <conditionalFormatting sqref="C2710:H2710">
    <cfRule type="cellIs" dxfId="8020" priority="8086" operator="equal">
      <formula>0</formula>
    </cfRule>
  </conditionalFormatting>
  <conditionalFormatting sqref="C2715:H2715">
    <cfRule type="cellIs" dxfId="8019" priority="8085" operator="equal">
      <formula>0</formula>
    </cfRule>
  </conditionalFormatting>
  <conditionalFormatting sqref="C2716:H2716">
    <cfRule type="cellIs" dxfId="8018" priority="8084" operator="equal">
      <formula>0</formula>
    </cfRule>
  </conditionalFormatting>
  <conditionalFormatting sqref="C2717:H2717">
    <cfRule type="cellIs" dxfId="8017" priority="8083" operator="equal">
      <formula>0</formula>
    </cfRule>
  </conditionalFormatting>
  <conditionalFormatting sqref="C2718:H2718">
    <cfRule type="cellIs" dxfId="8016" priority="8082" operator="equal">
      <formula>0</formula>
    </cfRule>
  </conditionalFormatting>
  <conditionalFormatting sqref="C2719:H2719">
    <cfRule type="cellIs" dxfId="8015" priority="8081" operator="equal">
      <formula>0</formula>
    </cfRule>
  </conditionalFormatting>
  <conditionalFormatting sqref="C2720:H2720">
    <cfRule type="cellIs" dxfId="8014" priority="8080" operator="equal">
      <formula>0</formula>
    </cfRule>
  </conditionalFormatting>
  <conditionalFormatting sqref="C2721:H2721">
    <cfRule type="cellIs" dxfId="8013" priority="8079" operator="equal">
      <formula>0</formula>
    </cfRule>
  </conditionalFormatting>
  <conditionalFormatting sqref="C2724:H2724">
    <cfRule type="cellIs" dxfId="8012" priority="8078" operator="equal">
      <formula>0</formula>
    </cfRule>
  </conditionalFormatting>
  <conditionalFormatting sqref="C2726:H2726">
    <cfRule type="cellIs" dxfId="8011" priority="8077" operator="equal">
      <formula>0</formula>
    </cfRule>
  </conditionalFormatting>
  <conditionalFormatting sqref="C2731:H2731">
    <cfRule type="cellIs" dxfId="8010" priority="8076" operator="equal">
      <formula>0</formula>
    </cfRule>
  </conditionalFormatting>
  <conditionalFormatting sqref="C2732:H2732">
    <cfRule type="cellIs" dxfId="8009" priority="8075" operator="equal">
      <formula>0</formula>
    </cfRule>
  </conditionalFormatting>
  <conditionalFormatting sqref="C2733:H2733">
    <cfRule type="cellIs" dxfId="8008" priority="8074" operator="equal">
      <formula>0</formula>
    </cfRule>
  </conditionalFormatting>
  <conditionalFormatting sqref="C2734:H2734">
    <cfRule type="cellIs" dxfId="8007" priority="8073" operator="equal">
      <formula>0</formula>
    </cfRule>
  </conditionalFormatting>
  <conditionalFormatting sqref="C2735:H2735">
    <cfRule type="cellIs" dxfId="8006" priority="8072" operator="equal">
      <formula>0</formula>
    </cfRule>
  </conditionalFormatting>
  <conditionalFormatting sqref="C2736:H2736">
    <cfRule type="cellIs" dxfId="8005" priority="8071" operator="equal">
      <formula>0</formula>
    </cfRule>
  </conditionalFormatting>
  <conditionalFormatting sqref="C2737:H2737">
    <cfRule type="cellIs" dxfId="8004" priority="8070" operator="equal">
      <formula>0</formula>
    </cfRule>
  </conditionalFormatting>
  <conditionalFormatting sqref="C2740:H2740">
    <cfRule type="cellIs" dxfId="8003" priority="8069" operator="equal">
      <formula>0</formula>
    </cfRule>
  </conditionalFormatting>
  <conditionalFormatting sqref="C2742:H2742">
    <cfRule type="cellIs" dxfId="8002" priority="8068" operator="equal">
      <formula>0</formula>
    </cfRule>
  </conditionalFormatting>
  <conditionalFormatting sqref="C2747:H2747">
    <cfRule type="cellIs" dxfId="8001" priority="8067" operator="equal">
      <formula>0</formula>
    </cfRule>
  </conditionalFormatting>
  <conditionalFormatting sqref="C2748:H2748">
    <cfRule type="cellIs" dxfId="8000" priority="8066" operator="equal">
      <formula>0</formula>
    </cfRule>
  </conditionalFormatting>
  <conditionalFormatting sqref="C2749:H2749">
    <cfRule type="cellIs" dxfId="7999" priority="8065" operator="equal">
      <formula>0</formula>
    </cfRule>
  </conditionalFormatting>
  <conditionalFormatting sqref="C2750:H2750">
    <cfRule type="cellIs" dxfId="7998" priority="8064" operator="equal">
      <formula>0</formula>
    </cfRule>
  </conditionalFormatting>
  <conditionalFormatting sqref="C2751:H2751">
    <cfRule type="cellIs" dxfId="7997" priority="8063" operator="equal">
      <formula>0</formula>
    </cfRule>
  </conditionalFormatting>
  <conditionalFormatting sqref="C2752:H2752">
    <cfRule type="cellIs" dxfId="7996" priority="8062" operator="equal">
      <formula>0</formula>
    </cfRule>
  </conditionalFormatting>
  <conditionalFormatting sqref="C2753:H2753">
    <cfRule type="cellIs" dxfId="7995" priority="8061" operator="equal">
      <formula>0</formula>
    </cfRule>
  </conditionalFormatting>
  <conditionalFormatting sqref="C2756:H2756">
    <cfRule type="cellIs" dxfId="7994" priority="8060" operator="equal">
      <formula>0</formula>
    </cfRule>
  </conditionalFormatting>
  <conditionalFormatting sqref="C2758:H2758">
    <cfRule type="cellIs" dxfId="7993" priority="8059" operator="equal">
      <formula>0</formula>
    </cfRule>
  </conditionalFormatting>
  <conditionalFormatting sqref="C2763:H2763">
    <cfRule type="cellIs" dxfId="7992" priority="8058" operator="equal">
      <formula>0</formula>
    </cfRule>
  </conditionalFormatting>
  <conditionalFormatting sqref="C2764:H2764">
    <cfRule type="cellIs" dxfId="7991" priority="8057" operator="equal">
      <formula>0</formula>
    </cfRule>
  </conditionalFormatting>
  <conditionalFormatting sqref="C2765:H2765">
    <cfRule type="cellIs" dxfId="7990" priority="8056" operator="equal">
      <formula>0</formula>
    </cfRule>
  </conditionalFormatting>
  <conditionalFormatting sqref="C2766:H2766">
    <cfRule type="cellIs" dxfId="7989" priority="8055" operator="equal">
      <formula>0</formula>
    </cfRule>
  </conditionalFormatting>
  <conditionalFormatting sqref="C2767:H2767">
    <cfRule type="cellIs" dxfId="7988" priority="8054" operator="equal">
      <formula>0</formula>
    </cfRule>
  </conditionalFormatting>
  <conditionalFormatting sqref="C2768:H2768">
    <cfRule type="cellIs" dxfId="7987" priority="8053" operator="equal">
      <formula>0</formula>
    </cfRule>
  </conditionalFormatting>
  <conditionalFormatting sqref="C2769:H2769">
    <cfRule type="cellIs" dxfId="7986" priority="8052" operator="equal">
      <formula>0</formula>
    </cfRule>
  </conditionalFormatting>
  <conditionalFormatting sqref="C2772:H2772">
    <cfRule type="cellIs" dxfId="7985" priority="8051" operator="equal">
      <formula>0</formula>
    </cfRule>
  </conditionalFormatting>
  <conditionalFormatting sqref="C2774:H2774">
    <cfRule type="cellIs" dxfId="7984" priority="8050" operator="equal">
      <formula>0</formula>
    </cfRule>
  </conditionalFormatting>
  <conditionalFormatting sqref="C2779:H2779">
    <cfRule type="cellIs" dxfId="7983" priority="8049" operator="equal">
      <formula>0</formula>
    </cfRule>
  </conditionalFormatting>
  <conditionalFormatting sqref="C2780:H2780">
    <cfRule type="cellIs" dxfId="7982" priority="8048" operator="equal">
      <formula>0</formula>
    </cfRule>
  </conditionalFormatting>
  <conditionalFormatting sqref="C2781:H2781">
    <cfRule type="cellIs" dxfId="7981" priority="8047" operator="equal">
      <formula>0</formula>
    </cfRule>
  </conditionalFormatting>
  <conditionalFormatting sqref="C2782:H2782">
    <cfRule type="cellIs" dxfId="7980" priority="8046" operator="equal">
      <formula>0</formula>
    </cfRule>
  </conditionalFormatting>
  <conditionalFormatting sqref="C2783:H2783">
    <cfRule type="cellIs" dxfId="7979" priority="8045" operator="equal">
      <formula>0</formula>
    </cfRule>
  </conditionalFormatting>
  <conditionalFormatting sqref="C2784:H2784">
    <cfRule type="cellIs" dxfId="7978" priority="8044" operator="equal">
      <formula>0</formula>
    </cfRule>
  </conditionalFormatting>
  <conditionalFormatting sqref="C2785:H2785">
    <cfRule type="cellIs" dxfId="7977" priority="8043" operator="equal">
      <formula>0</formula>
    </cfRule>
  </conditionalFormatting>
  <conditionalFormatting sqref="C2788:H2788">
    <cfRule type="cellIs" dxfId="7976" priority="8042" operator="equal">
      <formula>0</formula>
    </cfRule>
  </conditionalFormatting>
  <conditionalFormatting sqref="C2790:H2790">
    <cfRule type="cellIs" dxfId="7975" priority="8041" operator="equal">
      <formula>0</formula>
    </cfRule>
  </conditionalFormatting>
  <conditionalFormatting sqref="C2795:H2795">
    <cfRule type="cellIs" dxfId="7974" priority="8040" operator="equal">
      <formula>0</formula>
    </cfRule>
  </conditionalFormatting>
  <conditionalFormatting sqref="C2796:H2796">
    <cfRule type="cellIs" dxfId="7973" priority="8039" operator="equal">
      <formula>0</formula>
    </cfRule>
  </conditionalFormatting>
  <conditionalFormatting sqref="C2797:H2797">
    <cfRule type="cellIs" dxfId="7972" priority="8038" operator="equal">
      <formula>0</formula>
    </cfRule>
  </conditionalFormatting>
  <conditionalFormatting sqref="C2798:H2798">
    <cfRule type="cellIs" dxfId="7971" priority="8037" operator="equal">
      <formula>0</formula>
    </cfRule>
  </conditionalFormatting>
  <conditionalFormatting sqref="C2799:H2799">
    <cfRule type="cellIs" dxfId="7970" priority="8036" operator="equal">
      <formula>0</formula>
    </cfRule>
  </conditionalFormatting>
  <conditionalFormatting sqref="C2800:H2800">
    <cfRule type="cellIs" dxfId="7969" priority="8035" operator="equal">
      <formula>0</formula>
    </cfRule>
  </conditionalFormatting>
  <conditionalFormatting sqref="C2801:H2801">
    <cfRule type="cellIs" dxfId="7968" priority="8034" operator="equal">
      <formula>0</formula>
    </cfRule>
  </conditionalFormatting>
  <conditionalFormatting sqref="C2804:H2804">
    <cfRule type="cellIs" dxfId="7967" priority="8033" operator="equal">
      <formula>0</formula>
    </cfRule>
  </conditionalFormatting>
  <conditionalFormatting sqref="C2806:H2806">
    <cfRule type="cellIs" dxfId="7966" priority="8032" operator="equal">
      <formula>0</formula>
    </cfRule>
  </conditionalFormatting>
  <conditionalFormatting sqref="C2811:H2811">
    <cfRule type="cellIs" dxfId="7965" priority="8031" operator="equal">
      <formula>0</formula>
    </cfRule>
  </conditionalFormatting>
  <conditionalFormatting sqref="C2812:H2812">
    <cfRule type="cellIs" dxfId="7964" priority="8030" operator="equal">
      <formula>0</formula>
    </cfRule>
  </conditionalFormatting>
  <conditionalFormatting sqref="C2813:H2813">
    <cfRule type="cellIs" dxfId="7963" priority="8029" operator="equal">
      <formula>0</formula>
    </cfRule>
  </conditionalFormatting>
  <conditionalFormatting sqref="C2814:H2814">
    <cfRule type="cellIs" dxfId="7962" priority="8028" operator="equal">
      <formula>0</formula>
    </cfRule>
  </conditionalFormatting>
  <conditionalFormatting sqref="C2815:H2815">
    <cfRule type="cellIs" dxfId="7961" priority="8027" operator="equal">
      <formula>0</formula>
    </cfRule>
  </conditionalFormatting>
  <conditionalFormatting sqref="C2816:H2816">
    <cfRule type="cellIs" dxfId="7960" priority="8026" operator="equal">
      <formula>0</formula>
    </cfRule>
  </conditionalFormatting>
  <conditionalFormatting sqref="C2817:H2817">
    <cfRule type="cellIs" dxfId="7959" priority="8025" operator="equal">
      <formula>0</formula>
    </cfRule>
  </conditionalFormatting>
  <conditionalFormatting sqref="C2820:H2820">
    <cfRule type="cellIs" dxfId="7958" priority="8024" operator="equal">
      <formula>0</formula>
    </cfRule>
  </conditionalFormatting>
  <conditionalFormatting sqref="C2822:H2822">
    <cfRule type="cellIs" dxfId="7957" priority="8023" operator="equal">
      <formula>0</formula>
    </cfRule>
  </conditionalFormatting>
  <conditionalFormatting sqref="C2831:H2831">
    <cfRule type="cellIs" dxfId="7956" priority="8022" operator="equal">
      <formula>0</formula>
    </cfRule>
  </conditionalFormatting>
  <conditionalFormatting sqref="C2832:H2832">
    <cfRule type="cellIs" dxfId="7955" priority="8021" operator="equal">
      <formula>0</formula>
    </cfRule>
  </conditionalFormatting>
  <conditionalFormatting sqref="C2833:H2833">
    <cfRule type="cellIs" dxfId="7954" priority="8020" operator="equal">
      <formula>0</formula>
    </cfRule>
  </conditionalFormatting>
  <conditionalFormatting sqref="C2834:H2834">
    <cfRule type="cellIs" dxfId="7953" priority="8019" operator="equal">
      <formula>0</formula>
    </cfRule>
  </conditionalFormatting>
  <conditionalFormatting sqref="C2835:H2835">
    <cfRule type="cellIs" dxfId="7952" priority="8018" operator="equal">
      <formula>0</formula>
    </cfRule>
  </conditionalFormatting>
  <conditionalFormatting sqref="C2836:H2836">
    <cfRule type="cellIs" dxfId="7951" priority="8017" operator="equal">
      <formula>0</formula>
    </cfRule>
  </conditionalFormatting>
  <conditionalFormatting sqref="C2837:H2837">
    <cfRule type="cellIs" dxfId="7950" priority="8016" operator="equal">
      <formula>0</formula>
    </cfRule>
  </conditionalFormatting>
  <conditionalFormatting sqref="C2840:H2840">
    <cfRule type="cellIs" dxfId="7949" priority="8015" operator="equal">
      <formula>0</formula>
    </cfRule>
  </conditionalFormatting>
  <conditionalFormatting sqref="C2842:H2842">
    <cfRule type="cellIs" dxfId="7948" priority="8014" operator="equal">
      <formula>0</formula>
    </cfRule>
  </conditionalFormatting>
  <conditionalFormatting sqref="C2850:H2850">
    <cfRule type="cellIs" dxfId="7947" priority="8013" operator="equal">
      <formula>0</formula>
    </cfRule>
  </conditionalFormatting>
  <conditionalFormatting sqref="C2851:H2851">
    <cfRule type="cellIs" dxfId="7946" priority="8012" operator="equal">
      <formula>0</formula>
    </cfRule>
  </conditionalFormatting>
  <conditionalFormatting sqref="C2852:H2852">
    <cfRule type="cellIs" dxfId="7945" priority="8011" operator="equal">
      <formula>0</formula>
    </cfRule>
  </conditionalFormatting>
  <conditionalFormatting sqref="C2853:H2853">
    <cfRule type="cellIs" dxfId="7944" priority="8010" operator="equal">
      <formula>0</formula>
    </cfRule>
  </conditionalFormatting>
  <conditionalFormatting sqref="C2854:H2854">
    <cfRule type="cellIs" dxfId="7943" priority="8009" operator="equal">
      <formula>0</formula>
    </cfRule>
  </conditionalFormatting>
  <conditionalFormatting sqref="C2855:H2855">
    <cfRule type="cellIs" dxfId="7942" priority="8008" operator="equal">
      <formula>0</formula>
    </cfRule>
  </conditionalFormatting>
  <conditionalFormatting sqref="C2856:H2856">
    <cfRule type="cellIs" dxfId="7941" priority="8007" operator="equal">
      <formula>0</formula>
    </cfRule>
  </conditionalFormatting>
  <conditionalFormatting sqref="C2859:H2859">
    <cfRule type="cellIs" dxfId="7940" priority="8006" operator="equal">
      <formula>0</formula>
    </cfRule>
  </conditionalFormatting>
  <conditionalFormatting sqref="C2861:H2861">
    <cfRule type="cellIs" dxfId="7939" priority="8005" operator="equal">
      <formula>0</formula>
    </cfRule>
  </conditionalFormatting>
  <conditionalFormatting sqref="C2869:H2869">
    <cfRule type="cellIs" dxfId="7938" priority="8004" operator="equal">
      <formula>0</formula>
    </cfRule>
  </conditionalFormatting>
  <conditionalFormatting sqref="C2870:H2870">
    <cfRule type="cellIs" dxfId="7937" priority="8003" operator="equal">
      <formula>0</formula>
    </cfRule>
  </conditionalFormatting>
  <conditionalFormatting sqref="C2871:H2871">
    <cfRule type="cellIs" dxfId="7936" priority="8002" operator="equal">
      <formula>0</formula>
    </cfRule>
  </conditionalFormatting>
  <conditionalFormatting sqref="C2872:H2872">
    <cfRule type="cellIs" dxfId="7935" priority="8001" operator="equal">
      <formula>0</formula>
    </cfRule>
  </conditionalFormatting>
  <conditionalFormatting sqref="C2873:H2873">
    <cfRule type="cellIs" dxfId="7934" priority="8000" operator="equal">
      <formula>0</formula>
    </cfRule>
  </conditionalFormatting>
  <conditionalFormatting sqref="C2874:H2874">
    <cfRule type="cellIs" dxfId="7933" priority="7999" operator="equal">
      <formula>0</formula>
    </cfRule>
  </conditionalFormatting>
  <conditionalFormatting sqref="C2875:H2875">
    <cfRule type="cellIs" dxfId="7932" priority="7998" operator="equal">
      <formula>0</formula>
    </cfRule>
  </conditionalFormatting>
  <conditionalFormatting sqref="C2878:H2878">
    <cfRule type="cellIs" dxfId="7931" priority="7997" operator="equal">
      <formula>0</formula>
    </cfRule>
  </conditionalFormatting>
  <conditionalFormatting sqref="C2880:H2880">
    <cfRule type="cellIs" dxfId="7930" priority="7996" operator="equal">
      <formula>0</formula>
    </cfRule>
  </conditionalFormatting>
  <conditionalFormatting sqref="C2888:H2888">
    <cfRule type="cellIs" dxfId="7929" priority="7995" operator="equal">
      <formula>0</formula>
    </cfRule>
  </conditionalFormatting>
  <conditionalFormatting sqref="C2889:H2889">
    <cfRule type="cellIs" dxfId="7928" priority="7994" operator="equal">
      <formula>0</formula>
    </cfRule>
  </conditionalFormatting>
  <conditionalFormatting sqref="C2890:H2890">
    <cfRule type="cellIs" dxfId="7927" priority="7993" operator="equal">
      <formula>0</formula>
    </cfRule>
  </conditionalFormatting>
  <conditionalFormatting sqref="C2891:H2891">
    <cfRule type="cellIs" dxfId="7926" priority="7992" operator="equal">
      <formula>0</formula>
    </cfRule>
  </conditionalFormatting>
  <conditionalFormatting sqref="C2892:H2892">
    <cfRule type="cellIs" dxfId="7925" priority="7991" operator="equal">
      <formula>0</formula>
    </cfRule>
  </conditionalFormatting>
  <conditionalFormatting sqref="C2893:H2893">
    <cfRule type="cellIs" dxfId="7924" priority="7990" operator="equal">
      <formula>0</formula>
    </cfRule>
  </conditionalFormatting>
  <conditionalFormatting sqref="C2894:H2894">
    <cfRule type="cellIs" dxfId="7923" priority="7989" operator="equal">
      <formula>0</formula>
    </cfRule>
  </conditionalFormatting>
  <conditionalFormatting sqref="C2897:H2897">
    <cfRule type="cellIs" dxfId="7922" priority="7988" operator="equal">
      <formula>0</formula>
    </cfRule>
  </conditionalFormatting>
  <conditionalFormatting sqref="C2899:H2899">
    <cfRule type="cellIs" dxfId="7921" priority="7987" operator="equal">
      <formula>0</formula>
    </cfRule>
  </conditionalFormatting>
  <conditionalFormatting sqref="C2907:H2907">
    <cfRule type="cellIs" dxfId="7920" priority="7986" operator="equal">
      <formula>0</formula>
    </cfRule>
  </conditionalFormatting>
  <conditionalFormatting sqref="C2908:H2908">
    <cfRule type="cellIs" dxfId="7919" priority="7985" operator="equal">
      <formula>0</formula>
    </cfRule>
  </conditionalFormatting>
  <conditionalFormatting sqref="C2909:H2909">
    <cfRule type="cellIs" dxfId="7918" priority="7984" operator="equal">
      <formula>0</formula>
    </cfRule>
  </conditionalFormatting>
  <conditionalFormatting sqref="C2910:H2910">
    <cfRule type="cellIs" dxfId="7917" priority="7983" operator="equal">
      <formula>0</formula>
    </cfRule>
  </conditionalFormatting>
  <conditionalFormatting sqref="C2911:H2911">
    <cfRule type="cellIs" dxfId="7916" priority="7982" operator="equal">
      <formula>0</formula>
    </cfRule>
  </conditionalFormatting>
  <conditionalFormatting sqref="C2912:H2912">
    <cfRule type="cellIs" dxfId="7915" priority="7981" operator="equal">
      <formula>0</formula>
    </cfRule>
  </conditionalFormatting>
  <conditionalFormatting sqref="C2913:H2913">
    <cfRule type="cellIs" dxfId="7914" priority="7980" operator="equal">
      <formula>0</formula>
    </cfRule>
  </conditionalFormatting>
  <conditionalFormatting sqref="C2916:H2916">
    <cfRule type="cellIs" dxfId="7913" priority="7979" operator="equal">
      <formula>0</formula>
    </cfRule>
  </conditionalFormatting>
  <conditionalFormatting sqref="C2918:H2918">
    <cfRule type="cellIs" dxfId="7912" priority="7978" operator="equal">
      <formula>0</formula>
    </cfRule>
  </conditionalFormatting>
  <conditionalFormatting sqref="C2927:H2927">
    <cfRule type="cellIs" dxfId="7911" priority="7977" operator="equal">
      <formula>0</formula>
    </cfRule>
  </conditionalFormatting>
  <conditionalFormatting sqref="C2928:H2928">
    <cfRule type="cellIs" dxfId="7910" priority="7976" operator="equal">
      <formula>0</formula>
    </cfRule>
  </conditionalFormatting>
  <conditionalFormatting sqref="C2929:H2929">
    <cfRule type="cellIs" dxfId="7909" priority="7975" operator="equal">
      <formula>0</formula>
    </cfRule>
  </conditionalFormatting>
  <conditionalFormatting sqref="C2930:H2930">
    <cfRule type="cellIs" dxfId="7908" priority="7974" operator="equal">
      <formula>0</formula>
    </cfRule>
  </conditionalFormatting>
  <conditionalFormatting sqref="C2931:H2931">
    <cfRule type="cellIs" dxfId="7907" priority="7973" operator="equal">
      <formula>0</formula>
    </cfRule>
  </conditionalFormatting>
  <conditionalFormatting sqref="C2932:H2932">
    <cfRule type="cellIs" dxfId="7906" priority="7972" operator="equal">
      <formula>0</formula>
    </cfRule>
  </conditionalFormatting>
  <conditionalFormatting sqref="C2933:H2933">
    <cfRule type="cellIs" dxfId="7905" priority="7971" operator="equal">
      <formula>0</formula>
    </cfRule>
  </conditionalFormatting>
  <conditionalFormatting sqref="C2936:H2936">
    <cfRule type="cellIs" dxfId="7904" priority="7970" operator="equal">
      <formula>0</formula>
    </cfRule>
  </conditionalFormatting>
  <conditionalFormatting sqref="C2938:H2938">
    <cfRule type="cellIs" dxfId="7903" priority="7969" operator="equal">
      <formula>0</formula>
    </cfRule>
  </conditionalFormatting>
  <conditionalFormatting sqref="C2946:H2946">
    <cfRule type="cellIs" dxfId="7902" priority="7968" operator="equal">
      <formula>0</formula>
    </cfRule>
  </conditionalFormatting>
  <conditionalFormatting sqref="C2947:H2947">
    <cfRule type="cellIs" dxfId="7901" priority="7967" operator="equal">
      <formula>0</formula>
    </cfRule>
  </conditionalFormatting>
  <conditionalFormatting sqref="C2948:H2948">
    <cfRule type="cellIs" dxfId="7900" priority="7966" operator="equal">
      <formula>0</formula>
    </cfRule>
  </conditionalFormatting>
  <conditionalFormatting sqref="C2949:H2949">
    <cfRule type="cellIs" dxfId="7899" priority="7965" operator="equal">
      <formula>0</formula>
    </cfRule>
  </conditionalFormatting>
  <conditionalFormatting sqref="C2950:H2950">
    <cfRule type="cellIs" dxfId="7898" priority="7964" operator="equal">
      <formula>0</formula>
    </cfRule>
  </conditionalFormatting>
  <conditionalFormatting sqref="C2951:H2951">
    <cfRule type="cellIs" dxfId="7897" priority="7963" operator="equal">
      <formula>0</formula>
    </cfRule>
  </conditionalFormatting>
  <conditionalFormatting sqref="C2952:H2952">
    <cfRule type="cellIs" dxfId="7896" priority="7962" operator="equal">
      <formula>0</formula>
    </cfRule>
  </conditionalFormatting>
  <conditionalFormatting sqref="C2955:H2955">
    <cfRule type="cellIs" dxfId="7895" priority="7961" operator="equal">
      <formula>0</formula>
    </cfRule>
  </conditionalFormatting>
  <conditionalFormatting sqref="C2957:H2957">
    <cfRule type="cellIs" dxfId="7894" priority="7960" operator="equal">
      <formula>0</formula>
    </cfRule>
  </conditionalFormatting>
  <conditionalFormatting sqref="C2962:H2962">
    <cfRule type="cellIs" dxfId="7893" priority="7959" operator="equal">
      <formula>0</formula>
    </cfRule>
  </conditionalFormatting>
  <conditionalFormatting sqref="C2963:H2963">
    <cfRule type="cellIs" dxfId="7892" priority="7958" operator="equal">
      <formula>0</formula>
    </cfRule>
  </conditionalFormatting>
  <conditionalFormatting sqref="C2964:H2964">
    <cfRule type="cellIs" dxfId="7891" priority="7957" operator="equal">
      <formula>0</formula>
    </cfRule>
  </conditionalFormatting>
  <conditionalFormatting sqref="C2965:H2965">
    <cfRule type="cellIs" dxfId="7890" priority="7956" operator="equal">
      <formula>0</formula>
    </cfRule>
  </conditionalFormatting>
  <conditionalFormatting sqref="C2966:H2966">
    <cfRule type="cellIs" dxfId="7889" priority="7955" operator="equal">
      <formula>0</formula>
    </cfRule>
  </conditionalFormatting>
  <conditionalFormatting sqref="C2967:H2967">
    <cfRule type="cellIs" dxfId="7888" priority="7954" operator="equal">
      <formula>0</formula>
    </cfRule>
  </conditionalFormatting>
  <conditionalFormatting sqref="C2968:H2968">
    <cfRule type="cellIs" dxfId="7887" priority="7953" operator="equal">
      <formula>0</formula>
    </cfRule>
  </conditionalFormatting>
  <conditionalFormatting sqref="C2971:H2971">
    <cfRule type="cellIs" dxfId="7886" priority="7952" operator="equal">
      <formula>0</formula>
    </cfRule>
  </conditionalFormatting>
  <conditionalFormatting sqref="C2973:H2973">
    <cfRule type="cellIs" dxfId="7885" priority="7951" operator="equal">
      <formula>0</formula>
    </cfRule>
  </conditionalFormatting>
  <conditionalFormatting sqref="C2978:H2978">
    <cfRule type="cellIs" dxfId="7884" priority="7950" operator="equal">
      <formula>0</formula>
    </cfRule>
  </conditionalFormatting>
  <conditionalFormatting sqref="C2979:H2979">
    <cfRule type="cellIs" dxfId="7883" priority="7949" operator="equal">
      <formula>0</formula>
    </cfRule>
  </conditionalFormatting>
  <conditionalFormatting sqref="C2980:H2980">
    <cfRule type="cellIs" dxfId="7882" priority="7948" operator="equal">
      <formula>0</formula>
    </cfRule>
  </conditionalFormatting>
  <conditionalFormatting sqref="C2981:H2981">
    <cfRule type="cellIs" dxfId="7881" priority="7947" operator="equal">
      <formula>0</formula>
    </cfRule>
  </conditionalFormatting>
  <conditionalFormatting sqref="C2982:H2982">
    <cfRule type="cellIs" dxfId="7880" priority="7946" operator="equal">
      <formula>0</formula>
    </cfRule>
  </conditionalFormatting>
  <conditionalFormatting sqref="C2983:H2983">
    <cfRule type="cellIs" dxfId="7879" priority="7945" operator="equal">
      <formula>0</formula>
    </cfRule>
  </conditionalFormatting>
  <conditionalFormatting sqref="C2984:H2984">
    <cfRule type="cellIs" dxfId="7878" priority="7944" operator="equal">
      <formula>0</formula>
    </cfRule>
  </conditionalFormatting>
  <conditionalFormatting sqref="C2987:H2987">
    <cfRule type="cellIs" dxfId="7877" priority="7943" operator="equal">
      <formula>0</formula>
    </cfRule>
  </conditionalFormatting>
  <conditionalFormatting sqref="C2989:H2989">
    <cfRule type="cellIs" dxfId="7876" priority="7942" operator="equal">
      <formula>0</formula>
    </cfRule>
  </conditionalFormatting>
  <conditionalFormatting sqref="C2994:H2994">
    <cfRule type="cellIs" dxfId="7875" priority="7941" operator="equal">
      <formula>0</formula>
    </cfRule>
  </conditionalFormatting>
  <conditionalFormatting sqref="C2995:H2995">
    <cfRule type="cellIs" dxfId="7874" priority="7940" operator="equal">
      <formula>0</formula>
    </cfRule>
  </conditionalFormatting>
  <conditionalFormatting sqref="C2996:H2996">
    <cfRule type="cellIs" dxfId="7873" priority="7939" operator="equal">
      <formula>0</formula>
    </cfRule>
  </conditionalFormatting>
  <conditionalFormatting sqref="C2997:H2997">
    <cfRule type="cellIs" dxfId="7872" priority="7938" operator="equal">
      <formula>0</formula>
    </cfRule>
  </conditionalFormatting>
  <conditionalFormatting sqref="C2998:H2998">
    <cfRule type="cellIs" dxfId="7871" priority="7937" operator="equal">
      <formula>0</formula>
    </cfRule>
  </conditionalFormatting>
  <conditionalFormatting sqref="C2999:H2999">
    <cfRule type="cellIs" dxfId="7870" priority="7936" operator="equal">
      <formula>0</formula>
    </cfRule>
  </conditionalFormatting>
  <conditionalFormatting sqref="C3000:H3000">
    <cfRule type="cellIs" dxfId="7869" priority="7935" operator="equal">
      <formula>0</formula>
    </cfRule>
  </conditionalFormatting>
  <conditionalFormatting sqref="C3003:H3003">
    <cfRule type="cellIs" dxfId="7868" priority="7934" operator="equal">
      <formula>0</formula>
    </cfRule>
  </conditionalFormatting>
  <conditionalFormatting sqref="C3005:H3005">
    <cfRule type="cellIs" dxfId="7867" priority="7933" operator="equal">
      <formula>0</formula>
    </cfRule>
  </conditionalFormatting>
  <conditionalFormatting sqref="C3010:H3010">
    <cfRule type="cellIs" dxfId="7866" priority="7932" operator="equal">
      <formula>0</formula>
    </cfRule>
  </conditionalFormatting>
  <conditionalFormatting sqref="C3011:H3011">
    <cfRule type="cellIs" dxfId="7865" priority="7931" operator="equal">
      <formula>0</formula>
    </cfRule>
  </conditionalFormatting>
  <conditionalFormatting sqref="C3012:H3012">
    <cfRule type="cellIs" dxfId="7864" priority="7930" operator="equal">
      <formula>0</formula>
    </cfRule>
  </conditionalFormatting>
  <conditionalFormatting sqref="C3013:H3013">
    <cfRule type="cellIs" dxfId="7863" priority="7929" operator="equal">
      <formula>0</formula>
    </cfRule>
  </conditionalFormatting>
  <conditionalFormatting sqref="C3014:H3014">
    <cfRule type="cellIs" dxfId="7862" priority="7928" operator="equal">
      <formula>0</formula>
    </cfRule>
  </conditionalFormatting>
  <conditionalFormatting sqref="C3015:H3015">
    <cfRule type="cellIs" dxfId="7861" priority="7927" operator="equal">
      <formula>0</formula>
    </cfRule>
  </conditionalFormatting>
  <conditionalFormatting sqref="C3016:H3016">
    <cfRule type="cellIs" dxfId="7860" priority="7926" operator="equal">
      <formula>0</formula>
    </cfRule>
  </conditionalFormatting>
  <conditionalFormatting sqref="C3019:H3019">
    <cfRule type="cellIs" dxfId="7859" priority="7925" operator="equal">
      <formula>0</formula>
    </cfRule>
  </conditionalFormatting>
  <conditionalFormatting sqref="C3021:H3021">
    <cfRule type="cellIs" dxfId="7858" priority="7924" operator="equal">
      <formula>0</formula>
    </cfRule>
  </conditionalFormatting>
  <conditionalFormatting sqref="C3029:H3029">
    <cfRule type="cellIs" dxfId="7857" priority="7923" operator="equal">
      <formula>0</formula>
    </cfRule>
  </conditionalFormatting>
  <conditionalFormatting sqref="C3030:H3030">
    <cfRule type="cellIs" dxfId="7856" priority="7922" operator="equal">
      <formula>0</formula>
    </cfRule>
  </conditionalFormatting>
  <conditionalFormatting sqref="C3031:H3031">
    <cfRule type="cellIs" dxfId="7855" priority="7921" operator="equal">
      <formula>0</formula>
    </cfRule>
  </conditionalFormatting>
  <conditionalFormatting sqref="C3032:H3032">
    <cfRule type="cellIs" dxfId="7854" priority="7920" operator="equal">
      <formula>0</formula>
    </cfRule>
  </conditionalFormatting>
  <conditionalFormatting sqref="C3033:H3033">
    <cfRule type="cellIs" dxfId="7853" priority="7919" operator="equal">
      <formula>0</formula>
    </cfRule>
  </conditionalFormatting>
  <conditionalFormatting sqref="C3034:H3034">
    <cfRule type="cellIs" dxfId="7852" priority="7918" operator="equal">
      <formula>0</formula>
    </cfRule>
  </conditionalFormatting>
  <conditionalFormatting sqref="C3035:H3035">
    <cfRule type="cellIs" dxfId="7851" priority="7917" operator="equal">
      <formula>0</formula>
    </cfRule>
  </conditionalFormatting>
  <conditionalFormatting sqref="C3038:H3038">
    <cfRule type="cellIs" dxfId="7850" priority="7916" operator="equal">
      <formula>0</formula>
    </cfRule>
  </conditionalFormatting>
  <conditionalFormatting sqref="C3040:H3040">
    <cfRule type="cellIs" dxfId="7849" priority="7915" operator="equal">
      <formula>0</formula>
    </cfRule>
  </conditionalFormatting>
  <conditionalFormatting sqref="C3044:H3044">
    <cfRule type="cellIs" dxfId="7848" priority="7914" operator="equal">
      <formula>0</formula>
    </cfRule>
  </conditionalFormatting>
  <conditionalFormatting sqref="C3045:H3045">
    <cfRule type="cellIs" dxfId="7847" priority="7913" operator="equal">
      <formula>0</formula>
    </cfRule>
  </conditionalFormatting>
  <conditionalFormatting sqref="C3046:H3046">
    <cfRule type="cellIs" dxfId="7846" priority="7912" operator="equal">
      <formula>0</formula>
    </cfRule>
  </conditionalFormatting>
  <conditionalFormatting sqref="C3047:H3047">
    <cfRule type="cellIs" dxfId="7845" priority="7911" operator="equal">
      <formula>0</formula>
    </cfRule>
  </conditionalFormatting>
  <conditionalFormatting sqref="C3048:H3048">
    <cfRule type="cellIs" dxfId="7844" priority="7910" operator="equal">
      <formula>0</formula>
    </cfRule>
  </conditionalFormatting>
  <conditionalFormatting sqref="C3049:H3049">
    <cfRule type="cellIs" dxfId="7843" priority="7909" operator="equal">
      <formula>0</formula>
    </cfRule>
  </conditionalFormatting>
  <conditionalFormatting sqref="C3050:H3050">
    <cfRule type="cellIs" dxfId="7842" priority="7908" operator="equal">
      <formula>0</formula>
    </cfRule>
  </conditionalFormatting>
  <conditionalFormatting sqref="C3053:H3053">
    <cfRule type="cellIs" dxfId="7841" priority="7907" operator="equal">
      <formula>0</formula>
    </cfRule>
  </conditionalFormatting>
  <conditionalFormatting sqref="C3055:H3055">
    <cfRule type="cellIs" dxfId="7840" priority="7906" operator="equal">
      <formula>0</formula>
    </cfRule>
  </conditionalFormatting>
  <conditionalFormatting sqref="C3059:H3059">
    <cfRule type="cellIs" dxfId="7839" priority="7905" operator="equal">
      <formula>0</formula>
    </cfRule>
  </conditionalFormatting>
  <conditionalFormatting sqref="C3060:H3060">
    <cfRule type="cellIs" dxfId="7838" priority="7904" operator="equal">
      <formula>0</formula>
    </cfRule>
  </conditionalFormatting>
  <conditionalFormatting sqref="C3061:H3061">
    <cfRule type="cellIs" dxfId="7837" priority="7903" operator="equal">
      <formula>0</formula>
    </cfRule>
  </conditionalFormatting>
  <conditionalFormatting sqref="C3062:H3062">
    <cfRule type="cellIs" dxfId="7836" priority="7902" operator="equal">
      <formula>0</formula>
    </cfRule>
  </conditionalFormatting>
  <conditionalFormatting sqref="C3063:H3063">
    <cfRule type="cellIs" dxfId="7835" priority="7901" operator="equal">
      <formula>0</formula>
    </cfRule>
  </conditionalFormatting>
  <conditionalFormatting sqref="C3064:H3064">
    <cfRule type="cellIs" dxfId="7834" priority="7900" operator="equal">
      <formula>0</formula>
    </cfRule>
  </conditionalFormatting>
  <conditionalFormatting sqref="C3065:H3065">
    <cfRule type="cellIs" dxfId="7833" priority="7899" operator="equal">
      <formula>0</formula>
    </cfRule>
  </conditionalFormatting>
  <conditionalFormatting sqref="C3068:H3068">
    <cfRule type="cellIs" dxfId="7832" priority="7898" operator="equal">
      <formula>0</formula>
    </cfRule>
  </conditionalFormatting>
  <conditionalFormatting sqref="C3070:H3070">
    <cfRule type="cellIs" dxfId="7831" priority="7897" operator="equal">
      <formula>0</formula>
    </cfRule>
  </conditionalFormatting>
  <conditionalFormatting sqref="C3075:H3075">
    <cfRule type="cellIs" dxfId="7830" priority="7896" operator="equal">
      <formula>0</formula>
    </cfRule>
  </conditionalFormatting>
  <conditionalFormatting sqref="C3076:H3076">
    <cfRule type="cellIs" dxfId="7829" priority="7895" operator="equal">
      <formula>0</formula>
    </cfRule>
  </conditionalFormatting>
  <conditionalFormatting sqref="C3077:H3077">
    <cfRule type="cellIs" dxfId="7828" priority="7894" operator="equal">
      <formula>0</formula>
    </cfRule>
  </conditionalFormatting>
  <conditionalFormatting sqref="C3078:H3078">
    <cfRule type="cellIs" dxfId="7827" priority="7893" operator="equal">
      <formula>0</formula>
    </cfRule>
  </conditionalFormatting>
  <conditionalFormatting sqref="C3079:H3079">
    <cfRule type="cellIs" dxfId="7826" priority="7892" operator="equal">
      <formula>0</formula>
    </cfRule>
  </conditionalFormatting>
  <conditionalFormatting sqref="C3080:H3080">
    <cfRule type="cellIs" dxfId="7825" priority="7891" operator="equal">
      <formula>0</formula>
    </cfRule>
  </conditionalFormatting>
  <conditionalFormatting sqref="C3081:H3081">
    <cfRule type="cellIs" dxfId="7824" priority="7890" operator="equal">
      <formula>0</formula>
    </cfRule>
  </conditionalFormatting>
  <conditionalFormatting sqref="C3084:H3084">
    <cfRule type="cellIs" dxfId="7823" priority="7889" operator="equal">
      <formula>0</formula>
    </cfRule>
  </conditionalFormatting>
  <conditionalFormatting sqref="C3086:H3086">
    <cfRule type="cellIs" dxfId="7822" priority="7888" operator="equal">
      <formula>0</formula>
    </cfRule>
  </conditionalFormatting>
  <conditionalFormatting sqref="C3090:H3090">
    <cfRule type="cellIs" dxfId="7821" priority="7887" operator="equal">
      <formula>0</formula>
    </cfRule>
  </conditionalFormatting>
  <conditionalFormatting sqref="C3091:H3091">
    <cfRule type="cellIs" dxfId="7820" priority="7886" operator="equal">
      <formula>0</formula>
    </cfRule>
  </conditionalFormatting>
  <conditionalFormatting sqref="C3092:H3092">
    <cfRule type="cellIs" dxfId="7819" priority="7885" operator="equal">
      <formula>0</formula>
    </cfRule>
  </conditionalFormatting>
  <conditionalFormatting sqref="C3093:H3093">
    <cfRule type="cellIs" dxfId="7818" priority="7884" operator="equal">
      <formula>0</formula>
    </cfRule>
  </conditionalFormatting>
  <conditionalFormatting sqref="C3094:H3094">
    <cfRule type="cellIs" dxfId="7817" priority="7883" operator="equal">
      <formula>0</formula>
    </cfRule>
  </conditionalFormatting>
  <conditionalFormatting sqref="C3095:H3095">
    <cfRule type="cellIs" dxfId="7816" priority="7882" operator="equal">
      <formula>0</formula>
    </cfRule>
  </conditionalFormatting>
  <conditionalFormatting sqref="C3096:H3096">
    <cfRule type="cellIs" dxfId="7815" priority="7881" operator="equal">
      <formula>0</formula>
    </cfRule>
  </conditionalFormatting>
  <conditionalFormatting sqref="C3099:H3099">
    <cfRule type="cellIs" dxfId="7814" priority="7880" operator="equal">
      <formula>0</formula>
    </cfRule>
  </conditionalFormatting>
  <conditionalFormatting sqref="C3101:H3101">
    <cfRule type="cellIs" dxfId="7813" priority="7879" operator="equal">
      <formula>0</formula>
    </cfRule>
  </conditionalFormatting>
  <conditionalFormatting sqref="C3106:H3106">
    <cfRule type="cellIs" dxfId="7812" priority="7878" operator="equal">
      <formula>0</formula>
    </cfRule>
  </conditionalFormatting>
  <conditionalFormatting sqref="C3107:H3107">
    <cfRule type="cellIs" dxfId="7811" priority="7877" operator="equal">
      <formula>0</formula>
    </cfRule>
  </conditionalFormatting>
  <conditionalFormatting sqref="C3108:H3108">
    <cfRule type="cellIs" dxfId="7810" priority="7876" operator="equal">
      <formula>0</formula>
    </cfRule>
  </conditionalFormatting>
  <conditionalFormatting sqref="C3109:H3109">
    <cfRule type="cellIs" dxfId="7809" priority="7875" operator="equal">
      <formula>0</formula>
    </cfRule>
  </conditionalFormatting>
  <conditionalFormatting sqref="C3110:H3110">
    <cfRule type="cellIs" dxfId="7808" priority="7874" operator="equal">
      <formula>0</formula>
    </cfRule>
  </conditionalFormatting>
  <conditionalFormatting sqref="C3111:H3111">
    <cfRule type="cellIs" dxfId="7807" priority="7873" operator="equal">
      <formula>0</formula>
    </cfRule>
  </conditionalFormatting>
  <conditionalFormatting sqref="C3112:H3112">
    <cfRule type="cellIs" dxfId="7806" priority="7872" operator="equal">
      <formula>0</formula>
    </cfRule>
  </conditionalFormatting>
  <conditionalFormatting sqref="C3115:H3115">
    <cfRule type="cellIs" dxfId="7805" priority="7871" operator="equal">
      <formula>0</formula>
    </cfRule>
  </conditionalFormatting>
  <conditionalFormatting sqref="C3117:H3117">
    <cfRule type="cellIs" dxfId="7804" priority="7870" operator="equal">
      <formula>0</formula>
    </cfRule>
  </conditionalFormatting>
  <conditionalFormatting sqref="C3122:H3122">
    <cfRule type="cellIs" dxfId="7803" priority="7869" operator="equal">
      <formula>0</formula>
    </cfRule>
  </conditionalFormatting>
  <conditionalFormatting sqref="C3123:H3123">
    <cfRule type="cellIs" dxfId="7802" priority="7868" operator="equal">
      <formula>0</formula>
    </cfRule>
  </conditionalFormatting>
  <conditionalFormatting sqref="C3124:H3124">
    <cfRule type="cellIs" dxfId="7801" priority="7867" operator="equal">
      <formula>0</formula>
    </cfRule>
  </conditionalFormatting>
  <conditionalFormatting sqref="C3125:H3125">
    <cfRule type="cellIs" dxfId="7800" priority="7866" operator="equal">
      <formula>0</formula>
    </cfRule>
  </conditionalFormatting>
  <conditionalFormatting sqref="C3126:H3126">
    <cfRule type="cellIs" dxfId="7799" priority="7865" operator="equal">
      <formula>0</formula>
    </cfRule>
  </conditionalFormatting>
  <conditionalFormatting sqref="C3127:H3127">
    <cfRule type="cellIs" dxfId="7798" priority="7864" operator="equal">
      <formula>0</formula>
    </cfRule>
  </conditionalFormatting>
  <conditionalFormatting sqref="C3128:H3128">
    <cfRule type="cellIs" dxfId="7797" priority="7863" operator="equal">
      <formula>0</formula>
    </cfRule>
  </conditionalFormatting>
  <conditionalFormatting sqref="C3131:H3131">
    <cfRule type="cellIs" dxfId="7796" priority="7862" operator="equal">
      <formula>0</formula>
    </cfRule>
  </conditionalFormatting>
  <conditionalFormatting sqref="C3133:H3133">
    <cfRule type="cellIs" dxfId="7795" priority="7861" operator="equal">
      <formula>0</formula>
    </cfRule>
  </conditionalFormatting>
  <conditionalFormatting sqref="C3138:H3138">
    <cfRule type="cellIs" dxfId="7794" priority="7860" operator="equal">
      <formula>0</formula>
    </cfRule>
  </conditionalFormatting>
  <conditionalFormatting sqref="C3139:H3139">
    <cfRule type="cellIs" dxfId="7793" priority="7859" operator="equal">
      <formula>0</formula>
    </cfRule>
  </conditionalFormatting>
  <conditionalFormatting sqref="C3140:H3140">
    <cfRule type="cellIs" dxfId="7792" priority="7858" operator="equal">
      <formula>0</formula>
    </cfRule>
  </conditionalFormatting>
  <conditionalFormatting sqref="C3141:H3141">
    <cfRule type="cellIs" dxfId="7791" priority="7857" operator="equal">
      <formula>0</formula>
    </cfRule>
  </conditionalFormatting>
  <conditionalFormatting sqref="C3142:H3142">
    <cfRule type="cellIs" dxfId="7790" priority="7856" operator="equal">
      <formula>0</formula>
    </cfRule>
  </conditionalFormatting>
  <conditionalFormatting sqref="C3143:H3143">
    <cfRule type="cellIs" dxfId="7789" priority="7855" operator="equal">
      <formula>0</formula>
    </cfRule>
  </conditionalFormatting>
  <conditionalFormatting sqref="C3144:H3144">
    <cfRule type="cellIs" dxfId="7788" priority="7854" operator="equal">
      <formula>0</formula>
    </cfRule>
  </conditionalFormatting>
  <conditionalFormatting sqref="C3147:H3147">
    <cfRule type="cellIs" dxfId="7787" priority="7853" operator="equal">
      <formula>0</formula>
    </cfRule>
  </conditionalFormatting>
  <conditionalFormatting sqref="C3149:H3149">
    <cfRule type="cellIs" dxfId="7786" priority="7852" operator="equal">
      <formula>0</formula>
    </cfRule>
  </conditionalFormatting>
  <conditionalFormatting sqref="C3154:H3154">
    <cfRule type="cellIs" dxfId="7785" priority="7851" operator="equal">
      <formula>0</formula>
    </cfRule>
  </conditionalFormatting>
  <conditionalFormatting sqref="C3155:H3155">
    <cfRule type="cellIs" dxfId="7784" priority="7850" operator="equal">
      <formula>0</formula>
    </cfRule>
  </conditionalFormatting>
  <conditionalFormatting sqref="C3156:H3156">
    <cfRule type="cellIs" dxfId="7783" priority="7849" operator="equal">
      <formula>0</formula>
    </cfRule>
  </conditionalFormatting>
  <conditionalFormatting sqref="C3157:H3157">
    <cfRule type="cellIs" dxfId="7782" priority="7848" operator="equal">
      <formula>0</formula>
    </cfRule>
  </conditionalFormatting>
  <conditionalFormatting sqref="C3158:H3158">
    <cfRule type="cellIs" dxfId="7781" priority="7847" operator="equal">
      <formula>0</formula>
    </cfRule>
  </conditionalFormatting>
  <conditionalFormatting sqref="C3159:H3159">
    <cfRule type="cellIs" dxfId="7780" priority="7846" operator="equal">
      <formula>0</formula>
    </cfRule>
  </conditionalFormatting>
  <conditionalFormatting sqref="C3160:H3160">
    <cfRule type="cellIs" dxfId="7779" priority="7845" operator="equal">
      <formula>0</formula>
    </cfRule>
  </conditionalFormatting>
  <conditionalFormatting sqref="C3163:H3163">
    <cfRule type="cellIs" dxfId="7778" priority="7844" operator="equal">
      <formula>0</formula>
    </cfRule>
  </conditionalFormatting>
  <conditionalFormatting sqref="C3165:H3165">
    <cfRule type="cellIs" dxfId="7777" priority="7843" operator="equal">
      <formula>0</formula>
    </cfRule>
  </conditionalFormatting>
  <conditionalFormatting sqref="C3170:H3170">
    <cfRule type="cellIs" dxfId="7776" priority="7842" operator="equal">
      <formula>0</formula>
    </cfRule>
  </conditionalFormatting>
  <conditionalFormatting sqref="C3171:H3171">
    <cfRule type="cellIs" dxfId="7775" priority="7841" operator="equal">
      <formula>0</formula>
    </cfRule>
  </conditionalFormatting>
  <conditionalFormatting sqref="C3172:H3172">
    <cfRule type="cellIs" dxfId="7774" priority="7840" operator="equal">
      <formula>0</formula>
    </cfRule>
  </conditionalFormatting>
  <conditionalFormatting sqref="C3173:H3173">
    <cfRule type="cellIs" dxfId="7773" priority="7839" operator="equal">
      <formula>0</formula>
    </cfRule>
  </conditionalFormatting>
  <conditionalFormatting sqref="C3174:H3174">
    <cfRule type="cellIs" dxfId="7772" priority="7838" operator="equal">
      <formula>0</formula>
    </cfRule>
  </conditionalFormatting>
  <conditionalFormatting sqref="C3175:H3175">
    <cfRule type="cellIs" dxfId="7771" priority="7837" operator="equal">
      <formula>0</formula>
    </cfRule>
  </conditionalFormatting>
  <conditionalFormatting sqref="C3176:H3176">
    <cfRule type="cellIs" dxfId="7770" priority="7836" operator="equal">
      <formula>0</formula>
    </cfRule>
  </conditionalFormatting>
  <conditionalFormatting sqref="C3179:H3179">
    <cfRule type="cellIs" dxfId="7769" priority="7835" operator="equal">
      <formula>0</formula>
    </cfRule>
  </conditionalFormatting>
  <conditionalFormatting sqref="C3181:H3181">
    <cfRule type="cellIs" dxfId="7768" priority="7834" operator="equal">
      <formula>0</formula>
    </cfRule>
  </conditionalFormatting>
  <conditionalFormatting sqref="C3190:H3190">
    <cfRule type="cellIs" dxfId="7767" priority="7833" operator="equal">
      <formula>0</formula>
    </cfRule>
  </conditionalFormatting>
  <conditionalFormatting sqref="C3191:H3191">
    <cfRule type="cellIs" dxfId="7766" priority="7832" operator="equal">
      <formula>0</formula>
    </cfRule>
  </conditionalFormatting>
  <conditionalFormatting sqref="C3192:H3192">
    <cfRule type="cellIs" dxfId="7765" priority="7831" operator="equal">
      <formula>0</formula>
    </cfRule>
  </conditionalFormatting>
  <conditionalFormatting sqref="C3193:H3193">
    <cfRule type="cellIs" dxfId="7764" priority="7830" operator="equal">
      <formula>0</formula>
    </cfRule>
  </conditionalFormatting>
  <conditionalFormatting sqref="C3194:H3194">
    <cfRule type="cellIs" dxfId="7763" priority="7829" operator="equal">
      <formula>0</formula>
    </cfRule>
  </conditionalFormatting>
  <conditionalFormatting sqref="C3195:H3195">
    <cfRule type="cellIs" dxfId="7762" priority="7828" operator="equal">
      <formula>0</formula>
    </cfRule>
  </conditionalFormatting>
  <conditionalFormatting sqref="C3196:H3196">
    <cfRule type="cellIs" dxfId="7761" priority="7827" operator="equal">
      <formula>0</formula>
    </cfRule>
  </conditionalFormatting>
  <conditionalFormatting sqref="C3199:H3199">
    <cfRule type="cellIs" dxfId="7760" priority="7826" operator="equal">
      <formula>0</formula>
    </cfRule>
  </conditionalFormatting>
  <conditionalFormatting sqref="C3201:H3201">
    <cfRule type="cellIs" dxfId="7759" priority="7825" operator="equal">
      <formula>0</formula>
    </cfRule>
  </conditionalFormatting>
  <conditionalFormatting sqref="C3206:H3206">
    <cfRule type="cellIs" dxfId="7758" priority="7824" operator="equal">
      <formula>0</formula>
    </cfRule>
  </conditionalFormatting>
  <conditionalFormatting sqref="C3207:H3207">
    <cfRule type="cellIs" dxfId="7757" priority="7823" operator="equal">
      <formula>0</formula>
    </cfRule>
  </conditionalFormatting>
  <conditionalFormatting sqref="C3208:H3208">
    <cfRule type="cellIs" dxfId="7756" priority="7822" operator="equal">
      <formula>0</formula>
    </cfRule>
  </conditionalFormatting>
  <conditionalFormatting sqref="C3209:H3209">
    <cfRule type="cellIs" dxfId="7755" priority="7821" operator="equal">
      <formula>0</formula>
    </cfRule>
  </conditionalFormatting>
  <conditionalFormatting sqref="C3210:H3210">
    <cfRule type="cellIs" dxfId="7754" priority="7820" operator="equal">
      <formula>0</formula>
    </cfRule>
  </conditionalFormatting>
  <conditionalFormatting sqref="C3211:H3211">
    <cfRule type="cellIs" dxfId="7753" priority="7819" operator="equal">
      <formula>0</formula>
    </cfRule>
  </conditionalFormatting>
  <conditionalFormatting sqref="C3212:H3212">
    <cfRule type="cellIs" dxfId="7752" priority="7818" operator="equal">
      <formula>0</formula>
    </cfRule>
  </conditionalFormatting>
  <conditionalFormatting sqref="C3215:H3215">
    <cfRule type="cellIs" dxfId="7751" priority="7817" operator="equal">
      <formula>0</formula>
    </cfRule>
  </conditionalFormatting>
  <conditionalFormatting sqref="C3217:H3217">
    <cfRule type="cellIs" dxfId="7750" priority="7816" operator="equal">
      <formula>0</formula>
    </cfRule>
  </conditionalFormatting>
  <conditionalFormatting sqref="C3222:H3222">
    <cfRule type="cellIs" dxfId="7749" priority="7815" operator="equal">
      <formula>0</formula>
    </cfRule>
  </conditionalFormatting>
  <conditionalFormatting sqref="C3223:H3223">
    <cfRule type="cellIs" dxfId="7748" priority="7814" operator="equal">
      <formula>0</formula>
    </cfRule>
  </conditionalFormatting>
  <conditionalFormatting sqref="C3224:H3224">
    <cfRule type="cellIs" dxfId="7747" priority="7813" operator="equal">
      <formula>0</formula>
    </cfRule>
  </conditionalFormatting>
  <conditionalFormatting sqref="C3225:H3225">
    <cfRule type="cellIs" dxfId="7746" priority="7812" operator="equal">
      <formula>0</formula>
    </cfRule>
  </conditionalFormatting>
  <conditionalFormatting sqref="C3226:H3226">
    <cfRule type="cellIs" dxfId="7745" priority="7811" operator="equal">
      <formula>0</formula>
    </cfRule>
  </conditionalFormatting>
  <conditionalFormatting sqref="C3227:H3227">
    <cfRule type="cellIs" dxfId="7744" priority="7810" operator="equal">
      <formula>0</formula>
    </cfRule>
  </conditionalFormatting>
  <conditionalFormatting sqref="C3228:H3228">
    <cfRule type="cellIs" dxfId="7743" priority="7809" operator="equal">
      <formula>0</formula>
    </cfRule>
  </conditionalFormatting>
  <conditionalFormatting sqref="C3231:H3231">
    <cfRule type="cellIs" dxfId="7742" priority="7808" operator="equal">
      <formula>0</formula>
    </cfRule>
  </conditionalFormatting>
  <conditionalFormatting sqref="C3233:H3233">
    <cfRule type="cellIs" dxfId="7741" priority="7807" operator="equal">
      <formula>0</formula>
    </cfRule>
  </conditionalFormatting>
  <conditionalFormatting sqref="C3238:H3238">
    <cfRule type="cellIs" dxfId="7740" priority="7806" operator="equal">
      <formula>0</formula>
    </cfRule>
  </conditionalFormatting>
  <conditionalFormatting sqref="C3239:H3239">
    <cfRule type="cellIs" dxfId="7739" priority="7805" operator="equal">
      <formula>0</formula>
    </cfRule>
  </conditionalFormatting>
  <conditionalFormatting sqref="C3240:H3240">
    <cfRule type="cellIs" dxfId="7738" priority="7804" operator="equal">
      <formula>0</formula>
    </cfRule>
  </conditionalFormatting>
  <conditionalFormatting sqref="C3241:H3241">
    <cfRule type="cellIs" dxfId="7737" priority="7803" operator="equal">
      <formula>0</formula>
    </cfRule>
  </conditionalFormatting>
  <conditionalFormatting sqref="C3242:H3242">
    <cfRule type="cellIs" dxfId="7736" priority="7802" operator="equal">
      <formula>0</formula>
    </cfRule>
  </conditionalFormatting>
  <conditionalFormatting sqref="C3243:H3243">
    <cfRule type="cellIs" dxfId="7735" priority="7801" operator="equal">
      <formula>0</formula>
    </cfRule>
  </conditionalFormatting>
  <conditionalFormatting sqref="C3244:H3244">
    <cfRule type="cellIs" dxfId="7734" priority="7800" operator="equal">
      <formula>0</formula>
    </cfRule>
  </conditionalFormatting>
  <conditionalFormatting sqref="C3247:H3247">
    <cfRule type="cellIs" dxfId="7733" priority="7799" operator="equal">
      <formula>0</formula>
    </cfRule>
  </conditionalFormatting>
  <conditionalFormatting sqref="C3249:H3249">
    <cfRule type="cellIs" dxfId="7732" priority="7798" operator="equal">
      <formula>0</formula>
    </cfRule>
  </conditionalFormatting>
  <conditionalFormatting sqref="C3254:H3254">
    <cfRule type="cellIs" dxfId="7731" priority="7797" operator="equal">
      <formula>0</formula>
    </cfRule>
  </conditionalFormatting>
  <conditionalFormatting sqref="C3255:H3255">
    <cfRule type="cellIs" dxfId="7730" priority="7796" operator="equal">
      <formula>0</formula>
    </cfRule>
  </conditionalFormatting>
  <conditionalFormatting sqref="C3256:H3256">
    <cfRule type="cellIs" dxfId="7729" priority="7795" operator="equal">
      <formula>0</formula>
    </cfRule>
  </conditionalFormatting>
  <conditionalFormatting sqref="C3257:H3257">
    <cfRule type="cellIs" dxfId="7728" priority="7794" operator="equal">
      <formula>0</formula>
    </cfRule>
  </conditionalFormatting>
  <conditionalFormatting sqref="C3258:H3258">
    <cfRule type="cellIs" dxfId="7727" priority="7793" operator="equal">
      <formula>0</formula>
    </cfRule>
  </conditionalFormatting>
  <conditionalFormatting sqref="C3259:H3259">
    <cfRule type="cellIs" dxfId="7726" priority="7792" operator="equal">
      <formula>0</formula>
    </cfRule>
  </conditionalFormatting>
  <conditionalFormatting sqref="C3260:H3260">
    <cfRule type="cellIs" dxfId="7725" priority="7791" operator="equal">
      <formula>0</formula>
    </cfRule>
  </conditionalFormatting>
  <conditionalFormatting sqref="C3263:H3263">
    <cfRule type="cellIs" dxfId="7724" priority="7790" operator="equal">
      <formula>0</formula>
    </cfRule>
  </conditionalFormatting>
  <conditionalFormatting sqref="C3265:H3265">
    <cfRule type="cellIs" dxfId="7723" priority="7789" operator="equal">
      <formula>0</formula>
    </cfRule>
  </conditionalFormatting>
  <conditionalFormatting sqref="C3269:H3269">
    <cfRule type="cellIs" dxfId="7722" priority="7788" operator="equal">
      <formula>0</formula>
    </cfRule>
  </conditionalFormatting>
  <conditionalFormatting sqref="C3270:H3270">
    <cfRule type="cellIs" dxfId="7721" priority="7787" operator="equal">
      <formula>0</formula>
    </cfRule>
  </conditionalFormatting>
  <conditionalFormatting sqref="C3271:H3271">
    <cfRule type="cellIs" dxfId="7720" priority="7786" operator="equal">
      <formula>0</formula>
    </cfRule>
  </conditionalFormatting>
  <conditionalFormatting sqref="C3272:H3272">
    <cfRule type="cellIs" dxfId="7719" priority="7785" operator="equal">
      <formula>0</formula>
    </cfRule>
  </conditionalFormatting>
  <conditionalFormatting sqref="C3273:H3273">
    <cfRule type="cellIs" dxfId="7718" priority="7784" operator="equal">
      <formula>0</formula>
    </cfRule>
  </conditionalFormatting>
  <conditionalFormatting sqref="C3274:H3274">
    <cfRule type="cellIs" dxfId="7717" priority="7783" operator="equal">
      <formula>0</formula>
    </cfRule>
  </conditionalFormatting>
  <conditionalFormatting sqref="C3275:H3275">
    <cfRule type="cellIs" dxfId="7716" priority="7782" operator="equal">
      <formula>0</formula>
    </cfRule>
  </conditionalFormatting>
  <conditionalFormatting sqref="C3278:H3278">
    <cfRule type="cellIs" dxfId="7715" priority="7781" operator="equal">
      <formula>0</formula>
    </cfRule>
  </conditionalFormatting>
  <conditionalFormatting sqref="C3280:H3280">
    <cfRule type="cellIs" dxfId="7714" priority="7780" operator="equal">
      <formula>0</formula>
    </cfRule>
  </conditionalFormatting>
  <conditionalFormatting sqref="C3284:H3284">
    <cfRule type="cellIs" dxfId="7713" priority="7779" operator="equal">
      <formula>0</formula>
    </cfRule>
  </conditionalFormatting>
  <conditionalFormatting sqref="C3285:H3285">
    <cfRule type="cellIs" dxfId="7712" priority="7778" operator="equal">
      <formula>0</formula>
    </cfRule>
  </conditionalFormatting>
  <conditionalFormatting sqref="C3286:H3286">
    <cfRule type="cellIs" dxfId="7711" priority="7777" operator="equal">
      <formula>0</formula>
    </cfRule>
  </conditionalFormatting>
  <conditionalFormatting sqref="C3287:H3287">
    <cfRule type="cellIs" dxfId="7710" priority="7776" operator="equal">
      <formula>0</formula>
    </cfRule>
  </conditionalFormatting>
  <conditionalFormatting sqref="C3288:H3288">
    <cfRule type="cellIs" dxfId="7709" priority="7775" operator="equal">
      <formula>0</formula>
    </cfRule>
  </conditionalFormatting>
  <conditionalFormatting sqref="C3289:H3289">
    <cfRule type="cellIs" dxfId="7708" priority="7774" operator="equal">
      <formula>0</formula>
    </cfRule>
  </conditionalFormatting>
  <conditionalFormatting sqref="C3290:H3290">
    <cfRule type="cellIs" dxfId="7707" priority="7773" operator="equal">
      <formula>0</formula>
    </cfRule>
  </conditionalFormatting>
  <conditionalFormatting sqref="C3293:H3293">
    <cfRule type="cellIs" dxfId="7706" priority="7772" operator="equal">
      <formula>0</formula>
    </cfRule>
  </conditionalFormatting>
  <conditionalFormatting sqref="C3295:H3295">
    <cfRule type="cellIs" dxfId="7705" priority="7771" operator="equal">
      <formula>0</formula>
    </cfRule>
  </conditionalFormatting>
  <conditionalFormatting sqref="C3300:H3300">
    <cfRule type="cellIs" dxfId="7704" priority="7770" operator="equal">
      <formula>0</formula>
    </cfRule>
  </conditionalFormatting>
  <conditionalFormatting sqref="C3301:H3301">
    <cfRule type="cellIs" dxfId="7703" priority="7769" operator="equal">
      <formula>0</formula>
    </cfRule>
  </conditionalFormatting>
  <conditionalFormatting sqref="C3302:H3302">
    <cfRule type="cellIs" dxfId="7702" priority="7768" operator="equal">
      <formula>0</formula>
    </cfRule>
  </conditionalFormatting>
  <conditionalFormatting sqref="C3303:H3303">
    <cfRule type="cellIs" dxfId="7701" priority="7767" operator="equal">
      <formula>0</formula>
    </cfRule>
  </conditionalFormatting>
  <conditionalFormatting sqref="C3304:H3304">
    <cfRule type="cellIs" dxfId="7700" priority="7766" operator="equal">
      <formula>0</formula>
    </cfRule>
  </conditionalFormatting>
  <conditionalFormatting sqref="C3305:H3305">
    <cfRule type="cellIs" dxfId="7699" priority="7765" operator="equal">
      <formula>0</formula>
    </cfRule>
  </conditionalFormatting>
  <conditionalFormatting sqref="C3306:H3306">
    <cfRule type="cellIs" dxfId="7698" priority="7764" operator="equal">
      <formula>0</formula>
    </cfRule>
  </conditionalFormatting>
  <conditionalFormatting sqref="C3309:H3309">
    <cfRule type="cellIs" dxfId="7697" priority="7763" operator="equal">
      <formula>0</formula>
    </cfRule>
  </conditionalFormatting>
  <conditionalFormatting sqref="C3311:H3311">
    <cfRule type="cellIs" dxfId="7696" priority="7762" operator="equal">
      <formula>0</formula>
    </cfRule>
  </conditionalFormatting>
  <conditionalFormatting sqref="C3316:H3316">
    <cfRule type="cellIs" dxfId="7695" priority="7761" operator="equal">
      <formula>0</formula>
    </cfRule>
  </conditionalFormatting>
  <conditionalFormatting sqref="C3317:H3317">
    <cfRule type="cellIs" dxfId="7694" priority="7760" operator="equal">
      <formula>0</formula>
    </cfRule>
  </conditionalFormatting>
  <conditionalFormatting sqref="C3318:H3318">
    <cfRule type="cellIs" dxfId="7693" priority="7759" operator="equal">
      <formula>0</formula>
    </cfRule>
  </conditionalFormatting>
  <conditionalFormatting sqref="C3319:H3319">
    <cfRule type="cellIs" dxfId="7692" priority="7758" operator="equal">
      <formula>0</formula>
    </cfRule>
  </conditionalFormatting>
  <conditionalFormatting sqref="C3320:H3320">
    <cfRule type="cellIs" dxfId="7691" priority="7757" operator="equal">
      <formula>0</formula>
    </cfRule>
  </conditionalFormatting>
  <conditionalFormatting sqref="C3321:H3321">
    <cfRule type="cellIs" dxfId="7690" priority="7756" operator="equal">
      <formula>0</formula>
    </cfRule>
  </conditionalFormatting>
  <conditionalFormatting sqref="C3322:H3322">
    <cfRule type="cellIs" dxfId="7689" priority="7755" operator="equal">
      <formula>0</formula>
    </cfRule>
  </conditionalFormatting>
  <conditionalFormatting sqref="C3325:H3325">
    <cfRule type="cellIs" dxfId="7688" priority="7754" operator="equal">
      <formula>0</formula>
    </cfRule>
  </conditionalFormatting>
  <conditionalFormatting sqref="C3327:H3327">
    <cfRule type="cellIs" dxfId="7687" priority="7753" operator="equal">
      <formula>0</formula>
    </cfRule>
  </conditionalFormatting>
  <conditionalFormatting sqref="C3332:H3332">
    <cfRule type="cellIs" dxfId="7686" priority="7752" operator="equal">
      <formula>0</formula>
    </cfRule>
  </conditionalFormatting>
  <conditionalFormatting sqref="C3333:H3333">
    <cfRule type="cellIs" dxfId="7685" priority="7751" operator="equal">
      <formula>0</formula>
    </cfRule>
  </conditionalFormatting>
  <conditionalFormatting sqref="C3334:H3334">
    <cfRule type="cellIs" dxfId="7684" priority="7750" operator="equal">
      <formula>0</formula>
    </cfRule>
  </conditionalFormatting>
  <conditionalFormatting sqref="C3335:H3335">
    <cfRule type="cellIs" dxfId="7683" priority="7749" operator="equal">
      <formula>0</formula>
    </cfRule>
  </conditionalFormatting>
  <conditionalFormatting sqref="C3336:H3336">
    <cfRule type="cellIs" dxfId="7682" priority="7748" operator="equal">
      <formula>0</formula>
    </cfRule>
  </conditionalFormatting>
  <conditionalFormatting sqref="C3337:H3337">
    <cfRule type="cellIs" dxfId="7681" priority="7747" operator="equal">
      <formula>0</formula>
    </cfRule>
  </conditionalFormatting>
  <conditionalFormatting sqref="C3338:H3338">
    <cfRule type="cellIs" dxfId="7680" priority="7746" operator="equal">
      <formula>0</formula>
    </cfRule>
  </conditionalFormatting>
  <conditionalFormatting sqref="C3341:H3341">
    <cfRule type="cellIs" dxfId="7679" priority="7745" operator="equal">
      <formula>0</formula>
    </cfRule>
  </conditionalFormatting>
  <conditionalFormatting sqref="C3343:H3343">
    <cfRule type="cellIs" dxfId="7678" priority="7744" operator="equal">
      <formula>0</formula>
    </cfRule>
  </conditionalFormatting>
  <conditionalFormatting sqref="C3348:H3348">
    <cfRule type="cellIs" dxfId="7677" priority="7743" operator="equal">
      <formula>0</formula>
    </cfRule>
  </conditionalFormatting>
  <conditionalFormatting sqref="C3349:H3349">
    <cfRule type="cellIs" dxfId="7676" priority="7742" operator="equal">
      <formula>0</formula>
    </cfRule>
  </conditionalFormatting>
  <conditionalFormatting sqref="C3350:H3350">
    <cfRule type="cellIs" dxfId="7675" priority="7741" operator="equal">
      <formula>0</formula>
    </cfRule>
  </conditionalFormatting>
  <conditionalFormatting sqref="C3351:H3351">
    <cfRule type="cellIs" dxfId="7674" priority="7740" operator="equal">
      <formula>0</formula>
    </cfRule>
  </conditionalFormatting>
  <conditionalFormatting sqref="C3352:H3352">
    <cfRule type="cellIs" dxfId="7673" priority="7739" operator="equal">
      <formula>0</formula>
    </cfRule>
  </conditionalFormatting>
  <conditionalFormatting sqref="C3353:H3353">
    <cfRule type="cellIs" dxfId="7672" priority="7738" operator="equal">
      <formula>0</formula>
    </cfRule>
  </conditionalFormatting>
  <conditionalFormatting sqref="C3354:H3354">
    <cfRule type="cellIs" dxfId="7671" priority="7737" operator="equal">
      <formula>0</formula>
    </cfRule>
  </conditionalFormatting>
  <conditionalFormatting sqref="C3357:H3357">
    <cfRule type="cellIs" dxfId="7670" priority="7736" operator="equal">
      <formula>0</formula>
    </cfRule>
  </conditionalFormatting>
  <conditionalFormatting sqref="C3359:H3359">
    <cfRule type="cellIs" dxfId="7669" priority="7735" operator="equal">
      <formula>0</formula>
    </cfRule>
  </conditionalFormatting>
  <conditionalFormatting sqref="C3364:H3364">
    <cfRule type="cellIs" dxfId="7668" priority="7734" operator="equal">
      <formula>0</formula>
    </cfRule>
  </conditionalFormatting>
  <conditionalFormatting sqref="C3365:H3365">
    <cfRule type="cellIs" dxfId="7667" priority="7733" operator="equal">
      <formula>0</formula>
    </cfRule>
  </conditionalFormatting>
  <conditionalFormatting sqref="C3366:H3366">
    <cfRule type="cellIs" dxfId="7666" priority="7732" operator="equal">
      <formula>0</formula>
    </cfRule>
  </conditionalFormatting>
  <conditionalFormatting sqref="C3367:H3367">
    <cfRule type="cellIs" dxfId="7665" priority="7731" operator="equal">
      <formula>0</formula>
    </cfRule>
  </conditionalFormatting>
  <conditionalFormatting sqref="C3368:H3368">
    <cfRule type="cellIs" dxfId="7664" priority="7730" operator="equal">
      <formula>0</formula>
    </cfRule>
  </conditionalFormatting>
  <conditionalFormatting sqref="C3369:H3369">
    <cfRule type="cellIs" dxfId="7663" priority="7729" operator="equal">
      <formula>0</formula>
    </cfRule>
  </conditionalFormatting>
  <conditionalFormatting sqref="C3370:H3370">
    <cfRule type="cellIs" dxfId="7662" priority="7728" operator="equal">
      <formula>0</formula>
    </cfRule>
  </conditionalFormatting>
  <conditionalFormatting sqref="C3373:H3373">
    <cfRule type="cellIs" dxfId="7661" priority="7727" operator="equal">
      <formula>0</formula>
    </cfRule>
  </conditionalFormatting>
  <conditionalFormatting sqref="C3375:H3375">
    <cfRule type="cellIs" dxfId="7660" priority="7726" operator="equal">
      <formula>0</formula>
    </cfRule>
  </conditionalFormatting>
  <conditionalFormatting sqref="C3380:H3380">
    <cfRule type="cellIs" dxfId="7659" priority="7725" operator="equal">
      <formula>0</formula>
    </cfRule>
  </conditionalFormatting>
  <conditionalFormatting sqref="C3381:H3381">
    <cfRule type="cellIs" dxfId="7658" priority="7724" operator="equal">
      <formula>0</formula>
    </cfRule>
  </conditionalFormatting>
  <conditionalFormatting sqref="C3382:H3382">
    <cfRule type="cellIs" dxfId="7657" priority="7723" operator="equal">
      <formula>0</formula>
    </cfRule>
  </conditionalFormatting>
  <conditionalFormatting sqref="C3383:H3383">
    <cfRule type="cellIs" dxfId="7656" priority="7722" operator="equal">
      <formula>0</formula>
    </cfRule>
  </conditionalFormatting>
  <conditionalFormatting sqref="C3384:H3384">
    <cfRule type="cellIs" dxfId="7655" priority="7721" operator="equal">
      <formula>0</formula>
    </cfRule>
  </conditionalFormatting>
  <conditionalFormatting sqref="C3385:H3385">
    <cfRule type="cellIs" dxfId="7654" priority="7720" operator="equal">
      <formula>0</formula>
    </cfRule>
  </conditionalFormatting>
  <conditionalFormatting sqref="C3386:H3386">
    <cfRule type="cellIs" dxfId="7653" priority="7719" operator="equal">
      <formula>0</formula>
    </cfRule>
  </conditionalFormatting>
  <conditionalFormatting sqref="C3389:H3389">
    <cfRule type="cellIs" dxfId="7652" priority="7718" operator="equal">
      <formula>0</formula>
    </cfRule>
  </conditionalFormatting>
  <conditionalFormatting sqref="C3391:H3391">
    <cfRule type="cellIs" dxfId="7651" priority="7717" operator="equal">
      <formula>0</formula>
    </cfRule>
  </conditionalFormatting>
  <conditionalFormatting sqref="C3396:H3396">
    <cfRule type="cellIs" dxfId="7650" priority="7716" operator="equal">
      <formula>0</formula>
    </cfRule>
  </conditionalFormatting>
  <conditionalFormatting sqref="C3397:H3397">
    <cfRule type="cellIs" dxfId="7649" priority="7715" operator="equal">
      <formula>0</formula>
    </cfRule>
  </conditionalFormatting>
  <conditionalFormatting sqref="C3398:H3398">
    <cfRule type="cellIs" dxfId="7648" priority="7714" operator="equal">
      <formula>0</formula>
    </cfRule>
  </conditionalFormatting>
  <conditionalFormatting sqref="C3399:H3399">
    <cfRule type="cellIs" dxfId="7647" priority="7713" operator="equal">
      <formula>0</formula>
    </cfRule>
  </conditionalFormatting>
  <conditionalFormatting sqref="C3400:H3400">
    <cfRule type="cellIs" dxfId="7646" priority="7712" operator="equal">
      <formula>0</formula>
    </cfRule>
  </conditionalFormatting>
  <conditionalFormatting sqref="C3401:H3401">
    <cfRule type="cellIs" dxfId="7645" priority="7711" operator="equal">
      <formula>0</formula>
    </cfRule>
  </conditionalFormatting>
  <conditionalFormatting sqref="C3402:H3402">
    <cfRule type="cellIs" dxfId="7644" priority="7710" operator="equal">
      <formula>0</formula>
    </cfRule>
  </conditionalFormatting>
  <conditionalFormatting sqref="C3405:H3405">
    <cfRule type="cellIs" dxfId="7643" priority="7709" operator="equal">
      <formula>0</formula>
    </cfRule>
  </conditionalFormatting>
  <conditionalFormatting sqref="C3407:H3407">
    <cfRule type="cellIs" dxfId="7642" priority="7708" operator="equal">
      <formula>0</formula>
    </cfRule>
  </conditionalFormatting>
  <conditionalFormatting sqref="C3412:H3412">
    <cfRule type="cellIs" dxfId="7641" priority="7707" operator="equal">
      <formula>0</formula>
    </cfRule>
  </conditionalFormatting>
  <conditionalFormatting sqref="C3413:H3413">
    <cfRule type="cellIs" dxfId="7640" priority="7706" operator="equal">
      <formula>0</formula>
    </cfRule>
  </conditionalFormatting>
  <conditionalFormatting sqref="C3414:H3414">
    <cfRule type="cellIs" dxfId="7639" priority="7705" operator="equal">
      <formula>0</formula>
    </cfRule>
  </conditionalFormatting>
  <conditionalFormatting sqref="C3415:H3415">
    <cfRule type="cellIs" dxfId="7638" priority="7704" operator="equal">
      <formula>0</formula>
    </cfRule>
  </conditionalFormatting>
  <conditionalFormatting sqref="C3416:H3416">
    <cfRule type="cellIs" dxfId="7637" priority="7703" operator="equal">
      <formula>0</formula>
    </cfRule>
  </conditionalFormatting>
  <conditionalFormatting sqref="C3417:H3417">
    <cfRule type="cellIs" dxfId="7636" priority="7702" operator="equal">
      <formula>0</formula>
    </cfRule>
  </conditionalFormatting>
  <conditionalFormatting sqref="C3418:H3418">
    <cfRule type="cellIs" dxfId="7635" priority="7701" operator="equal">
      <formula>0</formula>
    </cfRule>
  </conditionalFormatting>
  <conditionalFormatting sqref="C3421:H3421">
    <cfRule type="cellIs" dxfId="7634" priority="7700" operator="equal">
      <formula>0</formula>
    </cfRule>
  </conditionalFormatting>
  <conditionalFormatting sqref="C3423:H3423">
    <cfRule type="cellIs" dxfId="7633" priority="7699" operator="equal">
      <formula>0</formula>
    </cfRule>
  </conditionalFormatting>
  <conditionalFormatting sqref="C3428:H3428">
    <cfRule type="cellIs" dxfId="7632" priority="7698" operator="equal">
      <formula>0</formula>
    </cfRule>
  </conditionalFormatting>
  <conditionalFormatting sqref="C3429:H3429">
    <cfRule type="cellIs" dxfId="7631" priority="7697" operator="equal">
      <formula>0</formula>
    </cfRule>
  </conditionalFormatting>
  <conditionalFormatting sqref="C3430:H3430">
    <cfRule type="cellIs" dxfId="7630" priority="7696" operator="equal">
      <formula>0</formula>
    </cfRule>
  </conditionalFormatting>
  <conditionalFormatting sqref="C3431:H3431">
    <cfRule type="cellIs" dxfId="7629" priority="7695" operator="equal">
      <formula>0</formula>
    </cfRule>
  </conditionalFormatting>
  <conditionalFormatting sqref="C3432:H3432">
    <cfRule type="cellIs" dxfId="7628" priority="7694" operator="equal">
      <formula>0</formula>
    </cfRule>
  </conditionalFormatting>
  <conditionalFormatting sqref="C3433:H3433">
    <cfRule type="cellIs" dxfId="7627" priority="7693" operator="equal">
      <formula>0</formula>
    </cfRule>
  </conditionalFormatting>
  <conditionalFormatting sqref="C3434:H3434">
    <cfRule type="cellIs" dxfId="7626" priority="7692" operator="equal">
      <formula>0</formula>
    </cfRule>
  </conditionalFormatting>
  <conditionalFormatting sqref="C3437:H3437">
    <cfRule type="cellIs" dxfId="7625" priority="7691" operator="equal">
      <formula>0</formula>
    </cfRule>
  </conditionalFormatting>
  <conditionalFormatting sqref="C3439:H3439">
    <cfRule type="cellIs" dxfId="7624" priority="7690" operator="equal">
      <formula>0</formula>
    </cfRule>
  </conditionalFormatting>
  <conditionalFormatting sqref="C3444:H3444">
    <cfRule type="cellIs" dxfId="7623" priority="7689" operator="equal">
      <formula>0</formula>
    </cfRule>
  </conditionalFormatting>
  <conditionalFormatting sqref="C3445:H3445">
    <cfRule type="cellIs" dxfId="7622" priority="7688" operator="equal">
      <formula>0</formula>
    </cfRule>
  </conditionalFormatting>
  <conditionalFormatting sqref="C3446:H3446">
    <cfRule type="cellIs" dxfId="7621" priority="7687" operator="equal">
      <formula>0</formula>
    </cfRule>
  </conditionalFormatting>
  <conditionalFormatting sqref="C3447:H3447">
    <cfRule type="cellIs" dxfId="7620" priority="7686" operator="equal">
      <formula>0</formula>
    </cfRule>
  </conditionalFormatting>
  <conditionalFormatting sqref="C3448:H3448">
    <cfRule type="cellIs" dxfId="7619" priority="7685" operator="equal">
      <formula>0</formula>
    </cfRule>
  </conditionalFormatting>
  <conditionalFormatting sqref="C3449:H3449">
    <cfRule type="cellIs" dxfId="7618" priority="7684" operator="equal">
      <formula>0</formula>
    </cfRule>
  </conditionalFormatting>
  <conditionalFormatting sqref="C3450:H3450">
    <cfRule type="cellIs" dxfId="7617" priority="7683" operator="equal">
      <formula>0</formula>
    </cfRule>
  </conditionalFormatting>
  <conditionalFormatting sqref="C3453:H3453">
    <cfRule type="cellIs" dxfId="7616" priority="7682" operator="equal">
      <formula>0</formula>
    </cfRule>
  </conditionalFormatting>
  <conditionalFormatting sqref="C3455:H3455">
    <cfRule type="cellIs" dxfId="7615" priority="7681" operator="equal">
      <formula>0</formula>
    </cfRule>
  </conditionalFormatting>
  <conditionalFormatting sqref="C3460:H3460">
    <cfRule type="cellIs" dxfId="7614" priority="7680" operator="equal">
      <formula>0</formula>
    </cfRule>
  </conditionalFormatting>
  <conditionalFormatting sqref="C3461:H3461">
    <cfRule type="cellIs" dxfId="7613" priority="7679" operator="equal">
      <formula>0</formula>
    </cfRule>
  </conditionalFormatting>
  <conditionalFormatting sqref="C3462:H3462">
    <cfRule type="cellIs" dxfId="7612" priority="7678" operator="equal">
      <formula>0</formula>
    </cfRule>
  </conditionalFormatting>
  <conditionalFormatting sqref="C3463:H3463">
    <cfRule type="cellIs" dxfId="7611" priority="7677" operator="equal">
      <formula>0</formula>
    </cfRule>
  </conditionalFormatting>
  <conditionalFormatting sqref="C3464:H3464">
    <cfRule type="cellIs" dxfId="7610" priority="7676" operator="equal">
      <formula>0</formula>
    </cfRule>
  </conditionalFormatting>
  <conditionalFormatting sqref="C3465:H3465">
    <cfRule type="cellIs" dxfId="7609" priority="7675" operator="equal">
      <formula>0</formula>
    </cfRule>
  </conditionalFormatting>
  <conditionalFormatting sqref="C3466:H3466">
    <cfRule type="cellIs" dxfId="7608" priority="7674" operator="equal">
      <formula>0</formula>
    </cfRule>
  </conditionalFormatting>
  <conditionalFormatting sqref="C3469:H3469">
    <cfRule type="cellIs" dxfId="7607" priority="7673" operator="equal">
      <formula>0</formula>
    </cfRule>
  </conditionalFormatting>
  <conditionalFormatting sqref="C3471:H3471">
    <cfRule type="cellIs" dxfId="7606" priority="7672" operator="equal">
      <formula>0</formula>
    </cfRule>
  </conditionalFormatting>
  <conditionalFormatting sqref="C3476:H3476">
    <cfRule type="cellIs" dxfId="7605" priority="7671" operator="equal">
      <formula>0</formula>
    </cfRule>
  </conditionalFormatting>
  <conditionalFormatting sqref="C3477:H3477">
    <cfRule type="cellIs" dxfId="7604" priority="7670" operator="equal">
      <formula>0</formula>
    </cfRule>
  </conditionalFormatting>
  <conditionalFormatting sqref="C3478:H3478">
    <cfRule type="cellIs" dxfId="7603" priority="7669" operator="equal">
      <formula>0</formula>
    </cfRule>
  </conditionalFormatting>
  <conditionalFormatting sqref="C3479:H3479">
    <cfRule type="cellIs" dxfId="7602" priority="7668" operator="equal">
      <formula>0</formula>
    </cfRule>
  </conditionalFormatting>
  <conditionalFormatting sqref="C3480:H3480">
    <cfRule type="cellIs" dxfId="7601" priority="7667" operator="equal">
      <formula>0</formula>
    </cfRule>
  </conditionalFormatting>
  <conditionalFormatting sqref="C3481:H3481">
    <cfRule type="cellIs" dxfId="7600" priority="7666" operator="equal">
      <formula>0</formula>
    </cfRule>
  </conditionalFormatting>
  <conditionalFormatting sqref="C3482:H3482">
    <cfRule type="cellIs" dxfId="7599" priority="7665" operator="equal">
      <formula>0</formula>
    </cfRule>
  </conditionalFormatting>
  <conditionalFormatting sqref="C3485:H3485">
    <cfRule type="cellIs" dxfId="7598" priority="7664" operator="equal">
      <formula>0</formula>
    </cfRule>
  </conditionalFormatting>
  <conditionalFormatting sqref="C3487:H3487">
    <cfRule type="cellIs" dxfId="7597" priority="7663" operator="equal">
      <formula>0</formula>
    </cfRule>
  </conditionalFormatting>
  <conditionalFormatting sqref="C3492:H3492">
    <cfRule type="cellIs" dxfId="7596" priority="7662" operator="equal">
      <formula>0</formula>
    </cfRule>
  </conditionalFormatting>
  <conditionalFormatting sqref="C3493:H3493">
    <cfRule type="cellIs" dxfId="7595" priority="7661" operator="equal">
      <formula>0</formula>
    </cfRule>
  </conditionalFormatting>
  <conditionalFormatting sqref="C3494:H3494">
    <cfRule type="cellIs" dxfId="7594" priority="7660" operator="equal">
      <formula>0</formula>
    </cfRule>
  </conditionalFormatting>
  <conditionalFormatting sqref="C3495:H3495">
    <cfRule type="cellIs" dxfId="7593" priority="7659" operator="equal">
      <formula>0</formula>
    </cfRule>
  </conditionalFormatting>
  <conditionalFormatting sqref="C3496:H3496">
    <cfRule type="cellIs" dxfId="7592" priority="7658" operator="equal">
      <formula>0</formula>
    </cfRule>
  </conditionalFormatting>
  <conditionalFormatting sqref="C3497:H3497">
    <cfRule type="cellIs" dxfId="7591" priority="7657" operator="equal">
      <formula>0</formula>
    </cfRule>
  </conditionalFormatting>
  <conditionalFormatting sqref="C3498:H3498">
    <cfRule type="cellIs" dxfId="7590" priority="7656" operator="equal">
      <formula>0</formula>
    </cfRule>
  </conditionalFormatting>
  <conditionalFormatting sqref="C3501:H3501">
    <cfRule type="cellIs" dxfId="7589" priority="7655" operator="equal">
      <formula>0</formula>
    </cfRule>
  </conditionalFormatting>
  <conditionalFormatting sqref="C3503:H3503">
    <cfRule type="cellIs" dxfId="7588" priority="7654" operator="equal">
      <formula>0</formula>
    </cfRule>
  </conditionalFormatting>
  <conditionalFormatting sqref="C3508:H3508">
    <cfRule type="cellIs" dxfId="7587" priority="7653" operator="equal">
      <formula>0</formula>
    </cfRule>
  </conditionalFormatting>
  <conditionalFormatting sqref="C3509:H3509">
    <cfRule type="cellIs" dxfId="7586" priority="7652" operator="equal">
      <formula>0</formula>
    </cfRule>
  </conditionalFormatting>
  <conditionalFormatting sqref="C3510:H3510">
    <cfRule type="cellIs" dxfId="7585" priority="7651" operator="equal">
      <formula>0</formula>
    </cfRule>
  </conditionalFormatting>
  <conditionalFormatting sqref="C3511:H3511">
    <cfRule type="cellIs" dxfId="7584" priority="7650" operator="equal">
      <formula>0</formula>
    </cfRule>
  </conditionalFormatting>
  <conditionalFormatting sqref="C3512:H3512">
    <cfRule type="cellIs" dxfId="7583" priority="7649" operator="equal">
      <formula>0</formula>
    </cfRule>
  </conditionalFormatting>
  <conditionalFormatting sqref="C3513:H3513">
    <cfRule type="cellIs" dxfId="7582" priority="7648" operator="equal">
      <formula>0</formula>
    </cfRule>
  </conditionalFormatting>
  <conditionalFormatting sqref="C3514:H3514">
    <cfRule type="cellIs" dxfId="7581" priority="7647" operator="equal">
      <formula>0</formula>
    </cfRule>
  </conditionalFormatting>
  <conditionalFormatting sqref="C3517:H3517">
    <cfRule type="cellIs" dxfId="7580" priority="7646" operator="equal">
      <formula>0</formula>
    </cfRule>
  </conditionalFormatting>
  <conditionalFormatting sqref="C3519:H3519">
    <cfRule type="cellIs" dxfId="7579" priority="7645" operator="equal">
      <formula>0</formula>
    </cfRule>
  </conditionalFormatting>
  <conditionalFormatting sqref="C3524:H3524">
    <cfRule type="cellIs" dxfId="7578" priority="7644" operator="equal">
      <formula>0</formula>
    </cfRule>
  </conditionalFormatting>
  <conditionalFormatting sqref="C3525:H3525">
    <cfRule type="cellIs" dxfId="7577" priority="7643" operator="equal">
      <formula>0</formula>
    </cfRule>
  </conditionalFormatting>
  <conditionalFormatting sqref="C3526:H3526">
    <cfRule type="cellIs" dxfId="7576" priority="7642" operator="equal">
      <formula>0</formula>
    </cfRule>
  </conditionalFormatting>
  <conditionalFormatting sqref="C3527:H3527">
    <cfRule type="cellIs" dxfId="7575" priority="7641" operator="equal">
      <formula>0</formula>
    </cfRule>
  </conditionalFormatting>
  <conditionalFormatting sqref="C3528:H3528">
    <cfRule type="cellIs" dxfId="7574" priority="7640" operator="equal">
      <formula>0</formula>
    </cfRule>
  </conditionalFormatting>
  <conditionalFormatting sqref="C3529:H3529">
    <cfRule type="cellIs" dxfId="7573" priority="7639" operator="equal">
      <formula>0</formula>
    </cfRule>
  </conditionalFormatting>
  <conditionalFormatting sqref="C3530:H3530">
    <cfRule type="cellIs" dxfId="7572" priority="7638" operator="equal">
      <formula>0</formula>
    </cfRule>
  </conditionalFormatting>
  <conditionalFormatting sqref="C3533:H3533">
    <cfRule type="cellIs" dxfId="7571" priority="7637" operator="equal">
      <formula>0</formula>
    </cfRule>
  </conditionalFormatting>
  <conditionalFormatting sqref="C3535:H3535">
    <cfRule type="cellIs" dxfId="7570" priority="7636" operator="equal">
      <formula>0</formula>
    </cfRule>
  </conditionalFormatting>
  <conditionalFormatting sqref="C3539:H3539">
    <cfRule type="cellIs" dxfId="7569" priority="7635" operator="equal">
      <formula>0</formula>
    </cfRule>
  </conditionalFormatting>
  <conditionalFormatting sqref="C3540:H3540">
    <cfRule type="cellIs" dxfId="7568" priority="7634" operator="equal">
      <formula>0</formula>
    </cfRule>
  </conditionalFormatting>
  <conditionalFormatting sqref="C3541:H3541">
    <cfRule type="cellIs" dxfId="7567" priority="7633" operator="equal">
      <formula>0</formula>
    </cfRule>
  </conditionalFormatting>
  <conditionalFormatting sqref="C3542:H3542">
    <cfRule type="cellIs" dxfId="7566" priority="7632" operator="equal">
      <formula>0</formula>
    </cfRule>
  </conditionalFormatting>
  <conditionalFormatting sqref="C3543:H3543">
    <cfRule type="cellIs" dxfId="7565" priority="7631" operator="equal">
      <formula>0</formula>
    </cfRule>
  </conditionalFormatting>
  <conditionalFormatting sqref="C3544:H3544">
    <cfRule type="cellIs" dxfId="7564" priority="7630" operator="equal">
      <formula>0</formula>
    </cfRule>
  </conditionalFormatting>
  <conditionalFormatting sqref="C3545:H3545">
    <cfRule type="cellIs" dxfId="7563" priority="7629" operator="equal">
      <formula>0</formula>
    </cfRule>
  </conditionalFormatting>
  <conditionalFormatting sqref="C3548:H3548">
    <cfRule type="cellIs" dxfId="7562" priority="7628" operator="equal">
      <formula>0</formula>
    </cfRule>
  </conditionalFormatting>
  <conditionalFormatting sqref="C3550:H3550">
    <cfRule type="cellIs" dxfId="7561" priority="7627" operator="equal">
      <formula>0</formula>
    </cfRule>
  </conditionalFormatting>
  <conditionalFormatting sqref="C3554:H3554">
    <cfRule type="cellIs" dxfId="7560" priority="7626" operator="equal">
      <formula>0</formula>
    </cfRule>
  </conditionalFormatting>
  <conditionalFormatting sqref="C3555:H3555">
    <cfRule type="cellIs" dxfId="7559" priority="7625" operator="equal">
      <formula>0</formula>
    </cfRule>
  </conditionalFormatting>
  <conditionalFormatting sqref="C3556:H3556">
    <cfRule type="cellIs" dxfId="7558" priority="7624" operator="equal">
      <formula>0</formula>
    </cfRule>
  </conditionalFormatting>
  <conditionalFormatting sqref="C3557:H3557">
    <cfRule type="cellIs" dxfId="7557" priority="7623" operator="equal">
      <formula>0</formula>
    </cfRule>
  </conditionalFormatting>
  <conditionalFormatting sqref="C3558:H3558">
    <cfRule type="cellIs" dxfId="7556" priority="7622" operator="equal">
      <formula>0</formula>
    </cfRule>
  </conditionalFormatting>
  <conditionalFormatting sqref="C3559:H3559">
    <cfRule type="cellIs" dxfId="7555" priority="7621" operator="equal">
      <formula>0</formula>
    </cfRule>
  </conditionalFormatting>
  <conditionalFormatting sqref="C3560:H3560">
    <cfRule type="cellIs" dxfId="7554" priority="7620" operator="equal">
      <formula>0</formula>
    </cfRule>
  </conditionalFormatting>
  <conditionalFormatting sqref="C3563:H3563">
    <cfRule type="cellIs" dxfId="7553" priority="7619" operator="equal">
      <formula>0</formula>
    </cfRule>
  </conditionalFormatting>
  <conditionalFormatting sqref="C3565:H3565">
    <cfRule type="cellIs" dxfId="7552" priority="7618" operator="equal">
      <formula>0</formula>
    </cfRule>
  </conditionalFormatting>
  <conditionalFormatting sqref="C3569:H3569">
    <cfRule type="cellIs" dxfId="7551" priority="7617" operator="equal">
      <formula>0</formula>
    </cfRule>
  </conditionalFormatting>
  <conditionalFormatting sqref="C3570:H3570">
    <cfRule type="cellIs" dxfId="7550" priority="7616" operator="equal">
      <formula>0</formula>
    </cfRule>
  </conditionalFormatting>
  <conditionalFormatting sqref="C3571:H3571">
    <cfRule type="cellIs" dxfId="7549" priority="7615" operator="equal">
      <formula>0</formula>
    </cfRule>
  </conditionalFormatting>
  <conditionalFormatting sqref="C3572:H3572">
    <cfRule type="cellIs" dxfId="7548" priority="7614" operator="equal">
      <formula>0</formula>
    </cfRule>
  </conditionalFormatting>
  <conditionalFormatting sqref="C3573:H3573">
    <cfRule type="cellIs" dxfId="7547" priority="7613" operator="equal">
      <formula>0</formula>
    </cfRule>
  </conditionalFormatting>
  <conditionalFormatting sqref="C3574:H3574">
    <cfRule type="cellIs" dxfId="7546" priority="7612" operator="equal">
      <formula>0</formula>
    </cfRule>
  </conditionalFormatting>
  <conditionalFormatting sqref="C3575:H3575">
    <cfRule type="cellIs" dxfId="7545" priority="7611" operator="equal">
      <formula>0</formula>
    </cfRule>
  </conditionalFormatting>
  <conditionalFormatting sqref="C3578:H3578">
    <cfRule type="cellIs" dxfId="7544" priority="7610" operator="equal">
      <formula>0</formula>
    </cfRule>
  </conditionalFormatting>
  <conditionalFormatting sqref="C3580:H3580">
    <cfRule type="cellIs" dxfId="7543" priority="7609" operator="equal">
      <formula>0</formula>
    </cfRule>
  </conditionalFormatting>
  <conditionalFormatting sqref="C3584:H3584">
    <cfRule type="cellIs" dxfId="7542" priority="7608" operator="equal">
      <formula>0</formula>
    </cfRule>
  </conditionalFormatting>
  <conditionalFormatting sqref="C3585:H3585">
    <cfRule type="cellIs" dxfId="7541" priority="7607" operator="equal">
      <formula>0</formula>
    </cfRule>
  </conditionalFormatting>
  <conditionalFormatting sqref="C3586:H3586">
    <cfRule type="cellIs" dxfId="7540" priority="7606" operator="equal">
      <formula>0</formula>
    </cfRule>
  </conditionalFormatting>
  <conditionalFormatting sqref="C3587:H3587">
    <cfRule type="cellIs" dxfId="7539" priority="7605" operator="equal">
      <formula>0</formula>
    </cfRule>
  </conditionalFormatting>
  <conditionalFormatting sqref="C3588:H3588">
    <cfRule type="cellIs" dxfId="7538" priority="7604" operator="equal">
      <formula>0</formula>
    </cfRule>
  </conditionalFormatting>
  <conditionalFormatting sqref="C3589:H3589">
    <cfRule type="cellIs" dxfId="7537" priority="7603" operator="equal">
      <formula>0</formula>
    </cfRule>
  </conditionalFormatting>
  <conditionalFormatting sqref="C3590:H3590">
    <cfRule type="cellIs" dxfId="7536" priority="7602" operator="equal">
      <formula>0</formula>
    </cfRule>
  </conditionalFormatting>
  <conditionalFormatting sqref="C3593:H3593">
    <cfRule type="cellIs" dxfId="7535" priority="7601" operator="equal">
      <formula>0</formula>
    </cfRule>
  </conditionalFormatting>
  <conditionalFormatting sqref="C3595:H3595">
    <cfRule type="cellIs" dxfId="7534" priority="7600" operator="equal">
      <formula>0</formula>
    </cfRule>
  </conditionalFormatting>
  <conditionalFormatting sqref="C3604:H3604">
    <cfRule type="cellIs" dxfId="7533" priority="7599" operator="equal">
      <formula>0</formula>
    </cfRule>
  </conditionalFormatting>
  <conditionalFormatting sqref="C3605:H3605">
    <cfRule type="cellIs" dxfId="7532" priority="7598" operator="equal">
      <formula>0</formula>
    </cfRule>
  </conditionalFormatting>
  <conditionalFormatting sqref="C3606:H3606">
    <cfRule type="cellIs" dxfId="7531" priority="7597" operator="equal">
      <formula>0</formula>
    </cfRule>
  </conditionalFormatting>
  <conditionalFormatting sqref="C3607:H3607">
    <cfRule type="cellIs" dxfId="7530" priority="7596" operator="equal">
      <formula>0</formula>
    </cfRule>
  </conditionalFormatting>
  <conditionalFormatting sqref="C3608:H3608">
    <cfRule type="cellIs" dxfId="7529" priority="7595" operator="equal">
      <formula>0</formula>
    </cfRule>
  </conditionalFormatting>
  <conditionalFormatting sqref="C3609:H3609">
    <cfRule type="cellIs" dxfId="7528" priority="7594" operator="equal">
      <formula>0</formula>
    </cfRule>
  </conditionalFormatting>
  <conditionalFormatting sqref="C3610:H3610">
    <cfRule type="cellIs" dxfId="7527" priority="7593" operator="equal">
      <formula>0</formula>
    </cfRule>
  </conditionalFormatting>
  <conditionalFormatting sqref="C3613:H3613">
    <cfRule type="cellIs" dxfId="7526" priority="7592" operator="equal">
      <formula>0</formula>
    </cfRule>
  </conditionalFormatting>
  <conditionalFormatting sqref="C3615:H3615">
    <cfRule type="cellIs" dxfId="7525" priority="7591" operator="equal">
      <formula>0</formula>
    </cfRule>
  </conditionalFormatting>
  <conditionalFormatting sqref="C3620:H3620">
    <cfRule type="cellIs" dxfId="7524" priority="7590" operator="equal">
      <formula>0</formula>
    </cfRule>
  </conditionalFormatting>
  <conditionalFormatting sqref="C3621:H3621">
    <cfRule type="cellIs" dxfId="7523" priority="7589" operator="equal">
      <formula>0</formula>
    </cfRule>
  </conditionalFormatting>
  <conditionalFormatting sqref="C3622:H3622">
    <cfRule type="cellIs" dxfId="7522" priority="7588" operator="equal">
      <formula>0</formula>
    </cfRule>
  </conditionalFormatting>
  <conditionalFormatting sqref="C3623:H3623">
    <cfRule type="cellIs" dxfId="7521" priority="7587" operator="equal">
      <formula>0</formula>
    </cfRule>
  </conditionalFormatting>
  <conditionalFormatting sqref="C3624:H3624">
    <cfRule type="cellIs" dxfId="7520" priority="7586" operator="equal">
      <formula>0</formula>
    </cfRule>
  </conditionalFormatting>
  <conditionalFormatting sqref="C3625:H3625">
    <cfRule type="cellIs" dxfId="7519" priority="7585" operator="equal">
      <formula>0</formula>
    </cfRule>
  </conditionalFormatting>
  <conditionalFormatting sqref="C3626:H3626">
    <cfRule type="cellIs" dxfId="7518" priority="7584" operator="equal">
      <formula>0</formula>
    </cfRule>
  </conditionalFormatting>
  <conditionalFormatting sqref="C3629:H3629">
    <cfRule type="cellIs" dxfId="7517" priority="7583" operator="equal">
      <formula>0</formula>
    </cfRule>
  </conditionalFormatting>
  <conditionalFormatting sqref="C3631:H3631">
    <cfRule type="cellIs" dxfId="7516" priority="7582" operator="equal">
      <formula>0</formula>
    </cfRule>
  </conditionalFormatting>
  <conditionalFormatting sqref="C3636:H3636">
    <cfRule type="cellIs" dxfId="7515" priority="7581" operator="equal">
      <formula>0</formula>
    </cfRule>
  </conditionalFormatting>
  <conditionalFormatting sqref="C3637:H3637">
    <cfRule type="cellIs" dxfId="7514" priority="7580" operator="equal">
      <formula>0</formula>
    </cfRule>
  </conditionalFormatting>
  <conditionalFormatting sqref="C3638:H3638">
    <cfRule type="cellIs" dxfId="7513" priority="7579" operator="equal">
      <formula>0</formula>
    </cfRule>
  </conditionalFormatting>
  <conditionalFormatting sqref="C3639:H3639">
    <cfRule type="cellIs" dxfId="7512" priority="7578" operator="equal">
      <formula>0</formula>
    </cfRule>
  </conditionalFormatting>
  <conditionalFormatting sqref="C3640:H3640">
    <cfRule type="cellIs" dxfId="7511" priority="7577" operator="equal">
      <formula>0</formula>
    </cfRule>
  </conditionalFormatting>
  <conditionalFormatting sqref="C3641:H3641">
    <cfRule type="cellIs" dxfId="7510" priority="7576" operator="equal">
      <formula>0</formula>
    </cfRule>
  </conditionalFormatting>
  <conditionalFormatting sqref="C3642:H3642">
    <cfRule type="cellIs" dxfId="7509" priority="7575" operator="equal">
      <formula>0</formula>
    </cfRule>
  </conditionalFormatting>
  <conditionalFormatting sqref="C3645:H3645">
    <cfRule type="cellIs" dxfId="7508" priority="7574" operator="equal">
      <formula>0</formula>
    </cfRule>
  </conditionalFormatting>
  <conditionalFormatting sqref="C3647:H3647">
    <cfRule type="cellIs" dxfId="7507" priority="7573" operator="equal">
      <formula>0</formula>
    </cfRule>
  </conditionalFormatting>
  <conditionalFormatting sqref="C3652:H3652">
    <cfRule type="cellIs" dxfId="7506" priority="7572" operator="equal">
      <formula>0</formula>
    </cfRule>
  </conditionalFormatting>
  <conditionalFormatting sqref="C3653:H3653">
    <cfRule type="cellIs" dxfId="7505" priority="7571" operator="equal">
      <formula>0</formula>
    </cfRule>
  </conditionalFormatting>
  <conditionalFormatting sqref="C3654:H3654">
    <cfRule type="cellIs" dxfId="7504" priority="7570" operator="equal">
      <formula>0</formula>
    </cfRule>
  </conditionalFormatting>
  <conditionalFormatting sqref="C3655:H3655">
    <cfRule type="cellIs" dxfId="7503" priority="7569" operator="equal">
      <formula>0</formula>
    </cfRule>
  </conditionalFormatting>
  <conditionalFormatting sqref="C3656:H3656">
    <cfRule type="cellIs" dxfId="7502" priority="7568" operator="equal">
      <formula>0</formula>
    </cfRule>
  </conditionalFormatting>
  <conditionalFormatting sqref="C3657:H3657">
    <cfRule type="cellIs" dxfId="7501" priority="7567" operator="equal">
      <formula>0</formula>
    </cfRule>
  </conditionalFormatting>
  <conditionalFormatting sqref="C3658:H3658">
    <cfRule type="cellIs" dxfId="7500" priority="7566" operator="equal">
      <formula>0</formula>
    </cfRule>
  </conditionalFormatting>
  <conditionalFormatting sqref="C3661:H3661">
    <cfRule type="cellIs" dxfId="7499" priority="7565" operator="equal">
      <formula>0</formula>
    </cfRule>
  </conditionalFormatting>
  <conditionalFormatting sqref="C3663:H3663">
    <cfRule type="cellIs" dxfId="7498" priority="7564" operator="equal">
      <formula>0</formula>
    </cfRule>
  </conditionalFormatting>
  <conditionalFormatting sqref="C3667:H3667">
    <cfRule type="cellIs" dxfId="7497" priority="7563" operator="equal">
      <formula>0</formula>
    </cfRule>
  </conditionalFormatting>
  <conditionalFormatting sqref="C3668:H3668">
    <cfRule type="cellIs" dxfId="7496" priority="7562" operator="equal">
      <formula>0</formula>
    </cfRule>
  </conditionalFormatting>
  <conditionalFormatting sqref="C3669:H3669">
    <cfRule type="cellIs" dxfId="7495" priority="7561" operator="equal">
      <formula>0</formula>
    </cfRule>
  </conditionalFormatting>
  <conditionalFormatting sqref="C3670:H3670">
    <cfRule type="cellIs" dxfId="7494" priority="7560" operator="equal">
      <formula>0</formula>
    </cfRule>
  </conditionalFormatting>
  <conditionalFormatting sqref="C3671:H3671">
    <cfRule type="cellIs" dxfId="7493" priority="7559" operator="equal">
      <formula>0</formula>
    </cfRule>
  </conditionalFormatting>
  <conditionalFormatting sqref="C3672:H3672">
    <cfRule type="cellIs" dxfId="7492" priority="7558" operator="equal">
      <formula>0</formula>
    </cfRule>
  </conditionalFormatting>
  <conditionalFormatting sqref="C3673:H3673">
    <cfRule type="cellIs" dxfId="7491" priority="7557" operator="equal">
      <formula>0</formula>
    </cfRule>
  </conditionalFormatting>
  <conditionalFormatting sqref="C3676:H3676">
    <cfRule type="cellIs" dxfId="7490" priority="7556" operator="equal">
      <formula>0</formula>
    </cfRule>
  </conditionalFormatting>
  <conditionalFormatting sqref="C3678:H3678">
    <cfRule type="cellIs" dxfId="7489" priority="7555" operator="equal">
      <formula>0</formula>
    </cfRule>
  </conditionalFormatting>
  <conditionalFormatting sqref="C3682:H3682">
    <cfRule type="cellIs" dxfId="7488" priority="7554" operator="equal">
      <formula>0</formula>
    </cfRule>
  </conditionalFormatting>
  <conditionalFormatting sqref="C3683:H3683">
    <cfRule type="cellIs" dxfId="7487" priority="7553" operator="equal">
      <formula>0</formula>
    </cfRule>
  </conditionalFormatting>
  <conditionalFormatting sqref="C3684:H3684">
    <cfRule type="cellIs" dxfId="7486" priority="7552" operator="equal">
      <formula>0</formula>
    </cfRule>
  </conditionalFormatting>
  <conditionalFormatting sqref="C3685:H3685">
    <cfRule type="cellIs" dxfId="7485" priority="7551" operator="equal">
      <formula>0</formula>
    </cfRule>
  </conditionalFormatting>
  <conditionalFormatting sqref="C3686:H3686">
    <cfRule type="cellIs" dxfId="7484" priority="7550" operator="equal">
      <formula>0</formula>
    </cfRule>
  </conditionalFormatting>
  <conditionalFormatting sqref="C3687:H3687">
    <cfRule type="cellIs" dxfId="7483" priority="7549" operator="equal">
      <formula>0</formula>
    </cfRule>
  </conditionalFormatting>
  <conditionalFormatting sqref="C3688:H3688">
    <cfRule type="cellIs" dxfId="7482" priority="7548" operator="equal">
      <formula>0</formula>
    </cfRule>
  </conditionalFormatting>
  <conditionalFormatting sqref="C3691:H3691">
    <cfRule type="cellIs" dxfId="7481" priority="7547" operator="equal">
      <formula>0</formula>
    </cfRule>
  </conditionalFormatting>
  <conditionalFormatting sqref="C3693:H3693">
    <cfRule type="cellIs" dxfId="7480" priority="7546" operator="equal">
      <formula>0</formula>
    </cfRule>
  </conditionalFormatting>
  <conditionalFormatting sqref="C3698:H3698">
    <cfRule type="cellIs" dxfId="7479" priority="7545" operator="equal">
      <formula>0</formula>
    </cfRule>
  </conditionalFormatting>
  <conditionalFormatting sqref="C3699:H3699">
    <cfRule type="cellIs" dxfId="7478" priority="7544" operator="equal">
      <formula>0</formula>
    </cfRule>
  </conditionalFormatting>
  <conditionalFormatting sqref="C3700:H3700">
    <cfRule type="cellIs" dxfId="7477" priority="7543" operator="equal">
      <formula>0</formula>
    </cfRule>
  </conditionalFormatting>
  <conditionalFormatting sqref="C3701:H3701">
    <cfRule type="cellIs" dxfId="7476" priority="7542" operator="equal">
      <formula>0</formula>
    </cfRule>
  </conditionalFormatting>
  <conditionalFormatting sqref="C3702:H3702">
    <cfRule type="cellIs" dxfId="7475" priority="7541" operator="equal">
      <formula>0</formula>
    </cfRule>
  </conditionalFormatting>
  <conditionalFormatting sqref="C3703:H3703">
    <cfRule type="cellIs" dxfId="7474" priority="7540" operator="equal">
      <formula>0</formula>
    </cfRule>
  </conditionalFormatting>
  <conditionalFormatting sqref="C3704:H3704">
    <cfRule type="cellIs" dxfId="7473" priority="7539" operator="equal">
      <formula>0</formula>
    </cfRule>
  </conditionalFormatting>
  <conditionalFormatting sqref="C3707:H3707">
    <cfRule type="cellIs" dxfId="7472" priority="7538" operator="equal">
      <formula>0</formula>
    </cfRule>
  </conditionalFormatting>
  <conditionalFormatting sqref="C3709:H3709">
    <cfRule type="cellIs" dxfId="7471" priority="7537" operator="equal">
      <formula>0</formula>
    </cfRule>
  </conditionalFormatting>
  <conditionalFormatting sqref="C3714:H3714">
    <cfRule type="cellIs" dxfId="7470" priority="7536" operator="equal">
      <formula>0</formula>
    </cfRule>
  </conditionalFormatting>
  <conditionalFormatting sqref="C3715:H3715">
    <cfRule type="cellIs" dxfId="7469" priority="7535" operator="equal">
      <formula>0</formula>
    </cfRule>
  </conditionalFormatting>
  <conditionalFormatting sqref="C3716:H3716">
    <cfRule type="cellIs" dxfId="7468" priority="7534" operator="equal">
      <formula>0</formula>
    </cfRule>
  </conditionalFormatting>
  <conditionalFormatting sqref="C3717:H3717">
    <cfRule type="cellIs" dxfId="7467" priority="7533" operator="equal">
      <formula>0</formula>
    </cfRule>
  </conditionalFormatting>
  <conditionalFormatting sqref="C3718:H3718">
    <cfRule type="cellIs" dxfId="7466" priority="7532" operator="equal">
      <formula>0</formula>
    </cfRule>
  </conditionalFormatting>
  <conditionalFormatting sqref="C3719:H3719">
    <cfRule type="cellIs" dxfId="7465" priority="7531" operator="equal">
      <formula>0</formula>
    </cfRule>
  </conditionalFormatting>
  <conditionalFormatting sqref="C3720:H3720">
    <cfRule type="cellIs" dxfId="7464" priority="7530" operator="equal">
      <formula>0</formula>
    </cfRule>
  </conditionalFormatting>
  <conditionalFormatting sqref="C3723:H3723">
    <cfRule type="cellIs" dxfId="7463" priority="7529" operator="equal">
      <formula>0</formula>
    </cfRule>
  </conditionalFormatting>
  <conditionalFormatting sqref="C3725:H3725">
    <cfRule type="cellIs" dxfId="7462" priority="7528" operator="equal">
      <formula>0</formula>
    </cfRule>
  </conditionalFormatting>
  <conditionalFormatting sqref="C3730:H3730">
    <cfRule type="cellIs" dxfId="7461" priority="7527" operator="equal">
      <formula>0</formula>
    </cfRule>
  </conditionalFormatting>
  <conditionalFormatting sqref="C3731:H3731">
    <cfRule type="cellIs" dxfId="7460" priority="7526" operator="equal">
      <formula>0</formula>
    </cfRule>
  </conditionalFormatting>
  <conditionalFormatting sqref="C3732:H3732">
    <cfRule type="cellIs" dxfId="7459" priority="7525" operator="equal">
      <formula>0</formula>
    </cfRule>
  </conditionalFormatting>
  <conditionalFormatting sqref="C3733:H3733">
    <cfRule type="cellIs" dxfId="7458" priority="7524" operator="equal">
      <formula>0</formula>
    </cfRule>
  </conditionalFormatting>
  <conditionalFormatting sqref="C3734:H3734">
    <cfRule type="cellIs" dxfId="7457" priority="7523" operator="equal">
      <formula>0</formula>
    </cfRule>
  </conditionalFormatting>
  <conditionalFormatting sqref="C3735:H3735">
    <cfRule type="cellIs" dxfId="7456" priority="7522" operator="equal">
      <formula>0</formula>
    </cfRule>
  </conditionalFormatting>
  <conditionalFormatting sqref="C3736:H3736">
    <cfRule type="cellIs" dxfId="7455" priority="7521" operator="equal">
      <formula>0</formula>
    </cfRule>
  </conditionalFormatting>
  <conditionalFormatting sqref="C3739:H3739">
    <cfRule type="cellIs" dxfId="7454" priority="7520" operator="equal">
      <formula>0</formula>
    </cfRule>
  </conditionalFormatting>
  <conditionalFormatting sqref="C3741:H3741">
    <cfRule type="cellIs" dxfId="7453" priority="7519" operator="equal">
      <formula>0</formula>
    </cfRule>
  </conditionalFormatting>
  <conditionalFormatting sqref="C3746:H3746">
    <cfRule type="cellIs" dxfId="7452" priority="7518" operator="equal">
      <formula>0</formula>
    </cfRule>
  </conditionalFormatting>
  <conditionalFormatting sqref="C3747:H3747">
    <cfRule type="cellIs" dxfId="7451" priority="7517" operator="equal">
      <formula>0</formula>
    </cfRule>
  </conditionalFormatting>
  <conditionalFormatting sqref="C3748:H3748">
    <cfRule type="cellIs" dxfId="7450" priority="7516" operator="equal">
      <formula>0</formula>
    </cfRule>
  </conditionalFormatting>
  <conditionalFormatting sqref="C3749:H3749">
    <cfRule type="cellIs" dxfId="7449" priority="7515" operator="equal">
      <formula>0</formula>
    </cfRule>
  </conditionalFormatting>
  <conditionalFormatting sqref="C3750:H3750">
    <cfRule type="cellIs" dxfId="7448" priority="7514" operator="equal">
      <formula>0</formula>
    </cfRule>
  </conditionalFormatting>
  <conditionalFormatting sqref="C3751:H3751">
    <cfRule type="cellIs" dxfId="7447" priority="7513" operator="equal">
      <formula>0</formula>
    </cfRule>
  </conditionalFormatting>
  <conditionalFormatting sqref="C3752:H3752">
    <cfRule type="cellIs" dxfId="7446" priority="7512" operator="equal">
      <formula>0</formula>
    </cfRule>
  </conditionalFormatting>
  <conditionalFormatting sqref="C3755:H3755">
    <cfRule type="cellIs" dxfId="7445" priority="7511" operator="equal">
      <formula>0</formula>
    </cfRule>
  </conditionalFormatting>
  <conditionalFormatting sqref="C3757:H3757">
    <cfRule type="cellIs" dxfId="7444" priority="7510" operator="equal">
      <formula>0</formula>
    </cfRule>
  </conditionalFormatting>
  <conditionalFormatting sqref="C3762:H3762">
    <cfRule type="cellIs" dxfId="7443" priority="7509" operator="equal">
      <formula>0</formula>
    </cfRule>
  </conditionalFormatting>
  <conditionalFormatting sqref="C3763:H3763">
    <cfRule type="cellIs" dxfId="7442" priority="7508" operator="equal">
      <formula>0</formula>
    </cfRule>
  </conditionalFormatting>
  <conditionalFormatting sqref="C3764:H3764">
    <cfRule type="cellIs" dxfId="7441" priority="7507" operator="equal">
      <formula>0</formula>
    </cfRule>
  </conditionalFormatting>
  <conditionalFormatting sqref="C3765:H3765">
    <cfRule type="cellIs" dxfId="7440" priority="7506" operator="equal">
      <formula>0</formula>
    </cfRule>
  </conditionalFormatting>
  <conditionalFormatting sqref="C3766:H3766">
    <cfRule type="cellIs" dxfId="7439" priority="7505" operator="equal">
      <formula>0</formula>
    </cfRule>
  </conditionalFormatting>
  <conditionalFormatting sqref="C3767:H3767">
    <cfRule type="cellIs" dxfId="7438" priority="7504" operator="equal">
      <formula>0</formula>
    </cfRule>
  </conditionalFormatting>
  <conditionalFormatting sqref="C3768:H3768">
    <cfRule type="cellIs" dxfId="7437" priority="7503" operator="equal">
      <formula>0</formula>
    </cfRule>
  </conditionalFormatting>
  <conditionalFormatting sqref="C3771:H3771">
    <cfRule type="cellIs" dxfId="7436" priority="7502" operator="equal">
      <formula>0</formula>
    </cfRule>
  </conditionalFormatting>
  <conditionalFormatting sqref="C3773:H3773">
    <cfRule type="cellIs" dxfId="7435" priority="7501" operator="equal">
      <formula>0</formula>
    </cfRule>
  </conditionalFormatting>
  <conditionalFormatting sqref="C3778:H3778">
    <cfRule type="cellIs" dxfId="7434" priority="7500" operator="equal">
      <formula>0</formula>
    </cfRule>
  </conditionalFormatting>
  <conditionalFormatting sqref="C3779:H3779">
    <cfRule type="cellIs" dxfId="7433" priority="7499" operator="equal">
      <formula>0</formula>
    </cfRule>
  </conditionalFormatting>
  <conditionalFormatting sqref="C3780:H3780">
    <cfRule type="cellIs" dxfId="7432" priority="7498" operator="equal">
      <formula>0</formula>
    </cfRule>
  </conditionalFormatting>
  <conditionalFormatting sqref="C3781:H3781">
    <cfRule type="cellIs" dxfId="7431" priority="7497" operator="equal">
      <formula>0</formula>
    </cfRule>
  </conditionalFormatting>
  <conditionalFormatting sqref="C3782:H3782">
    <cfRule type="cellIs" dxfId="7430" priority="7496" operator="equal">
      <formula>0</formula>
    </cfRule>
  </conditionalFormatting>
  <conditionalFormatting sqref="C3783:H3783">
    <cfRule type="cellIs" dxfId="7429" priority="7495" operator="equal">
      <formula>0</formula>
    </cfRule>
  </conditionalFormatting>
  <conditionalFormatting sqref="C3784:H3784">
    <cfRule type="cellIs" dxfId="7428" priority="7494" operator="equal">
      <formula>0</formula>
    </cfRule>
  </conditionalFormatting>
  <conditionalFormatting sqref="C3787:H3787">
    <cfRule type="cellIs" dxfId="7427" priority="7493" operator="equal">
      <formula>0</formula>
    </cfRule>
  </conditionalFormatting>
  <conditionalFormatting sqref="C3789:H3789">
    <cfRule type="cellIs" dxfId="7426" priority="7492" operator="equal">
      <formula>0</formula>
    </cfRule>
  </conditionalFormatting>
  <conditionalFormatting sqref="C3797:H3797">
    <cfRule type="cellIs" dxfId="7425" priority="7491" operator="equal">
      <formula>0</formula>
    </cfRule>
  </conditionalFormatting>
  <conditionalFormatting sqref="C3798:H3798">
    <cfRule type="cellIs" dxfId="7424" priority="7490" operator="equal">
      <formula>0</formula>
    </cfRule>
  </conditionalFormatting>
  <conditionalFormatting sqref="C3799:H3799">
    <cfRule type="cellIs" dxfId="7423" priority="7489" operator="equal">
      <formula>0</formula>
    </cfRule>
  </conditionalFormatting>
  <conditionalFormatting sqref="C3800:H3800">
    <cfRule type="cellIs" dxfId="7422" priority="7488" operator="equal">
      <formula>0</formula>
    </cfRule>
  </conditionalFormatting>
  <conditionalFormatting sqref="C3801:H3801">
    <cfRule type="cellIs" dxfId="7421" priority="7487" operator="equal">
      <formula>0</formula>
    </cfRule>
  </conditionalFormatting>
  <conditionalFormatting sqref="C3802:H3802">
    <cfRule type="cellIs" dxfId="7420" priority="7486" operator="equal">
      <formula>0</formula>
    </cfRule>
  </conditionalFormatting>
  <conditionalFormatting sqref="C3803:H3803">
    <cfRule type="cellIs" dxfId="7419" priority="7485" operator="equal">
      <formula>0</formula>
    </cfRule>
  </conditionalFormatting>
  <conditionalFormatting sqref="C3806:H3806">
    <cfRule type="cellIs" dxfId="7418" priority="7484" operator="equal">
      <formula>0</formula>
    </cfRule>
  </conditionalFormatting>
  <conditionalFormatting sqref="C3808:H3808">
    <cfRule type="cellIs" dxfId="7417" priority="7483" operator="equal">
      <formula>0</formula>
    </cfRule>
  </conditionalFormatting>
  <conditionalFormatting sqref="C3813:H3813">
    <cfRule type="cellIs" dxfId="7416" priority="7482" operator="equal">
      <formula>0</formula>
    </cfRule>
  </conditionalFormatting>
  <conditionalFormatting sqref="C3814:H3814">
    <cfRule type="cellIs" dxfId="7415" priority="7481" operator="equal">
      <formula>0</formula>
    </cfRule>
  </conditionalFormatting>
  <conditionalFormatting sqref="C3815:H3815">
    <cfRule type="cellIs" dxfId="7414" priority="7480" operator="equal">
      <formula>0</formula>
    </cfRule>
  </conditionalFormatting>
  <conditionalFormatting sqref="C3816:H3816">
    <cfRule type="cellIs" dxfId="7413" priority="7479" operator="equal">
      <formula>0</formula>
    </cfRule>
  </conditionalFormatting>
  <conditionalFormatting sqref="C3817:H3817">
    <cfRule type="cellIs" dxfId="7412" priority="7478" operator="equal">
      <formula>0</formula>
    </cfRule>
  </conditionalFormatting>
  <conditionalFormatting sqref="C3818:H3818">
    <cfRule type="cellIs" dxfId="7411" priority="7477" operator="equal">
      <formula>0</formula>
    </cfRule>
  </conditionalFormatting>
  <conditionalFormatting sqref="C3819:H3819">
    <cfRule type="cellIs" dxfId="7410" priority="7476" operator="equal">
      <formula>0</formula>
    </cfRule>
  </conditionalFormatting>
  <conditionalFormatting sqref="C3822:H3822">
    <cfRule type="cellIs" dxfId="7409" priority="7475" operator="equal">
      <formula>0</formula>
    </cfRule>
  </conditionalFormatting>
  <conditionalFormatting sqref="C3824:H3824">
    <cfRule type="cellIs" dxfId="7408" priority="7474" operator="equal">
      <formula>0</formula>
    </cfRule>
  </conditionalFormatting>
  <conditionalFormatting sqref="C3829:H3829">
    <cfRule type="cellIs" dxfId="7407" priority="7473" operator="equal">
      <formula>0</formula>
    </cfRule>
  </conditionalFormatting>
  <conditionalFormatting sqref="C3830:H3830">
    <cfRule type="cellIs" dxfId="7406" priority="7472" operator="equal">
      <formula>0</formula>
    </cfRule>
  </conditionalFormatting>
  <conditionalFormatting sqref="C3831:H3831">
    <cfRule type="cellIs" dxfId="7405" priority="7471" operator="equal">
      <formula>0</formula>
    </cfRule>
  </conditionalFormatting>
  <conditionalFormatting sqref="C3832:H3832">
    <cfRule type="cellIs" dxfId="7404" priority="7470" operator="equal">
      <formula>0</formula>
    </cfRule>
  </conditionalFormatting>
  <conditionalFormatting sqref="C3833:H3833">
    <cfRule type="cellIs" dxfId="7403" priority="7469" operator="equal">
      <formula>0</formula>
    </cfRule>
  </conditionalFormatting>
  <conditionalFormatting sqref="C3834:H3834">
    <cfRule type="cellIs" dxfId="7402" priority="7468" operator="equal">
      <formula>0</formula>
    </cfRule>
  </conditionalFormatting>
  <conditionalFormatting sqref="C3835:H3835">
    <cfRule type="cellIs" dxfId="7401" priority="7467" operator="equal">
      <formula>0</formula>
    </cfRule>
  </conditionalFormatting>
  <conditionalFormatting sqref="C3838:H3838">
    <cfRule type="cellIs" dxfId="7400" priority="7466" operator="equal">
      <formula>0</formula>
    </cfRule>
  </conditionalFormatting>
  <conditionalFormatting sqref="C3840:H3840">
    <cfRule type="cellIs" dxfId="7399" priority="7465" operator="equal">
      <formula>0</formula>
    </cfRule>
  </conditionalFormatting>
  <conditionalFormatting sqref="C3845:H3845">
    <cfRule type="cellIs" dxfId="7398" priority="7464" operator="equal">
      <formula>0</formula>
    </cfRule>
  </conditionalFormatting>
  <conditionalFormatting sqref="C3846:H3846">
    <cfRule type="cellIs" dxfId="7397" priority="7463" operator="equal">
      <formula>0</formula>
    </cfRule>
  </conditionalFormatting>
  <conditionalFormatting sqref="C3847:H3847">
    <cfRule type="cellIs" dxfId="7396" priority="7462" operator="equal">
      <formula>0</formula>
    </cfRule>
  </conditionalFormatting>
  <conditionalFormatting sqref="C3848:H3848">
    <cfRule type="cellIs" dxfId="7395" priority="7461" operator="equal">
      <formula>0</formula>
    </cfRule>
  </conditionalFormatting>
  <conditionalFormatting sqref="C3849:H3849">
    <cfRule type="cellIs" dxfId="7394" priority="7460" operator="equal">
      <formula>0</formula>
    </cfRule>
  </conditionalFormatting>
  <conditionalFormatting sqref="C3850:H3850">
    <cfRule type="cellIs" dxfId="7393" priority="7459" operator="equal">
      <formula>0</formula>
    </cfRule>
  </conditionalFormatting>
  <conditionalFormatting sqref="C3851:H3851">
    <cfRule type="cellIs" dxfId="7392" priority="7458" operator="equal">
      <formula>0</formula>
    </cfRule>
  </conditionalFormatting>
  <conditionalFormatting sqref="C3854:H3854">
    <cfRule type="cellIs" dxfId="7391" priority="7457" operator="equal">
      <formula>0</formula>
    </cfRule>
  </conditionalFormatting>
  <conditionalFormatting sqref="C3856:H3856">
    <cfRule type="cellIs" dxfId="7390" priority="7456" operator="equal">
      <formula>0</formula>
    </cfRule>
  </conditionalFormatting>
  <conditionalFormatting sqref="C3861:H3861">
    <cfRule type="cellIs" dxfId="7389" priority="7455" operator="equal">
      <formula>0</formula>
    </cfRule>
  </conditionalFormatting>
  <conditionalFormatting sqref="C3862:H3862">
    <cfRule type="cellIs" dxfId="7388" priority="7454" operator="equal">
      <formula>0</formula>
    </cfRule>
  </conditionalFormatting>
  <conditionalFormatting sqref="C3863:H3863">
    <cfRule type="cellIs" dxfId="7387" priority="7453" operator="equal">
      <formula>0</formula>
    </cfRule>
  </conditionalFormatting>
  <conditionalFormatting sqref="C3864:H3864">
    <cfRule type="cellIs" dxfId="7386" priority="7452" operator="equal">
      <formula>0</formula>
    </cfRule>
  </conditionalFormatting>
  <conditionalFormatting sqref="C3865:H3865">
    <cfRule type="cellIs" dxfId="7385" priority="7451" operator="equal">
      <formula>0</formula>
    </cfRule>
  </conditionalFormatting>
  <conditionalFormatting sqref="C3866:H3866">
    <cfRule type="cellIs" dxfId="7384" priority="7450" operator="equal">
      <formula>0</formula>
    </cfRule>
  </conditionalFormatting>
  <conditionalFormatting sqref="C3867:H3867">
    <cfRule type="cellIs" dxfId="7383" priority="7449" operator="equal">
      <formula>0</formula>
    </cfRule>
  </conditionalFormatting>
  <conditionalFormatting sqref="C3870:H3870">
    <cfRule type="cellIs" dxfId="7382" priority="7448" operator="equal">
      <formula>0</formula>
    </cfRule>
  </conditionalFormatting>
  <conditionalFormatting sqref="C3872:H3872">
    <cfRule type="cellIs" dxfId="7381" priority="7447" operator="equal">
      <formula>0</formula>
    </cfRule>
  </conditionalFormatting>
  <conditionalFormatting sqref="C3877:H3877">
    <cfRule type="cellIs" dxfId="7380" priority="7446" operator="equal">
      <formula>0</formula>
    </cfRule>
  </conditionalFormatting>
  <conditionalFormatting sqref="C3878:H3878">
    <cfRule type="cellIs" dxfId="7379" priority="7445" operator="equal">
      <formula>0</formula>
    </cfRule>
  </conditionalFormatting>
  <conditionalFormatting sqref="C3879:H3879">
    <cfRule type="cellIs" dxfId="7378" priority="7444" operator="equal">
      <formula>0</formula>
    </cfRule>
  </conditionalFormatting>
  <conditionalFormatting sqref="C3880:H3880">
    <cfRule type="cellIs" dxfId="7377" priority="7443" operator="equal">
      <formula>0</formula>
    </cfRule>
  </conditionalFormatting>
  <conditionalFormatting sqref="C3881:H3881">
    <cfRule type="cellIs" dxfId="7376" priority="7442" operator="equal">
      <formula>0</formula>
    </cfRule>
  </conditionalFormatting>
  <conditionalFormatting sqref="C3882:H3882">
    <cfRule type="cellIs" dxfId="7375" priority="7441" operator="equal">
      <formula>0</formula>
    </cfRule>
  </conditionalFormatting>
  <conditionalFormatting sqref="C3883:H3883">
    <cfRule type="cellIs" dxfId="7374" priority="7440" operator="equal">
      <formula>0</formula>
    </cfRule>
  </conditionalFormatting>
  <conditionalFormatting sqref="C3886:H3886">
    <cfRule type="cellIs" dxfId="7373" priority="7439" operator="equal">
      <formula>0</formula>
    </cfRule>
  </conditionalFormatting>
  <conditionalFormatting sqref="C3888:H3888">
    <cfRule type="cellIs" dxfId="7372" priority="7438" operator="equal">
      <formula>0</formula>
    </cfRule>
  </conditionalFormatting>
  <conditionalFormatting sqref="C3893:H3893">
    <cfRule type="cellIs" dxfId="7371" priority="7437" operator="equal">
      <formula>0</formula>
    </cfRule>
  </conditionalFormatting>
  <conditionalFormatting sqref="C3894:H3894">
    <cfRule type="cellIs" dxfId="7370" priority="7436" operator="equal">
      <formula>0</formula>
    </cfRule>
  </conditionalFormatting>
  <conditionalFormatting sqref="C3895:H3895">
    <cfRule type="cellIs" dxfId="7369" priority="7435" operator="equal">
      <formula>0</formula>
    </cfRule>
  </conditionalFormatting>
  <conditionalFormatting sqref="C3896:H3896">
    <cfRule type="cellIs" dxfId="7368" priority="7434" operator="equal">
      <formula>0</formula>
    </cfRule>
  </conditionalFormatting>
  <conditionalFormatting sqref="C3897:H3897">
    <cfRule type="cellIs" dxfId="7367" priority="7433" operator="equal">
      <formula>0</formula>
    </cfRule>
  </conditionalFormatting>
  <conditionalFormatting sqref="C3898:H3898">
    <cfRule type="cellIs" dxfId="7366" priority="7432" operator="equal">
      <formula>0</formula>
    </cfRule>
  </conditionalFormatting>
  <conditionalFormatting sqref="C3899:H3899">
    <cfRule type="cellIs" dxfId="7365" priority="7431" operator="equal">
      <formula>0</formula>
    </cfRule>
  </conditionalFormatting>
  <conditionalFormatting sqref="C3902:H3902">
    <cfRule type="cellIs" dxfId="7364" priority="7430" operator="equal">
      <formula>0</formula>
    </cfRule>
  </conditionalFormatting>
  <conditionalFormatting sqref="C3904:H3904">
    <cfRule type="cellIs" dxfId="7363" priority="7429" operator="equal">
      <formula>0</formula>
    </cfRule>
  </conditionalFormatting>
  <conditionalFormatting sqref="C3909:H3909">
    <cfRule type="cellIs" dxfId="7362" priority="7428" operator="equal">
      <formula>0</formula>
    </cfRule>
  </conditionalFormatting>
  <conditionalFormatting sqref="C3910:H3910">
    <cfRule type="cellIs" dxfId="7361" priority="7427" operator="equal">
      <formula>0</formula>
    </cfRule>
  </conditionalFormatting>
  <conditionalFormatting sqref="C3911:H3911">
    <cfRule type="cellIs" dxfId="7360" priority="7426" operator="equal">
      <formula>0</formula>
    </cfRule>
  </conditionalFormatting>
  <conditionalFormatting sqref="C3912:H3912">
    <cfRule type="cellIs" dxfId="7359" priority="7425" operator="equal">
      <formula>0</formula>
    </cfRule>
  </conditionalFormatting>
  <conditionalFormatting sqref="C3913:H3913">
    <cfRule type="cellIs" dxfId="7358" priority="7424" operator="equal">
      <formula>0</formula>
    </cfRule>
  </conditionalFormatting>
  <conditionalFormatting sqref="C3914:H3914">
    <cfRule type="cellIs" dxfId="7357" priority="7423" operator="equal">
      <formula>0</formula>
    </cfRule>
  </conditionalFormatting>
  <conditionalFormatting sqref="C3915:H3915">
    <cfRule type="cellIs" dxfId="7356" priority="7422" operator="equal">
      <formula>0</formula>
    </cfRule>
  </conditionalFormatting>
  <conditionalFormatting sqref="C3918:H3918">
    <cfRule type="cellIs" dxfId="7355" priority="7421" operator="equal">
      <formula>0</formula>
    </cfRule>
  </conditionalFormatting>
  <conditionalFormatting sqref="C3920:H3920">
    <cfRule type="cellIs" dxfId="7354" priority="7420" operator="equal">
      <formula>0</formula>
    </cfRule>
  </conditionalFormatting>
  <conditionalFormatting sqref="C3925:H3925">
    <cfRule type="cellIs" dxfId="7353" priority="7419" operator="equal">
      <formula>0</formula>
    </cfRule>
  </conditionalFormatting>
  <conditionalFormatting sqref="C3926:H3926">
    <cfRule type="cellIs" dxfId="7352" priority="7418" operator="equal">
      <formula>0</formula>
    </cfRule>
  </conditionalFormatting>
  <conditionalFormatting sqref="C3927:H3927">
    <cfRule type="cellIs" dxfId="7351" priority="7417" operator="equal">
      <formula>0</formula>
    </cfRule>
  </conditionalFormatting>
  <conditionalFormatting sqref="C3928:H3928">
    <cfRule type="cellIs" dxfId="7350" priority="7416" operator="equal">
      <formula>0</formula>
    </cfRule>
  </conditionalFormatting>
  <conditionalFormatting sqref="C3929:H3929">
    <cfRule type="cellIs" dxfId="7349" priority="7415" operator="equal">
      <formula>0</formula>
    </cfRule>
  </conditionalFormatting>
  <conditionalFormatting sqref="C3930:H3930">
    <cfRule type="cellIs" dxfId="7348" priority="7414" operator="equal">
      <formula>0</formula>
    </cfRule>
  </conditionalFormatting>
  <conditionalFormatting sqref="C3931:H3931">
    <cfRule type="cellIs" dxfId="7347" priority="7413" operator="equal">
      <formula>0</formula>
    </cfRule>
  </conditionalFormatting>
  <conditionalFormatting sqref="C3934:H3934">
    <cfRule type="cellIs" dxfId="7346" priority="7412" operator="equal">
      <formula>0</formula>
    </cfRule>
  </conditionalFormatting>
  <conditionalFormatting sqref="C3936:H3936">
    <cfRule type="cellIs" dxfId="7345" priority="7411" operator="equal">
      <formula>0</formula>
    </cfRule>
  </conditionalFormatting>
  <conditionalFormatting sqref="C3941:H3941">
    <cfRule type="cellIs" dxfId="7344" priority="7410" operator="equal">
      <formula>0</formula>
    </cfRule>
  </conditionalFormatting>
  <conditionalFormatting sqref="C3942:H3942">
    <cfRule type="cellIs" dxfId="7343" priority="7409" operator="equal">
      <formula>0</formula>
    </cfRule>
  </conditionalFormatting>
  <conditionalFormatting sqref="C3943:H3943">
    <cfRule type="cellIs" dxfId="7342" priority="7408" operator="equal">
      <formula>0</formula>
    </cfRule>
  </conditionalFormatting>
  <conditionalFormatting sqref="C3944:H3944">
    <cfRule type="cellIs" dxfId="7341" priority="7407" operator="equal">
      <formula>0</formula>
    </cfRule>
  </conditionalFormatting>
  <conditionalFormatting sqref="C3945:H3945">
    <cfRule type="cellIs" dxfId="7340" priority="7406" operator="equal">
      <formula>0</formula>
    </cfRule>
  </conditionalFormatting>
  <conditionalFormatting sqref="C3946:H3946">
    <cfRule type="cellIs" dxfId="7339" priority="7405" operator="equal">
      <formula>0</formula>
    </cfRule>
  </conditionalFormatting>
  <conditionalFormatting sqref="C3947:H3947">
    <cfRule type="cellIs" dxfId="7338" priority="7404" operator="equal">
      <formula>0</formula>
    </cfRule>
  </conditionalFormatting>
  <conditionalFormatting sqref="C3950:H3950">
    <cfRule type="cellIs" dxfId="7337" priority="7403" operator="equal">
      <formula>0</formula>
    </cfRule>
  </conditionalFormatting>
  <conditionalFormatting sqref="C3952:H3952">
    <cfRule type="cellIs" dxfId="7336" priority="7402" operator="equal">
      <formula>0</formula>
    </cfRule>
  </conditionalFormatting>
  <conditionalFormatting sqref="C3957:H3957">
    <cfRule type="cellIs" dxfId="7335" priority="7401" operator="equal">
      <formula>0</formula>
    </cfRule>
  </conditionalFormatting>
  <conditionalFormatting sqref="C3958:H3958">
    <cfRule type="cellIs" dxfId="7334" priority="7400" operator="equal">
      <formula>0</formula>
    </cfRule>
  </conditionalFormatting>
  <conditionalFormatting sqref="C3959:H3959">
    <cfRule type="cellIs" dxfId="7333" priority="7399" operator="equal">
      <formula>0</formula>
    </cfRule>
  </conditionalFormatting>
  <conditionalFormatting sqref="C3960:H3960">
    <cfRule type="cellIs" dxfId="7332" priority="7398" operator="equal">
      <formula>0</formula>
    </cfRule>
  </conditionalFormatting>
  <conditionalFormatting sqref="C3961:H3961">
    <cfRule type="cellIs" dxfId="7331" priority="7397" operator="equal">
      <formula>0</formula>
    </cfRule>
  </conditionalFormatting>
  <conditionalFormatting sqref="C3962:H3962">
    <cfRule type="cellIs" dxfId="7330" priority="7396" operator="equal">
      <formula>0</formula>
    </cfRule>
  </conditionalFormatting>
  <conditionalFormatting sqref="C3963:H3963">
    <cfRule type="cellIs" dxfId="7329" priority="7395" operator="equal">
      <formula>0</formula>
    </cfRule>
  </conditionalFormatting>
  <conditionalFormatting sqref="C3966:H3966">
    <cfRule type="cellIs" dxfId="7328" priority="7394" operator="equal">
      <formula>0</formula>
    </cfRule>
  </conditionalFormatting>
  <conditionalFormatting sqref="C3968:H3968">
    <cfRule type="cellIs" dxfId="7327" priority="7393" operator="equal">
      <formula>0</formula>
    </cfRule>
  </conditionalFormatting>
  <conditionalFormatting sqref="C3972:H3972">
    <cfRule type="cellIs" dxfId="7326" priority="7392" operator="equal">
      <formula>0</formula>
    </cfRule>
  </conditionalFormatting>
  <conditionalFormatting sqref="C3973:H3973">
    <cfRule type="cellIs" dxfId="7325" priority="7391" operator="equal">
      <formula>0</formula>
    </cfRule>
  </conditionalFormatting>
  <conditionalFormatting sqref="C3974:H3974">
    <cfRule type="cellIs" dxfId="7324" priority="7390" operator="equal">
      <formula>0</formula>
    </cfRule>
  </conditionalFormatting>
  <conditionalFormatting sqref="C3975:H3975">
    <cfRule type="cellIs" dxfId="7323" priority="7389" operator="equal">
      <formula>0</formula>
    </cfRule>
  </conditionalFormatting>
  <conditionalFormatting sqref="C3976:H3976">
    <cfRule type="cellIs" dxfId="7322" priority="7388" operator="equal">
      <formula>0</formula>
    </cfRule>
  </conditionalFormatting>
  <conditionalFormatting sqref="C3977:H3977">
    <cfRule type="cellIs" dxfId="7321" priority="7387" operator="equal">
      <formula>0</formula>
    </cfRule>
  </conditionalFormatting>
  <conditionalFormatting sqref="C3978:H3978">
    <cfRule type="cellIs" dxfId="7320" priority="7386" operator="equal">
      <formula>0</formula>
    </cfRule>
  </conditionalFormatting>
  <conditionalFormatting sqref="C3981:H3981">
    <cfRule type="cellIs" dxfId="7319" priority="7385" operator="equal">
      <formula>0</formula>
    </cfRule>
  </conditionalFormatting>
  <conditionalFormatting sqref="C3983:H3983">
    <cfRule type="cellIs" dxfId="7318" priority="7384" operator="equal">
      <formula>0</formula>
    </cfRule>
  </conditionalFormatting>
  <conditionalFormatting sqref="C3987:H3987">
    <cfRule type="cellIs" dxfId="7317" priority="7383" operator="equal">
      <formula>0</formula>
    </cfRule>
  </conditionalFormatting>
  <conditionalFormatting sqref="C3988:H3988">
    <cfRule type="cellIs" dxfId="7316" priority="7382" operator="equal">
      <formula>0</formula>
    </cfRule>
  </conditionalFormatting>
  <conditionalFormatting sqref="C3989:H3989">
    <cfRule type="cellIs" dxfId="7315" priority="7381" operator="equal">
      <formula>0</formula>
    </cfRule>
  </conditionalFormatting>
  <conditionalFormatting sqref="C3990:H3990">
    <cfRule type="cellIs" dxfId="7314" priority="7380" operator="equal">
      <formula>0</formula>
    </cfRule>
  </conditionalFormatting>
  <conditionalFormatting sqref="C3991:H3991">
    <cfRule type="cellIs" dxfId="7313" priority="7379" operator="equal">
      <formula>0</formula>
    </cfRule>
  </conditionalFormatting>
  <conditionalFormatting sqref="C3992:H3992">
    <cfRule type="cellIs" dxfId="7312" priority="7378" operator="equal">
      <formula>0</formula>
    </cfRule>
  </conditionalFormatting>
  <conditionalFormatting sqref="C3993:H3993">
    <cfRule type="cellIs" dxfId="7311" priority="7377" operator="equal">
      <formula>0</formula>
    </cfRule>
  </conditionalFormatting>
  <conditionalFormatting sqref="C3996:H3996">
    <cfRule type="cellIs" dxfId="7310" priority="7376" operator="equal">
      <formula>0</formula>
    </cfRule>
  </conditionalFormatting>
  <conditionalFormatting sqref="C3998:H3998">
    <cfRule type="cellIs" dxfId="7309" priority="7375" operator="equal">
      <formula>0</formula>
    </cfRule>
  </conditionalFormatting>
  <conditionalFormatting sqref="C4007:H4007">
    <cfRule type="cellIs" dxfId="7308" priority="7374" operator="equal">
      <formula>0</formula>
    </cfRule>
  </conditionalFormatting>
  <conditionalFormatting sqref="C4008:H4008">
    <cfRule type="cellIs" dxfId="7307" priority="7373" operator="equal">
      <formula>0</formula>
    </cfRule>
  </conditionalFormatting>
  <conditionalFormatting sqref="C4009:H4009">
    <cfRule type="cellIs" dxfId="7306" priority="7372" operator="equal">
      <formula>0</formula>
    </cfRule>
  </conditionalFormatting>
  <conditionalFormatting sqref="C4010:H4010">
    <cfRule type="cellIs" dxfId="7305" priority="7371" operator="equal">
      <formula>0</formula>
    </cfRule>
  </conditionalFormatting>
  <conditionalFormatting sqref="C4011:H4011">
    <cfRule type="cellIs" dxfId="7304" priority="7370" operator="equal">
      <formula>0</formula>
    </cfRule>
  </conditionalFormatting>
  <conditionalFormatting sqref="C4012:H4012">
    <cfRule type="cellIs" dxfId="7303" priority="7369" operator="equal">
      <formula>0</formula>
    </cfRule>
  </conditionalFormatting>
  <conditionalFormatting sqref="C4013:H4013">
    <cfRule type="cellIs" dxfId="7302" priority="7368" operator="equal">
      <formula>0</formula>
    </cfRule>
  </conditionalFormatting>
  <conditionalFormatting sqref="C4016:H4016">
    <cfRule type="cellIs" dxfId="7301" priority="7367" operator="equal">
      <formula>0</formula>
    </cfRule>
  </conditionalFormatting>
  <conditionalFormatting sqref="C4018:H4018">
    <cfRule type="cellIs" dxfId="7300" priority="7366" operator="equal">
      <formula>0</formula>
    </cfRule>
  </conditionalFormatting>
  <conditionalFormatting sqref="C4022:H4022">
    <cfRule type="cellIs" dxfId="7299" priority="7365" operator="equal">
      <formula>0</formula>
    </cfRule>
  </conditionalFormatting>
  <conditionalFormatting sqref="C4023:H4023">
    <cfRule type="cellIs" dxfId="7298" priority="7364" operator="equal">
      <formula>0</formula>
    </cfRule>
  </conditionalFormatting>
  <conditionalFormatting sqref="C4024:H4024">
    <cfRule type="cellIs" dxfId="7297" priority="7363" operator="equal">
      <formula>0</formula>
    </cfRule>
  </conditionalFormatting>
  <conditionalFormatting sqref="C4025:H4025">
    <cfRule type="cellIs" dxfId="7296" priority="7362" operator="equal">
      <formula>0</formula>
    </cfRule>
  </conditionalFormatting>
  <conditionalFormatting sqref="C4026:H4026">
    <cfRule type="cellIs" dxfId="7295" priority="7361" operator="equal">
      <formula>0</formula>
    </cfRule>
  </conditionalFormatting>
  <conditionalFormatting sqref="C4027:H4027">
    <cfRule type="cellIs" dxfId="7294" priority="7360" operator="equal">
      <formula>0</formula>
    </cfRule>
  </conditionalFormatting>
  <conditionalFormatting sqref="C4028:H4028">
    <cfRule type="cellIs" dxfId="7293" priority="7359" operator="equal">
      <formula>0</formula>
    </cfRule>
  </conditionalFormatting>
  <conditionalFormatting sqref="C4031:H4031">
    <cfRule type="cellIs" dxfId="7292" priority="7358" operator="equal">
      <formula>0</formula>
    </cfRule>
  </conditionalFormatting>
  <conditionalFormatting sqref="C4033:H4033">
    <cfRule type="cellIs" dxfId="7291" priority="7357" operator="equal">
      <formula>0</formula>
    </cfRule>
  </conditionalFormatting>
  <conditionalFormatting sqref="C4037:H4037">
    <cfRule type="cellIs" dxfId="7290" priority="7356" operator="equal">
      <formula>0</formula>
    </cfRule>
  </conditionalFormatting>
  <conditionalFormatting sqref="C4038:H4038">
    <cfRule type="cellIs" dxfId="7289" priority="7355" operator="equal">
      <formula>0</formula>
    </cfRule>
  </conditionalFormatting>
  <conditionalFormatting sqref="C4039:H4039">
    <cfRule type="cellIs" dxfId="7288" priority="7354" operator="equal">
      <formula>0</formula>
    </cfRule>
  </conditionalFormatting>
  <conditionalFormatting sqref="C4040:H4040">
    <cfRule type="cellIs" dxfId="7287" priority="7353" operator="equal">
      <formula>0</formula>
    </cfRule>
  </conditionalFormatting>
  <conditionalFormatting sqref="C4041:H4041">
    <cfRule type="cellIs" dxfId="7286" priority="7352" operator="equal">
      <formula>0</formula>
    </cfRule>
  </conditionalFormatting>
  <conditionalFormatting sqref="C4042:H4042">
    <cfRule type="cellIs" dxfId="7285" priority="7351" operator="equal">
      <formula>0</formula>
    </cfRule>
  </conditionalFormatting>
  <conditionalFormatting sqref="C4043:H4043">
    <cfRule type="cellIs" dxfId="7284" priority="7350" operator="equal">
      <formula>0</formula>
    </cfRule>
  </conditionalFormatting>
  <conditionalFormatting sqref="C4046:H4046">
    <cfRule type="cellIs" dxfId="7283" priority="7349" operator="equal">
      <formula>0</formula>
    </cfRule>
  </conditionalFormatting>
  <conditionalFormatting sqref="C4048:H4048">
    <cfRule type="cellIs" dxfId="7282" priority="7348" operator="equal">
      <formula>0</formula>
    </cfRule>
  </conditionalFormatting>
  <conditionalFormatting sqref="C4052:H4052">
    <cfRule type="cellIs" dxfId="7281" priority="7347" operator="equal">
      <formula>0</formula>
    </cfRule>
  </conditionalFormatting>
  <conditionalFormatting sqref="C4053:H4053">
    <cfRule type="cellIs" dxfId="7280" priority="7346" operator="equal">
      <formula>0</formula>
    </cfRule>
  </conditionalFormatting>
  <conditionalFormatting sqref="C4054:H4054">
    <cfRule type="cellIs" dxfId="7279" priority="7345" operator="equal">
      <formula>0</formula>
    </cfRule>
  </conditionalFormatting>
  <conditionalFormatting sqref="C4055:H4055">
    <cfRule type="cellIs" dxfId="7278" priority="7344" operator="equal">
      <formula>0</formula>
    </cfRule>
  </conditionalFormatting>
  <conditionalFormatting sqref="C4056:H4056">
    <cfRule type="cellIs" dxfId="7277" priority="7343" operator="equal">
      <formula>0</formula>
    </cfRule>
  </conditionalFormatting>
  <conditionalFormatting sqref="C4057:H4057">
    <cfRule type="cellIs" dxfId="7276" priority="7342" operator="equal">
      <formula>0</formula>
    </cfRule>
  </conditionalFormatting>
  <conditionalFormatting sqref="C4058:H4058">
    <cfRule type="cellIs" dxfId="7275" priority="7341" operator="equal">
      <formula>0</formula>
    </cfRule>
  </conditionalFormatting>
  <conditionalFormatting sqref="C4061:H4061">
    <cfRule type="cellIs" dxfId="7274" priority="7340" operator="equal">
      <formula>0</formula>
    </cfRule>
  </conditionalFormatting>
  <conditionalFormatting sqref="C4063:H4063">
    <cfRule type="cellIs" dxfId="7273" priority="7339" operator="equal">
      <formula>0</formula>
    </cfRule>
  </conditionalFormatting>
  <conditionalFormatting sqref="C4067:H4067">
    <cfRule type="cellIs" dxfId="7272" priority="7338" operator="equal">
      <formula>0</formula>
    </cfRule>
  </conditionalFormatting>
  <conditionalFormatting sqref="C4068:H4068">
    <cfRule type="cellIs" dxfId="7271" priority="7337" operator="equal">
      <formula>0</formula>
    </cfRule>
  </conditionalFormatting>
  <conditionalFormatting sqref="C4069:H4069">
    <cfRule type="cellIs" dxfId="7270" priority="7336" operator="equal">
      <formula>0</formula>
    </cfRule>
  </conditionalFormatting>
  <conditionalFormatting sqref="C4070:H4070">
    <cfRule type="cellIs" dxfId="7269" priority="7335" operator="equal">
      <formula>0</formula>
    </cfRule>
  </conditionalFormatting>
  <conditionalFormatting sqref="C4071:H4071">
    <cfRule type="cellIs" dxfId="7268" priority="7334" operator="equal">
      <formula>0</formula>
    </cfRule>
  </conditionalFormatting>
  <conditionalFormatting sqref="C4072:H4072">
    <cfRule type="cellIs" dxfId="7267" priority="7333" operator="equal">
      <formula>0</formula>
    </cfRule>
  </conditionalFormatting>
  <conditionalFormatting sqref="C4073:H4073">
    <cfRule type="cellIs" dxfId="7266" priority="7332" operator="equal">
      <formula>0</formula>
    </cfRule>
  </conditionalFormatting>
  <conditionalFormatting sqref="C4076:H4076">
    <cfRule type="cellIs" dxfId="7265" priority="7331" operator="equal">
      <formula>0</formula>
    </cfRule>
  </conditionalFormatting>
  <conditionalFormatting sqref="C4078:H4078">
    <cfRule type="cellIs" dxfId="7264" priority="7330" operator="equal">
      <formula>0</formula>
    </cfRule>
  </conditionalFormatting>
  <conditionalFormatting sqref="C4084:H4084">
    <cfRule type="cellIs" dxfId="7263" priority="7329" operator="equal">
      <formula>0</formula>
    </cfRule>
  </conditionalFormatting>
  <conditionalFormatting sqref="C4085:H4085">
    <cfRule type="cellIs" dxfId="7262" priority="7328" operator="equal">
      <formula>0</formula>
    </cfRule>
  </conditionalFormatting>
  <conditionalFormatting sqref="C4086:H4086">
    <cfRule type="cellIs" dxfId="7261" priority="7327" operator="equal">
      <formula>0</formula>
    </cfRule>
  </conditionalFormatting>
  <conditionalFormatting sqref="C4087:H4087">
    <cfRule type="cellIs" dxfId="7260" priority="7326" operator="equal">
      <formula>0</formula>
    </cfRule>
  </conditionalFormatting>
  <conditionalFormatting sqref="C4088:H4088">
    <cfRule type="cellIs" dxfId="7259" priority="7325" operator="equal">
      <formula>0</formula>
    </cfRule>
  </conditionalFormatting>
  <conditionalFormatting sqref="C4089:H4089">
    <cfRule type="cellIs" dxfId="7258" priority="7324" operator="equal">
      <formula>0</formula>
    </cfRule>
  </conditionalFormatting>
  <conditionalFormatting sqref="C4090:H4090">
    <cfRule type="cellIs" dxfId="7257" priority="7323" operator="equal">
      <formula>0</formula>
    </cfRule>
  </conditionalFormatting>
  <conditionalFormatting sqref="C4093:H4093">
    <cfRule type="cellIs" dxfId="7256" priority="7322" operator="equal">
      <formula>0</formula>
    </cfRule>
  </conditionalFormatting>
  <conditionalFormatting sqref="C4095:H4095">
    <cfRule type="cellIs" dxfId="7255" priority="7321" operator="equal">
      <formula>0</formula>
    </cfRule>
  </conditionalFormatting>
  <conditionalFormatting sqref="C4101:H4101">
    <cfRule type="cellIs" dxfId="7254" priority="7320" operator="equal">
      <formula>0</formula>
    </cfRule>
  </conditionalFormatting>
  <conditionalFormatting sqref="C4102:H4102">
    <cfRule type="cellIs" dxfId="7253" priority="7319" operator="equal">
      <formula>0</formula>
    </cfRule>
  </conditionalFormatting>
  <conditionalFormatting sqref="C4103:H4103">
    <cfRule type="cellIs" dxfId="7252" priority="7318" operator="equal">
      <formula>0</formula>
    </cfRule>
  </conditionalFormatting>
  <conditionalFormatting sqref="C4104:H4104">
    <cfRule type="cellIs" dxfId="7251" priority="7317" operator="equal">
      <formula>0</formula>
    </cfRule>
  </conditionalFormatting>
  <conditionalFormatting sqref="C4105:H4105">
    <cfRule type="cellIs" dxfId="7250" priority="7316" operator="equal">
      <formula>0</formula>
    </cfRule>
  </conditionalFormatting>
  <conditionalFormatting sqref="C4106:H4106">
    <cfRule type="cellIs" dxfId="7249" priority="7315" operator="equal">
      <formula>0</formula>
    </cfRule>
  </conditionalFormatting>
  <conditionalFormatting sqref="C4107:H4107">
    <cfRule type="cellIs" dxfId="7248" priority="7314" operator="equal">
      <formula>0</formula>
    </cfRule>
  </conditionalFormatting>
  <conditionalFormatting sqref="C4110:H4110">
    <cfRule type="cellIs" dxfId="7247" priority="7313" operator="equal">
      <formula>0</formula>
    </cfRule>
  </conditionalFormatting>
  <conditionalFormatting sqref="C4112:H4112">
    <cfRule type="cellIs" dxfId="7246" priority="7312" operator="equal">
      <formula>0</formula>
    </cfRule>
  </conditionalFormatting>
  <conditionalFormatting sqref="C4118:H4118">
    <cfRule type="cellIs" dxfId="7245" priority="7311" operator="equal">
      <formula>0</formula>
    </cfRule>
  </conditionalFormatting>
  <conditionalFormatting sqref="C4119:H4119">
    <cfRule type="cellIs" dxfId="7244" priority="7310" operator="equal">
      <formula>0</formula>
    </cfRule>
  </conditionalFormatting>
  <conditionalFormatting sqref="C4120:H4120">
    <cfRule type="cellIs" dxfId="7243" priority="7309" operator="equal">
      <formula>0</formula>
    </cfRule>
  </conditionalFormatting>
  <conditionalFormatting sqref="C4121:H4121">
    <cfRule type="cellIs" dxfId="7242" priority="7308" operator="equal">
      <formula>0</formula>
    </cfRule>
  </conditionalFormatting>
  <conditionalFormatting sqref="C4122:H4122">
    <cfRule type="cellIs" dxfId="7241" priority="7307" operator="equal">
      <formula>0</formula>
    </cfRule>
  </conditionalFormatting>
  <conditionalFormatting sqref="C4123:H4123">
    <cfRule type="cellIs" dxfId="7240" priority="7306" operator="equal">
      <formula>0</formula>
    </cfRule>
  </conditionalFormatting>
  <conditionalFormatting sqref="C4124:H4124">
    <cfRule type="cellIs" dxfId="7239" priority="7305" operator="equal">
      <formula>0</formula>
    </cfRule>
  </conditionalFormatting>
  <conditionalFormatting sqref="C4127:H4127">
    <cfRule type="cellIs" dxfId="7238" priority="7304" operator="equal">
      <formula>0</formula>
    </cfRule>
  </conditionalFormatting>
  <conditionalFormatting sqref="C4129:H4129">
    <cfRule type="cellIs" dxfId="7237" priority="7303" operator="equal">
      <formula>0</formula>
    </cfRule>
  </conditionalFormatting>
  <conditionalFormatting sqref="C4135:H4135">
    <cfRule type="cellIs" dxfId="7236" priority="7302" operator="equal">
      <formula>0</formula>
    </cfRule>
  </conditionalFormatting>
  <conditionalFormatting sqref="C4136:H4136">
    <cfRule type="cellIs" dxfId="7235" priority="7301" operator="equal">
      <formula>0</formula>
    </cfRule>
  </conditionalFormatting>
  <conditionalFormatting sqref="C4137:H4137">
    <cfRule type="cellIs" dxfId="7234" priority="7300" operator="equal">
      <formula>0</formula>
    </cfRule>
  </conditionalFormatting>
  <conditionalFormatting sqref="C4138:H4138">
    <cfRule type="cellIs" dxfId="7233" priority="7299" operator="equal">
      <formula>0</formula>
    </cfRule>
  </conditionalFormatting>
  <conditionalFormatting sqref="C4139:H4139">
    <cfRule type="cellIs" dxfId="7232" priority="7298" operator="equal">
      <formula>0</formula>
    </cfRule>
  </conditionalFormatting>
  <conditionalFormatting sqref="C4140:H4140">
    <cfRule type="cellIs" dxfId="7231" priority="7297" operator="equal">
      <formula>0</formula>
    </cfRule>
  </conditionalFormatting>
  <conditionalFormatting sqref="C4141:H4141">
    <cfRule type="cellIs" dxfId="7230" priority="7296" operator="equal">
      <formula>0</formula>
    </cfRule>
  </conditionalFormatting>
  <conditionalFormatting sqref="C4144:H4144">
    <cfRule type="cellIs" dxfId="7229" priority="7295" operator="equal">
      <formula>0</formula>
    </cfRule>
  </conditionalFormatting>
  <conditionalFormatting sqref="C4146:H4146">
    <cfRule type="cellIs" dxfId="7228" priority="7294" operator="equal">
      <formula>0</formula>
    </cfRule>
  </conditionalFormatting>
  <conditionalFormatting sqref="C4152:H4152">
    <cfRule type="cellIs" dxfId="7227" priority="7293" operator="equal">
      <formula>0</formula>
    </cfRule>
  </conditionalFormatting>
  <conditionalFormatting sqref="C4153:H4153">
    <cfRule type="cellIs" dxfId="7226" priority="7292" operator="equal">
      <formula>0</formula>
    </cfRule>
  </conditionalFormatting>
  <conditionalFormatting sqref="C4154:H4154">
    <cfRule type="cellIs" dxfId="7225" priority="7291" operator="equal">
      <formula>0</formula>
    </cfRule>
  </conditionalFormatting>
  <conditionalFormatting sqref="C4155:H4155">
    <cfRule type="cellIs" dxfId="7224" priority="7290" operator="equal">
      <formula>0</formula>
    </cfRule>
  </conditionalFormatting>
  <conditionalFormatting sqref="C4156:H4156">
    <cfRule type="cellIs" dxfId="7223" priority="7289" operator="equal">
      <formula>0</formula>
    </cfRule>
  </conditionalFormatting>
  <conditionalFormatting sqref="C4157:H4157">
    <cfRule type="cellIs" dxfId="7222" priority="7288" operator="equal">
      <formula>0</formula>
    </cfRule>
  </conditionalFormatting>
  <conditionalFormatting sqref="C4158:H4158">
    <cfRule type="cellIs" dxfId="7221" priority="7287" operator="equal">
      <formula>0</formula>
    </cfRule>
  </conditionalFormatting>
  <conditionalFormatting sqref="C4161:H4161">
    <cfRule type="cellIs" dxfId="7220" priority="7286" operator="equal">
      <formula>0</formula>
    </cfRule>
  </conditionalFormatting>
  <conditionalFormatting sqref="C4163:H4163">
    <cfRule type="cellIs" dxfId="7219" priority="7285" operator="equal">
      <formula>0</formula>
    </cfRule>
  </conditionalFormatting>
  <conditionalFormatting sqref="C4169:H4169">
    <cfRule type="cellIs" dxfId="7218" priority="7284" operator="equal">
      <formula>0</formula>
    </cfRule>
  </conditionalFormatting>
  <conditionalFormatting sqref="C4170:H4170">
    <cfRule type="cellIs" dxfId="7217" priority="7283" operator="equal">
      <formula>0</formula>
    </cfRule>
  </conditionalFormatting>
  <conditionalFormatting sqref="C4171:H4171">
    <cfRule type="cellIs" dxfId="7216" priority="7282" operator="equal">
      <formula>0</formula>
    </cfRule>
  </conditionalFormatting>
  <conditionalFormatting sqref="C4172:H4172">
    <cfRule type="cellIs" dxfId="7215" priority="7281" operator="equal">
      <formula>0</formula>
    </cfRule>
  </conditionalFormatting>
  <conditionalFormatting sqref="C4173:H4173">
    <cfRule type="cellIs" dxfId="7214" priority="7280" operator="equal">
      <formula>0</formula>
    </cfRule>
  </conditionalFormatting>
  <conditionalFormatting sqref="C4174:H4174">
    <cfRule type="cellIs" dxfId="7213" priority="7279" operator="equal">
      <formula>0</formula>
    </cfRule>
  </conditionalFormatting>
  <conditionalFormatting sqref="C4175:H4175">
    <cfRule type="cellIs" dxfId="7212" priority="7278" operator="equal">
      <formula>0</formula>
    </cfRule>
  </conditionalFormatting>
  <conditionalFormatting sqref="C4178:H4178">
    <cfRule type="cellIs" dxfId="7211" priority="7277" operator="equal">
      <formula>0</formula>
    </cfRule>
  </conditionalFormatting>
  <conditionalFormatting sqref="C4180:H4180">
    <cfRule type="cellIs" dxfId="7210" priority="7276" operator="equal">
      <formula>0</formula>
    </cfRule>
  </conditionalFormatting>
  <conditionalFormatting sqref="C4186:H4186">
    <cfRule type="cellIs" dxfId="7209" priority="7275" operator="equal">
      <formula>0</formula>
    </cfRule>
  </conditionalFormatting>
  <conditionalFormatting sqref="C4187:H4187">
    <cfRule type="cellIs" dxfId="7208" priority="7274" operator="equal">
      <formula>0</formula>
    </cfRule>
  </conditionalFormatting>
  <conditionalFormatting sqref="C4188:H4188">
    <cfRule type="cellIs" dxfId="7207" priority="7273" operator="equal">
      <formula>0</formula>
    </cfRule>
  </conditionalFormatting>
  <conditionalFormatting sqref="C4189:H4189">
    <cfRule type="cellIs" dxfId="7206" priority="7272" operator="equal">
      <formula>0</formula>
    </cfRule>
  </conditionalFormatting>
  <conditionalFormatting sqref="C4190:H4190">
    <cfRule type="cellIs" dxfId="7205" priority="7271" operator="equal">
      <formula>0</formula>
    </cfRule>
  </conditionalFormatting>
  <conditionalFormatting sqref="C4191:H4191">
    <cfRule type="cellIs" dxfId="7204" priority="7270" operator="equal">
      <formula>0</formula>
    </cfRule>
  </conditionalFormatting>
  <conditionalFormatting sqref="C4192:H4192">
    <cfRule type="cellIs" dxfId="7203" priority="7269" operator="equal">
      <formula>0</formula>
    </cfRule>
  </conditionalFormatting>
  <conditionalFormatting sqref="C4195:H4195">
    <cfRule type="cellIs" dxfId="7202" priority="7268" operator="equal">
      <formula>0</formula>
    </cfRule>
  </conditionalFormatting>
  <conditionalFormatting sqref="C4197:H4197">
    <cfRule type="cellIs" dxfId="7201" priority="7267" operator="equal">
      <formula>0</formula>
    </cfRule>
  </conditionalFormatting>
  <conditionalFormatting sqref="C4203:H4203">
    <cfRule type="cellIs" dxfId="7200" priority="7266" operator="equal">
      <formula>0</formula>
    </cfRule>
  </conditionalFormatting>
  <conditionalFormatting sqref="C4204:H4204">
    <cfRule type="cellIs" dxfId="7199" priority="7265" operator="equal">
      <formula>0</formula>
    </cfRule>
  </conditionalFormatting>
  <conditionalFormatting sqref="C4205:H4205">
    <cfRule type="cellIs" dxfId="7198" priority="7264" operator="equal">
      <formula>0</formula>
    </cfRule>
  </conditionalFormatting>
  <conditionalFormatting sqref="C4206:H4206">
    <cfRule type="cellIs" dxfId="7197" priority="7263" operator="equal">
      <formula>0</formula>
    </cfRule>
  </conditionalFormatting>
  <conditionalFormatting sqref="C4207:H4207">
    <cfRule type="cellIs" dxfId="7196" priority="7262" operator="equal">
      <formula>0</formula>
    </cfRule>
  </conditionalFormatting>
  <conditionalFormatting sqref="C4208:H4208">
    <cfRule type="cellIs" dxfId="7195" priority="7261" operator="equal">
      <formula>0</formula>
    </cfRule>
  </conditionalFormatting>
  <conditionalFormatting sqref="C4209:H4209">
    <cfRule type="cellIs" dxfId="7194" priority="7260" operator="equal">
      <formula>0</formula>
    </cfRule>
  </conditionalFormatting>
  <conditionalFormatting sqref="C4212:H4212">
    <cfRule type="cellIs" dxfId="7193" priority="7259" operator="equal">
      <formula>0</formula>
    </cfRule>
  </conditionalFormatting>
  <conditionalFormatting sqref="C4214:H4214">
    <cfRule type="cellIs" dxfId="7192" priority="7258" operator="equal">
      <formula>0</formula>
    </cfRule>
  </conditionalFormatting>
  <conditionalFormatting sqref="C4220:H4220">
    <cfRule type="cellIs" dxfId="7191" priority="7257" operator="equal">
      <formula>0</formula>
    </cfRule>
  </conditionalFormatting>
  <conditionalFormatting sqref="C4221:H4221">
    <cfRule type="cellIs" dxfId="7190" priority="7256" operator="equal">
      <formula>0</formula>
    </cfRule>
  </conditionalFormatting>
  <conditionalFormatting sqref="C4222:H4222">
    <cfRule type="cellIs" dxfId="7189" priority="7255" operator="equal">
      <formula>0</formula>
    </cfRule>
  </conditionalFormatting>
  <conditionalFormatting sqref="C4223:H4223">
    <cfRule type="cellIs" dxfId="7188" priority="7254" operator="equal">
      <formula>0</formula>
    </cfRule>
  </conditionalFormatting>
  <conditionalFormatting sqref="C4224:H4224">
    <cfRule type="cellIs" dxfId="7187" priority="7253" operator="equal">
      <formula>0</formula>
    </cfRule>
  </conditionalFormatting>
  <conditionalFormatting sqref="C4225:H4225">
    <cfRule type="cellIs" dxfId="7186" priority="7252" operator="equal">
      <formula>0</formula>
    </cfRule>
  </conditionalFormatting>
  <conditionalFormatting sqref="C4226:H4226">
    <cfRule type="cellIs" dxfId="7185" priority="7251" operator="equal">
      <formula>0</formula>
    </cfRule>
  </conditionalFormatting>
  <conditionalFormatting sqref="C4229:H4229">
    <cfRule type="cellIs" dxfId="7184" priority="7250" operator="equal">
      <formula>0</formula>
    </cfRule>
  </conditionalFormatting>
  <conditionalFormatting sqref="C4231:H4231">
    <cfRule type="cellIs" dxfId="7183" priority="7249" operator="equal">
      <formula>0</formula>
    </cfRule>
  </conditionalFormatting>
  <conditionalFormatting sqref="C4235:H4235">
    <cfRule type="cellIs" dxfId="7182" priority="7248" operator="equal">
      <formula>0</formula>
    </cfRule>
  </conditionalFormatting>
  <conditionalFormatting sqref="C4236:H4236">
    <cfRule type="cellIs" dxfId="7181" priority="7247" operator="equal">
      <formula>0</formula>
    </cfRule>
  </conditionalFormatting>
  <conditionalFormatting sqref="C4237:H4237">
    <cfRule type="cellIs" dxfId="7180" priority="7246" operator="equal">
      <formula>0</formula>
    </cfRule>
  </conditionalFormatting>
  <conditionalFormatting sqref="C4238:H4238">
    <cfRule type="cellIs" dxfId="7179" priority="7245" operator="equal">
      <formula>0</formula>
    </cfRule>
  </conditionalFormatting>
  <conditionalFormatting sqref="C4239:H4239">
    <cfRule type="cellIs" dxfId="7178" priority="7244" operator="equal">
      <formula>0</formula>
    </cfRule>
  </conditionalFormatting>
  <conditionalFormatting sqref="C4240:H4240">
    <cfRule type="cellIs" dxfId="7177" priority="7243" operator="equal">
      <formula>0</formula>
    </cfRule>
  </conditionalFormatting>
  <conditionalFormatting sqref="C4241:H4241">
    <cfRule type="cellIs" dxfId="7176" priority="7242" operator="equal">
      <formula>0</formula>
    </cfRule>
  </conditionalFormatting>
  <conditionalFormatting sqref="C4244:H4244">
    <cfRule type="cellIs" dxfId="7175" priority="7241" operator="equal">
      <formula>0</formula>
    </cfRule>
  </conditionalFormatting>
  <conditionalFormatting sqref="C4246:H4246">
    <cfRule type="cellIs" dxfId="7174" priority="7240" operator="equal">
      <formula>0</formula>
    </cfRule>
  </conditionalFormatting>
  <conditionalFormatting sqref="C4250:H4250">
    <cfRule type="cellIs" dxfId="7173" priority="7239" operator="equal">
      <formula>0</formula>
    </cfRule>
  </conditionalFormatting>
  <conditionalFormatting sqref="C4251:H4251">
    <cfRule type="cellIs" dxfId="7172" priority="7238" operator="equal">
      <formula>0</formula>
    </cfRule>
  </conditionalFormatting>
  <conditionalFormatting sqref="C4252:H4252">
    <cfRule type="cellIs" dxfId="7171" priority="7237" operator="equal">
      <formula>0</formula>
    </cfRule>
  </conditionalFormatting>
  <conditionalFormatting sqref="C4253:H4253">
    <cfRule type="cellIs" dxfId="7170" priority="7236" operator="equal">
      <formula>0</formula>
    </cfRule>
  </conditionalFormatting>
  <conditionalFormatting sqref="C4254:H4254">
    <cfRule type="cellIs" dxfId="7169" priority="7235" operator="equal">
      <formula>0</formula>
    </cfRule>
  </conditionalFormatting>
  <conditionalFormatting sqref="C4255:H4255">
    <cfRule type="cellIs" dxfId="7168" priority="7234" operator="equal">
      <formula>0</formula>
    </cfRule>
  </conditionalFormatting>
  <conditionalFormatting sqref="C4256:H4256">
    <cfRule type="cellIs" dxfId="7167" priority="7233" operator="equal">
      <formula>0</formula>
    </cfRule>
  </conditionalFormatting>
  <conditionalFormatting sqref="C4259:H4259">
    <cfRule type="cellIs" dxfId="7166" priority="7232" operator="equal">
      <formula>0</formula>
    </cfRule>
  </conditionalFormatting>
  <conditionalFormatting sqref="C4261:H4261">
    <cfRule type="cellIs" dxfId="7165" priority="7231" operator="equal">
      <formula>0</formula>
    </cfRule>
  </conditionalFormatting>
  <conditionalFormatting sqref="C4265:H4265">
    <cfRule type="cellIs" dxfId="7164" priority="7230" operator="equal">
      <formula>0</formula>
    </cfRule>
  </conditionalFormatting>
  <conditionalFormatting sqref="C4266:H4266">
    <cfRule type="cellIs" dxfId="7163" priority="7229" operator="equal">
      <formula>0</formula>
    </cfRule>
  </conditionalFormatting>
  <conditionalFormatting sqref="C4267:H4267">
    <cfRule type="cellIs" dxfId="7162" priority="7228" operator="equal">
      <formula>0</formula>
    </cfRule>
  </conditionalFormatting>
  <conditionalFormatting sqref="C4268:H4268">
    <cfRule type="cellIs" dxfId="7161" priority="7227" operator="equal">
      <formula>0</formula>
    </cfRule>
  </conditionalFormatting>
  <conditionalFormatting sqref="C4269:H4269">
    <cfRule type="cellIs" dxfId="7160" priority="7226" operator="equal">
      <formula>0</formula>
    </cfRule>
  </conditionalFormatting>
  <conditionalFormatting sqref="C4270:H4270">
    <cfRule type="cellIs" dxfId="7159" priority="7225" operator="equal">
      <formula>0</formula>
    </cfRule>
  </conditionalFormatting>
  <conditionalFormatting sqref="C4271:H4271">
    <cfRule type="cellIs" dxfId="7158" priority="7224" operator="equal">
      <formula>0</formula>
    </cfRule>
  </conditionalFormatting>
  <conditionalFormatting sqref="C4274:H4274">
    <cfRule type="cellIs" dxfId="7157" priority="7223" operator="equal">
      <formula>0</formula>
    </cfRule>
  </conditionalFormatting>
  <conditionalFormatting sqref="C4276:H4276">
    <cfRule type="cellIs" dxfId="7156" priority="7222" operator="equal">
      <formula>0</formula>
    </cfRule>
  </conditionalFormatting>
  <conditionalFormatting sqref="C4280:H4280">
    <cfRule type="cellIs" dxfId="7155" priority="7221" operator="equal">
      <formula>0</formula>
    </cfRule>
  </conditionalFormatting>
  <conditionalFormatting sqref="C4281:H4281">
    <cfRule type="cellIs" dxfId="7154" priority="7220" operator="equal">
      <formula>0</formula>
    </cfRule>
  </conditionalFormatting>
  <conditionalFormatting sqref="C4282:H4282">
    <cfRule type="cellIs" dxfId="7153" priority="7219" operator="equal">
      <formula>0</formula>
    </cfRule>
  </conditionalFormatting>
  <conditionalFormatting sqref="C4283:H4283">
    <cfRule type="cellIs" dxfId="7152" priority="7218" operator="equal">
      <formula>0</formula>
    </cfRule>
  </conditionalFormatting>
  <conditionalFormatting sqref="C4284:H4284">
    <cfRule type="cellIs" dxfId="7151" priority="7217" operator="equal">
      <formula>0</formula>
    </cfRule>
  </conditionalFormatting>
  <conditionalFormatting sqref="C4285:H4285">
    <cfRule type="cellIs" dxfId="7150" priority="7216" operator="equal">
      <formula>0</formula>
    </cfRule>
  </conditionalFormatting>
  <conditionalFormatting sqref="C4286:H4286">
    <cfRule type="cellIs" dxfId="7149" priority="7215" operator="equal">
      <formula>0</formula>
    </cfRule>
  </conditionalFormatting>
  <conditionalFormatting sqref="C4289:H4289">
    <cfRule type="cellIs" dxfId="7148" priority="7214" operator="equal">
      <formula>0</formula>
    </cfRule>
  </conditionalFormatting>
  <conditionalFormatting sqref="C4291:H4291">
    <cfRule type="cellIs" dxfId="7147" priority="7213" operator="equal">
      <formula>0</formula>
    </cfRule>
  </conditionalFormatting>
  <conditionalFormatting sqref="C4295:H4295">
    <cfRule type="cellIs" dxfId="7146" priority="7212" operator="equal">
      <formula>0</formula>
    </cfRule>
  </conditionalFormatting>
  <conditionalFormatting sqref="C4296:H4296">
    <cfRule type="cellIs" dxfId="7145" priority="7211" operator="equal">
      <formula>0</formula>
    </cfRule>
  </conditionalFormatting>
  <conditionalFormatting sqref="C4297:H4297">
    <cfRule type="cellIs" dxfId="7144" priority="7210" operator="equal">
      <formula>0</formula>
    </cfRule>
  </conditionalFormatting>
  <conditionalFormatting sqref="C4298:H4298">
    <cfRule type="cellIs" dxfId="7143" priority="7209" operator="equal">
      <formula>0</formula>
    </cfRule>
  </conditionalFormatting>
  <conditionalFormatting sqref="C4299:H4299">
    <cfRule type="cellIs" dxfId="7142" priority="7208" operator="equal">
      <formula>0</formula>
    </cfRule>
  </conditionalFormatting>
  <conditionalFormatting sqref="C4300:H4300">
    <cfRule type="cellIs" dxfId="7141" priority="7207" operator="equal">
      <formula>0</formula>
    </cfRule>
  </conditionalFormatting>
  <conditionalFormatting sqref="C4301:H4301">
    <cfRule type="cellIs" dxfId="7140" priority="7206" operator="equal">
      <formula>0</formula>
    </cfRule>
  </conditionalFormatting>
  <conditionalFormatting sqref="C4304:H4304">
    <cfRule type="cellIs" dxfId="7139" priority="7205" operator="equal">
      <formula>0</formula>
    </cfRule>
  </conditionalFormatting>
  <conditionalFormatting sqref="C4306:H4306">
    <cfRule type="cellIs" dxfId="7138" priority="7204" operator="equal">
      <formula>0</formula>
    </cfRule>
  </conditionalFormatting>
  <conditionalFormatting sqref="C4310:H4310">
    <cfRule type="cellIs" dxfId="7137" priority="7203" operator="equal">
      <formula>0</formula>
    </cfRule>
  </conditionalFormatting>
  <conditionalFormatting sqref="C4311:H4311">
    <cfRule type="cellIs" dxfId="7136" priority="7202" operator="equal">
      <formula>0</formula>
    </cfRule>
  </conditionalFormatting>
  <conditionalFormatting sqref="C4312:H4312">
    <cfRule type="cellIs" dxfId="7135" priority="7201" operator="equal">
      <formula>0</formula>
    </cfRule>
  </conditionalFormatting>
  <conditionalFormatting sqref="C4313:H4313">
    <cfRule type="cellIs" dxfId="7134" priority="7200" operator="equal">
      <formula>0</formula>
    </cfRule>
  </conditionalFormatting>
  <conditionalFormatting sqref="C4314:H4314">
    <cfRule type="cellIs" dxfId="7133" priority="7199" operator="equal">
      <formula>0</formula>
    </cfRule>
  </conditionalFormatting>
  <conditionalFormatting sqref="C4315:H4315">
    <cfRule type="cellIs" dxfId="7132" priority="7198" operator="equal">
      <formula>0</formula>
    </cfRule>
  </conditionalFormatting>
  <conditionalFormatting sqref="C4316:H4316">
    <cfRule type="cellIs" dxfId="7131" priority="7197" operator="equal">
      <formula>0</formula>
    </cfRule>
  </conditionalFormatting>
  <conditionalFormatting sqref="C4319:H4319">
    <cfRule type="cellIs" dxfId="7130" priority="7196" operator="equal">
      <formula>0</formula>
    </cfRule>
  </conditionalFormatting>
  <conditionalFormatting sqref="C4321:H4321">
    <cfRule type="cellIs" dxfId="7129" priority="7195" operator="equal">
      <formula>0</formula>
    </cfRule>
  </conditionalFormatting>
  <conditionalFormatting sqref="C4326:H4326">
    <cfRule type="cellIs" dxfId="7128" priority="7194" operator="equal">
      <formula>0</formula>
    </cfRule>
  </conditionalFormatting>
  <conditionalFormatting sqref="C4327:H4327">
    <cfRule type="cellIs" dxfId="7127" priority="7193" operator="equal">
      <formula>0</formula>
    </cfRule>
  </conditionalFormatting>
  <conditionalFormatting sqref="C4328:H4328">
    <cfRule type="cellIs" dxfId="7126" priority="7192" operator="equal">
      <formula>0</formula>
    </cfRule>
  </conditionalFormatting>
  <conditionalFormatting sqref="C4329:H4329">
    <cfRule type="cellIs" dxfId="7125" priority="7191" operator="equal">
      <formula>0</formula>
    </cfRule>
  </conditionalFormatting>
  <conditionalFormatting sqref="C4330:H4330">
    <cfRule type="cellIs" dxfId="7124" priority="7190" operator="equal">
      <formula>0</formula>
    </cfRule>
  </conditionalFormatting>
  <conditionalFormatting sqref="C4331:H4331">
    <cfRule type="cellIs" dxfId="7123" priority="7189" operator="equal">
      <formula>0</formula>
    </cfRule>
  </conditionalFormatting>
  <conditionalFormatting sqref="C4332:H4332">
    <cfRule type="cellIs" dxfId="7122" priority="7188" operator="equal">
      <formula>0</formula>
    </cfRule>
  </conditionalFormatting>
  <conditionalFormatting sqref="C4335:H4335">
    <cfRule type="cellIs" dxfId="7121" priority="7187" operator="equal">
      <formula>0</formula>
    </cfRule>
  </conditionalFormatting>
  <conditionalFormatting sqref="C4337:H4337">
    <cfRule type="cellIs" dxfId="7120" priority="7186" operator="equal">
      <formula>0</formula>
    </cfRule>
  </conditionalFormatting>
  <conditionalFormatting sqref="C4342:H4342">
    <cfRule type="cellIs" dxfId="7119" priority="7185" operator="equal">
      <formula>0</formula>
    </cfRule>
  </conditionalFormatting>
  <conditionalFormatting sqref="C4343:H4343">
    <cfRule type="cellIs" dxfId="7118" priority="7184" operator="equal">
      <formula>0</formula>
    </cfRule>
  </conditionalFormatting>
  <conditionalFormatting sqref="C4344:H4344">
    <cfRule type="cellIs" dxfId="7117" priority="7183" operator="equal">
      <formula>0</formula>
    </cfRule>
  </conditionalFormatting>
  <conditionalFormatting sqref="C4345:H4345">
    <cfRule type="cellIs" dxfId="7116" priority="7182" operator="equal">
      <formula>0</formula>
    </cfRule>
  </conditionalFormatting>
  <conditionalFormatting sqref="C4346:H4346">
    <cfRule type="cellIs" dxfId="7115" priority="7181" operator="equal">
      <formula>0</formula>
    </cfRule>
  </conditionalFormatting>
  <conditionalFormatting sqref="C4347:H4347">
    <cfRule type="cellIs" dxfId="7114" priority="7180" operator="equal">
      <formula>0</formula>
    </cfRule>
  </conditionalFormatting>
  <conditionalFormatting sqref="C4348:H4348">
    <cfRule type="cellIs" dxfId="7113" priority="7179" operator="equal">
      <formula>0</formula>
    </cfRule>
  </conditionalFormatting>
  <conditionalFormatting sqref="C4351:H4351">
    <cfRule type="cellIs" dxfId="7112" priority="7178" operator="equal">
      <formula>0</formula>
    </cfRule>
  </conditionalFormatting>
  <conditionalFormatting sqref="C4353:H4353">
    <cfRule type="cellIs" dxfId="7111" priority="7177" operator="equal">
      <formula>0</formula>
    </cfRule>
  </conditionalFormatting>
  <conditionalFormatting sqref="C4358:H4358">
    <cfRule type="cellIs" dxfId="7110" priority="7176" operator="equal">
      <formula>0</formula>
    </cfRule>
  </conditionalFormatting>
  <conditionalFormatting sqref="C4359:H4359">
    <cfRule type="cellIs" dxfId="7109" priority="7175" operator="equal">
      <formula>0</formula>
    </cfRule>
  </conditionalFormatting>
  <conditionalFormatting sqref="C4360:H4360">
    <cfRule type="cellIs" dxfId="7108" priority="7174" operator="equal">
      <formula>0</formula>
    </cfRule>
  </conditionalFormatting>
  <conditionalFormatting sqref="C4361:H4361">
    <cfRule type="cellIs" dxfId="7107" priority="7173" operator="equal">
      <formula>0</formula>
    </cfRule>
  </conditionalFormatting>
  <conditionalFormatting sqref="C4362:H4362">
    <cfRule type="cellIs" dxfId="7106" priority="7172" operator="equal">
      <formula>0</formula>
    </cfRule>
  </conditionalFormatting>
  <conditionalFormatting sqref="C4363:H4363">
    <cfRule type="cellIs" dxfId="7105" priority="7171" operator="equal">
      <formula>0</formula>
    </cfRule>
  </conditionalFormatting>
  <conditionalFormatting sqref="C4364:H4364">
    <cfRule type="cellIs" dxfId="7104" priority="7170" operator="equal">
      <formula>0</formula>
    </cfRule>
  </conditionalFormatting>
  <conditionalFormatting sqref="C4367:H4367">
    <cfRule type="cellIs" dxfId="7103" priority="7169" operator="equal">
      <formula>0</formula>
    </cfRule>
  </conditionalFormatting>
  <conditionalFormatting sqref="C4369:H4369">
    <cfRule type="cellIs" dxfId="7102" priority="7168" operator="equal">
      <formula>0</formula>
    </cfRule>
  </conditionalFormatting>
  <conditionalFormatting sqref="C4374:H4374">
    <cfRule type="cellIs" dxfId="7101" priority="7167" operator="equal">
      <formula>0</formula>
    </cfRule>
  </conditionalFormatting>
  <conditionalFormatting sqref="C4375:H4375">
    <cfRule type="cellIs" dxfId="7100" priority="7166" operator="equal">
      <formula>0</formula>
    </cfRule>
  </conditionalFormatting>
  <conditionalFormatting sqref="C4376:H4376">
    <cfRule type="cellIs" dxfId="7099" priority="7165" operator="equal">
      <formula>0</formula>
    </cfRule>
  </conditionalFormatting>
  <conditionalFormatting sqref="C4377:H4377">
    <cfRule type="cellIs" dxfId="7098" priority="7164" operator="equal">
      <formula>0</formula>
    </cfRule>
  </conditionalFormatting>
  <conditionalFormatting sqref="C4378:H4378">
    <cfRule type="cellIs" dxfId="7097" priority="7163" operator="equal">
      <formula>0</formula>
    </cfRule>
  </conditionalFormatting>
  <conditionalFormatting sqref="C4379:H4379">
    <cfRule type="cellIs" dxfId="7096" priority="7162" operator="equal">
      <formula>0</formula>
    </cfRule>
  </conditionalFormatting>
  <conditionalFormatting sqref="C4380:H4380">
    <cfRule type="cellIs" dxfId="7095" priority="7161" operator="equal">
      <formula>0</formula>
    </cfRule>
  </conditionalFormatting>
  <conditionalFormatting sqref="C4383:H4383">
    <cfRule type="cellIs" dxfId="7094" priority="7160" operator="equal">
      <formula>0</formula>
    </cfRule>
  </conditionalFormatting>
  <conditionalFormatting sqref="C4385:H4385">
    <cfRule type="cellIs" dxfId="7093" priority="7159" operator="equal">
      <formula>0</formula>
    </cfRule>
  </conditionalFormatting>
  <conditionalFormatting sqref="C4390:H4390">
    <cfRule type="cellIs" dxfId="7092" priority="7158" operator="equal">
      <formula>0</formula>
    </cfRule>
  </conditionalFormatting>
  <conditionalFormatting sqref="C4391:H4391">
    <cfRule type="cellIs" dxfId="7091" priority="7157" operator="equal">
      <formula>0</formula>
    </cfRule>
  </conditionalFormatting>
  <conditionalFormatting sqref="C4392:H4392">
    <cfRule type="cellIs" dxfId="7090" priority="7156" operator="equal">
      <formula>0</formula>
    </cfRule>
  </conditionalFormatting>
  <conditionalFormatting sqref="C4393:H4393">
    <cfRule type="cellIs" dxfId="7089" priority="7155" operator="equal">
      <formula>0</formula>
    </cfRule>
  </conditionalFormatting>
  <conditionalFormatting sqref="C4394:H4394">
    <cfRule type="cellIs" dxfId="7088" priority="7154" operator="equal">
      <formula>0</formula>
    </cfRule>
  </conditionalFormatting>
  <conditionalFormatting sqref="C4395:H4395">
    <cfRule type="cellIs" dxfId="7087" priority="7153" operator="equal">
      <formula>0</formula>
    </cfRule>
  </conditionalFormatting>
  <conditionalFormatting sqref="C4396:H4396">
    <cfRule type="cellIs" dxfId="7086" priority="7152" operator="equal">
      <formula>0</formula>
    </cfRule>
  </conditionalFormatting>
  <conditionalFormatting sqref="C4399:H4399">
    <cfRule type="cellIs" dxfId="7085" priority="7151" operator="equal">
      <formula>0</formula>
    </cfRule>
  </conditionalFormatting>
  <conditionalFormatting sqref="C4401:H4401">
    <cfRule type="cellIs" dxfId="7084" priority="7150" operator="equal">
      <formula>0</formula>
    </cfRule>
  </conditionalFormatting>
  <conditionalFormatting sqref="C4406:H4406">
    <cfRule type="cellIs" dxfId="7083" priority="7149" operator="equal">
      <formula>0</formula>
    </cfRule>
  </conditionalFormatting>
  <conditionalFormatting sqref="C4407:H4407">
    <cfRule type="cellIs" dxfId="7082" priority="7148" operator="equal">
      <formula>0</formula>
    </cfRule>
  </conditionalFormatting>
  <conditionalFormatting sqref="C4408:H4408">
    <cfRule type="cellIs" dxfId="7081" priority="7147" operator="equal">
      <formula>0</formula>
    </cfRule>
  </conditionalFormatting>
  <conditionalFormatting sqref="C4409:H4409">
    <cfRule type="cellIs" dxfId="7080" priority="7146" operator="equal">
      <formula>0</formula>
    </cfRule>
  </conditionalFormatting>
  <conditionalFormatting sqref="C4410:H4410">
    <cfRule type="cellIs" dxfId="7079" priority="7145" operator="equal">
      <formula>0</formula>
    </cfRule>
  </conditionalFormatting>
  <conditionalFormatting sqref="C4411:H4411">
    <cfRule type="cellIs" dxfId="7078" priority="7144" operator="equal">
      <formula>0</formula>
    </cfRule>
  </conditionalFormatting>
  <conditionalFormatting sqref="C4412:H4412">
    <cfRule type="cellIs" dxfId="7077" priority="7143" operator="equal">
      <formula>0</formula>
    </cfRule>
  </conditionalFormatting>
  <conditionalFormatting sqref="C4415:H4415">
    <cfRule type="cellIs" dxfId="7076" priority="7142" operator="equal">
      <formula>0</formula>
    </cfRule>
  </conditionalFormatting>
  <conditionalFormatting sqref="C4417:H4417">
    <cfRule type="cellIs" dxfId="7075" priority="7141" operator="equal">
      <formula>0</formula>
    </cfRule>
  </conditionalFormatting>
  <conditionalFormatting sqref="C4422:H4422">
    <cfRule type="cellIs" dxfId="7074" priority="7140" operator="equal">
      <formula>0</formula>
    </cfRule>
  </conditionalFormatting>
  <conditionalFormatting sqref="C4423:H4423">
    <cfRule type="cellIs" dxfId="7073" priority="7139" operator="equal">
      <formula>0</formula>
    </cfRule>
  </conditionalFormatting>
  <conditionalFormatting sqref="C4424:H4424">
    <cfRule type="cellIs" dxfId="7072" priority="7138" operator="equal">
      <formula>0</formula>
    </cfRule>
  </conditionalFormatting>
  <conditionalFormatting sqref="C4425:H4425">
    <cfRule type="cellIs" dxfId="7071" priority="7137" operator="equal">
      <formula>0</formula>
    </cfRule>
  </conditionalFormatting>
  <conditionalFormatting sqref="C4426:H4426">
    <cfRule type="cellIs" dxfId="7070" priority="7136" operator="equal">
      <formula>0</formula>
    </cfRule>
  </conditionalFormatting>
  <conditionalFormatting sqref="C4427:H4427">
    <cfRule type="cellIs" dxfId="7069" priority="7135" operator="equal">
      <formula>0</formula>
    </cfRule>
  </conditionalFormatting>
  <conditionalFormatting sqref="C4428:H4428">
    <cfRule type="cellIs" dxfId="7068" priority="7134" operator="equal">
      <formula>0</formula>
    </cfRule>
  </conditionalFormatting>
  <conditionalFormatting sqref="C4431:H4431">
    <cfRule type="cellIs" dxfId="7067" priority="7133" operator="equal">
      <formula>0</formula>
    </cfRule>
  </conditionalFormatting>
  <conditionalFormatting sqref="C4433:H4433">
    <cfRule type="cellIs" dxfId="7066" priority="7132" operator="equal">
      <formula>0</formula>
    </cfRule>
  </conditionalFormatting>
  <conditionalFormatting sqref="C4438:H4438">
    <cfRule type="cellIs" dxfId="7065" priority="7131" operator="equal">
      <formula>0</formula>
    </cfRule>
  </conditionalFormatting>
  <conditionalFormatting sqref="C4439:H4439">
    <cfRule type="cellIs" dxfId="7064" priority="7130" operator="equal">
      <formula>0</formula>
    </cfRule>
  </conditionalFormatting>
  <conditionalFormatting sqref="C4440:H4440">
    <cfRule type="cellIs" dxfId="7063" priority="7129" operator="equal">
      <formula>0</formula>
    </cfRule>
  </conditionalFormatting>
  <conditionalFormatting sqref="C4441:H4441">
    <cfRule type="cellIs" dxfId="7062" priority="7128" operator="equal">
      <formula>0</formula>
    </cfRule>
  </conditionalFormatting>
  <conditionalFormatting sqref="C4442:H4442">
    <cfRule type="cellIs" dxfId="7061" priority="7127" operator="equal">
      <formula>0</formula>
    </cfRule>
  </conditionalFormatting>
  <conditionalFormatting sqref="C4443:H4443">
    <cfRule type="cellIs" dxfId="7060" priority="7126" operator="equal">
      <formula>0</formula>
    </cfRule>
  </conditionalFormatting>
  <conditionalFormatting sqref="C4444:H4444">
    <cfRule type="cellIs" dxfId="7059" priority="7125" operator="equal">
      <formula>0</formula>
    </cfRule>
  </conditionalFormatting>
  <conditionalFormatting sqref="C4447:H4447">
    <cfRule type="cellIs" dxfId="7058" priority="7124" operator="equal">
      <formula>0</formula>
    </cfRule>
  </conditionalFormatting>
  <conditionalFormatting sqref="C4449:H4449">
    <cfRule type="cellIs" dxfId="7057" priority="7123" operator="equal">
      <formula>0</formula>
    </cfRule>
  </conditionalFormatting>
  <conditionalFormatting sqref="C4453:H4453">
    <cfRule type="cellIs" dxfId="7056" priority="7122" operator="equal">
      <formula>0</formula>
    </cfRule>
  </conditionalFormatting>
  <conditionalFormatting sqref="C4454:H4454">
    <cfRule type="cellIs" dxfId="7055" priority="7121" operator="equal">
      <formula>0</formula>
    </cfRule>
  </conditionalFormatting>
  <conditionalFormatting sqref="C4455:H4455">
    <cfRule type="cellIs" dxfId="7054" priority="7120" operator="equal">
      <formula>0</formula>
    </cfRule>
  </conditionalFormatting>
  <conditionalFormatting sqref="C4456:H4456">
    <cfRule type="cellIs" dxfId="7053" priority="7119" operator="equal">
      <formula>0</formula>
    </cfRule>
  </conditionalFormatting>
  <conditionalFormatting sqref="C4457:H4457">
    <cfRule type="cellIs" dxfId="7052" priority="7118" operator="equal">
      <formula>0</formula>
    </cfRule>
  </conditionalFormatting>
  <conditionalFormatting sqref="C4458:H4458">
    <cfRule type="cellIs" dxfId="7051" priority="7117" operator="equal">
      <formula>0</formula>
    </cfRule>
  </conditionalFormatting>
  <conditionalFormatting sqref="C4459:H4459">
    <cfRule type="cellIs" dxfId="7050" priority="7116" operator="equal">
      <formula>0</formula>
    </cfRule>
  </conditionalFormatting>
  <conditionalFormatting sqref="C4462:H4462">
    <cfRule type="cellIs" dxfId="7049" priority="7115" operator="equal">
      <formula>0</formula>
    </cfRule>
  </conditionalFormatting>
  <conditionalFormatting sqref="C4464:H4464">
    <cfRule type="cellIs" dxfId="7048" priority="7114" operator="equal">
      <formula>0</formula>
    </cfRule>
  </conditionalFormatting>
  <conditionalFormatting sqref="C4469:H4469">
    <cfRule type="cellIs" dxfId="7047" priority="7113" operator="equal">
      <formula>0</formula>
    </cfRule>
  </conditionalFormatting>
  <conditionalFormatting sqref="C4470:H4470">
    <cfRule type="cellIs" dxfId="7046" priority="7112" operator="equal">
      <formula>0</formula>
    </cfRule>
  </conditionalFormatting>
  <conditionalFormatting sqref="C4471:H4471">
    <cfRule type="cellIs" dxfId="7045" priority="7111" operator="equal">
      <formula>0</formula>
    </cfRule>
  </conditionalFormatting>
  <conditionalFormatting sqref="C4472:H4472">
    <cfRule type="cellIs" dxfId="7044" priority="7110" operator="equal">
      <formula>0</formula>
    </cfRule>
  </conditionalFormatting>
  <conditionalFormatting sqref="C4473:H4473">
    <cfRule type="cellIs" dxfId="7043" priority="7109" operator="equal">
      <formula>0</formula>
    </cfRule>
  </conditionalFormatting>
  <conditionalFormatting sqref="C4474:H4474">
    <cfRule type="cellIs" dxfId="7042" priority="7108" operator="equal">
      <formula>0</formula>
    </cfRule>
  </conditionalFormatting>
  <conditionalFormatting sqref="C4475:H4475">
    <cfRule type="cellIs" dxfId="7041" priority="7107" operator="equal">
      <formula>0</formula>
    </cfRule>
  </conditionalFormatting>
  <conditionalFormatting sqref="C4478:H4478">
    <cfRule type="cellIs" dxfId="7040" priority="7106" operator="equal">
      <formula>0</formula>
    </cfRule>
  </conditionalFormatting>
  <conditionalFormatting sqref="C4480:H4480">
    <cfRule type="cellIs" dxfId="7039" priority="7105" operator="equal">
      <formula>0</formula>
    </cfRule>
  </conditionalFormatting>
  <conditionalFormatting sqref="C4485:H4485">
    <cfRule type="cellIs" dxfId="7038" priority="7104" operator="equal">
      <formula>0</formula>
    </cfRule>
  </conditionalFormatting>
  <conditionalFormatting sqref="C4486:H4486">
    <cfRule type="cellIs" dxfId="7037" priority="7103" operator="equal">
      <formula>0</formula>
    </cfRule>
  </conditionalFormatting>
  <conditionalFormatting sqref="C4487:H4487">
    <cfRule type="cellIs" dxfId="7036" priority="7102" operator="equal">
      <formula>0</formula>
    </cfRule>
  </conditionalFormatting>
  <conditionalFormatting sqref="C4488:H4488">
    <cfRule type="cellIs" dxfId="7035" priority="7101" operator="equal">
      <formula>0</formula>
    </cfRule>
  </conditionalFormatting>
  <conditionalFormatting sqref="C4489:H4489">
    <cfRule type="cellIs" dxfId="7034" priority="7100" operator="equal">
      <formula>0</formula>
    </cfRule>
  </conditionalFormatting>
  <conditionalFormatting sqref="C4490:H4490">
    <cfRule type="cellIs" dxfId="7033" priority="7099" operator="equal">
      <formula>0</formula>
    </cfRule>
  </conditionalFormatting>
  <conditionalFormatting sqref="C4491:H4491">
    <cfRule type="cellIs" dxfId="7032" priority="7098" operator="equal">
      <formula>0</formula>
    </cfRule>
  </conditionalFormatting>
  <conditionalFormatting sqref="C4494:H4494">
    <cfRule type="cellIs" dxfId="7031" priority="7097" operator="equal">
      <formula>0</formula>
    </cfRule>
  </conditionalFormatting>
  <conditionalFormatting sqref="C4496:H4496">
    <cfRule type="cellIs" dxfId="7030" priority="7096" operator="equal">
      <formula>0</formula>
    </cfRule>
  </conditionalFormatting>
  <conditionalFormatting sqref="C4501:H4501">
    <cfRule type="cellIs" dxfId="7029" priority="7095" operator="equal">
      <formula>0</formula>
    </cfRule>
  </conditionalFormatting>
  <conditionalFormatting sqref="C4502:H4502">
    <cfRule type="cellIs" dxfId="7028" priority="7094" operator="equal">
      <formula>0</formula>
    </cfRule>
  </conditionalFormatting>
  <conditionalFormatting sqref="C4503:H4503">
    <cfRule type="cellIs" dxfId="7027" priority="7093" operator="equal">
      <formula>0</formula>
    </cfRule>
  </conditionalFormatting>
  <conditionalFormatting sqref="C4504:H4504">
    <cfRule type="cellIs" dxfId="7026" priority="7092" operator="equal">
      <formula>0</formula>
    </cfRule>
  </conditionalFormatting>
  <conditionalFormatting sqref="C4505:H4505">
    <cfRule type="cellIs" dxfId="7025" priority="7091" operator="equal">
      <formula>0</formula>
    </cfRule>
  </conditionalFormatting>
  <conditionalFormatting sqref="C4506:H4506">
    <cfRule type="cellIs" dxfId="7024" priority="7090" operator="equal">
      <formula>0</formula>
    </cfRule>
  </conditionalFormatting>
  <conditionalFormatting sqref="C4507:H4507">
    <cfRule type="cellIs" dxfId="7023" priority="7089" operator="equal">
      <formula>0</formula>
    </cfRule>
  </conditionalFormatting>
  <conditionalFormatting sqref="C4510:H4510">
    <cfRule type="cellIs" dxfId="7022" priority="7088" operator="equal">
      <formula>0</formula>
    </cfRule>
  </conditionalFormatting>
  <conditionalFormatting sqref="C4512:H4512">
    <cfRule type="cellIs" dxfId="7021" priority="7087" operator="equal">
      <formula>0</formula>
    </cfRule>
  </conditionalFormatting>
  <conditionalFormatting sqref="C4517:H4517">
    <cfRule type="cellIs" dxfId="7020" priority="7086" operator="equal">
      <formula>0</formula>
    </cfRule>
  </conditionalFormatting>
  <conditionalFormatting sqref="C4518:H4518">
    <cfRule type="cellIs" dxfId="7019" priority="7085" operator="equal">
      <formula>0</formula>
    </cfRule>
  </conditionalFormatting>
  <conditionalFormatting sqref="C4519:H4519">
    <cfRule type="cellIs" dxfId="7018" priority="7084" operator="equal">
      <formula>0</formula>
    </cfRule>
  </conditionalFormatting>
  <conditionalFormatting sqref="C4520:H4520">
    <cfRule type="cellIs" dxfId="7017" priority="7083" operator="equal">
      <formula>0</formula>
    </cfRule>
  </conditionalFormatting>
  <conditionalFormatting sqref="C4521:H4521">
    <cfRule type="cellIs" dxfId="7016" priority="7082" operator="equal">
      <formula>0</formula>
    </cfRule>
  </conditionalFormatting>
  <conditionalFormatting sqref="C4522:H4522">
    <cfRule type="cellIs" dxfId="7015" priority="7081" operator="equal">
      <formula>0</formula>
    </cfRule>
  </conditionalFormatting>
  <conditionalFormatting sqref="C4523:H4523">
    <cfRule type="cellIs" dxfId="7014" priority="7080" operator="equal">
      <formula>0</formula>
    </cfRule>
  </conditionalFormatting>
  <conditionalFormatting sqref="C4526:H4526">
    <cfRule type="cellIs" dxfId="7013" priority="7079" operator="equal">
      <formula>0</formula>
    </cfRule>
  </conditionalFormatting>
  <conditionalFormatting sqref="C4528:H4528">
    <cfRule type="cellIs" dxfId="7012" priority="7078" operator="equal">
      <formula>0</formula>
    </cfRule>
  </conditionalFormatting>
  <conditionalFormatting sqref="C4533:H4533">
    <cfRule type="cellIs" dxfId="7011" priority="7077" operator="equal">
      <formula>0</formula>
    </cfRule>
  </conditionalFormatting>
  <conditionalFormatting sqref="C4534:H4534">
    <cfRule type="cellIs" dxfId="7010" priority="7076" operator="equal">
      <formula>0</formula>
    </cfRule>
  </conditionalFormatting>
  <conditionalFormatting sqref="C4535:H4535">
    <cfRule type="cellIs" dxfId="7009" priority="7075" operator="equal">
      <formula>0</formula>
    </cfRule>
  </conditionalFormatting>
  <conditionalFormatting sqref="C4536:H4536">
    <cfRule type="cellIs" dxfId="7008" priority="7074" operator="equal">
      <formula>0</formula>
    </cfRule>
  </conditionalFormatting>
  <conditionalFormatting sqref="C4537:H4537">
    <cfRule type="cellIs" dxfId="7007" priority="7073" operator="equal">
      <formula>0</formula>
    </cfRule>
  </conditionalFormatting>
  <conditionalFormatting sqref="C4538:H4538">
    <cfRule type="cellIs" dxfId="7006" priority="7072" operator="equal">
      <formula>0</formula>
    </cfRule>
  </conditionalFormatting>
  <conditionalFormatting sqref="C4539:H4539">
    <cfRule type="cellIs" dxfId="7005" priority="7071" operator="equal">
      <formula>0</formula>
    </cfRule>
  </conditionalFormatting>
  <conditionalFormatting sqref="C4542:H4542">
    <cfRule type="cellIs" dxfId="7004" priority="7070" operator="equal">
      <formula>0</formula>
    </cfRule>
  </conditionalFormatting>
  <conditionalFormatting sqref="C4544:H4544">
    <cfRule type="cellIs" dxfId="7003" priority="7069" operator="equal">
      <formula>0</formula>
    </cfRule>
  </conditionalFormatting>
  <conditionalFormatting sqref="C4549:H4549">
    <cfRule type="cellIs" dxfId="7002" priority="7068" operator="equal">
      <formula>0</formula>
    </cfRule>
  </conditionalFormatting>
  <conditionalFormatting sqref="C4550:H4550">
    <cfRule type="cellIs" dxfId="7001" priority="7067" operator="equal">
      <formula>0</formula>
    </cfRule>
  </conditionalFormatting>
  <conditionalFormatting sqref="C4551:H4551">
    <cfRule type="cellIs" dxfId="7000" priority="7066" operator="equal">
      <formula>0</formula>
    </cfRule>
  </conditionalFormatting>
  <conditionalFormatting sqref="C4552:H4552">
    <cfRule type="cellIs" dxfId="6999" priority="7065" operator="equal">
      <formula>0</formula>
    </cfRule>
  </conditionalFormatting>
  <conditionalFormatting sqref="C4553:H4553">
    <cfRule type="cellIs" dxfId="6998" priority="7064" operator="equal">
      <formula>0</formula>
    </cfRule>
  </conditionalFormatting>
  <conditionalFormatting sqref="C4554:H4554">
    <cfRule type="cellIs" dxfId="6997" priority="7063" operator="equal">
      <formula>0</formula>
    </cfRule>
  </conditionalFormatting>
  <conditionalFormatting sqref="C4555:H4555">
    <cfRule type="cellIs" dxfId="6996" priority="7062" operator="equal">
      <formula>0</formula>
    </cfRule>
  </conditionalFormatting>
  <conditionalFormatting sqref="C4558:H4558">
    <cfRule type="cellIs" dxfId="6995" priority="7061" operator="equal">
      <formula>0</formula>
    </cfRule>
  </conditionalFormatting>
  <conditionalFormatting sqref="C4560:H4560">
    <cfRule type="cellIs" dxfId="6994" priority="7060" operator="equal">
      <formula>0</formula>
    </cfRule>
  </conditionalFormatting>
  <conditionalFormatting sqref="C4564:H4564">
    <cfRule type="cellIs" dxfId="6993" priority="7059" operator="equal">
      <formula>0</formula>
    </cfRule>
  </conditionalFormatting>
  <conditionalFormatting sqref="C4565:H4565">
    <cfRule type="cellIs" dxfId="6992" priority="7058" operator="equal">
      <formula>0</formula>
    </cfRule>
  </conditionalFormatting>
  <conditionalFormatting sqref="C4566:H4566">
    <cfRule type="cellIs" dxfId="6991" priority="7057" operator="equal">
      <formula>0</formula>
    </cfRule>
  </conditionalFormatting>
  <conditionalFormatting sqref="C4567:H4567">
    <cfRule type="cellIs" dxfId="6990" priority="7056" operator="equal">
      <formula>0</formula>
    </cfRule>
  </conditionalFormatting>
  <conditionalFormatting sqref="C4568:H4568">
    <cfRule type="cellIs" dxfId="6989" priority="7055" operator="equal">
      <formula>0</formula>
    </cfRule>
  </conditionalFormatting>
  <conditionalFormatting sqref="C4569:H4569">
    <cfRule type="cellIs" dxfId="6988" priority="7054" operator="equal">
      <formula>0</formula>
    </cfRule>
  </conditionalFormatting>
  <conditionalFormatting sqref="C4570:H4570">
    <cfRule type="cellIs" dxfId="6987" priority="7053" operator="equal">
      <formula>0</formula>
    </cfRule>
  </conditionalFormatting>
  <conditionalFormatting sqref="C4573:H4573">
    <cfRule type="cellIs" dxfId="6986" priority="7052" operator="equal">
      <formula>0</formula>
    </cfRule>
  </conditionalFormatting>
  <conditionalFormatting sqref="C4575:H4575">
    <cfRule type="cellIs" dxfId="6985" priority="7051" operator="equal">
      <formula>0</formula>
    </cfRule>
  </conditionalFormatting>
  <conditionalFormatting sqref="C4579:H4579">
    <cfRule type="cellIs" dxfId="6984" priority="7050" operator="equal">
      <formula>0</formula>
    </cfRule>
  </conditionalFormatting>
  <conditionalFormatting sqref="C4580:H4580">
    <cfRule type="cellIs" dxfId="6983" priority="7049" operator="equal">
      <formula>0</formula>
    </cfRule>
  </conditionalFormatting>
  <conditionalFormatting sqref="C4581:H4581">
    <cfRule type="cellIs" dxfId="6982" priority="7048" operator="equal">
      <formula>0</formula>
    </cfRule>
  </conditionalFormatting>
  <conditionalFormatting sqref="C4582:H4582">
    <cfRule type="cellIs" dxfId="6981" priority="7047" operator="equal">
      <formula>0</formula>
    </cfRule>
  </conditionalFormatting>
  <conditionalFormatting sqref="C4583:H4583">
    <cfRule type="cellIs" dxfId="6980" priority="7046" operator="equal">
      <formula>0</formula>
    </cfRule>
  </conditionalFormatting>
  <conditionalFormatting sqref="C4584:H4584">
    <cfRule type="cellIs" dxfId="6979" priority="7045" operator="equal">
      <formula>0</formula>
    </cfRule>
  </conditionalFormatting>
  <conditionalFormatting sqref="C4585:H4585">
    <cfRule type="cellIs" dxfId="6978" priority="7044" operator="equal">
      <formula>0</formula>
    </cfRule>
  </conditionalFormatting>
  <conditionalFormatting sqref="C4588:H4588">
    <cfRule type="cellIs" dxfId="6977" priority="7043" operator="equal">
      <formula>0</formula>
    </cfRule>
  </conditionalFormatting>
  <conditionalFormatting sqref="C4590:H4590">
    <cfRule type="cellIs" dxfId="6976" priority="7042" operator="equal">
      <formula>0</formula>
    </cfRule>
  </conditionalFormatting>
  <conditionalFormatting sqref="C4594:H4594">
    <cfRule type="cellIs" dxfId="6975" priority="7041" operator="equal">
      <formula>0</formula>
    </cfRule>
  </conditionalFormatting>
  <conditionalFormatting sqref="C4595:H4595">
    <cfRule type="cellIs" dxfId="6974" priority="7040" operator="equal">
      <formula>0</formula>
    </cfRule>
  </conditionalFormatting>
  <conditionalFormatting sqref="C4596:H4596">
    <cfRule type="cellIs" dxfId="6973" priority="7039" operator="equal">
      <formula>0</formula>
    </cfRule>
  </conditionalFormatting>
  <conditionalFormatting sqref="C4597:H4597">
    <cfRule type="cellIs" dxfId="6972" priority="7038" operator="equal">
      <formula>0</formula>
    </cfRule>
  </conditionalFormatting>
  <conditionalFormatting sqref="C4598:H4598">
    <cfRule type="cellIs" dxfId="6971" priority="7037" operator="equal">
      <formula>0</formula>
    </cfRule>
  </conditionalFormatting>
  <conditionalFormatting sqref="C4599:H4599">
    <cfRule type="cellIs" dxfId="6970" priority="7036" operator="equal">
      <formula>0</formula>
    </cfRule>
  </conditionalFormatting>
  <conditionalFormatting sqref="C4600:H4600">
    <cfRule type="cellIs" dxfId="6969" priority="7035" operator="equal">
      <formula>0</formula>
    </cfRule>
  </conditionalFormatting>
  <conditionalFormatting sqref="C4603:H4603">
    <cfRule type="cellIs" dxfId="6968" priority="7034" operator="equal">
      <formula>0</formula>
    </cfRule>
  </conditionalFormatting>
  <conditionalFormatting sqref="C4605:H4605">
    <cfRule type="cellIs" dxfId="6967" priority="7033" operator="equal">
      <formula>0</formula>
    </cfRule>
  </conditionalFormatting>
  <conditionalFormatting sqref="C4610:H4610">
    <cfRule type="cellIs" dxfId="6966" priority="7032" operator="equal">
      <formula>0</formula>
    </cfRule>
  </conditionalFormatting>
  <conditionalFormatting sqref="C4611:H4611">
    <cfRule type="cellIs" dxfId="6965" priority="7031" operator="equal">
      <formula>0</formula>
    </cfRule>
  </conditionalFormatting>
  <conditionalFormatting sqref="C4612:H4612">
    <cfRule type="cellIs" dxfId="6964" priority="7030" operator="equal">
      <formula>0</formula>
    </cfRule>
  </conditionalFormatting>
  <conditionalFormatting sqref="C4613:H4613">
    <cfRule type="cellIs" dxfId="6963" priority="7029" operator="equal">
      <formula>0</formula>
    </cfRule>
  </conditionalFormatting>
  <conditionalFormatting sqref="C4614:H4614">
    <cfRule type="cellIs" dxfId="6962" priority="7028" operator="equal">
      <formula>0</formula>
    </cfRule>
  </conditionalFormatting>
  <conditionalFormatting sqref="C4615:H4615">
    <cfRule type="cellIs" dxfId="6961" priority="7027" operator="equal">
      <formula>0</formula>
    </cfRule>
  </conditionalFormatting>
  <conditionalFormatting sqref="C4616:H4616">
    <cfRule type="cellIs" dxfId="6960" priority="7026" operator="equal">
      <formula>0</formula>
    </cfRule>
  </conditionalFormatting>
  <conditionalFormatting sqref="C4619:H4619">
    <cfRule type="cellIs" dxfId="6959" priority="7025" operator="equal">
      <formula>0</formula>
    </cfRule>
  </conditionalFormatting>
  <conditionalFormatting sqref="C4621:H4621">
    <cfRule type="cellIs" dxfId="6958" priority="7024" operator="equal">
      <formula>0</formula>
    </cfRule>
  </conditionalFormatting>
  <conditionalFormatting sqref="C4626:H4626">
    <cfRule type="cellIs" dxfId="6957" priority="7023" operator="equal">
      <formula>0</formula>
    </cfRule>
  </conditionalFormatting>
  <conditionalFormatting sqref="C4627:H4627">
    <cfRule type="cellIs" dxfId="6956" priority="7022" operator="equal">
      <formula>0</formula>
    </cfRule>
  </conditionalFormatting>
  <conditionalFormatting sqref="C4628:H4628">
    <cfRule type="cellIs" dxfId="6955" priority="7021" operator="equal">
      <formula>0</formula>
    </cfRule>
  </conditionalFormatting>
  <conditionalFormatting sqref="C4629:H4629">
    <cfRule type="cellIs" dxfId="6954" priority="7020" operator="equal">
      <formula>0</formula>
    </cfRule>
  </conditionalFormatting>
  <conditionalFormatting sqref="C4630:H4630">
    <cfRule type="cellIs" dxfId="6953" priority="7019" operator="equal">
      <formula>0</formula>
    </cfRule>
  </conditionalFormatting>
  <conditionalFormatting sqref="C4631:H4631">
    <cfRule type="cellIs" dxfId="6952" priority="7018" operator="equal">
      <formula>0</formula>
    </cfRule>
  </conditionalFormatting>
  <conditionalFormatting sqref="C4632:H4632">
    <cfRule type="cellIs" dxfId="6951" priority="7017" operator="equal">
      <formula>0</formula>
    </cfRule>
  </conditionalFormatting>
  <conditionalFormatting sqref="C4635:H4635">
    <cfRule type="cellIs" dxfId="6950" priority="7016" operator="equal">
      <formula>0</formula>
    </cfRule>
  </conditionalFormatting>
  <conditionalFormatting sqref="C4637:H4637">
    <cfRule type="cellIs" dxfId="6949" priority="7015" operator="equal">
      <formula>0</formula>
    </cfRule>
  </conditionalFormatting>
  <conditionalFormatting sqref="C4642:H4642">
    <cfRule type="cellIs" dxfId="6948" priority="7014" operator="equal">
      <formula>0</formula>
    </cfRule>
  </conditionalFormatting>
  <conditionalFormatting sqref="C4643:H4643">
    <cfRule type="cellIs" dxfId="6947" priority="7013" operator="equal">
      <formula>0</formula>
    </cfRule>
  </conditionalFormatting>
  <conditionalFormatting sqref="C4644:H4644">
    <cfRule type="cellIs" dxfId="6946" priority="7012" operator="equal">
      <formula>0</formula>
    </cfRule>
  </conditionalFormatting>
  <conditionalFormatting sqref="C4645:H4645">
    <cfRule type="cellIs" dxfId="6945" priority="7011" operator="equal">
      <formula>0</formula>
    </cfRule>
  </conditionalFormatting>
  <conditionalFormatting sqref="C4646:H4646">
    <cfRule type="cellIs" dxfId="6944" priority="7010" operator="equal">
      <formula>0</formula>
    </cfRule>
  </conditionalFormatting>
  <conditionalFormatting sqref="C4647:H4647">
    <cfRule type="cellIs" dxfId="6943" priority="7009" operator="equal">
      <formula>0</formula>
    </cfRule>
  </conditionalFormatting>
  <conditionalFormatting sqref="C4648:H4648">
    <cfRule type="cellIs" dxfId="6942" priority="7008" operator="equal">
      <formula>0</formula>
    </cfRule>
  </conditionalFormatting>
  <conditionalFormatting sqref="C4651:H4651">
    <cfRule type="cellIs" dxfId="6941" priority="7007" operator="equal">
      <formula>0</formula>
    </cfRule>
  </conditionalFormatting>
  <conditionalFormatting sqref="C4653:H4653">
    <cfRule type="cellIs" dxfId="6940" priority="7006" operator="equal">
      <formula>0</formula>
    </cfRule>
  </conditionalFormatting>
  <conditionalFormatting sqref="C4658:H4658">
    <cfRule type="cellIs" dxfId="6939" priority="7005" operator="equal">
      <formula>0</formula>
    </cfRule>
  </conditionalFormatting>
  <conditionalFormatting sqref="C4659:H4659">
    <cfRule type="cellIs" dxfId="6938" priority="7004" operator="equal">
      <formula>0</formula>
    </cfRule>
  </conditionalFormatting>
  <conditionalFormatting sqref="C4660:H4660">
    <cfRule type="cellIs" dxfId="6937" priority="7003" operator="equal">
      <formula>0</formula>
    </cfRule>
  </conditionalFormatting>
  <conditionalFormatting sqref="C4661:H4661">
    <cfRule type="cellIs" dxfId="6936" priority="7002" operator="equal">
      <formula>0</formula>
    </cfRule>
  </conditionalFormatting>
  <conditionalFormatting sqref="C4662:H4662">
    <cfRule type="cellIs" dxfId="6935" priority="7001" operator="equal">
      <formula>0</formula>
    </cfRule>
  </conditionalFormatting>
  <conditionalFormatting sqref="C4663:H4663">
    <cfRule type="cellIs" dxfId="6934" priority="7000" operator="equal">
      <formula>0</formula>
    </cfRule>
  </conditionalFormatting>
  <conditionalFormatting sqref="C4664:H4664">
    <cfRule type="cellIs" dxfId="6933" priority="6999" operator="equal">
      <formula>0</formula>
    </cfRule>
  </conditionalFormatting>
  <conditionalFormatting sqref="C4667:H4667">
    <cfRule type="cellIs" dxfId="6932" priority="6998" operator="equal">
      <formula>0</formula>
    </cfRule>
  </conditionalFormatting>
  <conditionalFormatting sqref="C4669:H4669">
    <cfRule type="cellIs" dxfId="6931" priority="6997" operator="equal">
      <formula>0</formula>
    </cfRule>
  </conditionalFormatting>
  <conditionalFormatting sqref="C4674:H4674">
    <cfRule type="cellIs" dxfId="6930" priority="6996" operator="equal">
      <formula>0</formula>
    </cfRule>
  </conditionalFormatting>
  <conditionalFormatting sqref="C4675:H4675">
    <cfRule type="cellIs" dxfId="6929" priority="6995" operator="equal">
      <formula>0</formula>
    </cfRule>
  </conditionalFormatting>
  <conditionalFormatting sqref="C4676:H4676">
    <cfRule type="cellIs" dxfId="6928" priority="6994" operator="equal">
      <formula>0</formula>
    </cfRule>
  </conditionalFormatting>
  <conditionalFormatting sqref="C4677:H4677">
    <cfRule type="cellIs" dxfId="6927" priority="6993" operator="equal">
      <formula>0</formula>
    </cfRule>
  </conditionalFormatting>
  <conditionalFormatting sqref="C4678:H4678">
    <cfRule type="cellIs" dxfId="6926" priority="6992" operator="equal">
      <formula>0</formula>
    </cfRule>
  </conditionalFormatting>
  <conditionalFormatting sqref="C4679:H4679">
    <cfRule type="cellIs" dxfId="6925" priority="6991" operator="equal">
      <formula>0</formula>
    </cfRule>
  </conditionalFormatting>
  <conditionalFormatting sqref="C4680:H4680">
    <cfRule type="cellIs" dxfId="6924" priority="6990" operator="equal">
      <formula>0</formula>
    </cfRule>
  </conditionalFormatting>
  <conditionalFormatting sqref="C4683:H4683">
    <cfRule type="cellIs" dxfId="6923" priority="6989" operator="equal">
      <formula>0</formula>
    </cfRule>
  </conditionalFormatting>
  <conditionalFormatting sqref="C4685:H4685">
    <cfRule type="cellIs" dxfId="6922" priority="6988" operator="equal">
      <formula>0</formula>
    </cfRule>
  </conditionalFormatting>
  <conditionalFormatting sqref="C4690:H4690">
    <cfRule type="cellIs" dxfId="6921" priority="6987" operator="equal">
      <formula>0</formula>
    </cfRule>
  </conditionalFormatting>
  <conditionalFormatting sqref="C4691:H4691">
    <cfRule type="cellIs" dxfId="6920" priority="6986" operator="equal">
      <formula>0</formula>
    </cfRule>
  </conditionalFormatting>
  <conditionalFormatting sqref="C4692:H4692">
    <cfRule type="cellIs" dxfId="6919" priority="6985" operator="equal">
      <formula>0</formula>
    </cfRule>
  </conditionalFormatting>
  <conditionalFormatting sqref="C4693:H4693">
    <cfRule type="cellIs" dxfId="6918" priority="6984" operator="equal">
      <formula>0</formula>
    </cfRule>
  </conditionalFormatting>
  <conditionalFormatting sqref="C4694:H4694">
    <cfRule type="cellIs" dxfId="6917" priority="6983" operator="equal">
      <formula>0</formula>
    </cfRule>
  </conditionalFormatting>
  <conditionalFormatting sqref="C4695:H4695">
    <cfRule type="cellIs" dxfId="6916" priority="6982" operator="equal">
      <formula>0</formula>
    </cfRule>
  </conditionalFormatting>
  <conditionalFormatting sqref="C4696:H4696">
    <cfRule type="cellIs" dxfId="6915" priority="6981" operator="equal">
      <formula>0</formula>
    </cfRule>
  </conditionalFormatting>
  <conditionalFormatting sqref="C4699:H4699">
    <cfRule type="cellIs" dxfId="6914" priority="6980" operator="equal">
      <formula>0</formula>
    </cfRule>
  </conditionalFormatting>
  <conditionalFormatting sqref="C4701:H4701">
    <cfRule type="cellIs" dxfId="6913" priority="6979" operator="equal">
      <formula>0</formula>
    </cfRule>
  </conditionalFormatting>
  <conditionalFormatting sqref="C4706:H4706">
    <cfRule type="cellIs" dxfId="6912" priority="6978" operator="equal">
      <formula>0</formula>
    </cfRule>
  </conditionalFormatting>
  <conditionalFormatting sqref="C4707:H4707">
    <cfRule type="cellIs" dxfId="6911" priority="6977" operator="equal">
      <formula>0</formula>
    </cfRule>
  </conditionalFormatting>
  <conditionalFormatting sqref="C4708:H4708">
    <cfRule type="cellIs" dxfId="6910" priority="6976" operator="equal">
      <formula>0</formula>
    </cfRule>
  </conditionalFormatting>
  <conditionalFormatting sqref="C4709:H4709">
    <cfRule type="cellIs" dxfId="6909" priority="6975" operator="equal">
      <formula>0</formula>
    </cfRule>
  </conditionalFormatting>
  <conditionalFormatting sqref="C4710:H4710">
    <cfRule type="cellIs" dxfId="6908" priority="6974" operator="equal">
      <formula>0</formula>
    </cfRule>
  </conditionalFormatting>
  <conditionalFormatting sqref="C4711:H4711">
    <cfRule type="cellIs" dxfId="6907" priority="6973" operator="equal">
      <formula>0</formula>
    </cfRule>
  </conditionalFormatting>
  <conditionalFormatting sqref="C4712:H4712">
    <cfRule type="cellIs" dxfId="6906" priority="6972" operator="equal">
      <formula>0</formula>
    </cfRule>
  </conditionalFormatting>
  <conditionalFormatting sqref="C4715:H4715">
    <cfRule type="cellIs" dxfId="6905" priority="6971" operator="equal">
      <formula>0</formula>
    </cfRule>
  </conditionalFormatting>
  <conditionalFormatting sqref="C4717:H4717">
    <cfRule type="cellIs" dxfId="6904" priority="6970" operator="equal">
      <formula>0</formula>
    </cfRule>
  </conditionalFormatting>
  <conditionalFormatting sqref="C4722:H4722">
    <cfRule type="cellIs" dxfId="6903" priority="6969" operator="equal">
      <formula>0</formula>
    </cfRule>
  </conditionalFormatting>
  <conditionalFormatting sqref="C4723:H4723">
    <cfRule type="cellIs" dxfId="6902" priority="6968" operator="equal">
      <formula>0</formula>
    </cfRule>
  </conditionalFormatting>
  <conditionalFormatting sqref="C4724:H4724">
    <cfRule type="cellIs" dxfId="6901" priority="6967" operator="equal">
      <formula>0</formula>
    </cfRule>
  </conditionalFormatting>
  <conditionalFormatting sqref="C4725:H4725">
    <cfRule type="cellIs" dxfId="6900" priority="6966" operator="equal">
      <formula>0</formula>
    </cfRule>
  </conditionalFormatting>
  <conditionalFormatting sqref="C4726:H4726">
    <cfRule type="cellIs" dxfId="6899" priority="6965" operator="equal">
      <formula>0</formula>
    </cfRule>
  </conditionalFormatting>
  <conditionalFormatting sqref="C4727:H4727">
    <cfRule type="cellIs" dxfId="6898" priority="6964" operator="equal">
      <formula>0</formula>
    </cfRule>
  </conditionalFormatting>
  <conditionalFormatting sqref="C4728:H4728">
    <cfRule type="cellIs" dxfId="6897" priority="6963" operator="equal">
      <formula>0</formula>
    </cfRule>
  </conditionalFormatting>
  <conditionalFormatting sqref="C4731:H4731">
    <cfRule type="cellIs" dxfId="6896" priority="6962" operator="equal">
      <formula>0</formula>
    </cfRule>
  </conditionalFormatting>
  <conditionalFormatting sqref="C4733:H4733">
    <cfRule type="cellIs" dxfId="6895" priority="6961" operator="equal">
      <formula>0</formula>
    </cfRule>
  </conditionalFormatting>
  <conditionalFormatting sqref="C4737:H4737">
    <cfRule type="cellIs" dxfId="6894" priority="6960" operator="equal">
      <formula>0</formula>
    </cfRule>
  </conditionalFormatting>
  <conditionalFormatting sqref="C4738:H4738">
    <cfRule type="cellIs" dxfId="6893" priority="6959" operator="equal">
      <formula>0</formula>
    </cfRule>
  </conditionalFormatting>
  <conditionalFormatting sqref="C4739:H4739">
    <cfRule type="cellIs" dxfId="6892" priority="6958" operator="equal">
      <formula>0</formula>
    </cfRule>
  </conditionalFormatting>
  <conditionalFormatting sqref="C4740:H4740">
    <cfRule type="cellIs" dxfId="6891" priority="6957" operator="equal">
      <formula>0</formula>
    </cfRule>
  </conditionalFormatting>
  <conditionalFormatting sqref="C4741:H4741">
    <cfRule type="cellIs" dxfId="6890" priority="6956" operator="equal">
      <formula>0</formula>
    </cfRule>
  </conditionalFormatting>
  <conditionalFormatting sqref="C4742:H4742">
    <cfRule type="cellIs" dxfId="6889" priority="6955" operator="equal">
      <formula>0</formula>
    </cfRule>
  </conditionalFormatting>
  <conditionalFormatting sqref="C4743:H4743">
    <cfRule type="cellIs" dxfId="6888" priority="6954" operator="equal">
      <formula>0</formula>
    </cfRule>
  </conditionalFormatting>
  <conditionalFormatting sqref="C4746:H4746">
    <cfRule type="cellIs" dxfId="6887" priority="6953" operator="equal">
      <formula>0</formula>
    </cfRule>
  </conditionalFormatting>
  <conditionalFormatting sqref="C4748:H4748">
    <cfRule type="cellIs" dxfId="6886" priority="6952" operator="equal">
      <formula>0</formula>
    </cfRule>
  </conditionalFormatting>
  <conditionalFormatting sqref="C4756:H4756">
    <cfRule type="cellIs" dxfId="6885" priority="6951" operator="equal">
      <formula>0</formula>
    </cfRule>
  </conditionalFormatting>
  <conditionalFormatting sqref="C4757:H4757">
    <cfRule type="cellIs" dxfId="6884" priority="6950" operator="equal">
      <formula>0</formula>
    </cfRule>
  </conditionalFormatting>
  <conditionalFormatting sqref="C4758:H4758">
    <cfRule type="cellIs" dxfId="6883" priority="6949" operator="equal">
      <formula>0</formula>
    </cfRule>
  </conditionalFormatting>
  <conditionalFormatting sqref="C4759:H4759">
    <cfRule type="cellIs" dxfId="6882" priority="6948" operator="equal">
      <formula>0</formula>
    </cfRule>
  </conditionalFormatting>
  <conditionalFormatting sqref="C4760:H4760">
    <cfRule type="cellIs" dxfId="6881" priority="6947" operator="equal">
      <formula>0</formula>
    </cfRule>
  </conditionalFormatting>
  <conditionalFormatting sqref="C4761:H4761">
    <cfRule type="cellIs" dxfId="6880" priority="6946" operator="equal">
      <formula>0</formula>
    </cfRule>
  </conditionalFormatting>
  <conditionalFormatting sqref="C4762:H4762">
    <cfRule type="cellIs" dxfId="6879" priority="6945" operator="equal">
      <formula>0</formula>
    </cfRule>
  </conditionalFormatting>
  <conditionalFormatting sqref="C4765:H4765">
    <cfRule type="cellIs" dxfId="6878" priority="6944" operator="equal">
      <formula>0</formula>
    </cfRule>
  </conditionalFormatting>
  <conditionalFormatting sqref="C4767:H4767">
    <cfRule type="cellIs" dxfId="6877" priority="6943" operator="equal">
      <formula>0</formula>
    </cfRule>
  </conditionalFormatting>
  <conditionalFormatting sqref="C4771:H4771">
    <cfRule type="cellIs" dxfId="6876" priority="6942" operator="equal">
      <formula>0</formula>
    </cfRule>
  </conditionalFormatting>
  <conditionalFormatting sqref="C4772:H4772">
    <cfRule type="cellIs" dxfId="6875" priority="6941" operator="equal">
      <formula>0</formula>
    </cfRule>
  </conditionalFormatting>
  <conditionalFormatting sqref="C4773:H4773">
    <cfRule type="cellIs" dxfId="6874" priority="6940" operator="equal">
      <formula>0</formula>
    </cfRule>
  </conditionalFormatting>
  <conditionalFormatting sqref="C4774:H4774">
    <cfRule type="cellIs" dxfId="6873" priority="6939" operator="equal">
      <formula>0</formula>
    </cfRule>
  </conditionalFormatting>
  <conditionalFormatting sqref="C4775:H4775">
    <cfRule type="cellIs" dxfId="6872" priority="6938" operator="equal">
      <formula>0</formula>
    </cfRule>
  </conditionalFormatting>
  <conditionalFormatting sqref="C4776:H4776">
    <cfRule type="cellIs" dxfId="6871" priority="6937" operator="equal">
      <formula>0</formula>
    </cfRule>
  </conditionalFormatting>
  <conditionalFormatting sqref="C4777:H4777">
    <cfRule type="cellIs" dxfId="6870" priority="6936" operator="equal">
      <formula>0</formula>
    </cfRule>
  </conditionalFormatting>
  <conditionalFormatting sqref="C4780:H4780">
    <cfRule type="cellIs" dxfId="6869" priority="6935" operator="equal">
      <formula>0</formula>
    </cfRule>
  </conditionalFormatting>
  <conditionalFormatting sqref="C4782:H4782">
    <cfRule type="cellIs" dxfId="6868" priority="6934" operator="equal">
      <formula>0</formula>
    </cfRule>
  </conditionalFormatting>
  <conditionalFormatting sqref="C4786:H4786">
    <cfRule type="cellIs" dxfId="6867" priority="6933" operator="equal">
      <formula>0</formula>
    </cfRule>
  </conditionalFormatting>
  <conditionalFormatting sqref="C4787:H4787">
    <cfRule type="cellIs" dxfId="6866" priority="6932" operator="equal">
      <formula>0</formula>
    </cfRule>
  </conditionalFormatting>
  <conditionalFormatting sqref="C4788:H4788">
    <cfRule type="cellIs" dxfId="6865" priority="6931" operator="equal">
      <formula>0</formula>
    </cfRule>
  </conditionalFormatting>
  <conditionalFormatting sqref="C4789:H4789">
    <cfRule type="cellIs" dxfId="6864" priority="6930" operator="equal">
      <formula>0</formula>
    </cfRule>
  </conditionalFormatting>
  <conditionalFormatting sqref="C4790:H4790">
    <cfRule type="cellIs" dxfId="6863" priority="6929" operator="equal">
      <formula>0</formula>
    </cfRule>
  </conditionalFormatting>
  <conditionalFormatting sqref="C4791:H4791">
    <cfRule type="cellIs" dxfId="6862" priority="6928" operator="equal">
      <formula>0</formula>
    </cfRule>
  </conditionalFormatting>
  <conditionalFormatting sqref="C4792:H4792">
    <cfRule type="cellIs" dxfId="6861" priority="6927" operator="equal">
      <formula>0</formula>
    </cfRule>
  </conditionalFormatting>
  <conditionalFormatting sqref="C4795:H4795">
    <cfRule type="cellIs" dxfId="6860" priority="6926" operator="equal">
      <formula>0</formula>
    </cfRule>
  </conditionalFormatting>
  <conditionalFormatting sqref="C4797:H4797">
    <cfRule type="cellIs" dxfId="6859" priority="6925" operator="equal">
      <formula>0</formula>
    </cfRule>
  </conditionalFormatting>
  <conditionalFormatting sqref="C4801:H4801">
    <cfRule type="cellIs" dxfId="6858" priority="6924" operator="equal">
      <formula>0</formula>
    </cfRule>
  </conditionalFormatting>
  <conditionalFormatting sqref="C4802:H4802">
    <cfRule type="cellIs" dxfId="6857" priority="6923" operator="equal">
      <formula>0</formula>
    </cfRule>
  </conditionalFormatting>
  <conditionalFormatting sqref="C4803:H4803">
    <cfRule type="cellIs" dxfId="6856" priority="6922" operator="equal">
      <formula>0</formula>
    </cfRule>
  </conditionalFormatting>
  <conditionalFormatting sqref="C4804:H4804">
    <cfRule type="cellIs" dxfId="6855" priority="6921" operator="equal">
      <formula>0</formula>
    </cfRule>
  </conditionalFormatting>
  <conditionalFormatting sqref="C4805:H4805">
    <cfRule type="cellIs" dxfId="6854" priority="6920" operator="equal">
      <formula>0</formula>
    </cfRule>
  </conditionalFormatting>
  <conditionalFormatting sqref="C4806:H4806">
    <cfRule type="cellIs" dxfId="6853" priority="6919" operator="equal">
      <formula>0</formula>
    </cfRule>
  </conditionalFormatting>
  <conditionalFormatting sqref="C4807:H4807">
    <cfRule type="cellIs" dxfId="6852" priority="6918" operator="equal">
      <formula>0</formula>
    </cfRule>
  </conditionalFormatting>
  <conditionalFormatting sqref="C4810:H4810">
    <cfRule type="cellIs" dxfId="6851" priority="6917" operator="equal">
      <formula>0</formula>
    </cfRule>
  </conditionalFormatting>
  <conditionalFormatting sqref="C4812:H4812">
    <cfRule type="cellIs" dxfId="6850" priority="6916" operator="equal">
      <formula>0</formula>
    </cfRule>
  </conditionalFormatting>
  <conditionalFormatting sqref="C4816:H4816">
    <cfRule type="cellIs" dxfId="6849" priority="6915" operator="equal">
      <formula>0</formula>
    </cfRule>
  </conditionalFormatting>
  <conditionalFormatting sqref="C4817:H4817">
    <cfRule type="cellIs" dxfId="6848" priority="6914" operator="equal">
      <formula>0</formula>
    </cfRule>
  </conditionalFormatting>
  <conditionalFormatting sqref="C4818:H4818">
    <cfRule type="cellIs" dxfId="6847" priority="6913" operator="equal">
      <formula>0</formula>
    </cfRule>
  </conditionalFormatting>
  <conditionalFormatting sqref="C4819:H4819">
    <cfRule type="cellIs" dxfId="6846" priority="6912" operator="equal">
      <formula>0</formula>
    </cfRule>
  </conditionalFormatting>
  <conditionalFormatting sqref="C4820:H4820">
    <cfRule type="cellIs" dxfId="6845" priority="6911" operator="equal">
      <formula>0</formula>
    </cfRule>
  </conditionalFormatting>
  <conditionalFormatting sqref="C4821:H4821">
    <cfRule type="cellIs" dxfId="6844" priority="6910" operator="equal">
      <formula>0</formula>
    </cfRule>
  </conditionalFormatting>
  <conditionalFormatting sqref="C4822:H4822">
    <cfRule type="cellIs" dxfId="6843" priority="6909" operator="equal">
      <formula>0</formula>
    </cfRule>
  </conditionalFormatting>
  <conditionalFormatting sqref="C4825:H4825">
    <cfRule type="cellIs" dxfId="6842" priority="6908" operator="equal">
      <formula>0</formula>
    </cfRule>
  </conditionalFormatting>
  <conditionalFormatting sqref="C4827:H4827">
    <cfRule type="cellIs" dxfId="6841" priority="6907" operator="equal">
      <formula>0</formula>
    </cfRule>
  </conditionalFormatting>
  <conditionalFormatting sqref="C4832:H4832">
    <cfRule type="cellIs" dxfId="6840" priority="6906" operator="equal">
      <formula>0</formula>
    </cfRule>
  </conditionalFormatting>
  <conditionalFormatting sqref="C4833:H4833">
    <cfRule type="cellIs" dxfId="6839" priority="6905" operator="equal">
      <formula>0</formula>
    </cfRule>
  </conditionalFormatting>
  <conditionalFormatting sqref="C4834:H4834">
    <cfRule type="cellIs" dxfId="6838" priority="6904" operator="equal">
      <formula>0</formula>
    </cfRule>
  </conditionalFormatting>
  <conditionalFormatting sqref="C4835:H4835">
    <cfRule type="cellIs" dxfId="6837" priority="6903" operator="equal">
      <formula>0</formula>
    </cfRule>
  </conditionalFormatting>
  <conditionalFormatting sqref="C4836:H4836">
    <cfRule type="cellIs" dxfId="6836" priority="6902" operator="equal">
      <formula>0</formula>
    </cfRule>
  </conditionalFormatting>
  <conditionalFormatting sqref="C4837:H4837">
    <cfRule type="cellIs" dxfId="6835" priority="6901" operator="equal">
      <formula>0</formula>
    </cfRule>
  </conditionalFormatting>
  <conditionalFormatting sqref="C4838:H4838">
    <cfRule type="cellIs" dxfId="6834" priority="6900" operator="equal">
      <formula>0</formula>
    </cfRule>
  </conditionalFormatting>
  <conditionalFormatting sqref="C4841:H4841">
    <cfRule type="cellIs" dxfId="6833" priority="6899" operator="equal">
      <formula>0</formula>
    </cfRule>
  </conditionalFormatting>
  <conditionalFormatting sqref="C4843:H4843">
    <cfRule type="cellIs" dxfId="6832" priority="6898" operator="equal">
      <formula>0</formula>
    </cfRule>
  </conditionalFormatting>
  <conditionalFormatting sqref="C4848:H4848">
    <cfRule type="cellIs" dxfId="6831" priority="6897" operator="equal">
      <formula>0</formula>
    </cfRule>
  </conditionalFormatting>
  <conditionalFormatting sqref="C4849:H4849">
    <cfRule type="cellIs" dxfId="6830" priority="6896" operator="equal">
      <formula>0</formula>
    </cfRule>
  </conditionalFormatting>
  <conditionalFormatting sqref="C4850:H4850">
    <cfRule type="cellIs" dxfId="6829" priority="6895" operator="equal">
      <formula>0</formula>
    </cfRule>
  </conditionalFormatting>
  <conditionalFormatting sqref="C4851:H4851">
    <cfRule type="cellIs" dxfId="6828" priority="6894" operator="equal">
      <formula>0</formula>
    </cfRule>
  </conditionalFormatting>
  <conditionalFormatting sqref="C4852:H4852">
    <cfRule type="cellIs" dxfId="6827" priority="6893" operator="equal">
      <formula>0</formula>
    </cfRule>
  </conditionalFormatting>
  <conditionalFormatting sqref="C4853:H4853">
    <cfRule type="cellIs" dxfId="6826" priority="6892" operator="equal">
      <formula>0</formula>
    </cfRule>
  </conditionalFormatting>
  <conditionalFormatting sqref="C4854:H4854">
    <cfRule type="cellIs" dxfId="6825" priority="6891" operator="equal">
      <formula>0</formula>
    </cfRule>
  </conditionalFormatting>
  <conditionalFormatting sqref="C4857:H4857">
    <cfRule type="cellIs" dxfId="6824" priority="6890" operator="equal">
      <formula>0</formula>
    </cfRule>
  </conditionalFormatting>
  <conditionalFormatting sqref="C4859:H4859">
    <cfRule type="cellIs" dxfId="6823" priority="6889" operator="equal">
      <formula>0</formula>
    </cfRule>
  </conditionalFormatting>
  <conditionalFormatting sqref="C4864:H4864">
    <cfRule type="cellIs" dxfId="6822" priority="6888" operator="equal">
      <formula>0</formula>
    </cfRule>
  </conditionalFormatting>
  <conditionalFormatting sqref="C4865:H4865">
    <cfRule type="cellIs" dxfId="6821" priority="6887" operator="equal">
      <formula>0</formula>
    </cfRule>
  </conditionalFormatting>
  <conditionalFormatting sqref="C4866:H4866">
    <cfRule type="cellIs" dxfId="6820" priority="6886" operator="equal">
      <formula>0</formula>
    </cfRule>
  </conditionalFormatting>
  <conditionalFormatting sqref="C4867:H4867">
    <cfRule type="cellIs" dxfId="6819" priority="6885" operator="equal">
      <formula>0</formula>
    </cfRule>
  </conditionalFormatting>
  <conditionalFormatting sqref="C4868:H4868">
    <cfRule type="cellIs" dxfId="6818" priority="6884" operator="equal">
      <formula>0</formula>
    </cfRule>
  </conditionalFormatting>
  <conditionalFormatting sqref="C4869:H4869">
    <cfRule type="cellIs" dxfId="6817" priority="6883" operator="equal">
      <formula>0</formula>
    </cfRule>
  </conditionalFormatting>
  <conditionalFormatting sqref="C4870:H4870">
    <cfRule type="cellIs" dxfId="6816" priority="6882" operator="equal">
      <formula>0</formula>
    </cfRule>
  </conditionalFormatting>
  <conditionalFormatting sqref="C4873:H4873">
    <cfRule type="cellIs" dxfId="6815" priority="6881" operator="equal">
      <formula>0</formula>
    </cfRule>
  </conditionalFormatting>
  <conditionalFormatting sqref="C4875:H4875">
    <cfRule type="cellIs" dxfId="6814" priority="6880" operator="equal">
      <formula>0</formula>
    </cfRule>
  </conditionalFormatting>
  <conditionalFormatting sqref="C4879:H4879">
    <cfRule type="cellIs" dxfId="6813" priority="6879" operator="equal">
      <formula>0</formula>
    </cfRule>
  </conditionalFormatting>
  <conditionalFormatting sqref="C4880:H4880">
    <cfRule type="cellIs" dxfId="6812" priority="6878" operator="equal">
      <formula>0</formula>
    </cfRule>
  </conditionalFormatting>
  <conditionalFormatting sqref="C4881:H4881">
    <cfRule type="cellIs" dxfId="6811" priority="6877" operator="equal">
      <formula>0</formula>
    </cfRule>
  </conditionalFormatting>
  <conditionalFormatting sqref="C4882:H4882">
    <cfRule type="cellIs" dxfId="6810" priority="6876" operator="equal">
      <formula>0</formula>
    </cfRule>
  </conditionalFormatting>
  <conditionalFormatting sqref="C4883:H4883">
    <cfRule type="cellIs" dxfId="6809" priority="6875" operator="equal">
      <formula>0</formula>
    </cfRule>
  </conditionalFormatting>
  <conditionalFormatting sqref="C4884:H4884">
    <cfRule type="cellIs" dxfId="6808" priority="6874" operator="equal">
      <formula>0</formula>
    </cfRule>
  </conditionalFormatting>
  <conditionalFormatting sqref="C4885:H4885">
    <cfRule type="cellIs" dxfId="6807" priority="6873" operator="equal">
      <formula>0</formula>
    </cfRule>
  </conditionalFormatting>
  <conditionalFormatting sqref="C4888:H4888">
    <cfRule type="cellIs" dxfId="6806" priority="6872" operator="equal">
      <formula>0</formula>
    </cfRule>
  </conditionalFormatting>
  <conditionalFormatting sqref="C4890:H4890">
    <cfRule type="cellIs" dxfId="6805" priority="6871" operator="equal">
      <formula>0</formula>
    </cfRule>
  </conditionalFormatting>
  <conditionalFormatting sqref="C4894:H4894">
    <cfRule type="cellIs" dxfId="6804" priority="6870" operator="equal">
      <formula>0</formula>
    </cfRule>
  </conditionalFormatting>
  <conditionalFormatting sqref="C4895:H4895">
    <cfRule type="cellIs" dxfId="6803" priority="6869" operator="equal">
      <formula>0</formula>
    </cfRule>
  </conditionalFormatting>
  <conditionalFormatting sqref="C4896:H4896">
    <cfRule type="cellIs" dxfId="6802" priority="6868" operator="equal">
      <formula>0</formula>
    </cfRule>
  </conditionalFormatting>
  <conditionalFormatting sqref="C4897:H4897">
    <cfRule type="cellIs" dxfId="6801" priority="6867" operator="equal">
      <formula>0</formula>
    </cfRule>
  </conditionalFormatting>
  <conditionalFormatting sqref="C4898:H4898">
    <cfRule type="cellIs" dxfId="6800" priority="6866" operator="equal">
      <formula>0</formula>
    </cfRule>
  </conditionalFormatting>
  <conditionalFormatting sqref="C4899:H4899">
    <cfRule type="cellIs" dxfId="6799" priority="6865" operator="equal">
      <formula>0</formula>
    </cfRule>
  </conditionalFormatting>
  <conditionalFormatting sqref="C4900:H4900">
    <cfRule type="cellIs" dxfId="6798" priority="6864" operator="equal">
      <formula>0</formula>
    </cfRule>
  </conditionalFormatting>
  <conditionalFormatting sqref="C4903:H4903">
    <cfRule type="cellIs" dxfId="6797" priority="6863" operator="equal">
      <formula>0</formula>
    </cfRule>
  </conditionalFormatting>
  <conditionalFormatting sqref="C4905:H4905">
    <cfRule type="cellIs" dxfId="6796" priority="6862" operator="equal">
      <formula>0</formula>
    </cfRule>
  </conditionalFormatting>
  <conditionalFormatting sqref="C4910:H4910">
    <cfRule type="cellIs" dxfId="6795" priority="6861" operator="equal">
      <formula>0</formula>
    </cfRule>
  </conditionalFormatting>
  <conditionalFormatting sqref="C4911:H4911">
    <cfRule type="cellIs" dxfId="6794" priority="6860" operator="equal">
      <formula>0</formula>
    </cfRule>
  </conditionalFormatting>
  <conditionalFormatting sqref="C4912:H4912">
    <cfRule type="cellIs" dxfId="6793" priority="6859" operator="equal">
      <formula>0</formula>
    </cfRule>
  </conditionalFormatting>
  <conditionalFormatting sqref="C4913:H4913">
    <cfRule type="cellIs" dxfId="6792" priority="6858" operator="equal">
      <formula>0</formula>
    </cfRule>
  </conditionalFormatting>
  <conditionalFormatting sqref="C4914:H4914">
    <cfRule type="cellIs" dxfId="6791" priority="6857" operator="equal">
      <formula>0</formula>
    </cfRule>
  </conditionalFormatting>
  <conditionalFormatting sqref="C4915:H4915">
    <cfRule type="cellIs" dxfId="6790" priority="6856" operator="equal">
      <formula>0</formula>
    </cfRule>
  </conditionalFormatting>
  <conditionalFormatting sqref="C4916:H4916">
    <cfRule type="cellIs" dxfId="6789" priority="6855" operator="equal">
      <formula>0</formula>
    </cfRule>
  </conditionalFormatting>
  <conditionalFormatting sqref="C4919:H4919">
    <cfRule type="cellIs" dxfId="6788" priority="6854" operator="equal">
      <formula>0</formula>
    </cfRule>
  </conditionalFormatting>
  <conditionalFormatting sqref="C4921:H4921">
    <cfRule type="cellIs" dxfId="6787" priority="6853" operator="equal">
      <formula>0</formula>
    </cfRule>
  </conditionalFormatting>
  <conditionalFormatting sqref="C4926:H4926">
    <cfRule type="cellIs" dxfId="6786" priority="6852" operator="equal">
      <formula>0</formula>
    </cfRule>
  </conditionalFormatting>
  <conditionalFormatting sqref="C4927:H4927">
    <cfRule type="cellIs" dxfId="6785" priority="6851" operator="equal">
      <formula>0</formula>
    </cfRule>
  </conditionalFormatting>
  <conditionalFormatting sqref="C4928:H4928">
    <cfRule type="cellIs" dxfId="6784" priority="6850" operator="equal">
      <formula>0</formula>
    </cfRule>
  </conditionalFormatting>
  <conditionalFormatting sqref="C4929:H4929">
    <cfRule type="cellIs" dxfId="6783" priority="6849" operator="equal">
      <formula>0</formula>
    </cfRule>
  </conditionalFormatting>
  <conditionalFormatting sqref="C4930:H4930">
    <cfRule type="cellIs" dxfId="6782" priority="6848" operator="equal">
      <formula>0</formula>
    </cfRule>
  </conditionalFormatting>
  <conditionalFormatting sqref="C4931:H4931">
    <cfRule type="cellIs" dxfId="6781" priority="6847" operator="equal">
      <formula>0</formula>
    </cfRule>
  </conditionalFormatting>
  <conditionalFormatting sqref="C4932:H4932">
    <cfRule type="cellIs" dxfId="6780" priority="6846" operator="equal">
      <formula>0</formula>
    </cfRule>
  </conditionalFormatting>
  <conditionalFormatting sqref="C4935:H4935">
    <cfRule type="cellIs" dxfId="6779" priority="6845" operator="equal">
      <formula>0</formula>
    </cfRule>
  </conditionalFormatting>
  <conditionalFormatting sqref="C4937:H4937">
    <cfRule type="cellIs" dxfId="6778" priority="6844" operator="equal">
      <formula>0</formula>
    </cfRule>
  </conditionalFormatting>
  <conditionalFormatting sqref="C4942:H4942">
    <cfRule type="cellIs" dxfId="6777" priority="6843" operator="equal">
      <formula>0</formula>
    </cfRule>
  </conditionalFormatting>
  <conditionalFormatting sqref="C4943:H4943">
    <cfRule type="cellIs" dxfId="6776" priority="6842" operator="equal">
      <formula>0</formula>
    </cfRule>
  </conditionalFormatting>
  <conditionalFormatting sqref="C4944:H4944">
    <cfRule type="cellIs" dxfId="6775" priority="6841" operator="equal">
      <formula>0</formula>
    </cfRule>
  </conditionalFormatting>
  <conditionalFormatting sqref="C4945:H4945">
    <cfRule type="cellIs" dxfId="6774" priority="6840" operator="equal">
      <formula>0</formula>
    </cfRule>
  </conditionalFormatting>
  <conditionalFormatting sqref="C4946:H4946">
    <cfRule type="cellIs" dxfId="6773" priority="6839" operator="equal">
      <formula>0</formula>
    </cfRule>
  </conditionalFormatting>
  <conditionalFormatting sqref="C4947:H4947">
    <cfRule type="cellIs" dxfId="6772" priority="6838" operator="equal">
      <formula>0</formula>
    </cfRule>
  </conditionalFormatting>
  <conditionalFormatting sqref="C4948:H4948">
    <cfRule type="cellIs" dxfId="6771" priority="6837" operator="equal">
      <formula>0</formula>
    </cfRule>
  </conditionalFormatting>
  <conditionalFormatting sqref="C4951:H4951">
    <cfRule type="cellIs" dxfId="6770" priority="6836" operator="equal">
      <formula>0</formula>
    </cfRule>
  </conditionalFormatting>
  <conditionalFormatting sqref="C4953:H4953">
    <cfRule type="cellIs" dxfId="6769" priority="6835" operator="equal">
      <formula>0</formula>
    </cfRule>
  </conditionalFormatting>
  <conditionalFormatting sqref="C4958:H4958">
    <cfRule type="cellIs" dxfId="6768" priority="6834" operator="equal">
      <formula>0</formula>
    </cfRule>
  </conditionalFormatting>
  <conditionalFormatting sqref="C4959:H4959">
    <cfRule type="cellIs" dxfId="6767" priority="6833" operator="equal">
      <formula>0</formula>
    </cfRule>
  </conditionalFormatting>
  <conditionalFormatting sqref="C4960:H4960">
    <cfRule type="cellIs" dxfId="6766" priority="6832" operator="equal">
      <formula>0</formula>
    </cfRule>
  </conditionalFormatting>
  <conditionalFormatting sqref="C4961:H4961">
    <cfRule type="cellIs" dxfId="6765" priority="6831" operator="equal">
      <formula>0</formula>
    </cfRule>
  </conditionalFormatting>
  <conditionalFormatting sqref="C4962:H4962">
    <cfRule type="cellIs" dxfId="6764" priority="6830" operator="equal">
      <formula>0</formula>
    </cfRule>
  </conditionalFormatting>
  <conditionalFormatting sqref="C4963:H4963">
    <cfRule type="cellIs" dxfId="6763" priority="6829" operator="equal">
      <formula>0</formula>
    </cfRule>
  </conditionalFormatting>
  <conditionalFormatting sqref="C4964:H4964">
    <cfRule type="cellIs" dxfId="6762" priority="6828" operator="equal">
      <formula>0</formula>
    </cfRule>
  </conditionalFormatting>
  <conditionalFormatting sqref="C4967:H4967">
    <cfRule type="cellIs" dxfId="6761" priority="6827" operator="equal">
      <formula>0</formula>
    </cfRule>
  </conditionalFormatting>
  <conditionalFormatting sqref="C4969:H4969">
    <cfRule type="cellIs" dxfId="6760" priority="6826" operator="equal">
      <formula>0</formula>
    </cfRule>
  </conditionalFormatting>
  <conditionalFormatting sqref="C4974:H4974">
    <cfRule type="cellIs" dxfId="6759" priority="6825" operator="equal">
      <formula>0</formula>
    </cfRule>
  </conditionalFormatting>
  <conditionalFormatting sqref="C4975:H4975">
    <cfRule type="cellIs" dxfId="6758" priority="6824" operator="equal">
      <formula>0</formula>
    </cfRule>
  </conditionalFormatting>
  <conditionalFormatting sqref="C4976:H4976">
    <cfRule type="cellIs" dxfId="6757" priority="6823" operator="equal">
      <formula>0</formula>
    </cfRule>
  </conditionalFormatting>
  <conditionalFormatting sqref="C4977:H4977">
    <cfRule type="cellIs" dxfId="6756" priority="6822" operator="equal">
      <formula>0</formula>
    </cfRule>
  </conditionalFormatting>
  <conditionalFormatting sqref="C4978:H4978">
    <cfRule type="cellIs" dxfId="6755" priority="6821" operator="equal">
      <formula>0</formula>
    </cfRule>
  </conditionalFormatting>
  <conditionalFormatting sqref="C4979:H4979">
    <cfRule type="cellIs" dxfId="6754" priority="6820" operator="equal">
      <formula>0</formula>
    </cfRule>
  </conditionalFormatting>
  <conditionalFormatting sqref="C4980:H4980">
    <cfRule type="cellIs" dxfId="6753" priority="6819" operator="equal">
      <formula>0</formula>
    </cfRule>
  </conditionalFormatting>
  <conditionalFormatting sqref="C4983:H4983">
    <cfRule type="cellIs" dxfId="6752" priority="6818" operator="equal">
      <formula>0</formula>
    </cfRule>
  </conditionalFormatting>
  <conditionalFormatting sqref="C4985:H4985">
    <cfRule type="cellIs" dxfId="6751" priority="6817" operator="equal">
      <formula>0</formula>
    </cfRule>
  </conditionalFormatting>
  <conditionalFormatting sqref="C4990:H4990">
    <cfRule type="cellIs" dxfId="6750" priority="6816" operator="equal">
      <formula>0</formula>
    </cfRule>
  </conditionalFormatting>
  <conditionalFormatting sqref="C4991:H4991">
    <cfRule type="cellIs" dxfId="6749" priority="6815" operator="equal">
      <formula>0</formula>
    </cfRule>
  </conditionalFormatting>
  <conditionalFormatting sqref="C4992:H4992">
    <cfRule type="cellIs" dxfId="6748" priority="6814" operator="equal">
      <formula>0</formula>
    </cfRule>
  </conditionalFormatting>
  <conditionalFormatting sqref="C4993:H4993">
    <cfRule type="cellIs" dxfId="6747" priority="6813" operator="equal">
      <formula>0</formula>
    </cfRule>
  </conditionalFormatting>
  <conditionalFormatting sqref="C4994:H4994">
    <cfRule type="cellIs" dxfId="6746" priority="6812" operator="equal">
      <formula>0</formula>
    </cfRule>
  </conditionalFormatting>
  <conditionalFormatting sqref="C4995:H4995">
    <cfRule type="cellIs" dxfId="6745" priority="6811" operator="equal">
      <formula>0</formula>
    </cfRule>
  </conditionalFormatting>
  <conditionalFormatting sqref="C4996:H4996">
    <cfRule type="cellIs" dxfId="6744" priority="6810" operator="equal">
      <formula>0</formula>
    </cfRule>
  </conditionalFormatting>
  <conditionalFormatting sqref="C4999:H4999">
    <cfRule type="cellIs" dxfId="6743" priority="6809" operator="equal">
      <formula>0</formula>
    </cfRule>
  </conditionalFormatting>
  <conditionalFormatting sqref="C5001:H5001">
    <cfRule type="cellIs" dxfId="6742" priority="6808" operator="equal">
      <formula>0</formula>
    </cfRule>
  </conditionalFormatting>
  <conditionalFormatting sqref="C5006:H5006">
    <cfRule type="cellIs" dxfId="6741" priority="6807" operator="equal">
      <formula>0</formula>
    </cfRule>
  </conditionalFormatting>
  <conditionalFormatting sqref="C5007:H5007">
    <cfRule type="cellIs" dxfId="6740" priority="6806" operator="equal">
      <formula>0</formula>
    </cfRule>
  </conditionalFormatting>
  <conditionalFormatting sqref="C5008:H5008">
    <cfRule type="cellIs" dxfId="6739" priority="6805" operator="equal">
      <formula>0</formula>
    </cfRule>
  </conditionalFormatting>
  <conditionalFormatting sqref="C5009:H5009">
    <cfRule type="cellIs" dxfId="6738" priority="6804" operator="equal">
      <formula>0</formula>
    </cfRule>
  </conditionalFormatting>
  <conditionalFormatting sqref="C5010:H5010">
    <cfRule type="cellIs" dxfId="6737" priority="6803" operator="equal">
      <formula>0</formula>
    </cfRule>
  </conditionalFormatting>
  <conditionalFormatting sqref="C5011:H5011">
    <cfRule type="cellIs" dxfId="6736" priority="6802" operator="equal">
      <formula>0</formula>
    </cfRule>
  </conditionalFormatting>
  <conditionalFormatting sqref="C5012:H5012">
    <cfRule type="cellIs" dxfId="6735" priority="6801" operator="equal">
      <formula>0</formula>
    </cfRule>
  </conditionalFormatting>
  <conditionalFormatting sqref="C5015:H5015">
    <cfRule type="cellIs" dxfId="6734" priority="6800" operator="equal">
      <formula>0</formula>
    </cfRule>
  </conditionalFormatting>
  <conditionalFormatting sqref="C5017:H5017">
    <cfRule type="cellIs" dxfId="6733" priority="6799" operator="equal">
      <formula>0</formula>
    </cfRule>
  </conditionalFormatting>
  <conditionalFormatting sqref="C5022:H5022">
    <cfRule type="cellIs" dxfId="6732" priority="6798" operator="equal">
      <formula>0</formula>
    </cfRule>
  </conditionalFormatting>
  <conditionalFormatting sqref="C5023:H5023">
    <cfRule type="cellIs" dxfId="6731" priority="6797" operator="equal">
      <formula>0</formula>
    </cfRule>
  </conditionalFormatting>
  <conditionalFormatting sqref="C5024:H5024">
    <cfRule type="cellIs" dxfId="6730" priority="6796" operator="equal">
      <formula>0</formula>
    </cfRule>
  </conditionalFormatting>
  <conditionalFormatting sqref="C5025:H5025">
    <cfRule type="cellIs" dxfId="6729" priority="6795" operator="equal">
      <formula>0</formula>
    </cfRule>
  </conditionalFormatting>
  <conditionalFormatting sqref="C5026:H5026">
    <cfRule type="cellIs" dxfId="6728" priority="6794" operator="equal">
      <formula>0</formula>
    </cfRule>
  </conditionalFormatting>
  <conditionalFormatting sqref="C5027:H5027">
    <cfRule type="cellIs" dxfId="6727" priority="6793" operator="equal">
      <formula>0</formula>
    </cfRule>
  </conditionalFormatting>
  <conditionalFormatting sqref="C5028:H5028">
    <cfRule type="cellIs" dxfId="6726" priority="6792" operator="equal">
      <formula>0</formula>
    </cfRule>
  </conditionalFormatting>
  <conditionalFormatting sqref="C5031:H5031">
    <cfRule type="cellIs" dxfId="6725" priority="6791" operator="equal">
      <formula>0</formula>
    </cfRule>
  </conditionalFormatting>
  <conditionalFormatting sqref="C5033:H5033">
    <cfRule type="cellIs" dxfId="6724" priority="6790" operator="equal">
      <formula>0</formula>
    </cfRule>
  </conditionalFormatting>
  <conditionalFormatting sqref="C5038:H5038">
    <cfRule type="cellIs" dxfId="6723" priority="6789" operator="equal">
      <formula>0</formula>
    </cfRule>
  </conditionalFormatting>
  <conditionalFormatting sqref="C5039:H5039">
    <cfRule type="cellIs" dxfId="6722" priority="6788" operator="equal">
      <formula>0</formula>
    </cfRule>
  </conditionalFormatting>
  <conditionalFormatting sqref="C5040:H5040">
    <cfRule type="cellIs" dxfId="6721" priority="6787" operator="equal">
      <formula>0</formula>
    </cfRule>
  </conditionalFormatting>
  <conditionalFormatting sqref="C5041:H5041">
    <cfRule type="cellIs" dxfId="6720" priority="6786" operator="equal">
      <formula>0</formula>
    </cfRule>
  </conditionalFormatting>
  <conditionalFormatting sqref="C5042:H5042">
    <cfRule type="cellIs" dxfId="6719" priority="6785" operator="equal">
      <formula>0</formula>
    </cfRule>
  </conditionalFormatting>
  <conditionalFormatting sqref="C5043:H5043">
    <cfRule type="cellIs" dxfId="6718" priority="6784" operator="equal">
      <formula>0</formula>
    </cfRule>
  </conditionalFormatting>
  <conditionalFormatting sqref="C5044:H5044">
    <cfRule type="cellIs" dxfId="6717" priority="6783" operator="equal">
      <formula>0</formula>
    </cfRule>
  </conditionalFormatting>
  <conditionalFormatting sqref="C5047:H5047">
    <cfRule type="cellIs" dxfId="6716" priority="6782" operator="equal">
      <formula>0</formula>
    </cfRule>
  </conditionalFormatting>
  <conditionalFormatting sqref="C5049:H5049">
    <cfRule type="cellIs" dxfId="6715" priority="6781" operator="equal">
      <formula>0</formula>
    </cfRule>
  </conditionalFormatting>
  <conditionalFormatting sqref="C5054:H5054">
    <cfRule type="cellIs" dxfId="6714" priority="6780" operator="equal">
      <formula>0</formula>
    </cfRule>
  </conditionalFormatting>
  <conditionalFormatting sqref="C5055:H5055">
    <cfRule type="cellIs" dxfId="6713" priority="6779" operator="equal">
      <formula>0</formula>
    </cfRule>
  </conditionalFormatting>
  <conditionalFormatting sqref="C5056:H5056">
    <cfRule type="cellIs" dxfId="6712" priority="6778" operator="equal">
      <formula>0</formula>
    </cfRule>
  </conditionalFormatting>
  <conditionalFormatting sqref="C5057:H5057">
    <cfRule type="cellIs" dxfId="6711" priority="6777" operator="equal">
      <formula>0</formula>
    </cfRule>
  </conditionalFormatting>
  <conditionalFormatting sqref="C5058:H5058">
    <cfRule type="cellIs" dxfId="6710" priority="6776" operator="equal">
      <formula>0</formula>
    </cfRule>
  </conditionalFormatting>
  <conditionalFormatting sqref="C5059:H5059">
    <cfRule type="cellIs" dxfId="6709" priority="6775" operator="equal">
      <formula>0</formula>
    </cfRule>
  </conditionalFormatting>
  <conditionalFormatting sqref="C5060:H5060">
    <cfRule type="cellIs" dxfId="6708" priority="6774" operator="equal">
      <formula>0</formula>
    </cfRule>
  </conditionalFormatting>
  <conditionalFormatting sqref="C5063:H5063">
    <cfRule type="cellIs" dxfId="6707" priority="6773" operator="equal">
      <formula>0</formula>
    </cfRule>
  </conditionalFormatting>
  <conditionalFormatting sqref="C5065:H5065">
    <cfRule type="cellIs" dxfId="6706" priority="6772" operator="equal">
      <formula>0</formula>
    </cfRule>
  </conditionalFormatting>
  <conditionalFormatting sqref="C5069:H5069">
    <cfRule type="cellIs" dxfId="6705" priority="6771" operator="equal">
      <formula>0</formula>
    </cfRule>
  </conditionalFormatting>
  <conditionalFormatting sqref="C5070:H5070">
    <cfRule type="cellIs" dxfId="6704" priority="6770" operator="equal">
      <formula>0</formula>
    </cfRule>
  </conditionalFormatting>
  <conditionalFormatting sqref="C5071:H5071">
    <cfRule type="cellIs" dxfId="6703" priority="6769" operator="equal">
      <formula>0</formula>
    </cfRule>
  </conditionalFormatting>
  <conditionalFormatting sqref="C5072:H5072">
    <cfRule type="cellIs" dxfId="6702" priority="6768" operator="equal">
      <formula>0</formula>
    </cfRule>
  </conditionalFormatting>
  <conditionalFormatting sqref="C5073:H5073">
    <cfRule type="cellIs" dxfId="6701" priority="6767" operator="equal">
      <formula>0</formula>
    </cfRule>
  </conditionalFormatting>
  <conditionalFormatting sqref="C5074:H5074">
    <cfRule type="cellIs" dxfId="6700" priority="6766" operator="equal">
      <formula>0</formula>
    </cfRule>
  </conditionalFormatting>
  <conditionalFormatting sqref="C5075:H5075">
    <cfRule type="cellIs" dxfId="6699" priority="6765" operator="equal">
      <formula>0</formula>
    </cfRule>
  </conditionalFormatting>
  <conditionalFormatting sqref="C5078:H5078">
    <cfRule type="cellIs" dxfId="6698" priority="6764" operator="equal">
      <formula>0</formula>
    </cfRule>
  </conditionalFormatting>
  <conditionalFormatting sqref="C5080:H5080">
    <cfRule type="cellIs" dxfId="6697" priority="6763" operator="equal">
      <formula>0</formula>
    </cfRule>
  </conditionalFormatting>
  <conditionalFormatting sqref="C5084:H5084">
    <cfRule type="cellIs" dxfId="6696" priority="6762" operator="equal">
      <formula>0</formula>
    </cfRule>
  </conditionalFormatting>
  <conditionalFormatting sqref="C5085:H5085">
    <cfRule type="cellIs" dxfId="6695" priority="6761" operator="equal">
      <formula>0</formula>
    </cfRule>
  </conditionalFormatting>
  <conditionalFormatting sqref="C5086:H5086">
    <cfRule type="cellIs" dxfId="6694" priority="6760" operator="equal">
      <formula>0</formula>
    </cfRule>
  </conditionalFormatting>
  <conditionalFormatting sqref="C5087:H5087">
    <cfRule type="cellIs" dxfId="6693" priority="6759" operator="equal">
      <formula>0</formula>
    </cfRule>
  </conditionalFormatting>
  <conditionalFormatting sqref="C5088:H5088">
    <cfRule type="cellIs" dxfId="6692" priority="6758" operator="equal">
      <formula>0</formula>
    </cfRule>
  </conditionalFormatting>
  <conditionalFormatting sqref="C5089:H5089">
    <cfRule type="cellIs" dxfId="6691" priority="6757" operator="equal">
      <formula>0</formula>
    </cfRule>
  </conditionalFormatting>
  <conditionalFormatting sqref="C5090:H5090">
    <cfRule type="cellIs" dxfId="6690" priority="6756" operator="equal">
      <formula>0</formula>
    </cfRule>
  </conditionalFormatting>
  <conditionalFormatting sqref="C5093:H5093">
    <cfRule type="cellIs" dxfId="6689" priority="6755" operator="equal">
      <formula>0</formula>
    </cfRule>
  </conditionalFormatting>
  <conditionalFormatting sqref="C5095:H5095">
    <cfRule type="cellIs" dxfId="6688" priority="6754" operator="equal">
      <formula>0</formula>
    </cfRule>
  </conditionalFormatting>
  <conditionalFormatting sqref="C5099:H5099">
    <cfRule type="cellIs" dxfId="6687" priority="6753" operator="equal">
      <formula>0</formula>
    </cfRule>
  </conditionalFormatting>
  <conditionalFormatting sqref="C5100:H5100">
    <cfRule type="cellIs" dxfId="6686" priority="6752" operator="equal">
      <formula>0</formula>
    </cfRule>
  </conditionalFormatting>
  <conditionalFormatting sqref="C5101:H5101">
    <cfRule type="cellIs" dxfId="6685" priority="6751" operator="equal">
      <formula>0</formula>
    </cfRule>
  </conditionalFormatting>
  <conditionalFormatting sqref="C5102:H5102">
    <cfRule type="cellIs" dxfId="6684" priority="6750" operator="equal">
      <formula>0</formula>
    </cfRule>
  </conditionalFormatting>
  <conditionalFormatting sqref="C5103:H5103">
    <cfRule type="cellIs" dxfId="6683" priority="6749" operator="equal">
      <formula>0</formula>
    </cfRule>
  </conditionalFormatting>
  <conditionalFormatting sqref="C5104:H5104">
    <cfRule type="cellIs" dxfId="6682" priority="6748" operator="equal">
      <formula>0</formula>
    </cfRule>
  </conditionalFormatting>
  <conditionalFormatting sqref="C5105:H5105">
    <cfRule type="cellIs" dxfId="6681" priority="6747" operator="equal">
      <formula>0</formula>
    </cfRule>
  </conditionalFormatting>
  <conditionalFormatting sqref="C5108:H5108">
    <cfRule type="cellIs" dxfId="6680" priority="6746" operator="equal">
      <formula>0</formula>
    </cfRule>
  </conditionalFormatting>
  <conditionalFormatting sqref="C5110:H5110">
    <cfRule type="cellIs" dxfId="6679" priority="6745" operator="equal">
      <formula>0</formula>
    </cfRule>
  </conditionalFormatting>
  <conditionalFormatting sqref="C5114:H5114">
    <cfRule type="cellIs" dxfId="6678" priority="6744" operator="equal">
      <formula>0</formula>
    </cfRule>
  </conditionalFormatting>
  <conditionalFormatting sqref="C5115:H5115">
    <cfRule type="cellIs" dxfId="6677" priority="6743" operator="equal">
      <formula>0</formula>
    </cfRule>
  </conditionalFormatting>
  <conditionalFormatting sqref="C5116:H5116">
    <cfRule type="cellIs" dxfId="6676" priority="6742" operator="equal">
      <formula>0</formula>
    </cfRule>
  </conditionalFormatting>
  <conditionalFormatting sqref="C5117:H5117">
    <cfRule type="cellIs" dxfId="6675" priority="6741" operator="equal">
      <formula>0</formula>
    </cfRule>
  </conditionalFormatting>
  <conditionalFormatting sqref="C5118:H5118">
    <cfRule type="cellIs" dxfId="6674" priority="6740" operator="equal">
      <formula>0</formula>
    </cfRule>
  </conditionalFormatting>
  <conditionalFormatting sqref="C5119:H5119">
    <cfRule type="cellIs" dxfId="6673" priority="6739" operator="equal">
      <formula>0</formula>
    </cfRule>
  </conditionalFormatting>
  <conditionalFormatting sqref="C5120:H5120">
    <cfRule type="cellIs" dxfId="6672" priority="6738" operator="equal">
      <formula>0</formula>
    </cfRule>
  </conditionalFormatting>
  <conditionalFormatting sqref="C5123:H5123">
    <cfRule type="cellIs" dxfId="6671" priority="6737" operator="equal">
      <formula>0</formula>
    </cfRule>
  </conditionalFormatting>
  <conditionalFormatting sqref="C5125:H5125">
    <cfRule type="cellIs" dxfId="6670" priority="6736" operator="equal">
      <formula>0</formula>
    </cfRule>
  </conditionalFormatting>
  <conditionalFormatting sqref="C5129:H5129">
    <cfRule type="cellIs" dxfId="6669" priority="6735" operator="equal">
      <formula>0</formula>
    </cfRule>
  </conditionalFormatting>
  <conditionalFormatting sqref="C5130:H5130">
    <cfRule type="cellIs" dxfId="6668" priority="6734" operator="equal">
      <formula>0</formula>
    </cfRule>
  </conditionalFormatting>
  <conditionalFormatting sqref="C5131:H5131">
    <cfRule type="cellIs" dxfId="6667" priority="6733" operator="equal">
      <formula>0</formula>
    </cfRule>
  </conditionalFormatting>
  <conditionalFormatting sqref="C5132:H5132">
    <cfRule type="cellIs" dxfId="6666" priority="6732" operator="equal">
      <formula>0</formula>
    </cfRule>
  </conditionalFormatting>
  <conditionalFormatting sqref="C5133:H5133">
    <cfRule type="cellIs" dxfId="6665" priority="6731" operator="equal">
      <formula>0</formula>
    </cfRule>
  </conditionalFormatting>
  <conditionalFormatting sqref="C5134:H5134">
    <cfRule type="cellIs" dxfId="6664" priority="6730" operator="equal">
      <formula>0</formula>
    </cfRule>
  </conditionalFormatting>
  <conditionalFormatting sqref="C5135:H5135">
    <cfRule type="cellIs" dxfId="6663" priority="6729" operator="equal">
      <formula>0</formula>
    </cfRule>
  </conditionalFormatting>
  <conditionalFormatting sqref="C5138:H5138">
    <cfRule type="cellIs" dxfId="6662" priority="6728" operator="equal">
      <formula>0</formula>
    </cfRule>
  </conditionalFormatting>
  <conditionalFormatting sqref="C5140:H5140">
    <cfRule type="cellIs" dxfId="6661" priority="6727" operator="equal">
      <formula>0</formula>
    </cfRule>
  </conditionalFormatting>
  <conditionalFormatting sqref="C5145:H5145">
    <cfRule type="cellIs" dxfId="6660" priority="6726" operator="equal">
      <formula>0</formula>
    </cfRule>
  </conditionalFormatting>
  <conditionalFormatting sqref="C5146:H5146">
    <cfRule type="cellIs" dxfId="6659" priority="6725" operator="equal">
      <formula>0</formula>
    </cfRule>
  </conditionalFormatting>
  <conditionalFormatting sqref="C5147:H5147">
    <cfRule type="cellIs" dxfId="6658" priority="6724" operator="equal">
      <formula>0</formula>
    </cfRule>
  </conditionalFormatting>
  <conditionalFormatting sqref="C5148:H5148">
    <cfRule type="cellIs" dxfId="6657" priority="6723" operator="equal">
      <formula>0</formula>
    </cfRule>
  </conditionalFormatting>
  <conditionalFormatting sqref="C5149:H5149">
    <cfRule type="cellIs" dxfId="6656" priority="6722" operator="equal">
      <formula>0</formula>
    </cfRule>
  </conditionalFormatting>
  <conditionalFormatting sqref="C5150:H5150">
    <cfRule type="cellIs" dxfId="6655" priority="6721" operator="equal">
      <formula>0</formula>
    </cfRule>
  </conditionalFormatting>
  <conditionalFormatting sqref="C5151:H5151">
    <cfRule type="cellIs" dxfId="6654" priority="6720" operator="equal">
      <formula>0</formula>
    </cfRule>
  </conditionalFormatting>
  <conditionalFormatting sqref="C5154:H5154">
    <cfRule type="cellIs" dxfId="6653" priority="6719" operator="equal">
      <formula>0</formula>
    </cfRule>
  </conditionalFormatting>
  <conditionalFormatting sqref="C5156:H5156">
    <cfRule type="cellIs" dxfId="6652" priority="6718" operator="equal">
      <formula>0</formula>
    </cfRule>
  </conditionalFormatting>
  <conditionalFormatting sqref="C5160:H5160">
    <cfRule type="cellIs" dxfId="6651" priority="6717" operator="equal">
      <formula>0</formula>
    </cfRule>
  </conditionalFormatting>
  <conditionalFormatting sqref="C5161:H5161">
    <cfRule type="cellIs" dxfId="6650" priority="6716" operator="equal">
      <formula>0</formula>
    </cfRule>
  </conditionalFormatting>
  <conditionalFormatting sqref="C5162:H5162">
    <cfRule type="cellIs" dxfId="6649" priority="6715" operator="equal">
      <formula>0</formula>
    </cfRule>
  </conditionalFormatting>
  <conditionalFormatting sqref="C5163:H5163">
    <cfRule type="cellIs" dxfId="6648" priority="6714" operator="equal">
      <formula>0</formula>
    </cfRule>
  </conditionalFormatting>
  <conditionalFormatting sqref="C5164:H5164">
    <cfRule type="cellIs" dxfId="6647" priority="6713" operator="equal">
      <formula>0</formula>
    </cfRule>
  </conditionalFormatting>
  <conditionalFormatting sqref="C5165:H5165">
    <cfRule type="cellIs" dxfId="6646" priority="6712" operator="equal">
      <formula>0</formula>
    </cfRule>
  </conditionalFormatting>
  <conditionalFormatting sqref="C5166:H5166">
    <cfRule type="cellIs" dxfId="6645" priority="6711" operator="equal">
      <formula>0</formula>
    </cfRule>
  </conditionalFormatting>
  <conditionalFormatting sqref="C5169:H5169">
    <cfRule type="cellIs" dxfId="6644" priority="6710" operator="equal">
      <formula>0</formula>
    </cfRule>
  </conditionalFormatting>
  <conditionalFormatting sqref="C5171:H5171">
    <cfRule type="cellIs" dxfId="6643" priority="6709" operator="equal">
      <formula>0</formula>
    </cfRule>
  </conditionalFormatting>
  <conditionalFormatting sqref="C5175:H5175">
    <cfRule type="cellIs" dxfId="6642" priority="6708" operator="equal">
      <formula>0</formula>
    </cfRule>
  </conditionalFormatting>
  <conditionalFormatting sqref="C5176:H5176">
    <cfRule type="cellIs" dxfId="6641" priority="6707" operator="equal">
      <formula>0</formula>
    </cfRule>
  </conditionalFormatting>
  <conditionalFormatting sqref="C5177:H5177">
    <cfRule type="cellIs" dxfId="6640" priority="6706" operator="equal">
      <formula>0</formula>
    </cfRule>
  </conditionalFormatting>
  <conditionalFormatting sqref="C5178:H5178">
    <cfRule type="cellIs" dxfId="6639" priority="6705" operator="equal">
      <formula>0</formula>
    </cfRule>
  </conditionalFormatting>
  <conditionalFormatting sqref="C5179:H5179">
    <cfRule type="cellIs" dxfId="6638" priority="6704" operator="equal">
      <formula>0</formula>
    </cfRule>
  </conditionalFormatting>
  <conditionalFormatting sqref="C5180:H5180">
    <cfRule type="cellIs" dxfId="6637" priority="6703" operator="equal">
      <formula>0</formula>
    </cfRule>
  </conditionalFormatting>
  <conditionalFormatting sqref="C5181:H5181">
    <cfRule type="cellIs" dxfId="6636" priority="6702" operator="equal">
      <formula>0</formula>
    </cfRule>
  </conditionalFormatting>
  <conditionalFormatting sqref="C5184:H5184">
    <cfRule type="cellIs" dxfId="6635" priority="6701" operator="equal">
      <formula>0</formula>
    </cfRule>
  </conditionalFormatting>
  <conditionalFormatting sqref="C5186:H5186">
    <cfRule type="cellIs" dxfId="6634" priority="6700" operator="equal">
      <formula>0</formula>
    </cfRule>
  </conditionalFormatting>
  <conditionalFormatting sqref="C5190:H5190">
    <cfRule type="cellIs" dxfId="6633" priority="6699" operator="equal">
      <formula>0</formula>
    </cfRule>
  </conditionalFormatting>
  <conditionalFormatting sqref="C5191:H5191">
    <cfRule type="cellIs" dxfId="6632" priority="6698" operator="equal">
      <formula>0</formula>
    </cfRule>
  </conditionalFormatting>
  <conditionalFormatting sqref="C5192:H5192">
    <cfRule type="cellIs" dxfId="6631" priority="6697" operator="equal">
      <formula>0</formula>
    </cfRule>
  </conditionalFormatting>
  <conditionalFormatting sqref="C5193:H5193">
    <cfRule type="cellIs" dxfId="6630" priority="6696" operator="equal">
      <formula>0</formula>
    </cfRule>
  </conditionalFormatting>
  <conditionalFormatting sqref="C5194:H5194">
    <cfRule type="cellIs" dxfId="6629" priority="6695" operator="equal">
      <formula>0</formula>
    </cfRule>
  </conditionalFormatting>
  <conditionalFormatting sqref="C5195:H5195">
    <cfRule type="cellIs" dxfId="6628" priority="6694" operator="equal">
      <formula>0</formula>
    </cfRule>
  </conditionalFormatting>
  <conditionalFormatting sqref="C5196:H5196">
    <cfRule type="cellIs" dxfId="6627" priority="6693" operator="equal">
      <formula>0</formula>
    </cfRule>
  </conditionalFormatting>
  <conditionalFormatting sqref="C5199:H5199">
    <cfRule type="cellIs" dxfId="6626" priority="6692" operator="equal">
      <formula>0</formula>
    </cfRule>
  </conditionalFormatting>
  <conditionalFormatting sqref="C5201:H5201">
    <cfRule type="cellIs" dxfId="6625" priority="6691" operator="equal">
      <formula>0</formula>
    </cfRule>
  </conditionalFormatting>
  <conditionalFormatting sqref="C5205:H5205">
    <cfRule type="cellIs" dxfId="6624" priority="6690" operator="equal">
      <formula>0</formula>
    </cfRule>
  </conditionalFormatting>
  <conditionalFormatting sqref="C5206:H5206">
    <cfRule type="cellIs" dxfId="6623" priority="6689" operator="equal">
      <formula>0</formula>
    </cfRule>
  </conditionalFormatting>
  <conditionalFormatting sqref="C5207:H5207">
    <cfRule type="cellIs" dxfId="6622" priority="6688" operator="equal">
      <formula>0</formula>
    </cfRule>
  </conditionalFormatting>
  <conditionalFormatting sqref="C5208:H5208">
    <cfRule type="cellIs" dxfId="6621" priority="6687" operator="equal">
      <formula>0</formula>
    </cfRule>
  </conditionalFormatting>
  <conditionalFormatting sqref="C5209:H5209">
    <cfRule type="cellIs" dxfId="6620" priority="6686" operator="equal">
      <formula>0</formula>
    </cfRule>
  </conditionalFormatting>
  <conditionalFormatting sqref="C5210:H5210">
    <cfRule type="cellIs" dxfId="6619" priority="6685" operator="equal">
      <formula>0</formula>
    </cfRule>
  </conditionalFormatting>
  <conditionalFormatting sqref="C5211:H5211">
    <cfRule type="cellIs" dxfId="6618" priority="6684" operator="equal">
      <formula>0</formula>
    </cfRule>
  </conditionalFormatting>
  <conditionalFormatting sqref="C5214:H5214">
    <cfRule type="cellIs" dxfId="6617" priority="6683" operator="equal">
      <formula>0</formula>
    </cfRule>
  </conditionalFormatting>
  <conditionalFormatting sqref="C5216:H5216">
    <cfRule type="cellIs" dxfId="6616" priority="6682" operator="equal">
      <formula>0</formula>
    </cfRule>
  </conditionalFormatting>
  <conditionalFormatting sqref="C5220:H5220">
    <cfRule type="cellIs" dxfId="6615" priority="6681" operator="equal">
      <formula>0</formula>
    </cfRule>
  </conditionalFormatting>
  <conditionalFormatting sqref="C5221:H5221">
    <cfRule type="cellIs" dxfId="6614" priority="6680" operator="equal">
      <formula>0</formula>
    </cfRule>
  </conditionalFormatting>
  <conditionalFormatting sqref="C5222:H5222">
    <cfRule type="cellIs" dxfId="6613" priority="6679" operator="equal">
      <formula>0</formula>
    </cfRule>
  </conditionalFormatting>
  <conditionalFormatting sqref="C5223:H5223">
    <cfRule type="cellIs" dxfId="6612" priority="6678" operator="equal">
      <formula>0</formula>
    </cfRule>
  </conditionalFormatting>
  <conditionalFormatting sqref="C5224:H5224">
    <cfRule type="cellIs" dxfId="6611" priority="6677" operator="equal">
      <formula>0</formula>
    </cfRule>
  </conditionalFormatting>
  <conditionalFormatting sqref="C5225:H5225">
    <cfRule type="cellIs" dxfId="6610" priority="6676" operator="equal">
      <formula>0</formula>
    </cfRule>
  </conditionalFormatting>
  <conditionalFormatting sqref="C5226:H5226">
    <cfRule type="cellIs" dxfId="6609" priority="6675" operator="equal">
      <formula>0</formula>
    </cfRule>
  </conditionalFormatting>
  <conditionalFormatting sqref="C5229:H5229">
    <cfRule type="cellIs" dxfId="6608" priority="6674" operator="equal">
      <formula>0</formula>
    </cfRule>
  </conditionalFormatting>
  <conditionalFormatting sqref="C5231:H5231">
    <cfRule type="cellIs" dxfId="6607" priority="6673" operator="equal">
      <formula>0</formula>
    </cfRule>
  </conditionalFormatting>
  <conditionalFormatting sqref="C5235:H5235">
    <cfRule type="cellIs" dxfId="6606" priority="6672" operator="equal">
      <formula>0</formula>
    </cfRule>
  </conditionalFormatting>
  <conditionalFormatting sqref="C5236:H5236">
    <cfRule type="cellIs" dxfId="6605" priority="6671" operator="equal">
      <formula>0</formula>
    </cfRule>
  </conditionalFormatting>
  <conditionalFormatting sqref="C5237:H5237">
    <cfRule type="cellIs" dxfId="6604" priority="6670" operator="equal">
      <formula>0</formula>
    </cfRule>
  </conditionalFormatting>
  <conditionalFormatting sqref="C5238:H5238">
    <cfRule type="cellIs" dxfId="6603" priority="6669" operator="equal">
      <formula>0</formula>
    </cfRule>
  </conditionalFormatting>
  <conditionalFormatting sqref="C5239:H5239">
    <cfRule type="cellIs" dxfId="6602" priority="6668" operator="equal">
      <formula>0</formula>
    </cfRule>
  </conditionalFormatting>
  <conditionalFormatting sqref="C5240:H5240">
    <cfRule type="cellIs" dxfId="6601" priority="6667" operator="equal">
      <formula>0</formula>
    </cfRule>
  </conditionalFormatting>
  <conditionalFormatting sqref="C5241:H5241">
    <cfRule type="cellIs" dxfId="6600" priority="6666" operator="equal">
      <formula>0</formula>
    </cfRule>
  </conditionalFormatting>
  <conditionalFormatting sqref="C5244:H5244">
    <cfRule type="cellIs" dxfId="6599" priority="6665" operator="equal">
      <formula>0</formula>
    </cfRule>
  </conditionalFormatting>
  <conditionalFormatting sqref="C5246:H5246">
    <cfRule type="cellIs" dxfId="6598" priority="6664" operator="equal">
      <formula>0</formula>
    </cfRule>
  </conditionalFormatting>
  <conditionalFormatting sqref="C5251:H5251">
    <cfRule type="cellIs" dxfId="6597" priority="6663" operator="equal">
      <formula>0</formula>
    </cfRule>
  </conditionalFormatting>
  <conditionalFormatting sqref="C5252:H5252">
    <cfRule type="cellIs" dxfId="6596" priority="6662" operator="equal">
      <formula>0</formula>
    </cfRule>
  </conditionalFormatting>
  <conditionalFormatting sqref="C5253:H5253">
    <cfRule type="cellIs" dxfId="6595" priority="6661" operator="equal">
      <formula>0</formula>
    </cfRule>
  </conditionalFormatting>
  <conditionalFormatting sqref="C5254:H5254">
    <cfRule type="cellIs" dxfId="6594" priority="6660" operator="equal">
      <formula>0</formula>
    </cfRule>
  </conditionalFormatting>
  <conditionalFormatting sqref="C5255:H5255">
    <cfRule type="cellIs" dxfId="6593" priority="6659" operator="equal">
      <formula>0</formula>
    </cfRule>
  </conditionalFormatting>
  <conditionalFormatting sqref="C5256:H5256">
    <cfRule type="cellIs" dxfId="6592" priority="6658" operator="equal">
      <formula>0</formula>
    </cfRule>
  </conditionalFormatting>
  <conditionalFormatting sqref="C5257:H5257">
    <cfRule type="cellIs" dxfId="6591" priority="6657" operator="equal">
      <formula>0</formula>
    </cfRule>
  </conditionalFormatting>
  <conditionalFormatting sqref="C5260:H5260">
    <cfRule type="cellIs" dxfId="6590" priority="6656" operator="equal">
      <formula>0</formula>
    </cfRule>
  </conditionalFormatting>
  <conditionalFormatting sqref="C5262:H5262">
    <cfRule type="cellIs" dxfId="6589" priority="6655" operator="equal">
      <formula>0</formula>
    </cfRule>
  </conditionalFormatting>
  <conditionalFormatting sqref="C5267:H5267">
    <cfRule type="cellIs" dxfId="6588" priority="6654" operator="equal">
      <formula>0</formula>
    </cfRule>
  </conditionalFormatting>
  <conditionalFormatting sqref="C5268:H5268">
    <cfRule type="cellIs" dxfId="6587" priority="6653" operator="equal">
      <formula>0</formula>
    </cfRule>
  </conditionalFormatting>
  <conditionalFormatting sqref="C5269:H5269">
    <cfRule type="cellIs" dxfId="6586" priority="6652" operator="equal">
      <formula>0</formula>
    </cfRule>
  </conditionalFormatting>
  <conditionalFormatting sqref="C5270:H5270">
    <cfRule type="cellIs" dxfId="6585" priority="6651" operator="equal">
      <formula>0</formula>
    </cfRule>
  </conditionalFormatting>
  <conditionalFormatting sqref="C5271:H5271">
    <cfRule type="cellIs" dxfId="6584" priority="6650" operator="equal">
      <formula>0</formula>
    </cfRule>
  </conditionalFormatting>
  <conditionalFormatting sqref="C5272:H5272">
    <cfRule type="cellIs" dxfId="6583" priority="6649" operator="equal">
      <formula>0</formula>
    </cfRule>
  </conditionalFormatting>
  <conditionalFormatting sqref="C5273:H5273">
    <cfRule type="cellIs" dxfId="6582" priority="6648" operator="equal">
      <formula>0</formula>
    </cfRule>
  </conditionalFormatting>
  <conditionalFormatting sqref="C5276:H5276">
    <cfRule type="cellIs" dxfId="6581" priority="6647" operator="equal">
      <formula>0</formula>
    </cfRule>
  </conditionalFormatting>
  <conditionalFormatting sqref="C5278:H5278">
    <cfRule type="cellIs" dxfId="6580" priority="6646" operator="equal">
      <formula>0</formula>
    </cfRule>
  </conditionalFormatting>
  <conditionalFormatting sqref="C5283:H5283">
    <cfRule type="cellIs" dxfId="6579" priority="6645" operator="equal">
      <formula>0</formula>
    </cfRule>
  </conditionalFormatting>
  <conditionalFormatting sqref="C5284:H5284">
    <cfRule type="cellIs" dxfId="6578" priority="6644" operator="equal">
      <formula>0</formula>
    </cfRule>
  </conditionalFormatting>
  <conditionalFormatting sqref="C5285:H5285">
    <cfRule type="cellIs" dxfId="6577" priority="6643" operator="equal">
      <formula>0</formula>
    </cfRule>
  </conditionalFormatting>
  <conditionalFormatting sqref="C5286:H5286">
    <cfRule type="cellIs" dxfId="6576" priority="6642" operator="equal">
      <formula>0</formula>
    </cfRule>
  </conditionalFormatting>
  <conditionalFormatting sqref="C5287:H5287">
    <cfRule type="cellIs" dxfId="6575" priority="6641" operator="equal">
      <formula>0</formula>
    </cfRule>
  </conditionalFormatting>
  <conditionalFormatting sqref="C5288:H5288">
    <cfRule type="cellIs" dxfId="6574" priority="6640" operator="equal">
      <formula>0</formula>
    </cfRule>
  </conditionalFormatting>
  <conditionalFormatting sqref="C5289:H5289">
    <cfRule type="cellIs" dxfId="6573" priority="6639" operator="equal">
      <formula>0</formula>
    </cfRule>
  </conditionalFormatting>
  <conditionalFormatting sqref="C5292:H5292">
    <cfRule type="cellIs" dxfId="6572" priority="6638" operator="equal">
      <formula>0</formula>
    </cfRule>
  </conditionalFormatting>
  <conditionalFormatting sqref="C5294:H5294">
    <cfRule type="cellIs" dxfId="6571" priority="6637" operator="equal">
      <formula>0</formula>
    </cfRule>
  </conditionalFormatting>
  <conditionalFormatting sqref="C5298:H5298">
    <cfRule type="cellIs" dxfId="6570" priority="6636" operator="equal">
      <formula>0</formula>
    </cfRule>
  </conditionalFormatting>
  <conditionalFormatting sqref="C5299:H5299">
    <cfRule type="cellIs" dxfId="6569" priority="6635" operator="equal">
      <formula>0</formula>
    </cfRule>
  </conditionalFormatting>
  <conditionalFormatting sqref="C5300:H5300">
    <cfRule type="cellIs" dxfId="6568" priority="6634" operator="equal">
      <formula>0</formula>
    </cfRule>
  </conditionalFormatting>
  <conditionalFormatting sqref="C5301:H5301">
    <cfRule type="cellIs" dxfId="6567" priority="6633" operator="equal">
      <formula>0</formula>
    </cfRule>
  </conditionalFormatting>
  <conditionalFormatting sqref="C5302:H5302">
    <cfRule type="cellIs" dxfId="6566" priority="6632" operator="equal">
      <formula>0</formula>
    </cfRule>
  </conditionalFormatting>
  <conditionalFormatting sqref="C5303:H5303">
    <cfRule type="cellIs" dxfId="6565" priority="6631" operator="equal">
      <formula>0</formula>
    </cfRule>
  </conditionalFormatting>
  <conditionalFormatting sqref="C5304:H5304">
    <cfRule type="cellIs" dxfId="6564" priority="6630" operator="equal">
      <formula>0</formula>
    </cfRule>
  </conditionalFormatting>
  <conditionalFormatting sqref="C5307:H5307">
    <cfRule type="cellIs" dxfId="6563" priority="6629" operator="equal">
      <formula>0</formula>
    </cfRule>
  </conditionalFormatting>
  <conditionalFormatting sqref="C5309:H5309">
    <cfRule type="cellIs" dxfId="6562" priority="6628" operator="equal">
      <formula>0</formula>
    </cfRule>
  </conditionalFormatting>
  <conditionalFormatting sqref="C5313:H5313">
    <cfRule type="cellIs" dxfId="6561" priority="6627" operator="equal">
      <formula>0</formula>
    </cfRule>
  </conditionalFormatting>
  <conditionalFormatting sqref="C5314:H5314">
    <cfRule type="cellIs" dxfId="6560" priority="6626" operator="equal">
      <formula>0</formula>
    </cfRule>
  </conditionalFormatting>
  <conditionalFormatting sqref="C5315:H5315">
    <cfRule type="cellIs" dxfId="6559" priority="6625" operator="equal">
      <formula>0</formula>
    </cfRule>
  </conditionalFormatting>
  <conditionalFormatting sqref="C5316:H5316">
    <cfRule type="cellIs" dxfId="6558" priority="6624" operator="equal">
      <formula>0</formula>
    </cfRule>
  </conditionalFormatting>
  <conditionalFormatting sqref="C5317:H5317">
    <cfRule type="cellIs" dxfId="6557" priority="6623" operator="equal">
      <formula>0</formula>
    </cfRule>
  </conditionalFormatting>
  <conditionalFormatting sqref="C5318:H5318">
    <cfRule type="cellIs" dxfId="6556" priority="6622" operator="equal">
      <formula>0</formula>
    </cfRule>
  </conditionalFormatting>
  <conditionalFormatting sqref="C5319:H5319">
    <cfRule type="cellIs" dxfId="6555" priority="6621" operator="equal">
      <formula>0</formula>
    </cfRule>
  </conditionalFormatting>
  <conditionalFormatting sqref="C5322:H5322">
    <cfRule type="cellIs" dxfId="6554" priority="6620" operator="equal">
      <formula>0</formula>
    </cfRule>
  </conditionalFormatting>
  <conditionalFormatting sqref="C5324:H5324">
    <cfRule type="cellIs" dxfId="6553" priority="6619" operator="equal">
      <formula>0</formula>
    </cfRule>
  </conditionalFormatting>
  <conditionalFormatting sqref="C5328:H5328">
    <cfRule type="cellIs" dxfId="6552" priority="6618" operator="equal">
      <formula>0</formula>
    </cfRule>
  </conditionalFormatting>
  <conditionalFormatting sqref="C5329:H5329">
    <cfRule type="cellIs" dxfId="6551" priority="6617" operator="equal">
      <formula>0</formula>
    </cfRule>
  </conditionalFormatting>
  <conditionalFormatting sqref="C5330:H5330">
    <cfRule type="cellIs" dxfId="6550" priority="6616" operator="equal">
      <formula>0</formula>
    </cfRule>
  </conditionalFormatting>
  <conditionalFormatting sqref="C5331:H5331">
    <cfRule type="cellIs" dxfId="6549" priority="6615" operator="equal">
      <formula>0</formula>
    </cfRule>
  </conditionalFormatting>
  <conditionalFormatting sqref="C5332:H5332">
    <cfRule type="cellIs" dxfId="6548" priority="6614" operator="equal">
      <formula>0</formula>
    </cfRule>
  </conditionalFormatting>
  <conditionalFormatting sqref="C5333:H5333">
    <cfRule type="cellIs" dxfId="6547" priority="6613" operator="equal">
      <formula>0</formula>
    </cfRule>
  </conditionalFormatting>
  <conditionalFormatting sqref="C5334:H5334">
    <cfRule type="cellIs" dxfId="6546" priority="6612" operator="equal">
      <formula>0</formula>
    </cfRule>
  </conditionalFormatting>
  <conditionalFormatting sqref="C5337:H5337">
    <cfRule type="cellIs" dxfId="6545" priority="6611" operator="equal">
      <formula>0</formula>
    </cfRule>
  </conditionalFormatting>
  <conditionalFormatting sqref="C5339:H5339">
    <cfRule type="cellIs" dxfId="6544" priority="6610" operator="equal">
      <formula>0</formula>
    </cfRule>
  </conditionalFormatting>
  <conditionalFormatting sqref="C5343:H5343">
    <cfRule type="cellIs" dxfId="6543" priority="6609" operator="equal">
      <formula>0</formula>
    </cfRule>
  </conditionalFormatting>
  <conditionalFormatting sqref="C5344:H5344">
    <cfRule type="cellIs" dxfId="6542" priority="6608" operator="equal">
      <formula>0</formula>
    </cfRule>
  </conditionalFormatting>
  <conditionalFormatting sqref="C5345:H5345">
    <cfRule type="cellIs" dxfId="6541" priority="6607" operator="equal">
      <formula>0</formula>
    </cfRule>
  </conditionalFormatting>
  <conditionalFormatting sqref="C5346:H5346">
    <cfRule type="cellIs" dxfId="6540" priority="6606" operator="equal">
      <formula>0</formula>
    </cfRule>
  </conditionalFormatting>
  <conditionalFormatting sqref="C5347:H5347">
    <cfRule type="cellIs" dxfId="6539" priority="6605" operator="equal">
      <formula>0</formula>
    </cfRule>
  </conditionalFormatting>
  <conditionalFormatting sqref="C5348:H5348">
    <cfRule type="cellIs" dxfId="6538" priority="6604" operator="equal">
      <formula>0</formula>
    </cfRule>
  </conditionalFormatting>
  <conditionalFormatting sqref="C5349:H5349">
    <cfRule type="cellIs" dxfId="6537" priority="6603" operator="equal">
      <formula>0</formula>
    </cfRule>
  </conditionalFormatting>
  <conditionalFormatting sqref="C5352:H5352">
    <cfRule type="cellIs" dxfId="6536" priority="6602" operator="equal">
      <formula>0</formula>
    </cfRule>
  </conditionalFormatting>
  <conditionalFormatting sqref="C5354:H5354">
    <cfRule type="cellIs" dxfId="6535" priority="6601" operator="equal">
      <formula>0</formula>
    </cfRule>
  </conditionalFormatting>
  <conditionalFormatting sqref="C5358:H5358">
    <cfRule type="cellIs" dxfId="6534" priority="6600" operator="equal">
      <formula>0</formula>
    </cfRule>
  </conditionalFormatting>
  <conditionalFormatting sqref="C5359:H5359">
    <cfRule type="cellIs" dxfId="6533" priority="6599" operator="equal">
      <formula>0</formula>
    </cfRule>
  </conditionalFormatting>
  <conditionalFormatting sqref="C5360:H5360">
    <cfRule type="cellIs" dxfId="6532" priority="6598" operator="equal">
      <formula>0</formula>
    </cfRule>
  </conditionalFormatting>
  <conditionalFormatting sqref="C5361:H5361">
    <cfRule type="cellIs" dxfId="6531" priority="6597" operator="equal">
      <formula>0</formula>
    </cfRule>
  </conditionalFormatting>
  <conditionalFormatting sqref="C5362:H5362">
    <cfRule type="cellIs" dxfId="6530" priority="6596" operator="equal">
      <formula>0</formula>
    </cfRule>
  </conditionalFormatting>
  <conditionalFormatting sqref="C5363:H5363">
    <cfRule type="cellIs" dxfId="6529" priority="6595" operator="equal">
      <formula>0</formula>
    </cfRule>
  </conditionalFormatting>
  <conditionalFormatting sqref="C5364:H5364">
    <cfRule type="cellIs" dxfId="6528" priority="6594" operator="equal">
      <formula>0</formula>
    </cfRule>
  </conditionalFormatting>
  <conditionalFormatting sqref="C5367:H5367">
    <cfRule type="cellIs" dxfId="6527" priority="6593" operator="equal">
      <formula>0</formula>
    </cfRule>
  </conditionalFormatting>
  <conditionalFormatting sqref="C5369:H5369">
    <cfRule type="cellIs" dxfId="6526" priority="6592" operator="equal">
      <formula>0</formula>
    </cfRule>
  </conditionalFormatting>
  <conditionalFormatting sqref="C5373:H5373">
    <cfRule type="cellIs" dxfId="6525" priority="6591" operator="equal">
      <formula>0</formula>
    </cfRule>
  </conditionalFormatting>
  <conditionalFormatting sqref="C5374:H5374">
    <cfRule type="cellIs" dxfId="6524" priority="6590" operator="equal">
      <formula>0</formula>
    </cfRule>
  </conditionalFormatting>
  <conditionalFormatting sqref="C5375:H5375">
    <cfRule type="cellIs" dxfId="6523" priority="6589" operator="equal">
      <formula>0</formula>
    </cfRule>
  </conditionalFormatting>
  <conditionalFormatting sqref="C5376:H5376">
    <cfRule type="cellIs" dxfId="6522" priority="6588" operator="equal">
      <formula>0</formula>
    </cfRule>
  </conditionalFormatting>
  <conditionalFormatting sqref="C5377:H5377">
    <cfRule type="cellIs" dxfId="6521" priority="6587" operator="equal">
      <formula>0</formula>
    </cfRule>
  </conditionalFormatting>
  <conditionalFormatting sqref="C5378:H5378">
    <cfRule type="cellIs" dxfId="6520" priority="6586" operator="equal">
      <formula>0</formula>
    </cfRule>
  </conditionalFormatting>
  <conditionalFormatting sqref="C5379:H5379">
    <cfRule type="cellIs" dxfId="6519" priority="6585" operator="equal">
      <formula>0</formula>
    </cfRule>
  </conditionalFormatting>
  <conditionalFormatting sqref="C5382:H5382">
    <cfRule type="cellIs" dxfId="6518" priority="6584" operator="equal">
      <formula>0</formula>
    </cfRule>
  </conditionalFormatting>
  <conditionalFormatting sqref="C5384:H5384">
    <cfRule type="cellIs" dxfId="6517" priority="6583" operator="equal">
      <formula>0</formula>
    </cfRule>
  </conditionalFormatting>
  <conditionalFormatting sqref="C5393:H5393">
    <cfRule type="cellIs" dxfId="6516" priority="6582" operator="equal">
      <formula>0</formula>
    </cfRule>
  </conditionalFormatting>
  <conditionalFormatting sqref="C5394:H5394">
    <cfRule type="cellIs" dxfId="6515" priority="6581" operator="equal">
      <formula>0</formula>
    </cfRule>
  </conditionalFormatting>
  <conditionalFormatting sqref="C5395:H5395">
    <cfRule type="cellIs" dxfId="6514" priority="6580" operator="equal">
      <formula>0</formula>
    </cfRule>
  </conditionalFormatting>
  <conditionalFormatting sqref="C5396:H5396">
    <cfRule type="cellIs" dxfId="6513" priority="6579" operator="equal">
      <formula>0</formula>
    </cfRule>
  </conditionalFormatting>
  <conditionalFormatting sqref="C5397:H5397">
    <cfRule type="cellIs" dxfId="6512" priority="6578" operator="equal">
      <formula>0</formula>
    </cfRule>
  </conditionalFormatting>
  <conditionalFormatting sqref="C5398:H5398">
    <cfRule type="cellIs" dxfId="6511" priority="6577" operator="equal">
      <formula>0</formula>
    </cfRule>
  </conditionalFormatting>
  <conditionalFormatting sqref="C5399:H5399">
    <cfRule type="cellIs" dxfId="6510" priority="6576" operator="equal">
      <formula>0</formula>
    </cfRule>
  </conditionalFormatting>
  <conditionalFormatting sqref="C5402:H5402">
    <cfRule type="cellIs" dxfId="6509" priority="6575" operator="equal">
      <formula>0</formula>
    </cfRule>
  </conditionalFormatting>
  <conditionalFormatting sqref="C5404:H5404">
    <cfRule type="cellIs" dxfId="6508" priority="6574" operator="equal">
      <formula>0</formula>
    </cfRule>
  </conditionalFormatting>
  <conditionalFormatting sqref="C5409:H5409">
    <cfRule type="cellIs" dxfId="6507" priority="6573" operator="equal">
      <formula>0</formula>
    </cfRule>
  </conditionalFormatting>
  <conditionalFormatting sqref="C5410:H5410">
    <cfRule type="cellIs" dxfId="6506" priority="6572" operator="equal">
      <formula>0</formula>
    </cfRule>
  </conditionalFormatting>
  <conditionalFormatting sqref="C5411:H5411">
    <cfRule type="cellIs" dxfId="6505" priority="6571" operator="equal">
      <formula>0</formula>
    </cfRule>
  </conditionalFormatting>
  <conditionalFormatting sqref="C5412:H5412">
    <cfRule type="cellIs" dxfId="6504" priority="6570" operator="equal">
      <formula>0</formula>
    </cfRule>
  </conditionalFormatting>
  <conditionalFormatting sqref="C5413:H5413">
    <cfRule type="cellIs" dxfId="6503" priority="6569" operator="equal">
      <formula>0</formula>
    </cfRule>
  </conditionalFormatting>
  <conditionalFormatting sqref="C5414:H5414">
    <cfRule type="cellIs" dxfId="6502" priority="6568" operator="equal">
      <formula>0</formula>
    </cfRule>
  </conditionalFormatting>
  <conditionalFormatting sqref="C5415:H5415">
    <cfRule type="cellIs" dxfId="6501" priority="6567" operator="equal">
      <formula>0</formula>
    </cfRule>
  </conditionalFormatting>
  <conditionalFormatting sqref="C5418:H5418">
    <cfRule type="cellIs" dxfId="6500" priority="6566" operator="equal">
      <formula>0</formula>
    </cfRule>
  </conditionalFormatting>
  <conditionalFormatting sqref="C5420:H5420">
    <cfRule type="cellIs" dxfId="6499" priority="6565" operator="equal">
      <formula>0</formula>
    </cfRule>
  </conditionalFormatting>
  <conditionalFormatting sqref="C5425:H5425">
    <cfRule type="cellIs" dxfId="6498" priority="6564" operator="equal">
      <formula>0</formula>
    </cfRule>
  </conditionalFormatting>
  <conditionalFormatting sqref="C5426:H5426">
    <cfRule type="cellIs" dxfId="6497" priority="6563" operator="equal">
      <formula>0</formula>
    </cfRule>
  </conditionalFormatting>
  <conditionalFormatting sqref="C5427:H5427">
    <cfRule type="cellIs" dxfId="6496" priority="6562" operator="equal">
      <formula>0</formula>
    </cfRule>
  </conditionalFormatting>
  <conditionalFormatting sqref="C5428:H5428">
    <cfRule type="cellIs" dxfId="6495" priority="6561" operator="equal">
      <formula>0</formula>
    </cfRule>
  </conditionalFormatting>
  <conditionalFormatting sqref="C5429:H5429">
    <cfRule type="cellIs" dxfId="6494" priority="6560" operator="equal">
      <formula>0</formula>
    </cfRule>
  </conditionalFormatting>
  <conditionalFormatting sqref="C5430:H5430">
    <cfRule type="cellIs" dxfId="6493" priority="6559" operator="equal">
      <formula>0</formula>
    </cfRule>
  </conditionalFormatting>
  <conditionalFormatting sqref="C5431:H5431">
    <cfRule type="cellIs" dxfId="6492" priority="6558" operator="equal">
      <formula>0</formula>
    </cfRule>
  </conditionalFormatting>
  <conditionalFormatting sqref="C5434:H5434">
    <cfRule type="cellIs" dxfId="6491" priority="6557" operator="equal">
      <formula>0</formula>
    </cfRule>
  </conditionalFormatting>
  <conditionalFormatting sqref="C5436:H5436">
    <cfRule type="cellIs" dxfId="6490" priority="6556" operator="equal">
      <formula>0</formula>
    </cfRule>
  </conditionalFormatting>
  <conditionalFormatting sqref="C5441:H5441">
    <cfRule type="cellIs" dxfId="6489" priority="6555" operator="equal">
      <formula>0</formula>
    </cfRule>
  </conditionalFormatting>
  <conditionalFormatting sqref="C5442:H5442">
    <cfRule type="cellIs" dxfId="6488" priority="6554" operator="equal">
      <formula>0</formula>
    </cfRule>
  </conditionalFormatting>
  <conditionalFormatting sqref="C5443:H5443">
    <cfRule type="cellIs" dxfId="6487" priority="6553" operator="equal">
      <formula>0</formula>
    </cfRule>
  </conditionalFormatting>
  <conditionalFormatting sqref="C5444:H5444">
    <cfRule type="cellIs" dxfId="6486" priority="6552" operator="equal">
      <formula>0</formula>
    </cfRule>
  </conditionalFormatting>
  <conditionalFormatting sqref="C5445:H5445">
    <cfRule type="cellIs" dxfId="6485" priority="6551" operator="equal">
      <formula>0</formula>
    </cfRule>
  </conditionalFormatting>
  <conditionalFormatting sqref="C5446:H5446">
    <cfRule type="cellIs" dxfId="6484" priority="6550" operator="equal">
      <formula>0</formula>
    </cfRule>
  </conditionalFormatting>
  <conditionalFormatting sqref="C5447:H5447">
    <cfRule type="cellIs" dxfId="6483" priority="6549" operator="equal">
      <formula>0</formula>
    </cfRule>
  </conditionalFormatting>
  <conditionalFormatting sqref="C5450:H5450">
    <cfRule type="cellIs" dxfId="6482" priority="6548" operator="equal">
      <formula>0</formula>
    </cfRule>
  </conditionalFormatting>
  <conditionalFormatting sqref="C5452:H5452">
    <cfRule type="cellIs" dxfId="6481" priority="6547" operator="equal">
      <formula>0</formula>
    </cfRule>
  </conditionalFormatting>
  <conditionalFormatting sqref="C5456:H5456">
    <cfRule type="cellIs" dxfId="6480" priority="6546" operator="equal">
      <formula>0</formula>
    </cfRule>
  </conditionalFormatting>
  <conditionalFormatting sqref="C5457:H5457">
    <cfRule type="cellIs" dxfId="6479" priority="6545" operator="equal">
      <formula>0</formula>
    </cfRule>
  </conditionalFormatting>
  <conditionalFormatting sqref="C5458:H5458">
    <cfRule type="cellIs" dxfId="6478" priority="6544" operator="equal">
      <formula>0</formula>
    </cfRule>
  </conditionalFormatting>
  <conditionalFormatting sqref="C5459:H5459">
    <cfRule type="cellIs" dxfId="6477" priority="6543" operator="equal">
      <formula>0</formula>
    </cfRule>
  </conditionalFormatting>
  <conditionalFormatting sqref="C5460:H5460">
    <cfRule type="cellIs" dxfId="6476" priority="6542" operator="equal">
      <formula>0</formula>
    </cfRule>
  </conditionalFormatting>
  <conditionalFormatting sqref="C5461:H5461">
    <cfRule type="cellIs" dxfId="6475" priority="6541" operator="equal">
      <formula>0</formula>
    </cfRule>
  </conditionalFormatting>
  <conditionalFormatting sqref="C5462:H5462">
    <cfRule type="cellIs" dxfId="6474" priority="6540" operator="equal">
      <formula>0</formula>
    </cfRule>
  </conditionalFormatting>
  <conditionalFormatting sqref="C5465:H5465">
    <cfRule type="cellIs" dxfId="6473" priority="6539" operator="equal">
      <formula>0</formula>
    </cfRule>
  </conditionalFormatting>
  <conditionalFormatting sqref="C5467:H5467">
    <cfRule type="cellIs" dxfId="6472" priority="6538" operator="equal">
      <formula>0</formula>
    </cfRule>
  </conditionalFormatting>
  <conditionalFormatting sqref="C20:H20">
    <cfRule type="expression" dxfId="6471" priority="6532">
      <formula>C18=0</formula>
    </cfRule>
    <cfRule type="expression" dxfId="6470" priority="6533">
      <formula>AND(C20&lt;40,C18&gt;0)</formula>
    </cfRule>
    <cfRule type="expression" dxfId="6469" priority="6534">
      <formula>AND(C20&gt;=40,C20&lt;60)</formula>
    </cfRule>
    <cfRule type="expression" dxfId="6468" priority="6535">
      <formula>AND(C20&gt;=60,C20&lt;80)</formula>
    </cfRule>
    <cfRule type="expression" dxfId="6467" priority="6536">
      <formula>AND(C20&gt;=80,C20&lt;95)</formula>
    </cfRule>
    <cfRule type="expression" dxfId="6466" priority="6537">
      <formula>C20&gt;=95</formula>
    </cfRule>
  </conditionalFormatting>
  <conditionalFormatting sqref="C36:H36">
    <cfRule type="expression" dxfId="6465" priority="6526">
      <formula>C34=0</formula>
    </cfRule>
    <cfRule type="expression" dxfId="6464" priority="6527">
      <formula>AND(C36&lt;40,C34&gt;0)</formula>
    </cfRule>
    <cfRule type="expression" dxfId="6463" priority="6528">
      <formula>AND(C36&gt;=40,C36&lt;60)</formula>
    </cfRule>
    <cfRule type="expression" dxfId="6462" priority="6529">
      <formula>AND(C36&gt;=60,C36&lt;80)</formula>
    </cfRule>
    <cfRule type="expression" dxfId="6461" priority="6530">
      <formula>AND(C36&gt;=80,C36&lt;95)</formula>
    </cfRule>
    <cfRule type="expression" dxfId="6460" priority="6531">
      <formula>C36&gt;=95</formula>
    </cfRule>
  </conditionalFormatting>
  <conditionalFormatting sqref="C52:H52">
    <cfRule type="expression" dxfId="6459" priority="6520">
      <formula>C50=0</formula>
    </cfRule>
    <cfRule type="expression" dxfId="6458" priority="6521">
      <formula>AND(C52&lt;40,C50&gt;0)</formula>
    </cfRule>
    <cfRule type="expression" dxfId="6457" priority="6522">
      <formula>AND(C52&gt;=40,C52&lt;60)</formula>
    </cfRule>
    <cfRule type="expression" dxfId="6456" priority="6523">
      <formula>AND(C52&gt;=60,C52&lt;80)</formula>
    </cfRule>
    <cfRule type="expression" dxfId="6455" priority="6524">
      <formula>AND(C52&gt;=80,C52&lt;95)</formula>
    </cfRule>
    <cfRule type="expression" dxfId="6454" priority="6525">
      <formula>C52&gt;=95</formula>
    </cfRule>
  </conditionalFormatting>
  <conditionalFormatting sqref="C68:H68">
    <cfRule type="expression" dxfId="6453" priority="6514">
      <formula>C66=0</formula>
    </cfRule>
    <cfRule type="expression" dxfId="6452" priority="6515">
      <formula>AND(C68&lt;40,C66&gt;0)</formula>
    </cfRule>
    <cfRule type="expression" dxfId="6451" priority="6516">
      <formula>AND(C68&gt;=40,C68&lt;60)</formula>
    </cfRule>
    <cfRule type="expression" dxfId="6450" priority="6517">
      <formula>AND(C68&gt;=60,C68&lt;80)</formula>
    </cfRule>
    <cfRule type="expression" dxfId="6449" priority="6518">
      <formula>AND(C68&gt;=80,C68&lt;95)</formula>
    </cfRule>
    <cfRule type="expression" dxfId="6448" priority="6519">
      <formula>C68&gt;=95</formula>
    </cfRule>
  </conditionalFormatting>
  <conditionalFormatting sqref="C84:H84">
    <cfRule type="expression" dxfId="6447" priority="6508">
      <formula>C82=0</formula>
    </cfRule>
    <cfRule type="expression" dxfId="6446" priority="6509">
      <formula>AND(C84&lt;40,C82&gt;0)</formula>
    </cfRule>
    <cfRule type="expression" dxfId="6445" priority="6510">
      <formula>AND(C84&gt;=40,C84&lt;60)</formula>
    </cfRule>
    <cfRule type="expression" dxfId="6444" priority="6511">
      <formula>AND(C84&gt;=60,C84&lt;80)</formula>
    </cfRule>
    <cfRule type="expression" dxfId="6443" priority="6512">
      <formula>AND(C84&gt;=80,C84&lt;95)</formula>
    </cfRule>
    <cfRule type="expression" dxfId="6442" priority="6513">
      <formula>C84&gt;=95</formula>
    </cfRule>
  </conditionalFormatting>
  <conditionalFormatting sqref="C100:H100">
    <cfRule type="expression" dxfId="6441" priority="6502">
      <formula>C98=0</formula>
    </cfRule>
    <cfRule type="expression" dxfId="6440" priority="6503">
      <formula>AND(C100&lt;40,C98&gt;0)</formula>
    </cfRule>
    <cfRule type="expression" dxfId="6439" priority="6504">
      <formula>AND(C100&gt;=40,C100&lt;60)</formula>
    </cfRule>
    <cfRule type="expression" dxfId="6438" priority="6505">
      <formula>AND(C100&gt;=60,C100&lt;80)</formula>
    </cfRule>
    <cfRule type="expression" dxfId="6437" priority="6506">
      <formula>AND(C100&gt;=80,C100&lt;95)</formula>
    </cfRule>
    <cfRule type="expression" dxfId="6436" priority="6507">
      <formula>C100&gt;=95</formula>
    </cfRule>
  </conditionalFormatting>
  <conditionalFormatting sqref="C120:H120">
    <cfRule type="expression" dxfId="6435" priority="6496">
      <formula>C118=0</formula>
    </cfRule>
    <cfRule type="expression" dxfId="6434" priority="6497">
      <formula>AND(C120&lt;40,C118&gt;0)</formula>
    </cfRule>
    <cfRule type="expression" dxfId="6433" priority="6498">
      <formula>AND(C120&gt;=40,C120&lt;60)</formula>
    </cfRule>
    <cfRule type="expression" dxfId="6432" priority="6499">
      <formula>AND(C120&gt;=60,C120&lt;80)</formula>
    </cfRule>
    <cfRule type="expression" dxfId="6431" priority="6500">
      <formula>AND(C120&gt;=80,C120&lt;95)</formula>
    </cfRule>
    <cfRule type="expression" dxfId="6430" priority="6501">
      <formula>C120&gt;=95</formula>
    </cfRule>
  </conditionalFormatting>
  <conditionalFormatting sqref="C136:H136">
    <cfRule type="expression" dxfId="6429" priority="6490">
      <formula>C134=0</formula>
    </cfRule>
    <cfRule type="expression" dxfId="6428" priority="6491">
      <formula>AND(C136&lt;40,C134&gt;0)</formula>
    </cfRule>
    <cfRule type="expression" dxfId="6427" priority="6492">
      <formula>AND(C136&gt;=40,C136&lt;60)</formula>
    </cfRule>
    <cfRule type="expression" dxfId="6426" priority="6493">
      <formula>AND(C136&gt;=60,C136&lt;80)</formula>
    </cfRule>
    <cfRule type="expression" dxfId="6425" priority="6494">
      <formula>AND(C136&gt;=80,C136&lt;95)</formula>
    </cfRule>
    <cfRule type="expression" dxfId="6424" priority="6495">
      <formula>C136&gt;=95</formula>
    </cfRule>
  </conditionalFormatting>
  <conditionalFormatting sqref="C152:H152">
    <cfRule type="expression" dxfId="6423" priority="6484">
      <formula>C150=0</formula>
    </cfRule>
    <cfRule type="expression" dxfId="6422" priority="6485">
      <formula>AND(C152&lt;40,C150&gt;0)</formula>
    </cfRule>
    <cfRule type="expression" dxfId="6421" priority="6486">
      <formula>AND(C152&gt;=40,C152&lt;60)</formula>
    </cfRule>
    <cfRule type="expression" dxfId="6420" priority="6487">
      <formula>AND(C152&gt;=60,C152&lt;80)</formula>
    </cfRule>
    <cfRule type="expression" dxfId="6419" priority="6488">
      <formula>AND(C152&gt;=80,C152&lt;95)</formula>
    </cfRule>
    <cfRule type="expression" dxfId="6418" priority="6489">
      <formula>C152&gt;=95</formula>
    </cfRule>
  </conditionalFormatting>
  <conditionalFormatting sqref="C168:H168">
    <cfRule type="expression" dxfId="6417" priority="6478">
      <formula>C166=0</formula>
    </cfRule>
    <cfRule type="expression" dxfId="6416" priority="6479">
      <formula>AND(C168&lt;40,C166&gt;0)</formula>
    </cfRule>
    <cfRule type="expression" dxfId="6415" priority="6480">
      <formula>AND(C168&gt;=40,C168&lt;60)</formula>
    </cfRule>
    <cfRule type="expression" dxfId="6414" priority="6481">
      <formula>AND(C168&gt;=60,C168&lt;80)</formula>
    </cfRule>
    <cfRule type="expression" dxfId="6413" priority="6482">
      <formula>AND(C168&gt;=80,C168&lt;95)</formula>
    </cfRule>
    <cfRule type="expression" dxfId="6412" priority="6483">
      <formula>C168&gt;=95</formula>
    </cfRule>
  </conditionalFormatting>
  <conditionalFormatting sqref="C184:H184">
    <cfRule type="expression" dxfId="6411" priority="6472">
      <formula>C182=0</formula>
    </cfRule>
    <cfRule type="expression" dxfId="6410" priority="6473">
      <formula>AND(C184&lt;40,C182&gt;0)</formula>
    </cfRule>
    <cfRule type="expression" dxfId="6409" priority="6474">
      <formula>AND(C184&gt;=40,C184&lt;60)</formula>
    </cfRule>
    <cfRule type="expression" dxfId="6408" priority="6475">
      <formula>AND(C184&gt;=60,C184&lt;80)</formula>
    </cfRule>
    <cfRule type="expression" dxfId="6407" priority="6476">
      <formula>AND(C184&gt;=80,C184&lt;95)</formula>
    </cfRule>
    <cfRule type="expression" dxfId="6406" priority="6477">
      <formula>C184&gt;=95</formula>
    </cfRule>
  </conditionalFormatting>
  <conditionalFormatting sqref="C200:H200">
    <cfRule type="expression" dxfId="6405" priority="6466">
      <formula>C198=0</formula>
    </cfRule>
    <cfRule type="expression" dxfId="6404" priority="6467">
      <formula>AND(C200&lt;40,C198&gt;0)</formula>
    </cfRule>
    <cfRule type="expression" dxfId="6403" priority="6468">
      <formula>AND(C200&gt;=40,C200&lt;60)</formula>
    </cfRule>
    <cfRule type="expression" dxfId="6402" priority="6469">
      <formula>AND(C200&gt;=60,C200&lt;80)</formula>
    </cfRule>
    <cfRule type="expression" dxfId="6401" priority="6470">
      <formula>AND(C200&gt;=80,C200&lt;95)</formula>
    </cfRule>
    <cfRule type="expression" dxfId="6400" priority="6471">
      <formula>C200&gt;=95</formula>
    </cfRule>
  </conditionalFormatting>
  <conditionalFormatting sqref="C216:H216">
    <cfRule type="expression" dxfId="6399" priority="6460">
      <formula>C214=0</formula>
    </cfRule>
    <cfRule type="expression" dxfId="6398" priority="6461">
      <formula>AND(C216&lt;40,C214&gt;0)</formula>
    </cfRule>
    <cfRule type="expression" dxfId="6397" priority="6462">
      <formula>AND(C216&gt;=40,C216&lt;60)</formula>
    </cfRule>
    <cfRule type="expression" dxfId="6396" priority="6463">
      <formula>AND(C216&gt;=60,C216&lt;80)</formula>
    </cfRule>
    <cfRule type="expression" dxfId="6395" priority="6464">
      <formula>AND(C216&gt;=80,C216&lt;95)</formula>
    </cfRule>
    <cfRule type="expression" dxfId="6394" priority="6465">
      <formula>C216&gt;=95</formula>
    </cfRule>
  </conditionalFormatting>
  <conditionalFormatting sqref="C232:H232">
    <cfRule type="expression" dxfId="6393" priority="6454">
      <formula>C230=0</formula>
    </cfRule>
    <cfRule type="expression" dxfId="6392" priority="6455">
      <formula>AND(C232&lt;40,C230&gt;0)</formula>
    </cfRule>
    <cfRule type="expression" dxfId="6391" priority="6456">
      <formula>AND(C232&gt;=40,C232&lt;60)</formula>
    </cfRule>
    <cfRule type="expression" dxfId="6390" priority="6457">
      <formula>AND(C232&gt;=60,C232&lt;80)</formula>
    </cfRule>
    <cfRule type="expression" dxfId="6389" priority="6458">
      <formula>AND(C232&gt;=80,C232&lt;95)</formula>
    </cfRule>
    <cfRule type="expression" dxfId="6388" priority="6459">
      <formula>C232&gt;=95</formula>
    </cfRule>
  </conditionalFormatting>
  <conditionalFormatting sqref="C248:H248">
    <cfRule type="expression" dxfId="6387" priority="6448">
      <formula>C246=0</formula>
    </cfRule>
    <cfRule type="expression" dxfId="6386" priority="6449">
      <formula>AND(C248&lt;40,C246&gt;0)</formula>
    </cfRule>
    <cfRule type="expression" dxfId="6385" priority="6450">
      <formula>AND(C248&gt;=40,C248&lt;60)</formula>
    </cfRule>
    <cfRule type="expression" dxfId="6384" priority="6451">
      <formula>AND(C248&gt;=60,C248&lt;80)</formula>
    </cfRule>
    <cfRule type="expression" dxfId="6383" priority="6452">
      <formula>AND(C248&gt;=80,C248&lt;95)</formula>
    </cfRule>
    <cfRule type="expression" dxfId="6382" priority="6453">
      <formula>C248&gt;=95</formula>
    </cfRule>
  </conditionalFormatting>
  <conditionalFormatting sqref="C264:H264">
    <cfRule type="expression" dxfId="6381" priority="6442">
      <formula>C262=0</formula>
    </cfRule>
    <cfRule type="expression" dxfId="6380" priority="6443">
      <formula>AND(C264&lt;40,C262&gt;0)</formula>
    </cfRule>
    <cfRule type="expression" dxfId="6379" priority="6444">
      <formula>AND(C264&gt;=40,C264&lt;60)</formula>
    </cfRule>
    <cfRule type="expression" dxfId="6378" priority="6445">
      <formula>AND(C264&gt;=60,C264&lt;80)</formula>
    </cfRule>
    <cfRule type="expression" dxfId="6377" priority="6446">
      <formula>AND(C264&gt;=80,C264&lt;95)</formula>
    </cfRule>
    <cfRule type="expression" dxfId="6376" priority="6447">
      <formula>C264&gt;=95</formula>
    </cfRule>
  </conditionalFormatting>
  <conditionalFormatting sqref="C280:H280">
    <cfRule type="expression" dxfId="6375" priority="6436">
      <formula>C278=0</formula>
    </cfRule>
    <cfRule type="expression" dxfId="6374" priority="6437">
      <formula>AND(C280&lt;40,C278&gt;0)</formula>
    </cfRule>
    <cfRule type="expression" dxfId="6373" priority="6438">
      <formula>AND(C280&gt;=40,C280&lt;60)</formula>
    </cfRule>
    <cfRule type="expression" dxfId="6372" priority="6439">
      <formula>AND(C280&gt;=60,C280&lt;80)</formula>
    </cfRule>
    <cfRule type="expression" dxfId="6371" priority="6440">
      <formula>AND(C280&gt;=80,C280&lt;95)</formula>
    </cfRule>
    <cfRule type="expression" dxfId="6370" priority="6441">
      <formula>C280&gt;=95</formula>
    </cfRule>
  </conditionalFormatting>
  <conditionalFormatting sqref="C296:H296">
    <cfRule type="expression" dxfId="6369" priority="6430">
      <formula>C294=0</formula>
    </cfRule>
    <cfRule type="expression" dxfId="6368" priority="6431">
      <formula>AND(C296&lt;40,C294&gt;0)</formula>
    </cfRule>
    <cfRule type="expression" dxfId="6367" priority="6432">
      <formula>AND(C296&gt;=40,C296&lt;60)</formula>
    </cfRule>
    <cfRule type="expression" dxfId="6366" priority="6433">
      <formula>AND(C296&gt;=60,C296&lt;80)</formula>
    </cfRule>
    <cfRule type="expression" dxfId="6365" priority="6434">
      <formula>AND(C296&gt;=80,C296&lt;95)</formula>
    </cfRule>
    <cfRule type="expression" dxfId="6364" priority="6435">
      <formula>C296&gt;=95</formula>
    </cfRule>
  </conditionalFormatting>
  <conditionalFormatting sqref="C312:H312">
    <cfRule type="expression" dxfId="6363" priority="6424">
      <formula>C310=0</formula>
    </cfRule>
    <cfRule type="expression" dxfId="6362" priority="6425">
      <formula>AND(C312&lt;40,C310&gt;0)</formula>
    </cfRule>
    <cfRule type="expression" dxfId="6361" priority="6426">
      <formula>AND(C312&gt;=40,C312&lt;60)</formula>
    </cfRule>
    <cfRule type="expression" dxfId="6360" priority="6427">
      <formula>AND(C312&gt;=60,C312&lt;80)</formula>
    </cfRule>
    <cfRule type="expression" dxfId="6359" priority="6428">
      <formula>AND(C312&gt;=80,C312&lt;95)</formula>
    </cfRule>
    <cfRule type="expression" dxfId="6358" priority="6429">
      <formula>C312&gt;=95</formula>
    </cfRule>
  </conditionalFormatting>
  <conditionalFormatting sqref="C328:H328">
    <cfRule type="expression" dxfId="6357" priority="6418">
      <formula>C326=0</formula>
    </cfRule>
    <cfRule type="expression" dxfId="6356" priority="6419">
      <formula>AND(C328&lt;40,C326&gt;0)</formula>
    </cfRule>
    <cfRule type="expression" dxfId="6355" priority="6420">
      <formula>AND(C328&gt;=40,C328&lt;60)</formula>
    </cfRule>
    <cfRule type="expression" dxfId="6354" priority="6421">
      <formula>AND(C328&gt;=60,C328&lt;80)</formula>
    </cfRule>
    <cfRule type="expression" dxfId="6353" priority="6422">
      <formula>AND(C328&gt;=80,C328&lt;95)</formula>
    </cfRule>
    <cfRule type="expression" dxfId="6352" priority="6423">
      <formula>C328&gt;=95</formula>
    </cfRule>
  </conditionalFormatting>
  <conditionalFormatting sqref="C344:H344">
    <cfRule type="expression" dxfId="6351" priority="6412">
      <formula>C342=0</formula>
    </cfRule>
    <cfRule type="expression" dxfId="6350" priority="6413">
      <formula>AND(C344&lt;40,C342&gt;0)</formula>
    </cfRule>
    <cfRule type="expression" dxfId="6349" priority="6414">
      <formula>AND(C344&gt;=40,C344&lt;60)</formula>
    </cfRule>
    <cfRule type="expression" dxfId="6348" priority="6415">
      <formula>AND(C344&gt;=60,C344&lt;80)</formula>
    </cfRule>
    <cfRule type="expression" dxfId="6347" priority="6416">
      <formula>AND(C344&gt;=80,C344&lt;95)</formula>
    </cfRule>
    <cfRule type="expression" dxfId="6346" priority="6417">
      <formula>C344&gt;=95</formula>
    </cfRule>
  </conditionalFormatting>
  <conditionalFormatting sqref="C360:H360">
    <cfRule type="expression" dxfId="6345" priority="6406">
      <formula>C358=0</formula>
    </cfRule>
    <cfRule type="expression" dxfId="6344" priority="6407">
      <formula>AND(C360&lt;40,C358&gt;0)</formula>
    </cfRule>
    <cfRule type="expression" dxfId="6343" priority="6408">
      <formula>AND(C360&gt;=40,C360&lt;60)</formula>
    </cfRule>
    <cfRule type="expression" dxfId="6342" priority="6409">
      <formula>AND(C360&gt;=60,C360&lt;80)</formula>
    </cfRule>
    <cfRule type="expression" dxfId="6341" priority="6410">
      <formula>AND(C360&gt;=80,C360&lt;95)</formula>
    </cfRule>
    <cfRule type="expression" dxfId="6340" priority="6411">
      <formula>C360&gt;=95</formula>
    </cfRule>
  </conditionalFormatting>
  <conditionalFormatting sqref="C376:H376">
    <cfRule type="expression" dxfId="6339" priority="6400">
      <formula>C374=0</formula>
    </cfRule>
    <cfRule type="expression" dxfId="6338" priority="6401">
      <formula>AND(C376&lt;40,C374&gt;0)</formula>
    </cfRule>
    <cfRule type="expression" dxfId="6337" priority="6402">
      <formula>AND(C376&gt;=40,C376&lt;60)</formula>
    </cfRule>
    <cfRule type="expression" dxfId="6336" priority="6403">
      <formula>AND(C376&gt;=60,C376&lt;80)</formula>
    </cfRule>
    <cfRule type="expression" dxfId="6335" priority="6404">
      <formula>AND(C376&gt;=80,C376&lt;95)</formula>
    </cfRule>
    <cfRule type="expression" dxfId="6334" priority="6405">
      <formula>C376&gt;=95</formula>
    </cfRule>
  </conditionalFormatting>
  <conditionalFormatting sqref="C392:H392">
    <cfRule type="expression" dxfId="6333" priority="6394">
      <formula>C390=0</formula>
    </cfRule>
    <cfRule type="expression" dxfId="6332" priority="6395">
      <formula>AND(C392&lt;40,C390&gt;0)</formula>
    </cfRule>
    <cfRule type="expression" dxfId="6331" priority="6396">
      <formula>AND(C392&gt;=40,C392&lt;60)</formula>
    </cfRule>
    <cfRule type="expression" dxfId="6330" priority="6397">
      <formula>AND(C392&gt;=60,C392&lt;80)</formula>
    </cfRule>
    <cfRule type="expression" dxfId="6329" priority="6398">
      <formula>AND(C392&gt;=80,C392&lt;95)</formula>
    </cfRule>
    <cfRule type="expression" dxfId="6328" priority="6399">
      <formula>C392&gt;=95</formula>
    </cfRule>
  </conditionalFormatting>
  <conditionalFormatting sqref="C407:H407">
    <cfRule type="expression" dxfId="6327" priority="6388">
      <formula>C405=0</formula>
    </cfRule>
    <cfRule type="expression" dxfId="6326" priority="6389">
      <formula>AND(C407&lt;40,C405&gt;0)</formula>
    </cfRule>
    <cfRule type="expression" dxfId="6325" priority="6390">
      <formula>AND(C407&gt;=40,C407&lt;60)</formula>
    </cfRule>
    <cfRule type="expression" dxfId="6324" priority="6391">
      <formula>AND(C407&gt;=60,C407&lt;80)</formula>
    </cfRule>
    <cfRule type="expression" dxfId="6323" priority="6392">
      <formula>AND(C407&gt;=80,C407&lt;95)</formula>
    </cfRule>
    <cfRule type="expression" dxfId="6322" priority="6393">
      <formula>C407&gt;=95</formula>
    </cfRule>
  </conditionalFormatting>
  <conditionalFormatting sqref="C422:H422">
    <cfRule type="expression" dxfId="6321" priority="6382">
      <formula>C420=0</formula>
    </cfRule>
    <cfRule type="expression" dxfId="6320" priority="6383">
      <formula>AND(C422&lt;40,C420&gt;0)</formula>
    </cfRule>
    <cfRule type="expression" dxfId="6319" priority="6384">
      <formula>AND(C422&gt;=40,C422&lt;60)</formula>
    </cfRule>
    <cfRule type="expression" dxfId="6318" priority="6385">
      <formula>AND(C422&gt;=60,C422&lt;80)</formula>
    </cfRule>
    <cfRule type="expression" dxfId="6317" priority="6386">
      <formula>AND(C422&gt;=80,C422&lt;95)</formula>
    </cfRule>
    <cfRule type="expression" dxfId="6316" priority="6387">
      <formula>C422&gt;=95</formula>
    </cfRule>
  </conditionalFormatting>
  <conditionalFormatting sqref="C437:H437">
    <cfRule type="expression" dxfId="6315" priority="6376">
      <formula>C435=0</formula>
    </cfRule>
    <cfRule type="expression" dxfId="6314" priority="6377">
      <formula>AND(C437&lt;40,C435&gt;0)</formula>
    </cfRule>
    <cfRule type="expression" dxfId="6313" priority="6378">
      <formula>AND(C437&gt;=40,C437&lt;60)</formula>
    </cfRule>
    <cfRule type="expression" dxfId="6312" priority="6379">
      <formula>AND(C437&gt;=60,C437&lt;80)</formula>
    </cfRule>
    <cfRule type="expression" dxfId="6311" priority="6380">
      <formula>AND(C437&gt;=80,C437&lt;95)</formula>
    </cfRule>
    <cfRule type="expression" dxfId="6310" priority="6381">
      <formula>C437&gt;=95</formula>
    </cfRule>
  </conditionalFormatting>
  <conditionalFormatting sqref="C452:H452">
    <cfRule type="expression" dxfId="6309" priority="6370">
      <formula>C450=0</formula>
    </cfRule>
    <cfRule type="expression" dxfId="6308" priority="6371">
      <formula>AND(C452&lt;40,C450&gt;0)</formula>
    </cfRule>
    <cfRule type="expression" dxfId="6307" priority="6372">
      <formula>AND(C452&gt;=40,C452&lt;60)</formula>
    </cfRule>
    <cfRule type="expression" dxfId="6306" priority="6373">
      <formula>AND(C452&gt;=60,C452&lt;80)</formula>
    </cfRule>
    <cfRule type="expression" dxfId="6305" priority="6374">
      <formula>AND(C452&gt;=80,C452&lt;95)</formula>
    </cfRule>
    <cfRule type="expression" dxfId="6304" priority="6375">
      <formula>C452&gt;=95</formula>
    </cfRule>
  </conditionalFormatting>
  <conditionalFormatting sqref="C467:H467">
    <cfRule type="expression" dxfId="6303" priority="6364">
      <formula>C465=0</formula>
    </cfRule>
    <cfRule type="expression" dxfId="6302" priority="6365">
      <formula>AND(C467&lt;40,C465&gt;0)</formula>
    </cfRule>
    <cfRule type="expression" dxfId="6301" priority="6366">
      <formula>AND(C467&gt;=40,C467&lt;60)</formula>
    </cfRule>
    <cfRule type="expression" dxfId="6300" priority="6367">
      <formula>AND(C467&gt;=60,C467&lt;80)</formula>
    </cfRule>
    <cfRule type="expression" dxfId="6299" priority="6368">
      <formula>AND(C467&gt;=80,C467&lt;95)</formula>
    </cfRule>
    <cfRule type="expression" dxfId="6298" priority="6369">
      <formula>C467&gt;=95</formula>
    </cfRule>
  </conditionalFormatting>
  <conditionalFormatting sqref="C482:H482">
    <cfRule type="expression" dxfId="6297" priority="6358">
      <formula>C480=0</formula>
    </cfRule>
    <cfRule type="expression" dxfId="6296" priority="6359">
      <formula>AND(C482&lt;40,C480&gt;0)</formula>
    </cfRule>
    <cfRule type="expression" dxfId="6295" priority="6360">
      <formula>AND(C482&gt;=40,C482&lt;60)</formula>
    </cfRule>
    <cfRule type="expression" dxfId="6294" priority="6361">
      <formula>AND(C482&gt;=60,C482&lt;80)</formula>
    </cfRule>
    <cfRule type="expression" dxfId="6293" priority="6362">
      <formula>AND(C482&gt;=80,C482&lt;95)</formula>
    </cfRule>
    <cfRule type="expression" dxfId="6292" priority="6363">
      <formula>C482&gt;=95</formula>
    </cfRule>
  </conditionalFormatting>
  <conditionalFormatting sqref="C498:H498">
    <cfRule type="expression" dxfId="6291" priority="6352">
      <formula>C496=0</formula>
    </cfRule>
    <cfRule type="expression" dxfId="6290" priority="6353">
      <formula>AND(C498&lt;40,C496&gt;0)</formula>
    </cfRule>
    <cfRule type="expression" dxfId="6289" priority="6354">
      <formula>AND(C498&gt;=40,C498&lt;60)</formula>
    </cfRule>
    <cfRule type="expression" dxfId="6288" priority="6355">
      <formula>AND(C498&gt;=60,C498&lt;80)</formula>
    </cfRule>
    <cfRule type="expression" dxfId="6287" priority="6356">
      <formula>AND(C498&gt;=80,C498&lt;95)</formula>
    </cfRule>
    <cfRule type="expression" dxfId="6286" priority="6357">
      <formula>C498&gt;=95</formula>
    </cfRule>
  </conditionalFormatting>
  <conditionalFormatting sqref="C514:H514">
    <cfRule type="expression" dxfId="6285" priority="6346">
      <formula>C512=0</formula>
    </cfRule>
    <cfRule type="expression" dxfId="6284" priority="6347">
      <formula>AND(C514&lt;40,C512&gt;0)</formula>
    </cfRule>
    <cfRule type="expression" dxfId="6283" priority="6348">
      <formula>AND(C514&gt;=40,C514&lt;60)</formula>
    </cfRule>
    <cfRule type="expression" dxfId="6282" priority="6349">
      <formula>AND(C514&gt;=60,C514&lt;80)</formula>
    </cfRule>
    <cfRule type="expression" dxfId="6281" priority="6350">
      <formula>AND(C514&gt;=80,C514&lt;95)</formula>
    </cfRule>
    <cfRule type="expression" dxfId="6280" priority="6351">
      <formula>C514&gt;=95</formula>
    </cfRule>
  </conditionalFormatting>
  <conditionalFormatting sqref="C530:H530">
    <cfRule type="expression" dxfId="6279" priority="6340">
      <formula>C528=0</formula>
    </cfRule>
    <cfRule type="expression" dxfId="6278" priority="6341">
      <formula>AND(C530&lt;40,C528&gt;0)</formula>
    </cfRule>
    <cfRule type="expression" dxfId="6277" priority="6342">
      <formula>AND(C530&gt;=40,C530&lt;60)</formula>
    </cfRule>
    <cfRule type="expression" dxfId="6276" priority="6343">
      <formula>AND(C530&gt;=60,C530&lt;80)</formula>
    </cfRule>
    <cfRule type="expression" dxfId="6275" priority="6344">
      <formula>AND(C530&gt;=80,C530&lt;95)</formula>
    </cfRule>
    <cfRule type="expression" dxfId="6274" priority="6345">
      <formula>C530&gt;=95</formula>
    </cfRule>
  </conditionalFormatting>
  <conditionalFormatting sqref="C546:H546">
    <cfRule type="expression" dxfId="6273" priority="6334">
      <formula>C544=0</formula>
    </cfRule>
    <cfRule type="expression" dxfId="6272" priority="6335">
      <formula>AND(C546&lt;40,C544&gt;0)</formula>
    </cfRule>
    <cfRule type="expression" dxfId="6271" priority="6336">
      <formula>AND(C546&gt;=40,C546&lt;60)</formula>
    </cfRule>
    <cfRule type="expression" dxfId="6270" priority="6337">
      <formula>AND(C546&gt;=60,C546&lt;80)</formula>
    </cfRule>
    <cfRule type="expression" dxfId="6269" priority="6338">
      <formula>AND(C546&gt;=80,C546&lt;95)</formula>
    </cfRule>
    <cfRule type="expression" dxfId="6268" priority="6339">
      <formula>C546&gt;=95</formula>
    </cfRule>
  </conditionalFormatting>
  <conditionalFormatting sqref="C562:H562">
    <cfRule type="expression" dxfId="6267" priority="6328">
      <formula>C560=0</formula>
    </cfRule>
    <cfRule type="expression" dxfId="6266" priority="6329">
      <formula>AND(C562&lt;40,C560&gt;0)</formula>
    </cfRule>
    <cfRule type="expression" dxfId="6265" priority="6330">
      <formula>AND(C562&gt;=40,C562&lt;60)</formula>
    </cfRule>
    <cfRule type="expression" dxfId="6264" priority="6331">
      <formula>AND(C562&gt;=60,C562&lt;80)</formula>
    </cfRule>
    <cfRule type="expression" dxfId="6263" priority="6332">
      <formula>AND(C562&gt;=80,C562&lt;95)</formula>
    </cfRule>
    <cfRule type="expression" dxfId="6262" priority="6333">
      <formula>C562&gt;=95</formula>
    </cfRule>
  </conditionalFormatting>
  <conditionalFormatting sqref="C578:H578">
    <cfRule type="expression" dxfId="6261" priority="6322">
      <formula>C576=0</formula>
    </cfRule>
    <cfRule type="expression" dxfId="6260" priority="6323">
      <formula>AND(C578&lt;40,C576&gt;0)</formula>
    </cfRule>
    <cfRule type="expression" dxfId="6259" priority="6324">
      <formula>AND(C578&gt;=40,C578&lt;60)</formula>
    </cfRule>
    <cfRule type="expression" dxfId="6258" priority="6325">
      <formula>AND(C578&gt;=60,C578&lt;80)</formula>
    </cfRule>
    <cfRule type="expression" dxfId="6257" priority="6326">
      <formula>AND(C578&gt;=80,C578&lt;95)</formula>
    </cfRule>
    <cfRule type="expression" dxfId="6256" priority="6327">
      <formula>C578&gt;=95</formula>
    </cfRule>
  </conditionalFormatting>
  <conditionalFormatting sqref="C594:H594">
    <cfRule type="expression" dxfId="6255" priority="6316">
      <formula>C592=0</formula>
    </cfRule>
    <cfRule type="expression" dxfId="6254" priority="6317">
      <formula>AND(C594&lt;40,C592&gt;0)</formula>
    </cfRule>
    <cfRule type="expression" dxfId="6253" priority="6318">
      <formula>AND(C594&gt;=40,C594&lt;60)</formula>
    </cfRule>
    <cfRule type="expression" dxfId="6252" priority="6319">
      <formula>AND(C594&gt;=60,C594&lt;80)</formula>
    </cfRule>
    <cfRule type="expression" dxfId="6251" priority="6320">
      <formula>AND(C594&gt;=80,C594&lt;95)</formula>
    </cfRule>
    <cfRule type="expression" dxfId="6250" priority="6321">
      <formula>C594&gt;=95</formula>
    </cfRule>
  </conditionalFormatting>
  <conditionalFormatting sqref="C609:H609">
    <cfRule type="expression" dxfId="6249" priority="6310">
      <formula>C607=0</formula>
    </cfRule>
    <cfRule type="expression" dxfId="6248" priority="6311">
      <formula>AND(C609&lt;40,C607&gt;0)</formula>
    </cfRule>
    <cfRule type="expression" dxfId="6247" priority="6312">
      <formula>AND(C609&gt;=40,C609&lt;60)</formula>
    </cfRule>
    <cfRule type="expression" dxfId="6246" priority="6313">
      <formula>AND(C609&gt;=60,C609&lt;80)</formula>
    </cfRule>
    <cfRule type="expression" dxfId="6245" priority="6314">
      <formula>AND(C609&gt;=80,C609&lt;95)</formula>
    </cfRule>
    <cfRule type="expression" dxfId="6244" priority="6315">
      <formula>C609&gt;=95</formula>
    </cfRule>
  </conditionalFormatting>
  <conditionalFormatting sqref="C624:H624">
    <cfRule type="expression" dxfId="6243" priority="6304">
      <formula>C622=0</formula>
    </cfRule>
    <cfRule type="expression" dxfId="6242" priority="6305">
      <formula>AND(C624&lt;40,C622&gt;0)</formula>
    </cfRule>
    <cfRule type="expression" dxfId="6241" priority="6306">
      <formula>AND(C624&gt;=40,C624&lt;60)</formula>
    </cfRule>
    <cfRule type="expression" dxfId="6240" priority="6307">
      <formula>AND(C624&gt;=60,C624&lt;80)</formula>
    </cfRule>
    <cfRule type="expression" dxfId="6239" priority="6308">
      <formula>AND(C624&gt;=80,C624&lt;95)</formula>
    </cfRule>
    <cfRule type="expression" dxfId="6238" priority="6309">
      <formula>C624&gt;=95</formula>
    </cfRule>
  </conditionalFormatting>
  <conditionalFormatting sqref="C639:H639">
    <cfRule type="expression" dxfId="6237" priority="6298">
      <formula>C637=0</formula>
    </cfRule>
    <cfRule type="expression" dxfId="6236" priority="6299">
      <formula>AND(C639&lt;40,C637&gt;0)</formula>
    </cfRule>
    <cfRule type="expression" dxfId="6235" priority="6300">
      <formula>AND(C639&gt;=40,C639&lt;60)</formula>
    </cfRule>
    <cfRule type="expression" dxfId="6234" priority="6301">
      <formula>AND(C639&gt;=60,C639&lt;80)</formula>
    </cfRule>
    <cfRule type="expression" dxfId="6233" priority="6302">
      <formula>AND(C639&gt;=80,C639&lt;95)</formula>
    </cfRule>
    <cfRule type="expression" dxfId="6232" priority="6303">
      <formula>C639&gt;=95</formula>
    </cfRule>
  </conditionalFormatting>
  <conditionalFormatting sqref="C658:H658">
    <cfRule type="expression" dxfId="6231" priority="6292">
      <formula>C656=0</formula>
    </cfRule>
    <cfRule type="expression" dxfId="6230" priority="6293">
      <formula>AND(C658&lt;40,C656&gt;0)</formula>
    </cfRule>
    <cfRule type="expression" dxfId="6229" priority="6294">
      <formula>AND(C658&gt;=40,C658&lt;60)</formula>
    </cfRule>
    <cfRule type="expression" dxfId="6228" priority="6295">
      <formula>AND(C658&gt;=60,C658&lt;80)</formula>
    </cfRule>
    <cfRule type="expression" dxfId="6227" priority="6296">
      <formula>AND(C658&gt;=80,C658&lt;95)</formula>
    </cfRule>
    <cfRule type="expression" dxfId="6226" priority="6297">
      <formula>C658&gt;=95</formula>
    </cfRule>
  </conditionalFormatting>
  <conditionalFormatting sqref="C673:H673">
    <cfRule type="expression" dxfId="6225" priority="6286">
      <formula>C671=0</formula>
    </cfRule>
    <cfRule type="expression" dxfId="6224" priority="6287">
      <formula>AND(C673&lt;40,C671&gt;0)</formula>
    </cfRule>
    <cfRule type="expression" dxfId="6223" priority="6288">
      <formula>AND(C673&gt;=40,C673&lt;60)</formula>
    </cfRule>
    <cfRule type="expression" dxfId="6222" priority="6289">
      <formula>AND(C673&gt;=60,C673&lt;80)</formula>
    </cfRule>
    <cfRule type="expression" dxfId="6221" priority="6290">
      <formula>AND(C673&gt;=80,C673&lt;95)</formula>
    </cfRule>
    <cfRule type="expression" dxfId="6220" priority="6291">
      <formula>C673&gt;=95</formula>
    </cfRule>
  </conditionalFormatting>
  <conditionalFormatting sqref="C689:H689">
    <cfRule type="expression" dxfId="6219" priority="6280">
      <formula>C687=0</formula>
    </cfRule>
    <cfRule type="expression" dxfId="6218" priority="6281">
      <formula>AND(C689&lt;40,C687&gt;0)</formula>
    </cfRule>
    <cfRule type="expression" dxfId="6217" priority="6282">
      <formula>AND(C689&gt;=40,C689&lt;60)</formula>
    </cfRule>
    <cfRule type="expression" dxfId="6216" priority="6283">
      <formula>AND(C689&gt;=60,C689&lt;80)</formula>
    </cfRule>
    <cfRule type="expression" dxfId="6215" priority="6284">
      <formula>AND(C689&gt;=80,C689&lt;95)</formula>
    </cfRule>
    <cfRule type="expression" dxfId="6214" priority="6285">
      <formula>C689&gt;=95</formula>
    </cfRule>
  </conditionalFormatting>
  <conditionalFormatting sqref="C705:H705">
    <cfRule type="expression" dxfId="6213" priority="6274">
      <formula>C703=0</formula>
    </cfRule>
    <cfRule type="expression" dxfId="6212" priority="6275">
      <formula>AND(C705&lt;40,C703&gt;0)</formula>
    </cfRule>
    <cfRule type="expression" dxfId="6211" priority="6276">
      <formula>AND(C705&gt;=40,C705&lt;60)</formula>
    </cfRule>
    <cfRule type="expression" dxfId="6210" priority="6277">
      <formula>AND(C705&gt;=60,C705&lt;80)</formula>
    </cfRule>
    <cfRule type="expression" dxfId="6209" priority="6278">
      <formula>AND(C705&gt;=80,C705&lt;95)</formula>
    </cfRule>
    <cfRule type="expression" dxfId="6208" priority="6279">
      <formula>C705&gt;=95</formula>
    </cfRule>
  </conditionalFormatting>
  <conditionalFormatting sqref="C721:H721">
    <cfRule type="expression" dxfId="6207" priority="6268">
      <formula>C719=0</formula>
    </cfRule>
    <cfRule type="expression" dxfId="6206" priority="6269">
      <formula>AND(C721&lt;40,C719&gt;0)</formula>
    </cfRule>
    <cfRule type="expression" dxfId="6205" priority="6270">
      <formula>AND(C721&gt;=40,C721&lt;60)</formula>
    </cfRule>
    <cfRule type="expression" dxfId="6204" priority="6271">
      <formula>AND(C721&gt;=60,C721&lt;80)</formula>
    </cfRule>
    <cfRule type="expression" dxfId="6203" priority="6272">
      <formula>AND(C721&gt;=80,C721&lt;95)</formula>
    </cfRule>
    <cfRule type="expression" dxfId="6202" priority="6273">
      <formula>C721&gt;=95</formula>
    </cfRule>
  </conditionalFormatting>
  <conditionalFormatting sqref="C737:H737">
    <cfRule type="expression" dxfId="6201" priority="6262">
      <formula>C735=0</formula>
    </cfRule>
    <cfRule type="expression" dxfId="6200" priority="6263">
      <formula>AND(C737&lt;40,C735&gt;0)</formula>
    </cfRule>
    <cfRule type="expression" dxfId="6199" priority="6264">
      <formula>AND(C737&gt;=40,C737&lt;60)</formula>
    </cfRule>
    <cfRule type="expression" dxfId="6198" priority="6265">
      <formula>AND(C737&gt;=60,C737&lt;80)</formula>
    </cfRule>
    <cfRule type="expression" dxfId="6197" priority="6266">
      <formula>AND(C737&gt;=80,C737&lt;95)</formula>
    </cfRule>
    <cfRule type="expression" dxfId="6196" priority="6267">
      <formula>C737&gt;=95</formula>
    </cfRule>
  </conditionalFormatting>
  <conditionalFormatting sqref="C753:H753">
    <cfRule type="expression" dxfId="6195" priority="6256">
      <formula>C751=0</formula>
    </cfRule>
    <cfRule type="expression" dxfId="6194" priority="6257">
      <formula>AND(C753&lt;40,C751&gt;0)</formula>
    </cfRule>
    <cfRule type="expression" dxfId="6193" priority="6258">
      <formula>AND(C753&gt;=40,C753&lt;60)</formula>
    </cfRule>
    <cfRule type="expression" dxfId="6192" priority="6259">
      <formula>AND(C753&gt;=60,C753&lt;80)</formula>
    </cfRule>
    <cfRule type="expression" dxfId="6191" priority="6260">
      <formula>AND(C753&gt;=80,C753&lt;95)</formula>
    </cfRule>
    <cfRule type="expression" dxfId="6190" priority="6261">
      <formula>C753&gt;=95</formula>
    </cfRule>
  </conditionalFormatting>
  <conditionalFormatting sqref="C769:H769">
    <cfRule type="expression" dxfId="6189" priority="6250">
      <formula>C767=0</formula>
    </cfRule>
    <cfRule type="expression" dxfId="6188" priority="6251">
      <formula>AND(C769&lt;40,C767&gt;0)</formula>
    </cfRule>
    <cfRule type="expression" dxfId="6187" priority="6252">
      <formula>AND(C769&gt;=40,C769&lt;60)</formula>
    </cfRule>
    <cfRule type="expression" dxfId="6186" priority="6253">
      <formula>AND(C769&gt;=60,C769&lt;80)</formula>
    </cfRule>
    <cfRule type="expression" dxfId="6185" priority="6254">
      <formula>AND(C769&gt;=80,C769&lt;95)</formula>
    </cfRule>
    <cfRule type="expression" dxfId="6184" priority="6255">
      <formula>C769&gt;=95</formula>
    </cfRule>
  </conditionalFormatting>
  <conditionalFormatting sqref="C785:H785">
    <cfRule type="expression" dxfId="6183" priority="6244">
      <formula>C783=0</formula>
    </cfRule>
    <cfRule type="expression" dxfId="6182" priority="6245">
      <formula>AND(C785&lt;40,C783&gt;0)</formula>
    </cfRule>
    <cfRule type="expression" dxfId="6181" priority="6246">
      <formula>AND(C785&gt;=40,C785&lt;60)</formula>
    </cfRule>
    <cfRule type="expression" dxfId="6180" priority="6247">
      <formula>AND(C785&gt;=60,C785&lt;80)</formula>
    </cfRule>
    <cfRule type="expression" dxfId="6179" priority="6248">
      <formula>AND(C785&gt;=80,C785&lt;95)</formula>
    </cfRule>
    <cfRule type="expression" dxfId="6178" priority="6249">
      <formula>C785&gt;=95</formula>
    </cfRule>
  </conditionalFormatting>
  <conditionalFormatting sqref="C801:H801">
    <cfRule type="expression" dxfId="6177" priority="6238">
      <formula>C799=0</formula>
    </cfRule>
    <cfRule type="expression" dxfId="6176" priority="6239">
      <formula>AND(C801&lt;40,C799&gt;0)</formula>
    </cfRule>
    <cfRule type="expression" dxfId="6175" priority="6240">
      <formula>AND(C801&gt;=40,C801&lt;60)</formula>
    </cfRule>
    <cfRule type="expression" dxfId="6174" priority="6241">
      <formula>AND(C801&gt;=60,C801&lt;80)</formula>
    </cfRule>
    <cfRule type="expression" dxfId="6173" priority="6242">
      <formula>AND(C801&gt;=80,C801&lt;95)</formula>
    </cfRule>
    <cfRule type="expression" dxfId="6172" priority="6243">
      <formula>C801&gt;=95</formula>
    </cfRule>
  </conditionalFormatting>
  <conditionalFormatting sqref="C817:H817">
    <cfRule type="expression" dxfId="6171" priority="6232">
      <formula>C815=0</formula>
    </cfRule>
    <cfRule type="expression" dxfId="6170" priority="6233">
      <formula>AND(C817&lt;40,C815&gt;0)</formula>
    </cfRule>
    <cfRule type="expression" dxfId="6169" priority="6234">
      <formula>AND(C817&gt;=40,C817&lt;60)</formula>
    </cfRule>
    <cfRule type="expression" dxfId="6168" priority="6235">
      <formula>AND(C817&gt;=60,C817&lt;80)</formula>
    </cfRule>
    <cfRule type="expression" dxfId="6167" priority="6236">
      <formula>AND(C817&gt;=80,C817&lt;95)</formula>
    </cfRule>
    <cfRule type="expression" dxfId="6166" priority="6237">
      <formula>C817&gt;=95</formula>
    </cfRule>
  </conditionalFormatting>
  <conditionalFormatting sqref="C833:H833">
    <cfRule type="expression" dxfId="6165" priority="6226">
      <formula>C831=0</formula>
    </cfRule>
    <cfRule type="expression" dxfId="6164" priority="6227">
      <formula>AND(C833&lt;40,C831&gt;0)</formula>
    </cfRule>
    <cfRule type="expression" dxfId="6163" priority="6228">
      <formula>AND(C833&gt;=40,C833&lt;60)</formula>
    </cfRule>
    <cfRule type="expression" dxfId="6162" priority="6229">
      <formula>AND(C833&gt;=60,C833&lt;80)</formula>
    </cfRule>
    <cfRule type="expression" dxfId="6161" priority="6230">
      <formula>AND(C833&gt;=80,C833&lt;95)</formula>
    </cfRule>
    <cfRule type="expression" dxfId="6160" priority="6231">
      <formula>C833&gt;=95</formula>
    </cfRule>
  </conditionalFormatting>
  <conditionalFormatting sqref="C849:H849">
    <cfRule type="expression" dxfId="6159" priority="6220">
      <formula>C847=0</formula>
    </cfRule>
    <cfRule type="expression" dxfId="6158" priority="6221">
      <formula>AND(C849&lt;40,C847&gt;0)</formula>
    </cfRule>
    <cfRule type="expression" dxfId="6157" priority="6222">
      <formula>AND(C849&gt;=40,C849&lt;60)</formula>
    </cfRule>
    <cfRule type="expression" dxfId="6156" priority="6223">
      <formula>AND(C849&gt;=60,C849&lt;80)</formula>
    </cfRule>
    <cfRule type="expression" dxfId="6155" priority="6224">
      <formula>AND(C849&gt;=80,C849&lt;95)</formula>
    </cfRule>
    <cfRule type="expression" dxfId="6154" priority="6225">
      <formula>C849&gt;=95</formula>
    </cfRule>
  </conditionalFormatting>
  <conditionalFormatting sqref="C865:H865">
    <cfRule type="expression" dxfId="6153" priority="6214">
      <formula>C863=0</formula>
    </cfRule>
    <cfRule type="expression" dxfId="6152" priority="6215">
      <formula>AND(C865&lt;40,C863&gt;0)</formula>
    </cfRule>
    <cfRule type="expression" dxfId="6151" priority="6216">
      <formula>AND(C865&gt;=40,C865&lt;60)</formula>
    </cfRule>
    <cfRule type="expression" dxfId="6150" priority="6217">
      <formula>AND(C865&gt;=60,C865&lt;80)</formula>
    </cfRule>
    <cfRule type="expression" dxfId="6149" priority="6218">
      <formula>AND(C865&gt;=80,C865&lt;95)</formula>
    </cfRule>
    <cfRule type="expression" dxfId="6148" priority="6219">
      <formula>C865&gt;=95</formula>
    </cfRule>
  </conditionalFormatting>
  <conditionalFormatting sqref="C881:H881">
    <cfRule type="expression" dxfId="6147" priority="6208">
      <formula>C879=0</formula>
    </cfRule>
    <cfRule type="expression" dxfId="6146" priority="6209">
      <formula>AND(C881&lt;40,C879&gt;0)</formula>
    </cfRule>
    <cfRule type="expression" dxfId="6145" priority="6210">
      <formula>AND(C881&gt;=40,C881&lt;60)</formula>
    </cfRule>
    <cfRule type="expression" dxfId="6144" priority="6211">
      <formula>AND(C881&gt;=60,C881&lt;80)</formula>
    </cfRule>
    <cfRule type="expression" dxfId="6143" priority="6212">
      <formula>AND(C881&gt;=80,C881&lt;95)</formula>
    </cfRule>
    <cfRule type="expression" dxfId="6142" priority="6213">
      <formula>C881&gt;=95</formula>
    </cfRule>
  </conditionalFormatting>
  <conditionalFormatting sqref="C896:H896">
    <cfRule type="expression" dxfId="6141" priority="6202">
      <formula>C894=0</formula>
    </cfRule>
    <cfRule type="expression" dxfId="6140" priority="6203">
      <formula>AND(C896&lt;40,C894&gt;0)</formula>
    </cfRule>
    <cfRule type="expression" dxfId="6139" priority="6204">
      <formula>AND(C896&gt;=40,C896&lt;60)</formula>
    </cfRule>
    <cfRule type="expression" dxfId="6138" priority="6205">
      <formula>AND(C896&gt;=60,C896&lt;80)</formula>
    </cfRule>
    <cfRule type="expression" dxfId="6137" priority="6206">
      <formula>AND(C896&gt;=80,C896&lt;95)</formula>
    </cfRule>
    <cfRule type="expression" dxfId="6136" priority="6207">
      <formula>C896&gt;=95</formula>
    </cfRule>
  </conditionalFormatting>
  <conditionalFormatting sqref="C911:H911">
    <cfRule type="expression" dxfId="6135" priority="6196">
      <formula>C909=0</formula>
    </cfRule>
    <cfRule type="expression" dxfId="6134" priority="6197">
      <formula>AND(C911&lt;40,C909&gt;0)</formula>
    </cfRule>
    <cfRule type="expression" dxfId="6133" priority="6198">
      <formula>AND(C911&gt;=40,C911&lt;60)</formula>
    </cfRule>
    <cfRule type="expression" dxfId="6132" priority="6199">
      <formula>AND(C911&gt;=60,C911&lt;80)</formula>
    </cfRule>
    <cfRule type="expression" dxfId="6131" priority="6200">
      <formula>AND(C911&gt;=80,C911&lt;95)</formula>
    </cfRule>
    <cfRule type="expression" dxfId="6130" priority="6201">
      <formula>C911&gt;=95</formula>
    </cfRule>
  </conditionalFormatting>
  <conditionalFormatting sqref="C926:H926">
    <cfRule type="expression" dxfId="6129" priority="6190">
      <formula>C924=0</formula>
    </cfRule>
    <cfRule type="expression" dxfId="6128" priority="6191">
      <formula>AND(C926&lt;40,C924&gt;0)</formula>
    </cfRule>
    <cfRule type="expression" dxfId="6127" priority="6192">
      <formula>AND(C926&gt;=40,C926&lt;60)</formula>
    </cfRule>
    <cfRule type="expression" dxfId="6126" priority="6193">
      <formula>AND(C926&gt;=60,C926&lt;80)</formula>
    </cfRule>
    <cfRule type="expression" dxfId="6125" priority="6194">
      <formula>AND(C926&gt;=80,C926&lt;95)</formula>
    </cfRule>
    <cfRule type="expression" dxfId="6124" priority="6195">
      <formula>C926&gt;=95</formula>
    </cfRule>
  </conditionalFormatting>
  <conditionalFormatting sqref="C946:H946">
    <cfRule type="expression" dxfId="6123" priority="6184">
      <formula>C944=0</formula>
    </cfRule>
    <cfRule type="expression" dxfId="6122" priority="6185">
      <formula>AND(C946&lt;40,C944&gt;0)</formula>
    </cfRule>
    <cfRule type="expression" dxfId="6121" priority="6186">
      <formula>AND(C946&gt;=40,C946&lt;60)</formula>
    </cfRule>
    <cfRule type="expression" dxfId="6120" priority="6187">
      <formula>AND(C946&gt;=60,C946&lt;80)</formula>
    </cfRule>
    <cfRule type="expression" dxfId="6119" priority="6188">
      <formula>AND(C946&gt;=80,C946&lt;95)</formula>
    </cfRule>
    <cfRule type="expression" dxfId="6118" priority="6189">
      <formula>C946&gt;=95</formula>
    </cfRule>
  </conditionalFormatting>
  <conditionalFormatting sqref="C962:H962">
    <cfRule type="expression" dxfId="6117" priority="6178">
      <formula>C960=0</formula>
    </cfRule>
    <cfRule type="expression" dxfId="6116" priority="6179">
      <formula>AND(C962&lt;40,C960&gt;0)</formula>
    </cfRule>
    <cfRule type="expression" dxfId="6115" priority="6180">
      <formula>AND(C962&gt;=40,C962&lt;60)</formula>
    </cfRule>
    <cfRule type="expression" dxfId="6114" priority="6181">
      <formula>AND(C962&gt;=60,C962&lt;80)</formula>
    </cfRule>
    <cfRule type="expression" dxfId="6113" priority="6182">
      <formula>AND(C962&gt;=80,C962&lt;95)</formula>
    </cfRule>
    <cfRule type="expression" dxfId="6112" priority="6183">
      <formula>C962&gt;=95</formula>
    </cfRule>
  </conditionalFormatting>
  <conditionalFormatting sqref="C978:H978">
    <cfRule type="expression" dxfId="6111" priority="6172">
      <formula>C976=0</formula>
    </cfRule>
    <cfRule type="expression" dxfId="6110" priority="6173">
      <formula>AND(C978&lt;40,C976&gt;0)</formula>
    </cfRule>
    <cfRule type="expression" dxfId="6109" priority="6174">
      <formula>AND(C978&gt;=40,C978&lt;60)</formula>
    </cfRule>
    <cfRule type="expression" dxfId="6108" priority="6175">
      <formula>AND(C978&gt;=60,C978&lt;80)</formula>
    </cfRule>
    <cfRule type="expression" dxfId="6107" priority="6176">
      <formula>AND(C978&gt;=80,C978&lt;95)</formula>
    </cfRule>
    <cfRule type="expression" dxfId="6106" priority="6177">
      <formula>C978&gt;=95</formula>
    </cfRule>
  </conditionalFormatting>
  <conditionalFormatting sqref="C994:H994">
    <cfRule type="expression" dxfId="6105" priority="6166">
      <formula>C992=0</formula>
    </cfRule>
    <cfRule type="expression" dxfId="6104" priority="6167">
      <formula>AND(C994&lt;40,C992&gt;0)</formula>
    </cfRule>
    <cfRule type="expression" dxfId="6103" priority="6168">
      <formula>AND(C994&gt;=40,C994&lt;60)</formula>
    </cfRule>
    <cfRule type="expression" dxfId="6102" priority="6169">
      <formula>AND(C994&gt;=60,C994&lt;80)</formula>
    </cfRule>
    <cfRule type="expression" dxfId="6101" priority="6170">
      <formula>AND(C994&gt;=80,C994&lt;95)</formula>
    </cfRule>
    <cfRule type="expression" dxfId="6100" priority="6171">
      <formula>C994&gt;=95</formula>
    </cfRule>
  </conditionalFormatting>
  <conditionalFormatting sqref="C1010:H1010">
    <cfRule type="expression" dxfId="6099" priority="6160">
      <formula>C1008=0</formula>
    </cfRule>
    <cfRule type="expression" dxfId="6098" priority="6161">
      <formula>AND(C1010&lt;40,C1008&gt;0)</formula>
    </cfRule>
    <cfRule type="expression" dxfId="6097" priority="6162">
      <formula>AND(C1010&gt;=40,C1010&lt;60)</formula>
    </cfRule>
    <cfRule type="expression" dxfId="6096" priority="6163">
      <formula>AND(C1010&gt;=60,C1010&lt;80)</formula>
    </cfRule>
    <cfRule type="expression" dxfId="6095" priority="6164">
      <formula>AND(C1010&gt;=80,C1010&lt;95)</formula>
    </cfRule>
    <cfRule type="expression" dxfId="6094" priority="6165">
      <formula>C1010&gt;=95</formula>
    </cfRule>
  </conditionalFormatting>
  <conditionalFormatting sqref="C1026:H1026">
    <cfRule type="expression" dxfId="6093" priority="6154">
      <formula>C1024=0</formula>
    </cfRule>
    <cfRule type="expression" dxfId="6092" priority="6155">
      <formula>AND(C1026&lt;40,C1024&gt;0)</formula>
    </cfRule>
    <cfRule type="expression" dxfId="6091" priority="6156">
      <formula>AND(C1026&gt;=40,C1026&lt;60)</formula>
    </cfRule>
    <cfRule type="expression" dxfId="6090" priority="6157">
      <formula>AND(C1026&gt;=60,C1026&lt;80)</formula>
    </cfRule>
    <cfRule type="expression" dxfId="6089" priority="6158">
      <formula>AND(C1026&gt;=80,C1026&lt;95)</formula>
    </cfRule>
    <cfRule type="expression" dxfId="6088" priority="6159">
      <formula>C1026&gt;=95</formula>
    </cfRule>
  </conditionalFormatting>
  <conditionalFormatting sqref="C1042:H1042">
    <cfRule type="expression" dxfId="6087" priority="6148">
      <formula>C1040=0</formula>
    </cfRule>
    <cfRule type="expression" dxfId="6086" priority="6149">
      <formula>AND(C1042&lt;40,C1040&gt;0)</formula>
    </cfRule>
    <cfRule type="expression" dxfId="6085" priority="6150">
      <formula>AND(C1042&gt;=40,C1042&lt;60)</formula>
    </cfRule>
    <cfRule type="expression" dxfId="6084" priority="6151">
      <formula>AND(C1042&gt;=60,C1042&lt;80)</formula>
    </cfRule>
    <cfRule type="expression" dxfId="6083" priority="6152">
      <formula>AND(C1042&gt;=80,C1042&lt;95)</formula>
    </cfRule>
    <cfRule type="expression" dxfId="6082" priority="6153">
      <formula>C1042&gt;=95</formula>
    </cfRule>
  </conditionalFormatting>
  <conditionalFormatting sqref="C1058:H1058">
    <cfRule type="expression" dxfId="6081" priority="6142">
      <formula>C1056=0</formula>
    </cfRule>
    <cfRule type="expression" dxfId="6080" priority="6143">
      <formula>AND(C1058&lt;40,C1056&gt;0)</formula>
    </cfRule>
    <cfRule type="expression" dxfId="6079" priority="6144">
      <formula>AND(C1058&gt;=40,C1058&lt;60)</formula>
    </cfRule>
    <cfRule type="expression" dxfId="6078" priority="6145">
      <formula>AND(C1058&gt;=60,C1058&lt;80)</formula>
    </cfRule>
    <cfRule type="expression" dxfId="6077" priority="6146">
      <formula>AND(C1058&gt;=80,C1058&lt;95)</formula>
    </cfRule>
    <cfRule type="expression" dxfId="6076" priority="6147">
      <formula>C1058&gt;=95</formula>
    </cfRule>
  </conditionalFormatting>
  <conditionalFormatting sqref="C1074:H1074">
    <cfRule type="expression" dxfId="6075" priority="6136">
      <formula>C1072=0</formula>
    </cfRule>
    <cfRule type="expression" dxfId="6074" priority="6137">
      <formula>AND(C1074&lt;40,C1072&gt;0)</formula>
    </cfRule>
    <cfRule type="expression" dxfId="6073" priority="6138">
      <formula>AND(C1074&gt;=40,C1074&lt;60)</formula>
    </cfRule>
    <cfRule type="expression" dxfId="6072" priority="6139">
      <formula>AND(C1074&gt;=60,C1074&lt;80)</formula>
    </cfRule>
    <cfRule type="expression" dxfId="6071" priority="6140">
      <formula>AND(C1074&gt;=80,C1074&lt;95)</formula>
    </cfRule>
    <cfRule type="expression" dxfId="6070" priority="6141">
      <formula>C1074&gt;=95</formula>
    </cfRule>
  </conditionalFormatting>
  <conditionalFormatting sqref="C1090:H1090">
    <cfRule type="expression" dxfId="6069" priority="6130">
      <formula>C1088=0</formula>
    </cfRule>
    <cfRule type="expression" dxfId="6068" priority="6131">
      <formula>AND(C1090&lt;40,C1088&gt;0)</formula>
    </cfRule>
    <cfRule type="expression" dxfId="6067" priority="6132">
      <formula>AND(C1090&gt;=40,C1090&lt;60)</formula>
    </cfRule>
    <cfRule type="expression" dxfId="6066" priority="6133">
      <formula>AND(C1090&gt;=60,C1090&lt;80)</formula>
    </cfRule>
    <cfRule type="expression" dxfId="6065" priority="6134">
      <formula>AND(C1090&gt;=80,C1090&lt;95)</formula>
    </cfRule>
    <cfRule type="expression" dxfId="6064" priority="6135">
      <formula>C1090&gt;=95</formula>
    </cfRule>
  </conditionalFormatting>
  <conditionalFormatting sqref="C1106:H1106">
    <cfRule type="expression" dxfId="6063" priority="6124">
      <formula>C1104=0</formula>
    </cfRule>
    <cfRule type="expression" dxfId="6062" priority="6125">
      <formula>AND(C1106&lt;40,C1104&gt;0)</formula>
    </cfRule>
    <cfRule type="expression" dxfId="6061" priority="6126">
      <formula>AND(C1106&gt;=40,C1106&lt;60)</formula>
    </cfRule>
    <cfRule type="expression" dxfId="6060" priority="6127">
      <formula>AND(C1106&gt;=60,C1106&lt;80)</formula>
    </cfRule>
    <cfRule type="expression" dxfId="6059" priority="6128">
      <formula>AND(C1106&gt;=80,C1106&lt;95)</formula>
    </cfRule>
    <cfRule type="expression" dxfId="6058" priority="6129">
      <formula>C1106&gt;=95</formula>
    </cfRule>
  </conditionalFormatting>
  <conditionalFormatting sqref="C1122:H1122">
    <cfRule type="expression" dxfId="6057" priority="6118">
      <formula>C1120=0</formula>
    </cfRule>
    <cfRule type="expression" dxfId="6056" priority="6119">
      <formula>AND(C1122&lt;40,C1120&gt;0)</formula>
    </cfRule>
    <cfRule type="expression" dxfId="6055" priority="6120">
      <formula>AND(C1122&gt;=40,C1122&lt;60)</formula>
    </cfRule>
    <cfRule type="expression" dxfId="6054" priority="6121">
      <formula>AND(C1122&gt;=60,C1122&lt;80)</formula>
    </cfRule>
    <cfRule type="expression" dxfId="6053" priority="6122">
      <formula>AND(C1122&gt;=80,C1122&lt;95)</formula>
    </cfRule>
    <cfRule type="expression" dxfId="6052" priority="6123">
      <formula>C1122&gt;=95</formula>
    </cfRule>
  </conditionalFormatting>
  <conditionalFormatting sqref="C1138:H1138">
    <cfRule type="expression" dxfId="6051" priority="6112">
      <formula>C1136=0</formula>
    </cfRule>
    <cfRule type="expression" dxfId="6050" priority="6113">
      <formula>AND(C1138&lt;40,C1136&gt;0)</formula>
    </cfRule>
    <cfRule type="expression" dxfId="6049" priority="6114">
      <formula>AND(C1138&gt;=40,C1138&lt;60)</formula>
    </cfRule>
    <cfRule type="expression" dxfId="6048" priority="6115">
      <formula>AND(C1138&gt;=60,C1138&lt;80)</formula>
    </cfRule>
    <cfRule type="expression" dxfId="6047" priority="6116">
      <formula>AND(C1138&gt;=80,C1138&lt;95)</formula>
    </cfRule>
    <cfRule type="expression" dxfId="6046" priority="6117">
      <formula>C1138&gt;=95</formula>
    </cfRule>
  </conditionalFormatting>
  <conditionalFormatting sqref="C1154:H1154">
    <cfRule type="expression" dxfId="6045" priority="6106">
      <formula>C1152=0</formula>
    </cfRule>
    <cfRule type="expression" dxfId="6044" priority="6107">
      <formula>AND(C1154&lt;40,C1152&gt;0)</formula>
    </cfRule>
    <cfRule type="expression" dxfId="6043" priority="6108">
      <formula>AND(C1154&gt;=40,C1154&lt;60)</formula>
    </cfRule>
    <cfRule type="expression" dxfId="6042" priority="6109">
      <formula>AND(C1154&gt;=60,C1154&lt;80)</formula>
    </cfRule>
    <cfRule type="expression" dxfId="6041" priority="6110">
      <formula>AND(C1154&gt;=80,C1154&lt;95)</formula>
    </cfRule>
    <cfRule type="expression" dxfId="6040" priority="6111">
      <formula>C1154&gt;=95</formula>
    </cfRule>
  </conditionalFormatting>
  <conditionalFormatting sqref="C1170:H1170">
    <cfRule type="expression" dxfId="6039" priority="6100">
      <formula>C1168=0</formula>
    </cfRule>
    <cfRule type="expression" dxfId="6038" priority="6101">
      <formula>AND(C1170&lt;40,C1168&gt;0)</formula>
    </cfRule>
    <cfRule type="expression" dxfId="6037" priority="6102">
      <formula>AND(C1170&gt;=40,C1170&lt;60)</formula>
    </cfRule>
    <cfRule type="expression" dxfId="6036" priority="6103">
      <formula>AND(C1170&gt;=60,C1170&lt;80)</formula>
    </cfRule>
    <cfRule type="expression" dxfId="6035" priority="6104">
      <formula>AND(C1170&gt;=80,C1170&lt;95)</formula>
    </cfRule>
    <cfRule type="expression" dxfId="6034" priority="6105">
      <formula>C1170&gt;=95</formula>
    </cfRule>
  </conditionalFormatting>
  <conditionalFormatting sqref="C1186:H1186">
    <cfRule type="expression" dxfId="6033" priority="6094">
      <formula>C1184=0</formula>
    </cfRule>
    <cfRule type="expression" dxfId="6032" priority="6095">
      <formula>AND(C1186&lt;40,C1184&gt;0)</formula>
    </cfRule>
    <cfRule type="expression" dxfId="6031" priority="6096">
      <formula>AND(C1186&gt;=40,C1186&lt;60)</formula>
    </cfRule>
    <cfRule type="expression" dxfId="6030" priority="6097">
      <formula>AND(C1186&gt;=60,C1186&lt;80)</formula>
    </cfRule>
    <cfRule type="expression" dxfId="6029" priority="6098">
      <formula>AND(C1186&gt;=80,C1186&lt;95)</formula>
    </cfRule>
    <cfRule type="expression" dxfId="6028" priority="6099">
      <formula>C1186&gt;=95</formula>
    </cfRule>
  </conditionalFormatting>
  <conditionalFormatting sqref="C1202:H1202">
    <cfRule type="expression" dxfId="6027" priority="6088">
      <formula>C1200=0</formula>
    </cfRule>
    <cfRule type="expression" dxfId="6026" priority="6089">
      <formula>AND(C1202&lt;40,C1200&gt;0)</formula>
    </cfRule>
    <cfRule type="expression" dxfId="6025" priority="6090">
      <formula>AND(C1202&gt;=40,C1202&lt;60)</formula>
    </cfRule>
    <cfRule type="expression" dxfId="6024" priority="6091">
      <formula>AND(C1202&gt;=60,C1202&lt;80)</formula>
    </cfRule>
    <cfRule type="expression" dxfId="6023" priority="6092">
      <formula>AND(C1202&gt;=80,C1202&lt;95)</formula>
    </cfRule>
    <cfRule type="expression" dxfId="6022" priority="6093">
      <formula>C1202&gt;=95</formula>
    </cfRule>
  </conditionalFormatting>
  <conditionalFormatting sqref="C1218:H1218">
    <cfRule type="expression" dxfId="6021" priority="6082">
      <formula>C1216=0</formula>
    </cfRule>
    <cfRule type="expression" dxfId="6020" priority="6083">
      <formula>AND(C1218&lt;40,C1216&gt;0)</formula>
    </cfRule>
    <cfRule type="expression" dxfId="6019" priority="6084">
      <formula>AND(C1218&gt;=40,C1218&lt;60)</formula>
    </cfRule>
    <cfRule type="expression" dxfId="6018" priority="6085">
      <formula>AND(C1218&gt;=60,C1218&lt;80)</formula>
    </cfRule>
    <cfRule type="expression" dxfId="6017" priority="6086">
      <formula>AND(C1218&gt;=80,C1218&lt;95)</formula>
    </cfRule>
    <cfRule type="expression" dxfId="6016" priority="6087">
      <formula>C1218&gt;=95</formula>
    </cfRule>
  </conditionalFormatting>
  <conditionalFormatting sqref="C1234:H1234">
    <cfRule type="expression" dxfId="6015" priority="6076">
      <formula>C1232=0</formula>
    </cfRule>
    <cfRule type="expression" dxfId="6014" priority="6077">
      <formula>AND(C1234&lt;40,C1232&gt;0)</formula>
    </cfRule>
    <cfRule type="expression" dxfId="6013" priority="6078">
      <formula>AND(C1234&gt;=40,C1234&lt;60)</formula>
    </cfRule>
    <cfRule type="expression" dxfId="6012" priority="6079">
      <formula>AND(C1234&gt;=60,C1234&lt;80)</formula>
    </cfRule>
    <cfRule type="expression" dxfId="6011" priority="6080">
      <formula>AND(C1234&gt;=80,C1234&lt;95)</formula>
    </cfRule>
    <cfRule type="expression" dxfId="6010" priority="6081">
      <formula>C1234&gt;=95</formula>
    </cfRule>
  </conditionalFormatting>
  <conditionalFormatting sqref="C1250:H1250">
    <cfRule type="expression" dxfId="6009" priority="6070">
      <formula>C1248=0</formula>
    </cfRule>
    <cfRule type="expression" dxfId="6008" priority="6071">
      <formula>AND(C1250&lt;40,C1248&gt;0)</formula>
    </cfRule>
    <cfRule type="expression" dxfId="6007" priority="6072">
      <formula>AND(C1250&gt;=40,C1250&lt;60)</formula>
    </cfRule>
    <cfRule type="expression" dxfId="6006" priority="6073">
      <formula>AND(C1250&gt;=60,C1250&lt;80)</formula>
    </cfRule>
    <cfRule type="expression" dxfId="6005" priority="6074">
      <formula>AND(C1250&gt;=80,C1250&lt;95)</formula>
    </cfRule>
    <cfRule type="expression" dxfId="6004" priority="6075">
      <formula>C1250&gt;=95</formula>
    </cfRule>
  </conditionalFormatting>
  <conditionalFormatting sqref="C1268:H1268">
    <cfRule type="expression" dxfId="6003" priority="6064">
      <formula>C1266=0</formula>
    </cfRule>
    <cfRule type="expression" dxfId="6002" priority="6065">
      <formula>AND(C1268&lt;40,C1266&gt;0)</formula>
    </cfRule>
    <cfRule type="expression" dxfId="6001" priority="6066">
      <formula>AND(C1268&gt;=40,C1268&lt;60)</formula>
    </cfRule>
    <cfRule type="expression" dxfId="6000" priority="6067">
      <formula>AND(C1268&gt;=60,C1268&lt;80)</formula>
    </cfRule>
    <cfRule type="expression" dxfId="5999" priority="6068">
      <formula>AND(C1268&gt;=80,C1268&lt;95)</formula>
    </cfRule>
    <cfRule type="expression" dxfId="5998" priority="6069">
      <formula>C1268&gt;=95</formula>
    </cfRule>
  </conditionalFormatting>
  <conditionalFormatting sqref="C1286:H1286">
    <cfRule type="expression" dxfId="5997" priority="6058">
      <formula>C1284=0</formula>
    </cfRule>
    <cfRule type="expression" dxfId="5996" priority="6059">
      <formula>AND(C1286&lt;40,C1284&gt;0)</formula>
    </cfRule>
    <cfRule type="expression" dxfId="5995" priority="6060">
      <formula>AND(C1286&gt;=40,C1286&lt;60)</formula>
    </cfRule>
    <cfRule type="expression" dxfId="5994" priority="6061">
      <formula>AND(C1286&gt;=60,C1286&lt;80)</formula>
    </cfRule>
    <cfRule type="expression" dxfId="5993" priority="6062">
      <formula>AND(C1286&gt;=80,C1286&lt;95)</formula>
    </cfRule>
    <cfRule type="expression" dxfId="5992" priority="6063">
      <formula>C1286&gt;=95</formula>
    </cfRule>
  </conditionalFormatting>
  <conditionalFormatting sqref="C1304:H1304">
    <cfRule type="expression" dxfId="5991" priority="6052">
      <formula>C1302=0</formula>
    </cfRule>
    <cfRule type="expression" dxfId="5990" priority="6053">
      <formula>AND(C1304&lt;40,C1302&gt;0)</formula>
    </cfRule>
    <cfRule type="expression" dxfId="5989" priority="6054">
      <formula>AND(C1304&gt;=40,C1304&lt;60)</formula>
    </cfRule>
    <cfRule type="expression" dxfId="5988" priority="6055">
      <formula>AND(C1304&gt;=60,C1304&lt;80)</formula>
    </cfRule>
    <cfRule type="expression" dxfId="5987" priority="6056">
      <formula>AND(C1304&gt;=80,C1304&lt;95)</formula>
    </cfRule>
    <cfRule type="expression" dxfId="5986" priority="6057">
      <formula>C1304&gt;=95</formula>
    </cfRule>
  </conditionalFormatting>
  <conditionalFormatting sqref="C1322:H1322">
    <cfRule type="expression" dxfId="5985" priority="6046">
      <formula>C1320=0</formula>
    </cfRule>
    <cfRule type="expression" dxfId="5984" priority="6047">
      <formula>AND(C1322&lt;40,C1320&gt;0)</formula>
    </cfRule>
    <cfRule type="expression" dxfId="5983" priority="6048">
      <formula>AND(C1322&gt;=40,C1322&lt;60)</formula>
    </cfRule>
    <cfRule type="expression" dxfId="5982" priority="6049">
      <formula>AND(C1322&gt;=60,C1322&lt;80)</formula>
    </cfRule>
    <cfRule type="expression" dxfId="5981" priority="6050">
      <formula>AND(C1322&gt;=80,C1322&lt;95)</formula>
    </cfRule>
    <cfRule type="expression" dxfId="5980" priority="6051">
      <formula>C1322&gt;=95</formula>
    </cfRule>
  </conditionalFormatting>
  <conditionalFormatting sqref="C1340:H1340">
    <cfRule type="expression" dxfId="5979" priority="6040">
      <formula>C1338=0</formula>
    </cfRule>
    <cfRule type="expression" dxfId="5978" priority="6041">
      <formula>AND(C1340&lt;40,C1338&gt;0)</formula>
    </cfRule>
    <cfRule type="expression" dxfId="5977" priority="6042">
      <formula>AND(C1340&gt;=40,C1340&lt;60)</formula>
    </cfRule>
    <cfRule type="expression" dxfId="5976" priority="6043">
      <formula>AND(C1340&gt;=60,C1340&lt;80)</formula>
    </cfRule>
    <cfRule type="expression" dxfId="5975" priority="6044">
      <formula>AND(C1340&gt;=80,C1340&lt;95)</formula>
    </cfRule>
    <cfRule type="expression" dxfId="5974" priority="6045">
      <formula>C1340&gt;=95</formula>
    </cfRule>
  </conditionalFormatting>
  <conditionalFormatting sqref="C1357:H1357">
    <cfRule type="expression" dxfId="5973" priority="6034">
      <formula>C1355=0</formula>
    </cfRule>
    <cfRule type="expression" dxfId="5972" priority="6035">
      <formula>AND(C1357&lt;40,C1355&gt;0)</formula>
    </cfRule>
    <cfRule type="expression" dxfId="5971" priority="6036">
      <formula>AND(C1357&gt;=40,C1357&lt;60)</formula>
    </cfRule>
    <cfRule type="expression" dxfId="5970" priority="6037">
      <formula>AND(C1357&gt;=60,C1357&lt;80)</formula>
    </cfRule>
    <cfRule type="expression" dxfId="5969" priority="6038">
      <formula>AND(C1357&gt;=80,C1357&lt;95)</formula>
    </cfRule>
    <cfRule type="expression" dxfId="5968" priority="6039">
      <formula>C1357&gt;=95</formula>
    </cfRule>
  </conditionalFormatting>
  <conditionalFormatting sqref="C1374:H1374">
    <cfRule type="expression" dxfId="5967" priority="6028">
      <formula>C1372=0</formula>
    </cfRule>
    <cfRule type="expression" dxfId="5966" priority="6029">
      <formula>AND(C1374&lt;40,C1372&gt;0)</formula>
    </cfRule>
    <cfRule type="expression" dxfId="5965" priority="6030">
      <formula>AND(C1374&gt;=40,C1374&lt;60)</formula>
    </cfRule>
    <cfRule type="expression" dxfId="5964" priority="6031">
      <formula>AND(C1374&gt;=60,C1374&lt;80)</formula>
    </cfRule>
    <cfRule type="expression" dxfId="5963" priority="6032">
      <formula>AND(C1374&gt;=80,C1374&lt;95)</formula>
    </cfRule>
    <cfRule type="expression" dxfId="5962" priority="6033">
      <formula>C1374&gt;=95</formula>
    </cfRule>
  </conditionalFormatting>
  <conditionalFormatting sqref="C1391:H1391">
    <cfRule type="expression" dxfId="5961" priority="6022">
      <formula>C1389=0</formula>
    </cfRule>
    <cfRule type="expression" dxfId="5960" priority="6023">
      <formula>AND(C1391&lt;40,C1389&gt;0)</formula>
    </cfRule>
    <cfRule type="expression" dxfId="5959" priority="6024">
      <formula>AND(C1391&gt;=40,C1391&lt;60)</formula>
    </cfRule>
    <cfRule type="expression" dxfId="5958" priority="6025">
      <formula>AND(C1391&gt;=60,C1391&lt;80)</formula>
    </cfRule>
    <cfRule type="expression" dxfId="5957" priority="6026">
      <formula>AND(C1391&gt;=80,C1391&lt;95)</formula>
    </cfRule>
    <cfRule type="expression" dxfId="5956" priority="6027">
      <formula>C1391&gt;=95</formula>
    </cfRule>
  </conditionalFormatting>
  <conditionalFormatting sqref="C1408:H1408">
    <cfRule type="expression" dxfId="5955" priority="6016">
      <formula>C1406=0</formula>
    </cfRule>
    <cfRule type="expression" dxfId="5954" priority="6017">
      <formula>AND(C1408&lt;40,C1406&gt;0)</formula>
    </cfRule>
    <cfRule type="expression" dxfId="5953" priority="6018">
      <formula>AND(C1408&gt;=40,C1408&lt;60)</formula>
    </cfRule>
    <cfRule type="expression" dxfId="5952" priority="6019">
      <formula>AND(C1408&gt;=60,C1408&lt;80)</formula>
    </cfRule>
    <cfRule type="expression" dxfId="5951" priority="6020">
      <formula>AND(C1408&gt;=80,C1408&lt;95)</formula>
    </cfRule>
    <cfRule type="expression" dxfId="5950" priority="6021">
      <formula>C1408&gt;=95</formula>
    </cfRule>
  </conditionalFormatting>
  <conditionalFormatting sqref="C1425:H1425">
    <cfRule type="expression" dxfId="5949" priority="6010">
      <formula>C1423=0</formula>
    </cfRule>
    <cfRule type="expression" dxfId="5948" priority="6011">
      <formula>AND(C1425&lt;40,C1423&gt;0)</formula>
    </cfRule>
    <cfRule type="expression" dxfId="5947" priority="6012">
      <formula>AND(C1425&gt;=40,C1425&lt;60)</formula>
    </cfRule>
    <cfRule type="expression" dxfId="5946" priority="6013">
      <formula>AND(C1425&gt;=60,C1425&lt;80)</formula>
    </cfRule>
    <cfRule type="expression" dxfId="5945" priority="6014">
      <formula>AND(C1425&gt;=80,C1425&lt;95)</formula>
    </cfRule>
    <cfRule type="expression" dxfId="5944" priority="6015">
      <formula>C1425&gt;=95</formula>
    </cfRule>
  </conditionalFormatting>
  <conditionalFormatting sqref="C1442:H1442">
    <cfRule type="expression" dxfId="5943" priority="6004">
      <formula>C1440=0</formula>
    </cfRule>
    <cfRule type="expression" dxfId="5942" priority="6005">
      <formula>AND(C1442&lt;40,C1440&gt;0)</formula>
    </cfRule>
    <cfRule type="expression" dxfId="5941" priority="6006">
      <formula>AND(C1442&gt;=40,C1442&lt;60)</formula>
    </cfRule>
    <cfRule type="expression" dxfId="5940" priority="6007">
      <formula>AND(C1442&gt;=60,C1442&lt;80)</formula>
    </cfRule>
    <cfRule type="expression" dxfId="5939" priority="6008">
      <formula>AND(C1442&gt;=80,C1442&lt;95)</formula>
    </cfRule>
    <cfRule type="expression" dxfId="5938" priority="6009">
      <formula>C1442&gt;=95</formula>
    </cfRule>
  </conditionalFormatting>
  <conditionalFormatting sqref="C1459:H1459">
    <cfRule type="expression" dxfId="5937" priority="5998">
      <formula>C1457=0</formula>
    </cfRule>
    <cfRule type="expression" dxfId="5936" priority="5999">
      <formula>AND(C1459&lt;40,C1457&gt;0)</formula>
    </cfRule>
    <cfRule type="expression" dxfId="5935" priority="6000">
      <formula>AND(C1459&gt;=40,C1459&lt;60)</formula>
    </cfRule>
    <cfRule type="expression" dxfId="5934" priority="6001">
      <formula>AND(C1459&gt;=60,C1459&lt;80)</formula>
    </cfRule>
    <cfRule type="expression" dxfId="5933" priority="6002">
      <formula>AND(C1459&gt;=80,C1459&lt;95)</formula>
    </cfRule>
    <cfRule type="expression" dxfId="5932" priority="6003">
      <formula>C1459&gt;=95</formula>
    </cfRule>
  </conditionalFormatting>
  <conditionalFormatting sqref="C1476:H1476">
    <cfRule type="expression" dxfId="5931" priority="5992">
      <formula>C1474=0</formula>
    </cfRule>
    <cfRule type="expression" dxfId="5930" priority="5993">
      <formula>AND(C1476&lt;40,C1474&gt;0)</formula>
    </cfRule>
    <cfRule type="expression" dxfId="5929" priority="5994">
      <formula>AND(C1476&gt;=40,C1476&lt;60)</formula>
    </cfRule>
    <cfRule type="expression" dxfId="5928" priority="5995">
      <formula>AND(C1476&gt;=60,C1476&lt;80)</formula>
    </cfRule>
    <cfRule type="expression" dxfId="5927" priority="5996">
      <formula>AND(C1476&gt;=80,C1476&lt;95)</formula>
    </cfRule>
    <cfRule type="expression" dxfId="5926" priority="5997">
      <formula>C1476&gt;=95</formula>
    </cfRule>
  </conditionalFormatting>
  <conditionalFormatting sqref="C1493:H1493">
    <cfRule type="expression" dxfId="5925" priority="5986">
      <formula>C1491=0</formula>
    </cfRule>
    <cfRule type="expression" dxfId="5924" priority="5987">
      <formula>AND(C1493&lt;40,C1491&gt;0)</formula>
    </cfRule>
    <cfRule type="expression" dxfId="5923" priority="5988">
      <formula>AND(C1493&gt;=40,C1493&lt;60)</formula>
    </cfRule>
    <cfRule type="expression" dxfId="5922" priority="5989">
      <formula>AND(C1493&gt;=60,C1493&lt;80)</formula>
    </cfRule>
    <cfRule type="expression" dxfId="5921" priority="5990">
      <formula>AND(C1493&gt;=80,C1493&lt;95)</formula>
    </cfRule>
    <cfRule type="expression" dxfId="5920" priority="5991">
      <formula>C1493&gt;=95</formula>
    </cfRule>
  </conditionalFormatting>
  <conditionalFormatting sqref="C1510:H1510">
    <cfRule type="expression" dxfId="5919" priority="5980">
      <formula>C1508=0</formula>
    </cfRule>
    <cfRule type="expression" dxfId="5918" priority="5981">
      <formula>AND(C1510&lt;40,C1508&gt;0)</formula>
    </cfRule>
    <cfRule type="expression" dxfId="5917" priority="5982">
      <formula>AND(C1510&gt;=40,C1510&lt;60)</formula>
    </cfRule>
    <cfRule type="expression" dxfId="5916" priority="5983">
      <formula>AND(C1510&gt;=60,C1510&lt;80)</formula>
    </cfRule>
    <cfRule type="expression" dxfId="5915" priority="5984">
      <formula>AND(C1510&gt;=80,C1510&lt;95)</formula>
    </cfRule>
    <cfRule type="expression" dxfId="5914" priority="5985">
      <formula>C1510&gt;=95</formula>
    </cfRule>
  </conditionalFormatting>
  <conditionalFormatting sqref="C1526:H1526">
    <cfRule type="expression" dxfId="5913" priority="5974">
      <formula>C1524=0</formula>
    </cfRule>
    <cfRule type="expression" dxfId="5912" priority="5975">
      <formula>AND(C1526&lt;40,C1524&gt;0)</formula>
    </cfRule>
    <cfRule type="expression" dxfId="5911" priority="5976">
      <formula>AND(C1526&gt;=40,C1526&lt;60)</formula>
    </cfRule>
    <cfRule type="expression" dxfId="5910" priority="5977">
      <formula>AND(C1526&gt;=60,C1526&lt;80)</formula>
    </cfRule>
    <cfRule type="expression" dxfId="5909" priority="5978">
      <formula>AND(C1526&gt;=80,C1526&lt;95)</formula>
    </cfRule>
    <cfRule type="expression" dxfId="5908" priority="5979">
      <formula>C1526&gt;=95</formula>
    </cfRule>
  </conditionalFormatting>
  <conditionalFormatting sqref="C1542:H1542">
    <cfRule type="expression" dxfId="5907" priority="5968">
      <formula>C1540=0</formula>
    </cfRule>
    <cfRule type="expression" dxfId="5906" priority="5969">
      <formula>AND(C1542&lt;40,C1540&gt;0)</formula>
    </cfRule>
    <cfRule type="expression" dxfId="5905" priority="5970">
      <formula>AND(C1542&gt;=40,C1542&lt;60)</formula>
    </cfRule>
    <cfRule type="expression" dxfId="5904" priority="5971">
      <formula>AND(C1542&gt;=60,C1542&lt;80)</formula>
    </cfRule>
    <cfRule type="expression" dxfId="5903" priority="5972">
      <formula>AND(C1542&gt;=80,C1542&lt;95)</formula>
    </cfRule>
    <cfRule type="expression" dxfId="5902" priority="5973">
      <formula>C1542&gt;=95</formula>
    </cfRule>
  </conditionalFormatting>
  <conditionalFormatting sqref="C1557:H1557">
    <cfRule type="expression" dxfId="5901" priority="5962">
      <formula>C1555=0</formula>
    </cfRule>
    <cfRule type="expression" dxfId="5900" priority="5963">
      <formula>AND(C1557&lt;40,C1555&gt;0)</formula>
    </cfRule>
    <cfRule type="expression" dxfId="5899" priority="5964">
      <formula>AND(C1557&gt;=40,C1557&lt;60)</formula>
    </cfRule>
    <cfRule type="expression" dxfId="5898" priority="5965">
      <formula>AND(C1557&gt;=60,C1557&lt;80)</formula>
    </cfRule>
    <cfRule type="expression" dxfId="5897" priority="5966">
      <formula>AND(C1557&gt;=80,C1557&lt;95)</formula>
    </cfRule>
    <cfRule type="expression" dxfId="5896" priority="5967">
      <formula>C1557&gt;=95</formula>
    </cfRule>
  </conditionalFormatting>
  <conditionalFormatting sqref="C1572:H1572">
    <cfRule type="expression" dxfId="5895" priority="5956">
      <formula>C1570=0</formula>
    </cfRule>
    <cfRule type="expression" dxfId="5894" priority="5957">
      <formula>AND(C1572&lt;40,C1570&gt;0)</formula>
    </cfRule>
    <cfRule type="expression" dxfId="5893" priority="5958">
      <formula>AND(C1572&gt;=40,C1572&lt;60)</formula>
    </cfRule>
    <cfRule type="expression" dxfId="5892" priority="5959">
      <formula>AND(C1572&gt;=60,C1572&lt;80)</formula>
    </cfRule>
    <cfRule type="expression" dxfId="5891" priority="5960">
      <formula>AND(C1572&gt;=80,C1572&lt;95)</formula>
    </cfRule>
    <cfRule type="expression" dxfId="5890" priority="5961">
      <formula>C1572&gt;=95</formula>
    </cfRule>
  </conditionalFormatting>
  <conditionalFormatting sqref="C1588:H1588">
    <cfRule type="expression" dxfId="5889" priority="5950">
      <formula>C1586=0</formula>
    </cfRule>
    <cfRule type="expression" dxfId="5888" priority="5951">
      <formula>AND(C1588&lt;40,C1586&gt;0)</formula>
    </cfRule>
    <cfRule type="expression" dxfId="5887" priority="5952">
      <formula>AND(C1588&gt;=40,C1588&lt;60)</formula>
    </cfRule>
    <cfRule type="expression" dxfId="5886" priority="5953">
      <formula>AND(C1588&gt;=60,C1588&lt;80)</formula>
    </cfRule>
    <cfRule type="expression" dxfId="5885" priority="5954">
      <formula>AND(C1588&gt;=80,C1588&lt;95)</formula>
    </cfRule>
    <cfRule type="expression" dxfId="5884" priority="5955">
      <formula>C1588&gt;=95</formula>
    </cfRule>
  </conditionalFormatting>
  <conditionalFormatting sqref="C1604:H1604">
    <cfRule type="expression" dxfId="5883" priority="5944">
      <formula>C1602=0</formula>
    </cfRule>
    <cfRule type="expression" dxfId="5882" priority="5945">
      <formula>AND(C1604&lt;40,C1602&gt;0)</formula>
    </cfRule>
    <cfRule type="expression" dxfId="5881" priority="5946">
      <formula>AND(C1604&gt;=40,C1604&lt;60)</formula>
    </cfRule>
    <cfRule type="expression" dxfId="5880" priority="5947">
      <formula>AND(C1604&gt;=60,C1604&lt;80)</formula>
    </cfRule>
    <cfRule type="expression" dxfId="5879" priority="5948">
      <formula>AND(C1604&gt;=80,C1604&lt;95)</formula>
    </cfRule>
    <cfRule type="expression" dxfId="5878" priority="5949">
      <formula>C1604&gt;=95</formula>
    </cfRule>
  </conditionalFormatting>
  <conditionalFormatting sqref="C1620:H1620">
    <cfRule type="expression" dxfId="5877" priority="5938">
      <formula>C1618=0</formula>
    </cfRule>
    <cfRule type="expression" dxfId="5876" priority="5939">
      <formula>AND(C1620&lt;40,C1618&gt;0)</formula>
    </cfRule>
    <cfRule type="expression" dxfId="5875" priority="5940">
      <formula>AND(C1620&gt;=40,C1620&lt;60)</formula>
    </cfRule>
    <cfRule type="expression" dxfId="5874" priority="5941">
      <formula>AND(C1620&gt;=60,C1620&lt;80)</formula>
    </cfRule>
    <cfRule type="expression" dxfId="5873" priority="5942">
      <formula>AND(C1620&gt;=80,C1620&lt;95)</formula>
    </cfRule>
    <cfRule type="expression" dxfId="5872" priority="5943">
      <formula>C1620&gt;=95</formula>
    </cfRule>
  </conditionalFormatting>
  <conditionalFormatting sqref="C1636:H1636">
    <cfRule type="expression" dxfId="5871" priority="5932">
      <formula>C1634=0</formula>
    </cfRule>
    <cfRule type="expression" dxfId="5870" priority="5933">
      <formula>AND(C1636&lt;40,C1634&gt;0)</formula>
    </cfRule>
    <cfRule type="expression" dxfId="5869" priority="5934">
      <formula>AND(C1636&gt;=40,C1636&lt;60)</formula>
    </cfRule>
    <cfRule type="expression" dxfId="5868" priority="5935">
      <formula>AND(C1636&gt;=60,C1636&lt;80)</formula>
    </cfRule>
    <cfRule type="expression" dxfId="5867" priority="5936">
      <formula>AND(C1636&gt;=80,C1636&lt;95)</formula>
    </cfRule>
    <cfRule type="expression" dxfId="5866" priority="5937">
      <formula>C1636&gt;=95</formula>
    </cfRule>
  </conditionalFormatting>
  <conditionalFormatting sqref="C1652:H1652">
    <cfRule type="expression" dxfId="5865" priority="5926">
      <formula>C1650=0</formula>
    </cfRule>
    <cfRule type="expression" dxfId="5864" priority="5927">
      <formula>AND(C1652&lt;40,C1650&gt;0)</formula>
    </cfRule>
    <cfRule type="expression" dxfId="5863" priority="5928">
      <formula>AND(C1652&gt;=40,C1652&lt;60)</formula>
    </cfRule>
    <cfRule type="expression" dxfId="5862" priority="5929">
      <formula>AND(C1652&gt;=60,C1652&lt;80)</formula>
    </cfRule>
    <cfRule type="expression" dxfId="5861" priority="5930">
      <formula>AND(C1652&gt;=80,C1652&lt;95)</formula>
    </cfRule>
    <cfRule type="expression" dxfId="5860" priority="5931">
      <formula>C1652&gt;=95</formula>
    </cfRule>
  </conditionalFormatting>
  <conditionalFormatting sqref="C1668:H1668">
    <cfRule type="expression" dxfId="5859" priority="5920">
      <formula>C1666=0</formula>
    </cfRule>
    <cfRule type="expression" dxfId="5858" priority="5921">
      <formula>AND(C1668&lt;40,C1666&gt;0)</formula>
    </cfRule>
    <cfRule type="expression" dxfId="5857" priority="5922">
      <formula>AND(C1668&gt;=40,C1668&lt;60)</formula>
    </cfRule>
    <cfRule type="expression" dxfId="5856" priority="5923">
      <formula>AND(C1668&gt;=60,C1668&lt;80)</formula>
    </cfRule>
    <cfRule type="expression" dxfId="5855" priority="5924">
      <formula>AND(C1668&gt;=80,C1668&lt;95)</formula>
    </cfRule>
    <cfRule type="expression" dxfId="5854" priority="5925">
      <formula>C1668&gt;=95</formula>
    </cfRule>
  </conditionalFormatting>
  <conditionalFormatting sqref="C1684:H1684">
    <cfRule type="expression" dxfId="5853" priority="5914">
      <formula>C1682=0</formula>
    </cfRule>
    <cfRule type="expression" dxfId="5852" priority="5915">
      <formula>AND(C1684&lt;40,C1682&gt;0)</formula>
    </cfRule>
    <cfRule type="expression" dxfId="5851" priority="5916">
      <formula>AND(C1684&gt;=40,C1684&lt;60)</formula>
    </cfRule>
    <cfRule type="expression" dxfId="5850" priority="5917">
      <formula>AND(C1684&gt;=60,C1684&lt;80)</formula>
    </cfRule>
    <cfRule type="expression" dxfId="5849" priority="5918">
      <formula>AND(C1684&gt;=80,C1684&lt;95)</formula>
    </cfRule>
    <cfRule type="expression" dxfId="5848" priority="5919">
      <formula>C1684&gt;=95</formula>
    </cfRule>
  </conditionalFormatting>
  <conditionalFormatting sqref="C1700:H1700">
    <cfRule type="expression" dxfId="5847" priority="5908">
      <formula>C1698=0</formula>
    </cfRule>
    <cfRule type="expression" dxfId="5846" priority="5909">
      <formula>AND(C1700&lt;40,C1698&gt;0)</formula>
    </cfRule>
    <cfRule type="expression" dxfId="5845" priority="5910">
      <formula>AND(C1700&gt;=40,C1700&lt;60)</formula>
    </cfRule>
    <cfRule type="expression" dxfId="5844" priority="5911">
      <formula>AND(C1700&gt;=60,C1700&lt;80)</formula>
    </cfRule>
    <cfRule type="expression" dxfId="5843" priority="5912">
      <formula>AND(C1700&gt;=80,C1700&lt;95)</formula>
    </cfRule>
    <cfRule type="expression" dxfId="5842" priority="5913">
      <formula>C1700&gt;=95</formula>
    </cfRule>
  </conditionalFormatting>
  <conditionalFormatting sqref="C1716:H1716">
    <cfRule type="expression" dxfId="5841" priority="5902">
      <formula>C1714=0</formula>
    </cfRule>
    <cfRule type="expression" dxfId="5840" priority="5903">
      <formula>AND(C1716&lt;40,C1714&gt;0)</formula>
    </cfRule>
    <cfRule type="expression" dxfId="5839" priority="5904">
      <formula>AND(C1716&gt;=40,C1716&lt;60)</formula>
    </cfRule>
    <cfRule type="expression" dxfId="5838" priority="5905">
      <formula>AND(C1716&gt;=60,C1716&lt;80)</formula>
    </cfRule>
    <cfRule type="expression" dxfId="5837" priority="5906">
      <formula>AND(C1716&gt;=80,C1716&lt;95)</formula>
    </cfRule>
    <cfRule type="expression" dxfId="5836" priority="5907">
      <formula>C1716&gt;=95</formula>
    </cfRule>
  </conditionalFormatting>
  <conditionalFormatting sqref="C1732:H1732">
    <cfRule type="expression" dxfId="5835" priority="5896">
      <formula>C1730=0</formula>
    </cfRule>
    <cfRule type="expression" dxfId="5834" priority="5897">
      <formula>AND(C1732&lt;40,C1730&gt;0)</formula>
    </cfRule>
    <cfRule type="expression" dxfId="5833" priority="5898">
      <formula>AND(C1732&gt;=40,C1732&lt;60)</formula>
    </cfRule>
    <cfRule type="expression" dxfId="5832" priority="5899">
      <formula>AND(C1732&gt;=60,C1732&lt;80)</formula>
    </cfRule>
    <cfRule type="expression" dxfId="5831" priority="5900">
      <formula>AND(C1732&gt;=80,C1732&lt;95)</formula>
    </cfRule>
    <cfRule type="expression" dxfId="5830" priority="5901">
      <formula>C1732&gt;=95</formula>
    </cfRule>
  </conditionalFormatting>
  <conditionalFormatting sqref="C1748:H1748">
    <cfRule type="expression" dxfId="5829" priority="5890">
      <formula>C1746=0</formula>
    </cfRule>
    <cfRule type="expression" dxfId="5828" priority="5891">
      <formula>AND(C1748&lt;40,C1746&gt;0)</formula>
    </cfRule>
    <cfRule type="expression" dxfId="5827" priority="5892">
      <formula>AND(C1748&gt;=40,C1748&lt;60)</formula>
    </cfRule>
    <cfRule type="expression" dxfId="5826" priority="5893">
      <formula>AND(C1748&gt;=60,C1748&lt;80)</formula>
    </cfRule>
    <cfRule type="expression" dxfId="5825" priority="5894">
      <formula>AND(C1748&gt;=80,C1748&lt;95)</formula>
    </cfRule>
    <cfRule type="expression" dxfId="5824" priority="5895">
      <formula>C1748&gt;=95</formula>
    </cfRule>
  </conditionalFormatting>
  <conditionalFormatting sqref="C1765:H1765">
    <cfRule type="expression" dxfId="5823" priority="5884">
      <formula>C1763=0</formula>
    </cfRule>
    <cfRule type="expression" dxfId="5822" priority="5885">
      <formula>AND(C1765&lt;40,C1763&gt;0)</formula>
    </cfRule>
    <cfRule type="expression" dxfId="5821" priority="5886">
      <formula>AND(C1765&gt;=40,C1765&lt;60)</formula>
    </cfRule>
    <cfRule type="expression" dxfId="5820" priority="5887">
      <formula>AND(C1765&gt;=60,C1765&lt;80)</formula>
    </cfRule>
    <cfRule type="expression" dxfId="5819" priority="5888">
      <formula>AND(C1765&gt;=80,C1765&lt;95)</formula>
    </cfRule>
    <cfRule type="expression" dxfId="5818" priority="5889">
      <formula>C1765&gt;=95</formula>
    </cfRule>
  </conditionalFormatting>
  <conditionalFormatting sqref="C1782:H1782">
    <cfRule type="expression" dxfId="5817" priority="5878">
      <formula>C1780=0</formula>
    </cfRule>
    <cfRule type="expression" dxfId="5816" priority="5879">
      <formula>AND(C1782&lt;40,C1780&gt;0)</formula>
    </cfRule>
    <cfRule type="expression" dxfId="5815" priority="5880">
      <formula>AND(C1782&gt;=40,C1782&lt;60)</formula>
    </cfRule>
    <cfRule type="expression" dxfId="5814" priority="5881">
      <formula>AND(C1782&gt;=60,C1782&lt;80)</formula>
    </cfRule>
    <cfRule type="expression" dxfId="5813" priority="5882">
      <formula>AND(C1782&gt;=80,C1782&lt;95)</formula>
    </cfRule>
    <cfRule type="expression" dxfId="5812" priority="5883">
      <formula>C1782&gt;=95</formula>
    </cfRule>
  </conditionalFormatting>
  <conditionalFormatting sqref="C1799:H1799">
    <cfRule type="expression" dxfId="5811" priority="5872">
      <formula>C1797=0</formula>
    </cfRule>
    <cfRule type="expression" dxfId="5810" priority="5873">
      <formula>AND(C1799&lt;40,C1797&gt;0)</formula>
    </cfRule>
    <cfRule type="expression" dxfId="5809" priority="5874">
      <formula>AND(C1799&gt;=40,C1799&lt;60)</formula>
    </cfRule>
    <cfRule type="expression" dxfId="5808" priority="5875">
      <formula>AND(C1799&gt;=60,C1799&lt;80)</formula>
    </cfRule>
    <cfRule type="expression" dxfId="5807" priority="5876">
      <formula>AND(C1799&gt;=80,C1799&lt;95)</formula>
    </cfRule>
    <cfRule type="expression" dxfId="5806" priority="5877">
      <formula>C1799&gt;=95</formula>
    </cfRule>
  </conditionalFormatting>
  <conditionalFormatting sqref="C1816:H1816">
    <cfRule type="expression" dxfId="5805" priority="5866">
      <formula>C1814=0</formula>
    </cfRule>
    <cfRule type="expression" dxfId="5804" priority="5867">
      <formula>AND(C1816&lt;40,C1814&gt;0)</formula>
    </cfRule>
    <cfRule type="expression" dxfId="5803" priority="5868">
      <formula>AND(C1816&gt;=40,C1816&lt;60)</formula>
    </cfRule>
    <cfRule type="expression" dxfId="5802" priority="5869">
      <formula>AND(C1816&gt;=60,C1816&lt;80)</formula>
    </cfRule>
    <cfRule type="expression" dxfId="5801" priority="5870">
      <formula>AND(C1816&gt;=80,C1816&lt;95)</formula>
    </cfRule>
    <cfRule type="expression" dxfId="5800" priority="5871">
      <formula>C1816&gt;=95</formula>
    </cfRule>
  </conditionalFormatting>
  <conditionalFormatting sqref="C1833:H1833">
    <cfRule type="expression" dxfId="5799" priority="5860">
      <formula>C1831=0</formula>
    </cfRule>
    <cfRule type="expression" dxfId="5798" priority="5861">
      <formula>AND(C1833&lt;40,C1831&gt;0)</formula>
    </cfRule>
    <cfRule type="expression" dxfId="5797" priority="5862">
      <formula>AND(C1833&gt;=40,C1833&lt;60)</formula>
    </cfRule>
    <cfRule type="expression" dxfId="5796" priority="5863">
      <formula>AND(C1833&gt;=60,C1833&lt;80)</formula>
    </cfRule>
    <cfRule type="expression" dxfId="5795" priority="5864">
      <formula>AND(C1833&gt;=80,C1833&lt;95)</formula>
    </cfRule>
    <cfRule type="expression" dxfId="5794" priority="5865">
      <formula>C1833&gt;=95</formula>
    </cfRule>
  </conditionalFormatting>
  <conditionalFormatting sqref="C1850:H1850">
    <cfRule type="expression" dxfId="5793" priority="5854">
      <formula>C1848=0</formula>
    </cfRule>
    <cfRule type="expression" dxfId="5792" priority="5855">
      <formula>AND(C1850&lt;40,C1848&gt;0)</formula>
    </cfRule>
    <cfRule type="expression" dxfId="5791" priority="5856">
      <formula>AND(C1850&gt;=40,C1850&lt;60)</formula>
    </cfRule>
    <cfRule type="expression" dxfId="5790" priority="5857">
      <formula>AND(C1850&gt;=60,C1850&lt;80)</formula>
    </cfRule>
    <cfRule type="expression" dxfId="5789" priority="5858">
      <formula>AND(C1850&gt;=80,C1850&lt;95)</formula>
    </cfRule>
    <cfRule type="expression" dxfId="5788" priority="5859">
      <formula>C1850&gt;=95</formula>
    </cfRule>
  </conditionalFormatting>
  <conditionalFormatting sqref="C1867:H1867">
    <cfRule type="expression" dxfId="5787" priority="5848">
      <formula>C1865=0</formula>
    </cfRule>
    <cfRule type="expression" dxfId="5786" priority="5849">
      <formula>AND(C1867&lt;40,C1865&gt;0)</formula>
    </cfRule>
    <cfRule type="expression" dxfId="5785" priority="5850">
      <formula>AND(C1867&gt;=40,C1867&lt;60)</formula>
    </cfRule>
    <cfRule type="expression" dxfId="5784" priority="5851">
      <formula>AND(C1867&gt;=60,C1867&lt;80)</formula>
    </cfRule>
    <cfRule type="expression" dxfId="5783" priority="5852">
      <formula>AND(C1867&gt;=80,C1867&lt;95)</formula>
    </cfRule>
    <cfRule type="expression" dxfId="5782" priority="5853">
      <formula>C1867&gt;=95</formula>
    </cfRule>
  </conditionalFormatting>
  <conditionalFormatting sqref="C1882:H1882">
    <cfRule type="expression" dxfId="5781" priority="5842">
      <formula>C1880=0</formula>
    </cfRule>
    <cfRule type="expression" dxfId="5780" priority="5843">
      <formula>AND(C1882&lt;40,C1880&gt;0)</formula>
    </cfRule>
    <cfRule type="expression" dxfId="5779" priority="5844">
      <formula>AND(C1882&gt;=40,C1882&lt;60)</formula>
    </cfRule>
    <cfRule type="expression" dxfId="5778" priority="5845">
      <formula>AND(C1882&gt;=60,C1882&lt;80)</formula>
    </cfRule>
    <cfRule type="expression" dxfId="5777" priority="5846">
      <formula>AND(C1882&gt;=80,C1882&lt;95)</formula>
    </cfRule>
    <cfRule type="expression" dxfId="5776" priority="5847">
      <formula>C1882&gt;=95</formula>
    </cfRule>
  </conditionalFormatting>
  <conditionalFormatting sqref="C1898:H1898">
    <cfRule type="expression" dxfId="5775" priority="5836">
      <formula>C1896=0</formula>
    </cfRule>
    <cfRule type="expression" dxfId="5774" priority="5837">
      <formula>AND(C1898&lt;40,C1896&gt;0)</formula>
    </cfRule>
    <cfRule type="expression" dxfId="5773" priority="5838">
      <formula>AND(C1898&gt;=40,C1898&lt;60)</formula>
    </cfRule>
    <cfRule type="expression" dxfId="5772" priority="5839">
      <formula>AND(C1898&gt;=60,C1898&lt;80)</formula>
    </cfRule>
    <cfRule type="expression" dxfId="5771" priority="5840">
      <formula>AND(C1898&gt;=80,C1898&lt;95)</formula>
    </cfRule>
    <cfRule type="expression" dxfId="5770" priority="5841">
      <formula>C1898&gt;=95</formula>
    </cfRule>
  </conditionalFormatting>
  <conditionalFormatting sqref="C1914:H1914">
    <cfRule type="expression" dxfId="5769" priority="5830">
      <formula>C1912=0</formula>
    </cfRule>
    <cfRule type="expression" dxfId="5768" priority="5831">
      <formula>AND(C1914&lt;40,C1912&gt;0)</formula>
    </cfRule>
    <cfRule type="expression" dxfId="5767" priority="5832">
      <formula>AND(C1914&gt;=40,C1914&lt;60)</formula>
    </cfRule>
    <cfRule type="expression" dxfId="5766" priority="5833">
      <formula>AND(C1914&gt;=60,C1914&lt;80)</formula>
    </cfRule>
    <cfRule type="expression" dxfId="5765" priority="5834">
      <formula>AND(C1914&gt;=80,C1914&lt;95)</formula>
    </cfRule>
    <cfRule type="expression" dxfId="5764" priority="5835">
      <formula>C1914&gt;=95</formula>
    </cfRule>
  </conditionalFormatting>
  <conditionalFormatting sqref="C1930:H1930">
    <cfRule type="expression" dxfId="5763" priority="5824">
      <formula>C1928=0</formula>
    </cfRule>
    <cfRule type="expression" dxfId="5762" priority="5825">
      <formula>AND(C1930&lt;40,C1928&gt;0)</formula>
    </cfRule>
    <cfRule type="expression" dxfId="5761" priority="5826">
      <formula>AND(C1930&gt;=40,C1930&lt;60)</formula>
    </cfRule>
    <cfRule type="expression" dxfId="5760" priority="5827">
      <formula>AND(C1930&gt;=60,C1930&lt;80)</formula>
    </cfRule>
    <cfRule type="expression" dxfId="5759" priority="5828">
      <formula>AND(C1930&gt;=80,C1930&lt;95)</formula>
    </cfRule>
    <cfRule type="expression" dxfId="5758" priority="5829">
      <formula>C1930&gt;=95</formula>
    </cfRule>
  </conditionalFormatting>
  <conditionalFormatting sqref="C1946:H1946">
    <cfRule type="expression" dxfId="5757" priority="5818">
      <formula>C1944=0</formula>
    </cfRule>
    <cfRule type="expression" dxfId="5756" priority="5819">
      <formula>AND(C1946&lt;40,C1944&gt;0)</formula>
    </cfRule>
    <cfRule type="expression" dxfId="5755" priority="5820">
      <formula>AND(C1946&gt;=40,C1946&lt;60)</formula>
    </cfRule>
    <cfRule type="expression" dxfId="5754" priority="5821">
      <formula>AND(C1946&gt;=60,C1946&lt;80)</formula>
    </cfRule>
    <cfRule type="expression" dxfId="5753" priority="5822">
      <formula>AND(C1946&gt;=80,C1946&lt;95)</formula>
    </cfRule>
    <cfRule type="expression" dxfId="5752" priority="5823">
      <formula>C1946&gt;=95</formula>
    </cfRule>
  </conditionalFormatting>
  <conditionalFormatting sqref="C1962:H1962">
    <cfRule type="expression" dxfId="5751" priority="5812">
      <formula>C1960=0</formula>
    </cfRule>
    <cfRule type="expression" dxfId="5750" priority="5813">
      <formula>AND(C1962&lt;40,C1960&gt;0)</formula>
    </cfRule>
    <cfRule type="expression" dxfId="5749" priority="5814">
      <formula>AND(C1962&gt;=40,C1962&lt;60)</formula>
    </cfRule>
    <cfRule type="expression" dxfId="5748" priority="5815">
      <formula>AND(C1962&gt;=60,C1962&lt;80)</formula>
    </cfRule>
    <cfRule type="expression" dxfId="5747" priority="5816">
      <formula>AND(C1962&gt;=80,C1962&lt;95)</formula>
    </cfRule>
    <cfRule type="expression" dxfId="5746" priority="5817">
      <formula>C1962&gt;=95</formula>
    </cfRule>
  </conditionalFormatting>
  <conditionalFormatting sqref="C1978:H1978">
    <cfRule type="expression" dxfId="5745" priority="5806">
      <formula>C1976=0</formula>
    </cfRule>
    <cfRule type="expression" dxfId="5744" priority="5807">
      <formula>AND(C1978&lt;40,C1976&gt;0)</formula>
    </cfRule>
    <cfRule type="expression" dxfId="5743" priority="5808">
      <formula>AND(C1978&gt;=40,C1978&lt;60)</formula>
    </cfRule>
    <cfRule type="expression" dxfId="5742" priority="5809">
      <formula>AND(C1978&gt;=60,C1978&lt;80)</formula>
    </cfRule>
    <cfRule type="expression" dxfId="5741" priority="5810">
      <formula>AND(C1978&gt;=80,C1978&lt;95)</formula>
    </cfRule>
    <cfRule type="expression" dxfId="5740" priority="5811">
      <formula>C1978&gt;=95</formula>
    </cfRule>
  </conditionalFormatting>
  <conditionalFormatting sqref="C1994:H1994">
    <cfRule type="expression" dxfId="5739" priority="5800">
      <formula>C1992=0</formula>
    </cfRule>
    <cfRule type="expression" dxfId="5738" priority="5801">
      <formula>AND(C1994&lt;40,C1992&gt;0)</formula>
    </cfRule>
    <cfRule type="expression" dxfId="5737" priority="5802">
      <formula>AND(C1994&gt;=40,C1994&lt;60)</formula>
    </cfRule>
    <cfRule type="expression" dxfId="5736" priority="5803">
      <formula>AND(C1994&gt;=60,C1994&lt;80)</formula>
    </cfRule>
    <cfRule type="expression" dxfId="5735" priority="5804">
      <formula>AND(C1994&gt;=80,C1994&lt;95)</formula>
    </cfRule>
    <cfRule type="expression" dxfId="5734" priority="5805">
      <formula>C1994&gt;=95</formula>
    </cfRule>
  </conditionalFormatting>
  <conditionalFormatting sqref="C2010:H2010">
    <cfRule type="expression" dxfId="5733" priority="5794">
      <formula>C2008=0</formula>
    </cfRule>
    <cfRule type="expression" dxfId="5732" priority="5795">
      <formula>AND(C2010&lt;40,C2008&gt;0)</formula>
    </cfRule>
    <cfRule type="expression" dxfId="5731" priority="5796">
      <formula>AND(C2010&gt;=40,C2010&lt;60)</formula>
    </cfRule>
    <cfRule type="expression" dxfId="5730" priority="5797">
      <formula>AND(C2010&gt;=60,C2010&lt;80)</formula>
    </cfRule>
    <cfRule type="expression" dxfId="5729" priority="5798">
      <formula>AND(C2010&gt;=80,C2010&lt;95)</formula>
    </cfRule>
    <cfRule type="expression" dxfId="5728" priority="5799">
      <formula>C2010&gt;=95</formula>
    </cfRule>
  </conditionalFormatting>
  <conditionalFormatting sqref="C2026:H2026">
    <cfRule type="expression" dxfId="5727" priority="5788">
      <formula>C2024=0</formula>
    </cfRule>
    <cfRule type="expression" dxfId="5726" priority="5789">
      <formula>AND(C2026&lt;40,C2024&gt;0)</formula>
    </cfRule>
    <cfRule type="expression" dxfId="5725" priority="5790">
      <formula>AND(C2026&gt;=40,C2026&lt;60)</formula>
    </cfRule>
    <cfRule type="expression" dxfId="5724" priority="5791">
      <formula>AND(C2026&gt;=60,C2026&lt;80)</formula>
    </cfRule>
    <cfRule type="expression" dxfId="5723" priority="5792">
      <formula>AND(C2026&gt;=80,C2026&lt;95)</formula>
    </cfRule>
    <cfRule type="expression" dxfId="5722" priority="5793">
      <formula>C2026&gt;=95</formula>
    </cfRule>
  </conditionalFormatting>
  <conditionalFormatting sqref="C2041:H2041">
    <cfRule type="expression" dxfId="5721" priority="5782">
      <formula>C2039=0</formula>
    </cfRule>
    <cfRule type="expression" dxfId="5720" priority="5783">
      <formula>AND(C2041&lt;40,C2039&gt;0)</formula>
    </cfRule>
    <cfRule type="expression" dxfId="5719" priority="5784">
      <formula>AND(C2041&gt;=40,C2041&lt;60)</formula>
    </cfRule>
    <cfRule type="expression" dxfId="5718" priority="5785">
      <formula>AND(C2041&gt;=60,C2041&lt;80)</formula>
    </cfRule>
    <cfRule type="expression" dxfId="5717" priority="5786">
      <formula>AND(C2041&gt;=80,C2041&lt;95)</formula>
    </cfRule>
    <cfRule type="expression" dxfId="5716" priority="5787">
      <formula>C2041&gt;=95</formula>
    </cfRule>
  </conditionalFormatting>
  <conditionalFormatting sqref="C2057:H2057">
    <cfRule type="expression" dxfId="5715" priority="5776">
      <formula>C2055=0</formula>
    </cfRule>
    <cfRule type="expression" dxfId="5714" priority="5777">
      <formula>AND(C2057&lt;40,C2055&gt;0)</formula>
    </cfRule>
    <cfRule type="expression" dxfId="5713" priority="5778">
      <formula>AND(C2057&gt;=40,C2057&lt;60)</formula>
    </cfRule>
    <cfRule type="expression" dxfId="5712" priority="5779">
      <formula>AND(C2057&gt;=60,C2057&lt;80)</formula>
    </cfRule>
    <cfRule type="expression" dxfId="5711" priority="5780">
      <formula>AND(C2057&gt;=80,C2057&lt;95)</formula>
    </cfRule>
    <cfRule type="expression" dxfId="5710" priority="5781">
      <formula>C2057&gt;=95</formula>
    </cfRule>
  </conditionalFormatting>
  <conditionalFormatting sqref="C2073:H2073">
    <cfRule type="expression" dxfId="5709" priority="5770">
      <formula>C2071=0</formula>
    </cfRule>
    <cfRule type="expression" dxfId="5708" priority="5771">
      <formula>AND(C2073&lt;40,C2071&gt;0)</formula>
    </cfRule>
    <cfRule type="expression" dxfId="5707" priority="5772">
      <formula>AND(C2073&gt;=40,C2073&lt;60)</formula>
    </cfRule>
    <cfRule type="expression" dxfId="5706" priority="5773">
      <formula>AND(C2073&gt;=60,C2073&lt;80)</formula>
    </cfRule>
    <cfRule type="expression" dxfId="5705" priority="5774">
      <formula>AND(C2073&gt;=80,C2073&lt;95)</formula>
    </cfRule>
    <cfRule type="expression" dxfId="5704" priority="5775">
      <formula>C2073&gt;=95</formula>
    </cfRule>
  </conditionalFormatting>
  <conditionalFormatting sqref="C2089:H2089">
    <cfRule type="expression" dxfId="5703" priority="5764">
      <formula>C2087=0</formula>
    </cfRule>
    <cfRule type="expression" dxfId="5702" priority="5765">
      <formula>AND(C2089&lt;40,C2087&gt;0)</formula>
    </cfRule>
    <cfRule type="expression" dxfId="5701" priority="5766">
      <formula>AND(C2089&gt;=40,C2089&lt;60)</formula>
    </cfRule>
    <cfRule type="expression" dxfId="5700" priority="5767">
      <formula>AND(C2089&gt;=60,C2089&lt;80)</formula>
    </cfRule>
    <cfRule type="expression" dxfId="5699" priority="5768">
      <formula>AND(C2089&gt;=80,C2089&lt;95)</formula>
    </cfRule>
    <cfRule type="expression" dxfId="5698" priority="5769">
      <formula>C2089&gt;=95</formula>
    </cfRule>
  </conditionalFormatting>
  <conditionalFormatting sqref="C2105:H2105">
    <cfRule type="expression" dxfId="5697" priority="5758">
      <formula>C2103=0</formula>
    </cfRule>
    <cfRule type="expression" dxfId="5696" priority="5759">
      <formula>AND(C2105&lt;40,C2103&gt;0)</formula>
    </cfRule>
    <cfRule type="expression" dxfId="5695" priority="5760">
      <formula>AND(C2105&gt;=40,C2105&lt;60)</formula>
    </cfRule>
    <cfRule type="expression" dxfId="5694" priority="5761">
      <formula>AND(C2105&gt;=60,C2105&lt;80)</formula>
    </cfRule>
    <cfRule type="expression" dxfId="5693" priority="5762">
      <formula>AND(C2105&gt;=80,C2105&lt;95)</formula>
    </cfRule>
    <cfRule type="expression" dxfId="5692" priority="5763">
      <formula>C2105&gt;=95</formula>
    </cfRule>
  </conditionalFormatting>
  <conditionalFormatting sqref="C2121:H2121">
    <cfRule type="expression" dxfId="5691" priority="5752">
      <formula>C2119=0</formula>
    </cfRule>
    <cfRule type="expression" dxfId="5690" priority="5753">
      <formula>AND(C2121&lt;40,C2119&gt;0)</formula>
    </cfRule>
    <cfRule type="expression" dxfId="5689" priority="5754">
      <formula>AND(C2121&gt;=40,C2121&lt;60)</formula>
    </cfRule>
    <cfRule type="expression" dxfId="5688" priority="5755">
      <formula>AND(C2121&gt;=60,C2121&lt;80)</formula>
    </cfRule>
    <cfRule type="expression" dxfId="5687" priority="5756">
      <formula>AND(C2121&gt;=80,C2121&lt;95)</formula>
    </cfRule>
    <cfRule type="expression" dxfId="5686" priority="5757">
      <formula>C2121&gt;=95</formula>
    </cfRule>
  </conditionalFormatting>
  <conditionalFormatting sqref="C2137:H2137">
    <cfRule type="expression" dxfId="5685" priority="5746">
      <formula>C2135=0</formula>
    </cfRule>
    <cfRule type="expression" dxfId="5684" priority="5747">
      <formula>AND(C2137&lt;40,C2135&gt;0)</formula>
    </cfRule>
    <cfRule type="expression" dxfId="5683" priority="5748">
      <formula>AND(C2137&gt;=40,C2137&lt;60)</formula>
    </cfRule>
    <cfRule type="expression" dxfId="5682" priority="5749">
      <formula>AND(C2137&gt;=60,C2137&lt;80)</formula>
    </cfRule>
    <cfRule type="expression" dxfId="5681" priority="5750">
      <formula>AND(C2137&gt;=80,C2137&lt;95)</formula>
    </cfRule>
    <cfRule type="expression" dxfId="5680" priority="5751">
      <formula>C2137&gt;=95</formula>
    </cfRule>
  </conditionalFormatting>
  <conditionalFormatting sqref="C2153:H2153">
    <cfRule type="expression" dxfId="5679" priority="5740">
      <formula>C2151=0</formula>
    </cfRule>
    <cfRule type="expression" dxfId="5678" priority="5741">
      <formula>AND(C2153&lt;40,C2151&gt;0)</formula>
    </cfRule>
    <cfRule type="expression" dxfId="5677" priority="5742">
      <formula>AND(C2153&gt;=40,C2153&lt;60)</formula>
    </cfRule>
    <cfRule type="expression" dxfId="5676" priority="5743">
      <formula>AND(C2153&gt;=60,C2153&lt;80)</formula>
    </cfRule>
    <cfRule type="expression" dxfId="5675" priority="5744">
      <formula>AND(C2153&gt;=80,C2153&lt;95)</formula>
    </cfRule>
    <cfRule type="expression" dxfId="5674" priority="5745">
      <formula>C2153&gt;=95</formula>
    </cfRule>
  </conditionalFormatting>
  <conditionalFormatting sqref="C2172:H2172">
    <cfRule type="expression" dxfId="5673" priority="5734">
      <formula>C2170=0</formula>
    </cfRule>
    <cfRule type="expression" dxfId="5672" priority="5735">
      <formula>AND(C2172&lt;40,C2170&gt;0)</formula>
    </cfRule>
    <cfRule type="expression" dxfId="5671" priority="5736">
      <formula>AND(C2172&gt;=40,C2172&lt;60)</formula>
    </cfRule>
    <cfRule type="expression" dxfId="5670" priority="5737">
      <formula>AND(C2172&gt;=60,C2172&lt;80)</formula>
    </cfRule>
    <cfRule type="expression" dxfId="5669" priority="5738">
      <formula>AND(C2172&gt;=80,C2172&lt;95)</formula>
    </cfRule>
    <cfRule type="expression" dxfId="5668" priority="5739">
      <formula>C2172&gt;=95</formula>
    </cfRule>
  </conditionalFormatting>
  <conditionalFormatting sqref="C2187:H2187">
    <cfRule type="expression" dxfId="5667" priority="5728">
      <formula>C2185=0</formula>
    </cfRule>
    <cfRule type="expression" dxfId="5666" priority="5729">
      <formula>AND(C2187&lt;40,C2185&gt;0)</formula>
    </cfRule>
    <cfRule type="expression" dxfId="5665" priority="5730">
      <formula>AND(C2187&gt;=40,C2187&lt;60)</formula>
    </cfRule>
    <cfRule type="expression" dxfId="5664" priority="5731">
      <formula>AND(C2187&gt;=60,C2187&lt;80)</formula>
    </cfRule>
    <cfRule type="expression" dxfId="5663" priority="5732">
      <formula>AND(C2187&gt;=80,C2187&lt;95)</formula>
    </cfRule>
    <cfRule type="expression" dxfId="5662" priority="5733">
      <formula>C2187&gt;=95</formula>
    </cfRule>
  </conditionalFormatting>
  <conditionalFormatting sqref="C2203:H2203">
    <cfRule type="expression" dxfId="5661" priority="5722">
      <formula>C2201=0</formula>
    </cfRule>
    <cfRule type="expression" dxfId="5660" priority="5723">
      <formula>AND(C2203&lt;40,C2201&gt;0)</formula>
    </cfRule>
    <cfRule type="expression" dxfId="5659" priority="5724">
      <formula>AND(C2203&gt;=40,C2203&lt;60)</formula>
    </cfRule>
    <cfRule type="expression" dxfId="5658" priority="5725">
      <formula>AND(C2203&gt;=60,C2203&lt;80)</formula>
    </cfRule>
    <cfRule type="expression" dxfId="5657" priority="5726">
      <formula>AND(C2203&gt;=80,C2203&lt;95)</formula>
    </cfRule>
    <cfRule type="expression" dxfId="5656" priority="5727">
      <formula>C2203&gt;=95</formula>
    </cfRule>
  </conditionalFormatting>
  <conditionalFormatting sqref="C2219:H2219">
    <cfRule type="expression" dxfId="5655" priority="5716">
      <formula>C2217=0</formula>
    </cfRule>
    <cfRule type="expression" dxfId="5654" priority="5717">
      <formula>AND(C2219&lt;40,C2217&gt;0)</formula>
    </cfRule>
    <cfRule type="expression" dxfId="5653" priority="5718">
      <formula>AND(C2219&gt;=40,C2219&lt;60)</formula>
    </cfRule>
    <cfRule type="expression" dxfId="5652" priority="5719">
      <formula>AND(C2219&gt;=60,C2219&lt;80)</formula>
    </cfRule>
    <cfRule type="expression" dxfId="5651" priority="5720">
      <formula>AND(C2219&gt;=80,C2219&lt;95)</formula>
    </cfRule>
    <cfRule type="expression" dxfId="5650" priority="5721">
      <formula>C2219&gt;=95</formula>
    </cfRule>
  </conditionalFormatting>
  <conditionalFormatting sqref="C2235:H2235">
    <cfRule type="expression" dxfId="5649" priority="5710">
      <formula>C2233=0</formula>
    </cfRule>
    <cfRule type="expression" dxfId="5648" priority="5711">
      <formula>AND(C2235&lt;40,C2233&gt;0)</formula>
    </cfRule>
    <cfRule type="expression" dxfId="5647" priority="5712">
      <formula>AND(C2235&gt;=40,C2235&lt;60)</formula>
    </cfRule>
    <cfRule type="expression" dxfId="5646" priority="5713">
      <formula>AND(C2235&gt;=60,C2235&lt;80)</formula>
    </cfRule>
    <cfRule type="expression" dxfId="5645" priority="5714">
      <formula>AND(C2235&gt;=80,C2235&lt;95)</formula>
    </cfRule>
    <cfRule type="expression" dxfId="5644" priority="5715">
      <formula>C2235&gt;=95</formula>
    </cfRule>
  </conditionalFormatting>
  <conditionalFormatting sqref="C2251:H2251">
    <cfRule type="expression" dxfId="5643" priority="5704">
      <formula>C2249=0</formula>
    </cfRule>
    <cfRule type="expression" dxfId="5642" priority="5705">
      <formula>AND(C2251&lt;40,C2249&gt;0)</formula>
    </cfRule>
    <cfRule type="expression" dxfId="5641" priority="5706">
      <formula>AND(C2251&gt;=40,C2251&lt;60)</formula>
    </cfRule>
    <cfRule type="expression" dxfId="5640" priority="5707">
      <formula>AND(C2251&gt;=60,C2251&lt;80)</formula>
    </cfRule>
    <cfRule type="expression" dxfId="5639" priority="5708">
      <formula>AND(C2251&gt;=80,C2251&lt;95)</formula>
    </cfRule>
    <cfRule type="expression" dxfId="5638" priority="5709">
      <formula>C2251&gt;=95</formula>
    </cfRule>
  </conditionalFormatting>
  <conditionalFormatting sqref="C2267:H2267">
    <cfRule type="expression" dxfId="5637" priority="5698">
      <formula>C2265=0</formula>
    </cfRule>
    <cfRule type="expression" dxfId="5636" priority="5699">
      <formula>AND(C2267&lt;40,C2265&gt;0)</formula>
    </cfRule>
    <cfRule type="expression" dxfId="5635" priority="5700">
      <formula>AND(C2267&gt;=40,C2267&lt;60)</formula>
    </cfRule>
    <cfRule type="expression" dxfId="5634" priority="5701">
      <formula>AND(C2267&gt;=60,C2267&lt;80)</formula>
    </cfRule>
    <cfRule type="expression" dxfId="5633" priority="5702">
      <formula>AND(C2267&gt;=80,C2267&lt;95)</formula>
    </cfRule>
    <cfRule type="expression" dxfId="5632" priority="5703">
      <formula>C2267&gt;=95</formula>
    </cfRule>
  </conditionalFormatting>
  <conditionalFormatting sqref="C2283:H2283">
    <cfRule type="expression" dxfId="5631" priority="5692">
      <formula>C2281=0</formula>
    </cfRule>
    <cfRule type="expression" dxfId="5630" priority="5693">
      <formula>AND(C2283&lt;40,C2281&gt;0)</formula>
    </cfRule>
    <cfRule type="expression" dxfId="5629" priority="5694">
      <formula>AND(C2283&gt;=40,C2283&lt;60)</formula>
    </cfRule>
    <cfRule type="expression" dxfId="5628" priority="5695">
      <formula>AND(C2283&gt;=60,C2283&lt;80)</formula>
    </cfRule>
    <cfRule type="expression" dxfId="5627" priority="5696">
      <formula>AND(C2283&gt;=80,C2283&lt;95)</formula>
    </cfRule>
    <cfRule type="expression" dxfId="5626" priority="5697">
      <formula>C2283&gt;=95</formula>
    </cfRule>
  </conditionalFormatting>
  <conditionalFormatting sqref="C2299:H2299">
    <cfRule type="expression" dxfId="5625" priority="5686">
      <formula>C2297=0</formula>
    </cfRule>
    <cfRule type="expression" dxfId="5624" priority="5687">
      <formula>AND(C2299&lt;40,C2297&gt;0)</formula>
    </cfRule>
    <cfRule type="expression" dxfId="5623" priority="5688">
      <formula>AND(C2299&gt;=40,C2299&lt;60)</formula>
    </cfRule>
    <cfRule type="expression" dxfId="5622" priority="5689">
      <formula>AND(C2299&gt;=60,C2299&lt;80)</formula>
    </cfRule>
    <cfRule type="expression" dxfId="5621" priority="5690">
      <formula>AND(C2299&gt;=80,C2299&lt;95)</formula>
    </cfRule>
    <cfRule type="expression" dxfId="5620" priority="5691">
      <formula>C2299&gt;=95</formula>
    </cfRule>
  </conditionalFormatting>
  <conditionalFormatting sqref="C2314:H2314">
    <cfRule type="expression" dxfId="5619" priority="5680">
      <formula>C2312=0</formula>
    </cfRule>
    <cfRule type="expression" dxfId="5618" priority="5681">
      <formula>AND(C2314&lt;40,C2312&gt;0)</formula>
    </cfRule>
    <cfRule type="expression" dxfId="5617" priority="5682">
      <formula>AND(C2314&gt;=40,C2314&lt;60)</formula>
    </cfRule>
    <cfRule type="expression" dxfId="5616" priority="5683">
      <formula>AND(C2314&gt;=60,C2314&lt;80)</formula>
    </cfRule>
    <cfRule type="expression" dxfId="5615" priority="5684">
      <formula>AND(C2314&gt;=80,C2314&lt;95)</formula>
    </cfRule>
    <cfRule type="expression" dxfId="5614" priority="5685">
      <formula>C2314&gt;=95</formula>
    </cfRule>
  </conditionalFormatting>
  <conditionalFormatting sqref="C2329:H2329">
    <cfRule type="expression" dxfId="5613" priority="5674">
      <formula>C2327=0</formula>
    </cfRule>
    <cfRule type="expression" dxfId="5612" priority="5675">
      <formula>AND(C2329&lt;40,C2327&gt;0)</formula>
    </cfRule>
    <cfRule type="expression" dxfId="5611" priority="5676">
      <formula>AND(C2329&gt;=40,C2329&lt;60)</formula>
    </cfRule>
    <cfRule type="expression" dxfId="5610" priority="5677">
      <formula>AND(C2329&gt;=60,C2329&lt;80)</formula>
    </cfRule>
    <cfRule type="expression" dxfId="5609" priority="5678">
      <formula>AND(C2329&gt;=80,C2329&lt;95)</formula>
    </cfRule>
    <cfRule type="expression" dxfId="5608" priority="5679">
      <formula>C2329&gt;=95</formula>
    </cfRule>
  </conditionalFormatting>
  <conditionalFormatting sqref="C2345:H2345">
    <cfRule type="expression" dxfId="5607" priority="5668">
      <formula>C2343=0</formula>
    </cfRule>
    <cfRule type="expression" dxfId="5606" priority="5669">
      <formula>AND(C2345&lt;40,C2343&gt;0)</formula>
    </cfRule>
    <cfRule type="expression" dxfId="5605" priority="5670">
      <formula>AND(C2345&gt;=40,C2345&lt;60)</formula>
    </cfRule>
    <cfRule type="expression" dxfId="5604" priority="5671">
      <formula>AND(C2345&gt;=60,C2345&lt;80)</formula>
    </cfRule>
    <cfRule type="expression" dxfId="5603" priority="5672">
      <formula>AND(C2345&gt;=80,C2345&lt;95)</formula>
    </cfRule>
    <cfRule type="expression" dxfId="5602" priority="5673">
      <formula>C2345&gt;=95</formula>
    </cfRule>
  </conditionalFormatting>
  <conditionalFormatting sqref="C2361:H2361">
    <cfRule type="expression" dxfId="5601" priority="5662">
      <formula>C2359=0</formula>
    </cfRule>
    <cfRule type="expression" dxfId="5600" priority="5663">
      <formula>AND(C2361&lt;40,C2359&gt;0)</formula>
    </cfRule>
    <cfRule type="expression" dxfId="5599" priority="5664">
      <formula>AND(C2361&gt;=40,C2361&lt;60)</formula>
    </cfRule>
    <cfRule type="expression" dxfId="5598" priority="5665">
      <formula>AND(C2361&gt;=60,C2361&lt;80)</formula>
    </cfRule>
    <cfRule type="expression" dxfId="5597" priority="5666">
      <formula>AND(C2361&gt;=80,C2361&lt;95)</formula>
    </cfRule>
    <cfRule type="expression" dxfId="5596" priority="5667">
      <formula>C2361&gt;=95</formula>
    </cfRule>
  </conditionalFormatting>
  <conditionalFormatting sqref="C2377:H2377">
    <cfRule type="expression" dxfId="5595" priority="5656">
      <formula>C2375=0</formula>
    </cfRule>
    <cfRule type="expression" dxfId="5594" priority="5657">
      <formula>AND(C2377&lt;40,C2375&gt;0)</formula>
    </cfRule>
    <cfRule type="expression" dxfId="5593" priority="5658">
      <formula>AND(C2377&gt;=40,C2377&lt;60)</formula>
    </cfRule>
    <cfRule type="expression" dxfId="5592" priority="5659">
      <formula>AND(C2377&gt;=60,C2377&lt;80)</formula>
    </cfRule>
    <cfRule type="expression" dxfId="5591" priority="5660">
      <formula>AND(C2377&gt;=80,C2377&lt;95)</formula>
    </cfRule>
    <cfRule type="expression" dxfId="5590" priority="5661">
      <formula>C2377&gt;=95</formula>
    </cfRule>
  </conditionalFormatting>
  <conditionalFormatting sqref="C2393:H2393">
    <cfRule type="expression" dxfId="5589" priority="5650">
      <formula>C2391=0</formula>
    </cfRule>
    <cfRule type="expression" dxfId="5588" priority="5651">
      <formula>AND(C2393&lt;40,C2391&gt;0)</formula>
    </cfRule>
    <cfRule type="expression" dxfId="5587" priority="5652">
      <formula>AND(C2393&gt;=40,C2393&lt;60)</formula>
    </cfRule>
    <cfRule type="expression" dxfId="5586" priority="5653">
      <formula>AND(C2393&gt;=60,C2393&lt;80)</formula>
    </cfRule>
    <cfRule type="expression" dxfId="5585" priority="5654">
      <formula>AND(C2393&gt;=80,C2393&lt;95)</formula>
    </cfRule>
    <cfRule type="expression" dxfId="5584" priority="5655">
      <formula>C2393&gt;=95</formula>
    </cfRule>
  </conditionalFormatting>
  <conditionalFormatting sqref="C2409:H2409">
    <cfRule type="expression" dxfId="5583" priority="5644">
      <formula>C2407=0</formula>
    </cfRule>
    <cfRule type="expression" dxfId="5582" priority="5645">
      <formula>AND(C2409&lt;40,C2407&gt;0)</formula>
    </cfRule>
    <cfRule type="expression" dxfId="5581" priority="5646">
      <formula>AND(C2409&gt;=40,C2409&lt;60)</formula>
    </cfRule>
    <cfRule type="expression" dxfId="5580" priority="5647">
      <formula>AND(C2409&gt;=60,C2409&lt;80)</formula>
    </cfRule>
    <cfRule type="expression" dxfId="5579" priority="5648">
      <formula>AND(C2409&gt;=80,C2409&lt;95)</formula>
    </cfRule>
    <cfRule type="expression" dxfId="5578" priority="5649">
      <formula>C2409&gt;=95</formula>
    </cfRule>
  </conditionalFormatting>
  <conditionalFormatting sqref="C2425:H2425">
    <cfRule type="expression" dxfId="5577" priority="5638">
      <formula>C2423=0</formula>
    </cfRule>
    <cfRule type="expression" dxfId="5576" priority="5639">
      <formula>AND(C2425&lt;40,C2423&gt;0)</formula>
    </cfRule>
    <cfRule type="expression" dxfId="5575" priority="5640">
      <formula>AND(C2425&gt;=40,C2425&lt;60)</formula>
    </cfRule>
    <cfRule type="expression" dxfId="5574" priority="5641">
      <formula>AND(C2425&gt;=60,C2425&lt;80)</formula>
    </cfRule>
    <cfRule type="expression" dxfId="5573" priority="5642">
      <formula>AND(C2425&gt;=80,C2425&lt;95)</formula>
    </cfRule>
    <cfRule type="expression" dxfId="5572" priority="5643">
      <formula>C2425&gt;=95</formula>
    </cfRule>
  </conditionalFormatting>
  <conditionalFormatting sqref="C2441:H2441">
    <cfRule type="expression" dxfId="5571" priority="5632">
      <formula>C2439=0</formula>
    </cfRule>
    <cfRule type="expression" dxfId="5570" priority="5633">
      <formula>AND(C2441&lt;40,C2439&gt;0)</formula>
    </cfRule>
    <cfRule type="expression" dxfId="5569" priority="5634">
      <formula>AND(C2441&gt;=40,C2441&lt;60)</formula>
    </cfRule>
    <cfRule type="expression" dxfId="5568" priority="5635">
      <formula>AND(C2441&gt;=60,C2441&lt;80)</formula>
    </cfRule>
    <cfRule type="expression" dxfId="5567" priority="5636">
      <formula>AND(C2441&gt;=80,C2441&lt;95)</formula>
    </cfRule>
    <cfRule type="expression" dxfId="5566" priority="5637">
      <formula>C2441&gt;=95</formula>
    </cfRule>
  </conditionalFormatting>
  <conditionalFormatting sqref="C2457:H2457">
    <cfRule type="expression" dxfId="5565" priority="5626">
      <formula>C2455=0</formula>
    </cfRule>
    <cfRule type="expression" dxfId="5564" priority="5627">
      <formula>AND(C2457&lt;40,C2455&gt;0)</formula>
    </cfRule>
    <cfRule type="expression" dxfId="5563" priority="5628">
      <formula>AND(C2457&gt;=40,C2457&lt;60)</formula>
    </cfRule>
    <cfRule type="expression" dxfId="5562" priority="5629">
      <formula>AND(C2457&gt;=60,C2457&lt;80)</formula>
    </cfRule>
    <cfRule type="expression" dxfId="5561" priority="5630">
      <formula>AND(C2457&gt;=80,C2457&lt;95)</formula>
    </cfRule>
    <cfRule type="expression" dxfId="5560" priority="5631">
      <formula>C2457&gt;=95</formula>
    </cfRule>
  </conditionalFormatting>
  <conditionalFormatting sqref="C2473:H2473">
    <cfRule type="expression" dxfId="5559" priority="5620">
      <formula>C2471=0</formula>
    </cfRule>
    <cfRule type="expression" dxfId="5558" priority="5621">
      <formula>AND(C2473&lt;40,C2471&gt;0)</formula>
    </cfRule>
    <cfRule type="expression" dxfId="5557" priority="5622">
      <formula>AND(C2473&gt;=40,C2473&lt;60)</formula>
    </cfRule>
    <cfRule type="expression" dxfId="5556" priority="5623">
      <formula>AND(C2473&gt;=60,C2473&lt;80)</formula>
    </cfRule>
    <cfRule type="expression" dxfId="5555" priority="5624">
      <formula>AND(C2473&gt;=80,C2473&lt;95)</formula>
    </cfRule>
    <cfRule type="expression" dxfId="5554" priority="5625">
      <formula>C2473&gt;=95</formula>
    </cfRule>
  </conditionalFormatting>
  <conditionalFormatting sqref="C2489:H2489">
    <cfRule type="expression" dxfId="5553" priority="5614">
      <formula>C2487=0</formula>
    </cfRule>
    <cfRule type="expression" dxfId="5552" priority="5615">
      <formula>AND(C2489&lt;40,C2487&gt;0)</formula>
    </cfRule>
    <cfRule type="expression" dxfId="5551" priority="5616">
      <formula>AND(C2489&gt;=40,C2489&lt;60)</formula>
    </cfRule>
    <cfRule type="expression" dxfId="5550" priority="5617">
      <formula>AND(C2489&gt;=60,C2489&lt;80)</formula>
    </cfRule>
    <cfRule type="expression" dxfId="5549" priority="5618">
      <formula>AND(C2489&gt;=80,C2489&lt;95)</formula>
    </cfRule>
    <cfRule type="expression" dxfId="5548" priority="5619">
      <formula>C2489&gt;=95</formula>
    </cfRule>
  </conditionalFormatting>
  <conditionalFormatting sqref="C2505:H2505">
    <cfRule type="expression" dxfId="5547" priority="5608">
      <formula>C2503=0</formula>
    </cfRule>
    <cfRule type="expression" dxfId="5546" priority="5609">
      <formula>AND(C2505&lt;40,C2503&gt;0)</formula>
    </cfRule>
    <cfRule type="expression" dxfId="5545" priority="5610">
      <formula>AND(C2505&gt;=40,C2505&lt;60)</formula>
    </cfRule>
    <cfRule type="expression" dxfId="5544" priority="5611">
      <formula>AND(C2505&gt;=60,C2505&lt;80)</formula>
    </cfRule>
    <cfRule type="expression" dxfId="5543" priority="5612">
      <formula>AND(C2505&gt;=80,C2505&lt;95)</formula>
    </cfRule>
    <cfRule type="expression" dxfId="5542" priority="5613">
      <formula>C2505&gt;=95</formula>
    </cfRule>
  </conditionalFormatting>
  <conditionalFormatting sqref="C2521:H2521">
    <cfRule type="expression" dxfId="5541" priority="5602">
      <formula>C2519=0</formula>
    </cfRule>
    <cfRule type="expression" dxfId="5540" priority="5603">
      <formula>AND(C2521&lt;40,C2519&gt;0)</formula>
    </cfRule>
    <cfRule type="expression" dxfId="5539" priority="5604">
      <formula>AND(C2521&gt;=40,C2521&lt;60)</formula>
    </cfRule>
    <cfRule type="expression" dxfId="5538" priority="5605">
      <formula>AND(C2521&gt;=60,C2521&lt;80)</formula>
    </cfRule>
    <cfRule type="expression" dxfId="5537" priority="5606">
      <formula>AND(C2521&gt;=80,C2521&lt;95)</formula>
    </cfRule>
    <cfRule type="expression" dxfId="5536" priority="5607">
      <formula>C2521&gt;=95</formula>
    </cfRule>
  </conditionalFormatting>
  <conditionalFormatting sqref="C2537:H2537">
    <cfRule type="expression" dxfId="5535" priority="5596">
      <formula>C2535=0</formula>
    </cfRule>
    <cfRule type="expression" dxfId="5534" priority="5597">
      <formula>AND(C2537&lt;40,C2535&gt;0)</formula>
    </cfRule>
    <cfRule type="expression" dxfId="5533" priority="5598">
      <formula>AND(C2537&gt;=40,C2537&lt;60)</formula>
    </cfRule>
    <cfRule type="expression" dxfId="5532" priority="5599">
      <formula>AND(C2537&gt;=60,C2537&lt;80)</formula>
    </cfRule>
    <cfRule type="expression" dxfId="5531" priority="5600">
      <formula>AND(C2537&gt;=80,C2537&lt;95)</formula>
    </cfRule>
    <cfRule type="expression" dxfId="5530" priority="5601">
      <formula>C2537&gt;=95</formula>
    </cfRule>
  </conditionalFormatting>
  <conditionalFormatting sqref="C2552:H2552">
    <cfRule type="expression" dxfId="5529" priority="5590">
      <formula>C2550=0</formula>
    </cfRule>
    <cfRule type="expression" dxfId="5528" priority="5591">
      <formula>AND(C2552&lt;40,C2550&gt;0)</formula>
    </cfRule>
    <cfRule type="expression" dxfId="5527" priority="5592">
      <formula>AND(C2552&gt;=40,C2552&lt;60)</formula>
    </cfRule>
    <cfRule type="expression" dxfId="5526" priority="5593">
      <formula>AND(C2552&gt;=60,C2552&lt;80)</formula>
    </cfRule>
    <cfRule type="expression" dxfId="5525" priority="5594">
      <formula>AND(C2552&gt;=80,C2552&lt;95)</formula>
    </cfRule>
    <cfRule type="expression" dxfId="5524" priority="5595">
      <formula>C2552&gt;=95</formula>
    </cfRule>
  </conditionalFormatting>
  <conditionalFormatting sqref="C2567:H2567">
    <cfRule type="expression" dxfId="5523" priority="5584">
      <formula>C2565=0</formula>
    </cfRule>
    <cfRule type="expression" dxfId="5522" priority="5585">
      <formula>AND(C2567&lt;40,C2565&gt;0)</formula>
    </cfRule>
    <cfRule type="expression" dxfId="5521" priority="5586">
      <formula>AND(C2567&gt;=40,C2567&lt;60)</formula>
    </cfRule>
    <cfRule type="expression" dxfId="5520" priority="5587">
      <formula>AND(C2567&gt;=60,C2567&lt;80)</formula>
    </cfRule>
    <cfRule type="expression" dxfId="5519" priority="5588">
      <formula>AND(C2567&gt;=80,C2567&lt;95)</formula>
    </cfRule>
    <cfRule type="expression" dxfId="5518" priority="5589">
      <formula>C2567&gt;=95</formula>
    </cfRule>
  </conditionalFormatting>
  <conditionalFormatting sqref="C2583:H2583">
    <cfRule type="expression" dxfId="5517" priority="5578">
      <formula>C2581=0</formula>
    </cfRule>
    <cfRule type="expression" dxfId="5516" priority="5579">
      <formula>AND(C2583&lt;40,C2581&gt;0)</formula>
    </cfRule>
    <cfRule type="expression" dxfId="5515" priority="5580">
      <formula>AND(C2583&gt;=40,C2583&lt;60)</formula>
    </cfRule>
    <cfRule type="expression" dxfId="5514" priority="5581">
      <formula>AND(C2583&gt;=60,C2583&lt;80)</formula>
    </cfRule>
    <cfRule type="expression" dxfId="5513" priority="5582">
      <formula>AND(C2583&gt;=80,C2583&lt;95)</formula>
    </cfRule>
    <cfRule type="expression" dxfId="5512" priority="5583">
      <formula>C2583&gt;=95</formula>
    </cfRule>
  </conditionalFormatting>
  <conditionalFormatting sqref="C2599:H2599">
    <cfRule type="expression" dxfId="5511" priority="5572">
      <formula>C2597=0</formula>
    </cfRule>
    <cfRule type="expression" dxfId="5510" priority="5573">
      <formula>AND(C2599&lt;40,C2597&gt;0)</formula>
    </cfRule>
    <cfRule type="expression" dxfId="5509" priority="5574">
      <formula>AND(C2599&gt;=40,C2599&lt;60)</formula>
    </cfRule>
    <cfRule type="expression" dxfId="5508" priority="5575">
      <formula>AND(C2599&gt;=60,C2599&lt;80)</formula>
    </cfRule>
    <cfRule type="expression" dxfId="5507" priority="5576">
      <formula>AND(C2599&gt;=80,C2599&lt;95)</formula>
    </cfRule>
    <cfRule type="expression" dxfId="5506" priority="5577">
      <formula>C2599&gt;=95</formula>
    </cfRule>
  </conditionalFormatting>
  <conditionalFormatting sqref="C2614:H2614">
    <cfRule type="expression" dxfId="5505" priority="5566">
      <formula>C2612=0</formula>
    </cfRule>
    <cfRule type="expression" dxfId="5504" priority="5567">
      <formula>AND(C2614&lt;40,C2612&gt;0)</formula>
    </cfRule>
    <cfRule type="expression" dxfId="5503" priority="5568">
      <formula>AND(C2614&gt;=40,C2614&lt;60)</formula>
    </cfRule>
    <cfRule type="expression" dxfId="5502" priority="5569">
      <formula>AND(C2614&gt;=60,C2614&lt;80)</formula>
    </cfRule>
    <cfRule type="expression" dxfId="5501" priority="5570">
      <formula>AND(C2614&gt;=80,C2614&lt;95)</formula>
    </cfRule>
    <cfRule type="expression" dxfId="5500" priority="5571">
      <formula>C2614&gt;=95</formula>
    </cfRule>
  </conditionalFormatting>
  <conditionalFormatting sqref="C2629:H2629">
    <cfRule type="expression" dxfId="5499" priority="5560">
      <formula>C2627=0</formula>
    </cfRule>
    <cfRule type="expression" dxfId="5498" priority="5561">
      <formula>AND(C2629&lt;40,C2627&gt;0)</formula>
    </cfRule>
    <cfRule type="expression" dxfId="5497" priority="5562">
      <formula>AND(C2629&gt;=40,C2629&lt;60)</formula>
    </cfRule>
    <cfRule type="expression" dxfId="5496" priority="5563">
      <formula>AND(C2629&gt;=60,C2629&lt;80)</formula>
    </cfRule>
    <cfRule type="expression" dxfId="5495" priority="5564">
      <formula>AND(C2629&gt;=80,C2629&lt;95)</formula>
    </cfRule>
    <cfRule type="expression" dxfId="5494" priority="5565">
      <formula>C2629&gt;=95</formula>
    </cfRule>
  </conditionalFormatting>
  <conditionalFormatting sqref="C2644:H2644">
    <cfRule type="expression" dxfId="5493" priority="5554">
      <formula>C2642=0</formula>
    </cfRule>
    <cfRule type="expression" dxfId="5492" priority="5555">
      <formula>AND(C2644&lt;40,C2642&gt;0)</formula>
    </cfRule>
    <cfRule type="expression" dxfId="5491" priority="5556">
      <formula>AND(C2644&gt;=40,C2644&lt;60)</formula>
    </cfRule>
    <cfRule type="expression" dxfId="5490" priority="5557">
      <formula>AND(C2644&gt;=60,C2644&lt;80)</formula>
    </cfRule>
    <cfRule type="expression" dxfId="5489" priority="5558">
      <formula>AND(C2644&gt;=80,C2644&lt;95)</formula>
    </cfRule>
    <cfRule type="expression" dxfId="5488" priority="5559">
      <formula>C2644&gt;=95</formula>
    </cfRule>
  </conditionalFormatting>
  <conditionalFormatting sqref="C2659:H2659">
    <cfRule type="expression" dxfId="5487" priority="5548">
      <formula>C2657=0</formula>
    </cfRule>
    <cfRule type="expression" dxfId="5486" priority="5549">
      <formula>AND(C2659&lt;40,C2657&gt;0)</formula>
    </cfRule>
    <cfRule type="expression" dxfId="5485" priority="5550">
      <formula>AND(C2659&gt;=40,C2659&lt;60)</formula>
    </cfRule>
    <cfRule type="expression" dxfId="5484" priority="5551">
      <formula>AND(C2659&gt;=60,C2659&lt;80)</formula>
    </cfRule>
    <cfRule type="expression" dxfId="5483" priority="5552">
      <formula>AND(C2659&gt;=80,C2659&lt;95)</formula>
    </cfRule>
    <cfRule type="expression" dxfId="5482" priority="5553">
      <formula>C2659&gt;=95</formula>
    </cfRule>
  </conditionalFormatting>
  <conditionalFormatting sqref="C2675:H2675">
    <cfRule type="expression" dxfId="5481" priority="5542">
      <formula>C2673=0</formula>
    </cfRule>
    <cfRule type="expression" dxfId="5480" priority="5543">
      <formula>AND(C2675&lt;40,C2673&gt;0)</formula>
    </cfRule>
    <cfRule type="expression" dxfId="5479" priority="5544">
      <formula>AND(C2675&gt;=40,C2675&lt;60)</formula>
    </cfRule>
    <cfRule type="expression" dxfId="5478" priority="5545">
      <formula>AND(C2675&gt;=60,C2675&lt;80)</formula>
    </cfRule>
    <cfRule type="expression" dxfId="5477" priority="5546">
      <formula>AND(C2675&gt;=80,C2675&lt;95)</formula>
    </cfRule>
    <cfRule type="expression" dxfId="5476" priority="5547">
      <formula>C2675&gt;=95</formula>
    </cfRule>
  </conditionalFormatting>
  <conditionalFormatting sqref="C2691:H2691">
    <cfRule type="expression" dxfId="5475" priority="5536">
      <formula>C2689=0</formula>
    </cfRule>
    <cfRule type="expression" dxfId="5474" priority="5537">
      <formula>AND(C2691&lt;40,C2689&gt;0)</formula>
    </cfRule>
    <cfRule type="expression" dxfId="5473" priority="5538">
      <formula>AND(C2691&gt;=40,C2691&lt;60)</formula>
    </cfRule>
    <cfRule type="expression" dxfId="5472" priority="5539">
      <formula>AND(C2691&gt;=60,C2691&lt;80)</formula>
    </cfRule>
    <cfRule type="expression" dxfId="5471" priority="5540">
      <formula>AND(C2691&gt;=80,C2691&lt;95)</formula>
    </cfRule>
    <cfRule type="expression" dxfId="5470" priority="5541">
      <formula>C2691&gt;=95</formula>
    </cfRule>
  </conditionalFormatting>
  <conditionalFormatting sqref="C2707:H2707">
    <cfRule type="expression" dxfId="5469" priority="5530">
      <formula>C2705=0</formula>
    </cfRule>
    <cfRule type="expression" dxfId="5468" priority="5531">
      <formula>AND(C2707&lt;40,C2705&gt;0)</formula>
    </cfRule>
    <cfRule type="expression" dxfId="5467" priority="5532">
      <formula>AND(C2707&gt;=40,C2707&lt;60)</formula>
    </cfRule>
    <cfRule type="expression" dxfId="5466" priority="5533">
      <formula>AND(C2707&gt;=60,C2707&lt;80)</formula>
    </cfRule>
    <cfRule type="expression" dxfId="5465" priority="5534">
      <formula>AND(C2707&gt;=80,C2707&lt;95)</formula>
    </cfRule>
    <cfRule type="expression" dxfId="5464" priority="5535">
      <formula>C2707&gt;=95</formula>
    </cfRule>
  </conditionalFormatting>
  <conditionalFormatting sqref="C2723:H2723">
    <cfRule type="expression" dxfId="5463" priority="5524">
      <formula>C2721=0</formula>
    </cfRule>
    <cfRule type="expression" dxfId="5462" priority="5525">
      <formula>AND(C2723&lt;40,C2721&gt;0)</formula>
    </cfRule>
    <cfRule type="expression" dxfId="5461" priority="5526">
      <formula>AND(C2723&gt;=40,C2723&lt;60)</formula>
    </cfRule>
    <cfRule type="expression" dxfId="5460" priority="5527">
      <formula>AND(C2723&gt;=60,C2723&lt;80)</formula>
    </cfRule>
    <cfRule type="expression" dxfId="5459" priority="5528">
      <formula>AND(C2723&gt;=80,C2723&lt;95)</formula>
    </cfRule>
    <cfRule type="expression" dxfId="5458" priority="5529">
      <formula>C2723&gt;=95</formula>
    </cfRule>
  </conditionalFormatting>
  <conditionalFormatting sqref="C2739:H2739">
    <cfRule type="expression" dxfId="5457" priority="5518">
      <formula>C2737=0</formula>
    </cfRule>
    <cfRule type="expression" dxfId="5456" priority="5519">
      <formula>AND(C2739&lt;40,C2737&gt;0)</formula>
    </cfRule>
    <cfRule type="expression" dxfId="5455" priority="5520">
      <formula>AND(C2739&gt;=40,C2739&lt;60)</formula>
    </cfRule>
    <cfRule type="expression" dxfId="5454" priority="5521">
      <formula>AND(C2739&gt;=60,C2739&lt;80)</formula>
    </cfRule>
    <cfRule type="expression" dxfId="5453" priority="5522">
      <formula>AND(C2739&gt;=80,C2739&lt;95)</formula>
    </cfRule>
    <cfRule type="expression" dxfId="5452" priority="5523">
      <formula>C2739&gt;=95</formula>
    </cfRule>
  </conditionalFormatting>
  <conditionalFormatting sqref="C2755:H2755">
    <cfRule type="expression" dxfId="5451" priority="5512">
      <formula>C2753=0</formula>
    </cfRule>
    <cfRule type="expression" dxfId="5450" priority="5513">
      <formula>AND(C2755&lt;40,C2753&gt;0)</formula>
    </cfRule>
    <cfRule type="expression" dxfId="5449" priority="5514">
      <formula>AND(C2755&gt;=40,C2755&lt;60)</formula>
    </cfRule>
    <cfRule type="expression" dxfId="5448" priority="5515">
      <formula>AND(C2755&gt;=60,C2755&lt;80)</formula>
    </cfRule>
    <cfRule type="expression" dxfId="5447" priority="5516">
      <formula>AND(C2755&gt;=80,C2755&lt;95)</formula>
    </cfRule>
    <cfRule type="expression" dxfId="5446" priority="5517">
      <formula>C2755&gt;=95</formula>
    </cfRule>
  </conditionalFormatting>
  <conditionalFormatting sqref="C2771:H2771">
    <cfRule type="expression" dxfId="5445" priority="5506">
      <formula>C2769=0</formula>
    </cfRule>
    <cfRule type="expression" dxfId="5444" priority="5507">
      <formula>AND(C2771&lt;40,C2769&gt;0)</formula>
    </cfRule>
    <cfRule type="expression" dxfId="5443" priority="5508">
      <formula>AND(C2771&gt;=40,C2771&lt;60)</formula>
    </cfRule>
    <cfRule type="expression" dxfId="5442" priority="5509">
      <formula>AND(C2771&gt;=60,C2771&lt;80)</formula>
    </cfRule>
    <cfRule type="expression" dxfId="5441" priority="5510">
      <formula>AND(C2771&gt;=80,C2771&lt;95)</formula>
    </cfRule>
    <cfRule type="expression" dxfId="5440" priority="5511">
      <formula>C2771&gt;=95</formula>
    </cfRule>
  </conditionalFormatting>
  <conditionalFormatting sqref="C2787:H2787">
    <cfRule type="expression" dxfId="5439" priority="5500">
      <formula>C2785=0</formula>
    </cfRule>
    <cfRule type="expression" dxfId="5438" priority="5501">
      <formula>AND(C2787&lt;40,C2785&gt;0)</formula>
    </cfRule>
    <cfRule type="expression" dxfId="5437" priority="5502">
      <formula>AND(C2787&gt;=40,C2787&lt;60)</formula>
    </cfRule>
    <cfRule type="expression" dxfId="5436" priority="5503">
      <formula>AND(C2787&gt;=60,C2787&lt;80)</formula>
    </cfRule>
    <cfRule type="expression" dxfId="5435" priority="5504">
      <formula>AND(C2787&gt;=80,C2787&lt;95)</formula>
    </cfRule>
    <cfRule type="expression" dxfId="5434" priority="5505">
      <formula>C2787&gt;=95</formula>
    </cfRule>
  </conditionalFormatting>
  <conditionalFormatting sqref="C2803:H2803">
    <cfRule type="expression" dxfId="5433" priority="5494">
      <formula>C2801=0</formula>
    </cfRule>
    <cfRule type="expression" dxfId="5432" priority="5495">
      <formula>AND(C2803&lt;40,C2801&gt;0)</formula>
    </cfRule>
    <cfRule type="expression" dxfId="5431" priority="5496">
      <formula>AND(C2803&gt;=40,C2803&lt;60)</formula>
    </cfRule>
    <cfRule type="expression" dxfId="5430" priority="5497">
      <formula>AND(C2803&gt;=60,C2803&lt;80)</formula>
    </cfRule>
    <cfRule type="expression" dxfId="5429" priority="5498">
      <formula>AND(C2803&gt;=80,C2803&lt;95)</formula>
    </cfRule>
    <cfRule type="expression" dxfId="5428" priority="5499">
      <formula>C2803&gt;=95</formula>
    </cfRule>
  </conditionalFormatting>
  <conditionalFormatting sqref="C2819:H2819">
    <cfRule type="expression" dxfId="5427" priority="5488">
      <formula>C2817=0</formula>
    </cfRule>
    <cfRule type="expression" dxfId="5426" priority="5489">
      <formula>AND(C2819&lt;40,C2817&gt;0)</formula>
    </cfRule>
    <cfRule type="expression" dxfId="5425" priority="5490">
      <formula>AND(C2819&gt;=40,C2819&lt;60)</formula>
    </cfRule>
    <cfRule type="expression" dxfId="5424" priority="5491">
      <formula>AND(C2819&gt;=60,C2819&lt;80)</formula>
    </cfRule>
    <cfRule type="expression" dxfId="5423" priority="5492">
      <formula>AND(C2819&gt;=80,C2819&lt;95)</formula>
    </cfRule>
    <cfRule type="expression" dxfId="5422" priority="5493">
      <formula>C2819&gt;=95</formula>
    </cfRule>
  </conditionalFormatting>
  <conditionalFormatting sqref="C2839:H2839">
    <cfRule type="expression" dxfId="5421" priority="5482">
      <formula>C2837=0</formula>
    </cfRule>
    <cfRule type="expression" dxfId="5420" priority="5483">
      <formula>AND(C2839&lt;40,C2837&gt;0)</formula>
    </cfRule>
    <cfRule type="expression" dxfId="5419" priority="5484">
      <formula>AND(C2839&gt;=40,C2839&lt;60)</formula>
    </cfRule>
    <cfRule type="expression" dxfId="5418" priority="5485">
      <formula>AND(C2839&gt;=60,C2839&lt;80)</formula>
    </cfRule>
    <cfRule type="expression" dxfId="5417" priority="5486">
      <formula>AND(C2839&gt;=80,C2839&lt;95)</formula>
    </cfRule>
    <cfRule type="expression" dxfId="5416" priority="5487">
      <formula>C2839&gt;=95</formula>
    </cfRule>
  </conditionalFormatting>
  <conditionalFormatting sqref="C2858:H2858">
    <cfRule type="expression" dxfId="5415" priority="5476">
      <formula>C2856=0</formula>
    </cfRule>
    <cfRule type="expression" dxfId="5414" priority="5477">
      <formula>AND(C2858&lt;40,C2856&gt;0)</formula>
    </cfRule>
    <cfRule type="expression" dxfId="5413" priority="5478">
      <formula>AND(C2858&gt;=40,C2858&lt;60)</formula>
    </cfRule>
    <cfRule type="expression" dxfId="5412" priority="5479">
      <formula>AND(C2858&gt;=60,C2858&lt;80)</formula>
    </cfRule>
    <cfRule type="expression" dxfId="5411" priority="5480">
      <formula>AND(C2858&gt;=80,C2858&lt;95)</formula>
    </cfRule>
    <cfRule type="expression" dxfId="5410" priority="5481">
      <formula>C2858&gt;=95</formula>
    </cfRule>
  </conditionalFormatting>
  <conditionalFormatting sqref="C2877:H2877">
    <cfRule type="expression" dxfId="5409" priority="5470">
      <formula>C2875=0</formula>
    </cfRule>
    <cfRule type="expression" dxfId="5408" priority="5471">
      <formula>AND(C2877&lt;40,C2875&gt;0)</formula>
    </cfRule>
    <cfRule type="expression" dxfId="5407" priority="5472">
      <formula>AND(C2877&gt;=40,C2877&lt;60)</formula>
    </cfRule>
    <cfRule type="expression" dxfId="5406" priority="5473">
      <formula>AND(C2877&gt;=60,C2877&lt;80)</formula>
    </cfRule>
    <cfRule type="expression" dxfId="5405" priority="5474">
      <formula>AND(C2877&gt;=80,C2877&lt;95)</formula>
    </cfRule>
    <cfRule type="expression" dxfId="5404" priority="5475">
      <formula>C2877&gt;=95</formula>
    </cfRule>
  </conditionalFormatting>
  <conditionalFormatting sqref="C2896:H2896">
    <cfRule type="expression" dxfId="5403" priority="5464">
      <formula>C2894=0</formula>
    </cfRule>
    <cfRule type="expression" dxfId="5402" priority="5465">
      <formula>AND(C2896&lt;40,C2894&gt;0)</formula>
    </cfRule>
    <cfRule type="expression" dxfId="5401" priority="5466">
      <formula>AND(C2896&gt;=40,C2896&lt;60)</formula>
    </cfRule>
    <cfRule type="expression" dxfId="5400" priority="5467">
      <formula>AND(C2896&gt;=60,C2896&lt;80)</formula>
    </cfRule>
    <cfRule type="expression" dxfId="5399" priority="5468">
      <formula>AND(C2896&gt;=80,C2896&lt;95)</formula>
    </cfRule>
    <cfRule type="expression" dxfId="5398" priority="5469">
      <formula>C2896&gt;=95</formula>
    </cfRule>
  </conditionalFormatting>
  <conditionalFormatting sqref="C2915:H2915">
    <cfRule type="expression" dxfId="5397" priority="5458">
      <formula>C2913=0</formula>
    </cfRule>
    <cfRule type="expression" dxfId="5396" priority="5459">
      <formula>AND(C2915&lt;40,C2913&gt;0)</formula>
    </cfRule>
    <cfRule type="expression" dxfId="5395" priority="5460">
      <formula>AND(C2915&gt;=40,C2915&lt;60)</formula>
    </cfRule>
    <cfRule type="expression" dxfId="5394" priority="5461">
      <formula>AND(C2915&gt;=60,C2915&lt;80)</formula>
    </cfRule>
    <cfRule type="expression" dxfId="5393" priority="5462">
      <formula>AND(C2915&gt;=80,C2915&lt;95)</formula>
    </cfRule>
    <cfRule type="expression" dxfId="5392" priority="5463">
      <formula>C2915&gt;=95</formula>
    </cfRule>
  </conditionalFormatting>
  <conditionalFormatting sqref="C2935:H2935">
    <cfRule type="expression" dxfId="5391" priority="5452">
      <formula>C2933=0</formula>
    </cfRule>
    <cfRule type="expression" dxfId="5390" priority="5453">
      <formula>AND(C2935&lt;40,C2933&gt;0)</formula>
    </cfRule>
    <cfRule type="expression" dxfId="5389" priority="5454">
      <formula>AND(C2935&gt;=40,C2935&lt;60)</formula>
    </cfRule>
    <cfRule type="expression" dxfId="5388" priority="5455">
      <formula>AND(C2935&gt;=60,C2935&lt;80)</formula>
    </cfRule>
    <cfRule type="expression" dxfId="5387" priority="5456">
      <formula>AND(C2935&gt;=80,C2935&lt;95)</formula>
    </cfRule>
    <cfRule type="expression" dxfId="5386" priority="5457">
      <formula>C2935&gt;=95</formula>
    </cfRule>
  </conditionalFormatting>
  <conditionalFormatting sqref="C2954:H2954">
    <cfRule type="expression" dxfId="5385" priority="5446">
      <formula>C2952=0</formula>
    </cfRule>
    <cfRule type="expression" dxfId="5384" priority="5447">
      <formula>AND(C2954&lt;40,C2952&gt;0)</formula>
    </cfRule>
    <cfRule type="expression" dxfId="5383" priority="5448">
      <formula>AND(C2954&gt;=40,C2954&lt;60)</formula>
    </cfRule>
    <cfRule type="expression" dxfId="5382" priority="5449">
      <formula>AND(C2954&gt;=60,C2954&lt;80)</formula>
    </cfRule>
    <cfRule type="expression" dxfId="5381" priority="5450">
      <formula>AND(C2954&gt;=80,C2954&lt;95)</formula>
    </cfRule>
    <cfRule type="expression" dxfId="5380" priority="5451">
      <formula>C2954&gt;=95</formula>
    </cfRule>
  </conditionalFormatting>
  <conditionalFormatting sqref="C2970:H2970">
    <cfRule type="expression" dxfId="5379" priority="5440">
      <formula>C2968=0</formula>
    </cfRule>
    <cfRule type="expression" dxfId="5378" priority="5441">
      <formula>AND(C2970&lt;40,C2968&gt;0)</formula>
    </cfRule>
    <cfRule type="expression" dxfId="5377" priority="5442">
      <formula>AND(C2970&gt;=40,C2970&lt;60)</formula>
    </cfRule>
    <cfRule type="expression" dxfId="5376" priority="5443">
      <formula>AND(C2970&gt;=60,C2970&lt;80)</formula>
    </cfRule>
    <cfRule type="expression" dxfId="5375" priority="5444">
      <formula>AND(C2970&gt;=80,C2970&lt;95)</formula>
    </cfRule>
    <cfRule type="expression" dxfId="5374" priority="5445">
      <formula>C2970&gt;=95</formula>
    </cfRule>
  </conditionalFormatting>
  <conditionalFormatting sqref="C2986:H2986">
    <cfRule type="expression" dxfId="5373" priority="5434">
      <formula>C2984=0</formula>
    </cfRule>
    <cfRule type="expression" dxfId="5372" priority="5435">
      <formula>AND(C2986&lt;40,C2984&gt;0)</formula>
    </cfRule>
    <cfRule type="expression" dxfId="5371" priority="5436">
      <formula>AND(C2986&gt;=40,C2986&lt;60)</formula>
    </cfRule>
    <cfRule type="expression" dxfId="5370" priority="5437">
      <formula>AND(C2986&gt;=60,C2986&lt;80)</formula>
    </cfRule>
    <cfRule type="expression" dxfId="5369" priority="5438">
      <formula>AND(C2986&gt;=80,C2986&lt;95)</formula>
    </cfRule>
    <cfRule type="expression" dxfId="5368" priority="5439">
      <formula>C2986&gt;=95</formula>
    </cfRule>
  </conditionalFormatting>
  <conditionalFormatting sqref="C3002:H3002">
    <cfRule type="expression" dxfId="5367" priority="5428">
      <formula>C3000=0</formula>
    </cfRule>
    <cfRule type="expression" dxfId="5366" priority="5429">
      <formula>AND(C3002&lt;40,C3000&gt;0)</formula>
    </cfRule>
    <cfRule type="expression" dxfId="5365" priority="5430">
      <formula>AND(C3002&gt;=40,C3002&lt;60)</formula>
    </cfRule>
    <cfRule type="expression" dxfId="5364" priority="5431">
      <formula>AND(C3002&gt;=60,C3002&lt;80)</formula>
    </cfRule>
    <cfRule type="expression" dxfId="5363" priority="5432">
      <formula>AND(C3002&gt;=80,C3002&lt;95)</formula>
    </cfRule>
    <cfRule type="expression" dxfId="5362" priority="5433">
      <formula>C3002&gt;=95</formula>
    </cfRule>
  </conditionalFormatting>
  <conditionalFormatting sqref="C3018:H3018">
    <cfRule type="expression" dxfId="5361" priority="5422">
      <formula>C3016=0</formula>
    </cfRule>
    <cfRule type="expression" dxfId="5360" priority="5423">
      <formula>AND(C3018&lt;40,C3016&gt;0)</formula>
    </cfRule>
    <cfRule type="expression" dxfId="5359" priority="5424">
      <formula>AND(C3018&gt;=40,C3018&lt;60)</formula>
    </cfRule>
    <cfRule type="expression" dxfId="5358" priority="5425">
      <formula>AND(C3018&gt;=60,C3018&lt;80)</formula>
    </cfRule>
    <cfRule type="expression" dxfId="5357" priority="5426">
      <formula>AND(C3018&gt;=80,C3018&lt;95)</formula>
    </cfRule>
    <cfRule type="expression" dxfId="5356" priority="5427">
      <formula>C3018&gt;=95</formula>
    </cfRule>
  </conditionalFormatting>
  <conditionalFormatting sqref="C3037:H3037">
    <cfRule type="expression" dxfId="5355" priority="5416">
      <formula>C3035=0</formula>
    </cfRule>
    <cfRule type="expression" dxfId="5354" priority="5417">
      <formula>AND(C3037&lt;40,C3035&gt;0)</formula>
    </cfRule>
    <cfRule type="expression" dxfId="5353" priority="5418">
      <formula>AND(C3037&gt;=40,C3037&lt;60)</formula>
    </cfRule>
    <cfRule type="expression" dxfId="5352" priority="5419">
      <formula>AND(C3037&gt;=60,C3037&lt;80)</formula>
    </cfRule>
    <cfRule type="expression" dxfId="5351" priority="5420">
      <formula>AND(C3037&gt;=80,C3037&lt;95)</formula>
    </cfRule>
    <cfRule type="expression" dxfId="5350" priority="5421">
      <formula>C3037&gt;=95</formula>
    </cfRule>
  </conditionalFormatting>
  <conditionalFormatting sqref="C3052:H3052">
    <cfRule type="expression" dxfId="5349" priority="5410">
      <formula>C3050=0</formula>
    </cfRule>
    <cfRule type="expression" dxfId="5348" priority="5411">
      <formula>AND(C3052&lt;40,C3050&gt;0)</formula>
    </cfRule>
    <cfRule type="expression" dxfId="5347" priority="5412">
      <formula>AND(C3052&gt;=40,C3052&lt;60)</formula>
    </cfRule>
    <cfRule type="expression" dxfId="5346" priority="5413">
      <formula>AND(C3052&gt;=60,C3052&lt;80)</formula>
    </cfRule>
    <cfRule type="expression" dxfId="5345" priority="5414">
      <formula>AND(C3052&gt;=80,C3052&lt;95)</formula>
    </cfRule>
    <cfRule type="expression" dxfId="5344" priority="5415">
      <formula>C3052&gt;=95</formula>
    </cfRule>
  </conditionalFormatting>
  <conditionalFormatting sqref="C3067:H3067">
    <cfRule type="expression" dxfId="5343" priority="5404">
      <formula>C3065=0</formula>
    </cfRule>
    <cfRule type="expression" dxfId="5342" priority="5405">
      <formula>AND(C3067&lt;40,C3065&gt;0)</formula>
    </cfRule>
    <cfRule type="expression" dxfId="5341" priority="5406">
      <formula>AND(C3067&gt;=40,C3067&lt;60)</formula>
    </cfRule>
    <cfRule type="expression" dxfId="5340" priority="5407">
      <formula>AND(C3067&gt;=60,C3067&lt;80)</formula>
    </cfRule>
    <cfRule type="expression" dxfId="5339" priority="5408">
      <formula>AND(C3067&gt;=80,C3067&lt;95)</formula>
    </cfRule>
    <cfRule type="expression" dxfId="5338" priority="5409">
      <formula>C3067&gt;=95</formula>
    </cfRule>
  </conditionalFormatting>
  <conditionalFormatting sqref="C3083:H3083">
    <cfRule type="expression" dxfId="5337" priority="5398">
      <formula>C3081=0</formula>
    </cfRule>
    <cfRule type="expression" dxfId="5336" priority="5399">
      <formula>AND(C3083&lt;40,C3081&gt;0)</formula>
    </cfRule>
    <cfRule type="expression" dxfId="5335" priority="5400">
      <formula>AND(C3083&gt;=40,C3083&lt;60)</formula>
    </cfRule>
    <cfRule type="expression" dxfId="5334" priority="5401">
      <formula>AND(C3083&gt;=60,C3083&lt;80)</formula>
    </cfRule>
    <cfRule type="expression" dxfId="5333" priority="5402">
      <formula>AND(C3083&gt;=80,C3083&lt;95)</formula>
    </cfRule>
    <cfRule type="expression" dxfId="5332" priority="5403">
      <formula>C3083&gt;=95</formula>
    </cfRule>
  </conditionalFormatting>
  <conditionalFormatting sqref="C3098:H3098">
    <cfRule type="expression" dxfId="5331" priority="5392">
      <formula>C3096=0</formula>
    </cfRule>
    <cfRule type="expression" dxfId="5330" priority="5393">
      <formula>AND(C3098&lt;40,C3096&gt;0)</formula>
    </cfRule>
    <cfRule type="expression" dxfId="5329" priority="5394">
      <formula>AND(C3098&gt;=40,C3098&lt;60)</formula>
    </cfRule>
    <cfRule type="expression" dxfId="5328" priority="5395">
      <formula>AND(C3098&gt;=60,C3098&lt;80)</formula>
    </cfRule>
    <cfRule type="expression" dxfId="5327" priority="5396">
      <formula>AND(C3098&gt;=80,C3098&lt;95)</formula>
    </cfRule>
    <cfRule type="expression" dxfId="5326" priority="5397">
      <formula>C3098&gt;=95</formula>
    </cfRule>
  </conditionalFormatting>
  <conditionalFormatting sqref="C3114:H3114">
    <cfRule type="expression" dxfId="5325" priority="5386">
      <formula>C3112=0</formula>
    </cfRule>
    <cfRule type="expression" dxfId="5324" priority="5387">
      <formula>AND(C3114&lt;40,C3112&gt;0)</formula>
    </cfRule>
    <cfRule type="expression" dxfId="5323" priority="5388">
      <formula>AND(C3114&gt;=40,C3114&lt;60)</formula>
    </cfRule>
    <cfRule type="expression" dxfId="5322" priority="5389">
      <formula>AND(C3114&gt;=60,C3114&lt;80)</formula>
    </cfRule>
    <cfRule type="expression" dxfId="5321" priority="5390">
      <formula>AND(C3114&gt;=80,C3114&lt;95)</formula>
    </cfRule>
    <cfRule type="expression" dxfId="5320" priority="5391">
      <formula>C3114&gt;=95</formula>
    </cfRule>
  </conditionalFormatting>
  <conditionalFormatting sqref="C3130:H3130">
    <cfRule type="expression" dxfId="5319" priority="5380">
      <formula>C3128=0</formula>
    </cfRule>
    <cfRule type="expression" dxfId="5318" priority="5381">
      <formula>AND(C3130&lt;40,C3128&gt;0)</formula>
    </cfRule>
    <cfRule type="expression" dxfId="5317" priority="5382">
      <formula>AND(C3130&gt;=40,C3130&lt;60)</formula>
    </cfRule>
    <cfRule type="expression" dxfId="5316" priority="5383">
      <formula>AND(C3130&gt;=60,C3130&lt;80)</formula>
    </cfRule>
    <cfRule type="expression" dxfId="5315" priority="5384">
      <formula>AND(C3130&gt;=80,C3130&lt;95)</formula>
    </cfRule>
    <cfRule type="expression" dxfId="5314" priority="5385">
      <formula>C3130&gt;=95</formula>
    </cfRule>
  </conditionalFormatting>
  <conditionalFormatting sqref="C3146:H3146">
    <cfRule type="expression" dxfId="5313" priority="5374">
      <formula>C3144=0</formula>
    </cfRule>
    <cfRule type="expression" dxfId="5312" priority="5375">
      <formula>AND(C3146&lt;40,C3144&gt;0)</formula>
    </cfRule>
    <cfRule type="expression" dxfId="5311" priority="5376">
      <formula>AND(C3146&gt;=40,C3146&lt;60)</formula>
    </cfRule>
    <cfRule type="expression" dxfId="5310" priority="5377">
      <formula>AND(C3146&gt;=60,C3146&lt;80)</formula>
    </cfRule>
    <cfRule type="expression" dxfId="5309" priority="5378">
      <formula>AND(C3146&gt;=80,C3146&lt;95)</formula>
    </cfRule>
    <cfRule type="expression" dxfId="5308" priority="5379">
      <formula>C3146&gt;=95</formula>
    </cfRule>
  </conditionalFormatting>
  <conditionalFormatting sqref="C3162:H3162">
    <cfRule type="expression" dxfId="5307" priority="5368">
      <formula>C3160=0</formula>
    </cfRule>
    <cfRule type="expression" dxfId="5306" priority="5369">
      <formula>AND(C3162&lt;40,C3160&gt;0)</formula>
    </cfRule>
    <cfRule type="expression" dxfId="5305" priority="5370">
      <formula>AND(C3162&gt;=40,C3162&lt;60)</formula>
    </cfRule>
    <cfRule type="expression" dxfId="5304" priority="5371">
      <formula>AND(C3162&gt;=60,C3162&lt;80)</formula>
    </cfRule>
    <cfRule type="expression" dxfId="5303" priority="5372">
      <formula>AND(C3162&gt;=80,C3162&lt;95)</formula>
    </cfRule>
    <cfRule type="expression" dxfId="5302" priority="5373">
      <formula>C3162&gt;=95</formula>
    </cfRule>
  </conditionalFormatting>
  <conditionalFormatting sqref="C3178:H3178">
    <cfRule type="expression" dxfId="5301" priority="5362">
      <formula>C3176=0</formula>
    </cfRule>
    <cfRule type="expression" dxfId="5300" priority="5363">
      <formula>AND(C3178&lt;40,C3176&gt;0)</formula>
    </cfRule>
    <cfRule type="expression" dxfId="5299" priority="5364">
      <formula>AND(C3178&gt;=40,C3178&lt;60)</formula>
    </cfRule>
    <cfRule type="expression" dxfId="5298" priority="5365">
      <formula>AND(C3178&gt;=60,C3178&lt;80)</formula>
    </cfRule>
    <cfRule type="expression" dxfId="5297" priority="5366">
      <formula>AND(C3178&gt;=80,C3178&lt;95)</formula>
    </cfRule>
    <cfRule type="expression" dxfId="5296" priority="5367">
      <formula>C3178&gt;=95</formula>
    </cfRule>
  </conditionalFormatting>
  <conditionalFormatting sqref="C3198:H3198">
    <cfRule type="expression" dxfId="5295" priority="5356">
      <formula>C3196=0</formula>
    </cfRule>
    <cfRule type="expression" dxfId="5294" priority="5357">
      <formula>AND(C3198&lt;40,C3196&gt;0)</formula>
    </cfRule>
    <cfRule type="expression" dxfId="5293" priority="5358">
      <formula>AND(C3198&gt;=40,C3198&lt;60)</formula>
    </cfRule>
    <cfRule type="expression" dxfId="5292" priority="5359">
      <formula>AND(C3198&gt;=60,C3198&lt;80)</formula>
    </cfRule>
    <cfRule type="expression" dxfId="5291" priority="5360">
      <formula>AND(C3198&gt;=80,C3198&lt;95)</formula>
    </cfRule>
    <cfRule type="expression" dxfId="5290" priority="5361">
      <formula>C3198&gt;=95</formula>
    </cfRule>
  </conditionalFormatting>
  <conditionalFormatting sqref="C3214:H3214">
    <cfRule type="expression" dxfId="5289" priority="5350">
      <formula>C3212=0</formula>
    </cfRule>
    <cfRule type="expression" dxfId="5288" priority="5351">
      <formula>AND(C3214&lt;40,C3212&gt;0)</formula>
    </cfRule>
    <cfRule type="expression" dxfId="5287" priority="5352">
      <formula>AND(C3214&gt;=40,C3214&lt;60)</formula>
    </cfRule>
    <cfRule type="expression" dxfId="5286" priority="5353">
      <formula>AND(C3214&gt;=60,C3214&lt;80)</formula>
    </cfRule>
    <cfRule type="expression" dxfId="5285" priority="5354">
      <formula>AND(C3214&gt;=80,C3214&lt;95)</formula>
    </cfRule>
    <cfRule type="expression" dxfId="5284" priority="5355">
      <formula>C3214&gt;=95</formula>
    </cfRule>
  </conditionalFormatting>
  <conditionalFormatting sqref="C3230:H3230">
    <cfRule type="expression" dxfId="5283" priority="5344">
      <formula>C3228=0</formula>
    </cfRule>
    <cfRule type="expression" dxfId="5282" priority="5345">
      <formula>AND(C3230&lt;40,C3228&gt;0)</formula>
    </cfRule>
    <cfRule type="expression" dxfId="5281" priority="5346">
      <formula>AND(C3230&gt;=40,C3230&lt;60)</formula>
    </cfRule>
    <cfRule type="expression" dxfId="5280" priority="5347">
      <formula>AND(C3230&gt;=60,C3230&lt;80)</formula>
    </cfRule>
    <cfRule type="expression" dxfId="5279" priority="5348">
      <formula>AND(C3230&gt;=80,C3230&lt;95)</formula>
    </cfRule>
    <cfRule type="expression" dxfId="5278" priority="5349">
      <formula>C3230&gt;=95</formula>
    </cfRule>
  </conditionalFormatting>
  <conditionalFormatting sqref="C3246:H3246">
    <cfRule type="expression" dxfId="5277" priority="5338">
      <formula>C3244=0</formula>
    </cfRule>
    <cfRule type="expression" dxfId="5276" priority="5339">
      <formula>AND(C3246&lt;40,C3244&gt;0)</formula>
    </cfRule>
    <cfRule type="expression" dxfId="5275" priority="5340">
      <formula>AND(C3246&gt;=40,C3246&lt;60)</formula>
    </cfRule>
    <cfRule type="expression" dxfId="5274" priority="5341">
      <formula>AND(C3246&gt;=60,C3246&lt;80)</formula>
    </cfRule>
    <cfRule type="expression" dxfId="5273" priority="5342">
      <formula>AND(C3246&gt;=80,C3246&lt;95)</formula>
    </cfRule>
    <cfRule type="expression" dxfId="5272" priority="5343">
      <formula>C3246&gt;=95</formula>
    </cfRule>
  </conditionalFormatting>
  <conditionalFormatting sqref="C3262:H3262">
    <cfRule type="expression" dxfId="5271" priority="5332">
      <formula>C3260=0</formula>
    </cfRule>
    <cfRule type="expression" dxfId="5270" priority="5333">
      <formula>AND(C3262&lt;40,C3260&gt;0)</formula>
    </cfRule>
    <cfRule type="expression" dxfId="5269" priority="5334">
      <formula>AND(C3262&gt;=40,C3262&lt;60)</formula>
    </cfRule>
    <cfRule type="expression" dxfId="5268" priority="5335">
      <formula>AND(C3262&gt;=60,C3262&lt;80)</formula>
    </cfRule>
    <cfRule type="expression" dxfId="5267" priority="5336">
      <formula>AND(C3262&gt;=80,C3262&lt;95)</formula>
    </cfRule>
    <cfRule type="expression" dxfId="5266" priority="5337">
      <formula>C3262&gt;=95</formula>
    </cfRule>
  </conditionalFormatting>
  <conditionalFormatting sqref="C3277:H3277">
    <cfRule type="expression" dxfId="5265" priority="5326">
      <formula>C3275=0</formula>
    </cfRule>
    <cfRule type="expression" dxfId="5264" priority="5327">
      <formula>AND(C3277&lt;40,C3275&gt;0)</formula>
    </cfRule>
    <cfRule type="expression" dxfId="5263" priority="5328">
      <formula>AND(C3277&gt;=40,C3277&lt;60)</formula>
    </cfRule>
    <cfRule type="expression" dxfId="5262" priority="5329">
      <formula>AND(C3277&gt;=60,C3277&lt;80)</formula>
    </cfRule>
    <cfRule type="expression" dxfId="5261" priority="5330">
      <formula>AND(C3277&gt;=80,C3277&lt;95)</formula>
    </cfRule>
    <cfRule type="expression" dxfId="5260" priority="5331">
      <formula>C3277&gt;=95</formula>
    </cfRule>
  </conditionalFormatting>
  <conditionalFormatting sqref="C3292:H3292">
    <cfRule type="expression" dxfId="5259" priority="5320">
      <formula>C3290=0</formula>
    </cfRule>
    <cfRule type="expression" dxfId="5258" priority="5321">
      <formula>AND(C3292&lt;40,C3290&gt;0)</formula>
    </cfRule>
    <cfRule type="expression" dxfId="5257" priority="5322">
      <formula>AND(C3292&gt;=40,C3292&lt;60)</formula>
    </cfRule>
    <cfRule type="expression" dxfId="5256" priority="5323">
      <formula>AND(C3292&gt;=60,C3292&lt;80)</formula>
    </cfRule>
    <cfRule type="expression" dxfId="5255" priority="5324">
      <formula>AND(C3292&gt;=80,C3292&lt;95)</formula>
    </cfRule>
    <cfRule type="expression" dxfId="5254" priority="5325">
      <formula>C3292&gt;=95</formula>
    </cfRule>
  </conditionalFormatting>
  <conditionalFormatting sqref="C3308:H3308">
    <cfRule type="expression" dxfId="5253" priority="5314">
      <formula>C3306=0</formula>
    </cfRule>
    <cfRule type="expression" dxfId="5252" priority="5315">
      <formula>AND(C3308&lt;40,C3306&gt;0)</formula>
    </cfRule>
    <cfRule type="expression" dxfId="5251" priority="5316">
      <formula>AND(C3308&gt;=40,C3308&lt;60)</formula>
    </cfRule>
    <cfRule type="expression" dxfId="5250" priority="5317">
      <formula>AND(C3308&gt;=60,C3308&lt;80)</formula>
    </cfRule>
    <cfRule type="expression" dxfId="5249" priority="5318">
      <formula>AND(C3308&gt;=80,C3308&lt;95)</formula>
    </cfRule>
    <cfRule type="expression" dxfId="5248" priority="5319">
      <formula>C3308&gt;=95</formula>
    </cfRule>
  </conditionalFormatting>
  <conditionalFormatting sqref="C3324:H3324">
    <cfRule type="expression" dxfId="5247" priority="5308">
      <formula>C3322=0</formula>
    </cfRule>
    <cfRule type="expression" dxfId="5246" priority="5309">
      <formula>AND(C3324&lt;40,C3322&gt;0)</formula>
    </cfRule>
    <cfRule type="expression" dxfId="5245" priority="5310">
      <formula>AND(C3324&gt;=40,C3324&lt;60)</formula>
    </cfRule>
    <cfRule type="expression" dxfId="5244" priority="5311">
      <formula>AND(C3324&gt;=60,C3324&lt;80)</formula>
    </cfRule>
    <cfRule type="expression" dxfId="5243" priority="5312">
      <formula>AND(C3324&gt;=80,C3324&lt;95)</formula>
    </cfRule>
    <cfRule type="expression" dxfId="5242" priority="5313">
      <formula>C3324&gt;=95</formula>
    </cfRule>
  </conditionalFormatting>
  <conditionalFormatting sqref="C3340:H3340">
    <cfRule type="expression" dxfId="5241" priority="5302">
      <formula>C3338=0</formula>
    </cfRule>
    <cfRule type="expression" dxfId="5240" priority="5303">
      <formula>AND(C3340&lt;40,C3338&gt;0)</formula>
    </cfRule>
    <cfRule type="expression" dxfId="5239" priority="5304">
      <formula>AND(C3340&gt;=40,C3340&lt;60)</formula>
    </cfRule>
    <cfRule type="expression" dxfId="5238" priority="5305">
      <formula>AND(C3340&gt;=60,C3340&lt;80)</formula>
    </cfRule>
    <cfRule type="expression" dxfId="5237" priority="5306">
      <formula>AND(C3340&gt;=80,C3340&lt;95)</formula>
    </cfRule>
    <cfRule type="expression" dxfId="5236" priority="5307">
      <formula>C3340&gt;=95</formula>
    </cfRule>
  </conditionalFormatting>
  <conditionalFormatting sqref="C3356:H3356">
    <cfRule type="expression" dxfId="5235" priority="5296">
      <formula>C3354=0</formula>
    </cfRule>
    <cfRule type="expression" dxfId="5234" priority="5297">
      <formula>AND(C3356&lt;40,C3354&gt;0)</formula>
    </cfRule>
    <cfRule type="expression" dxfId="5233" priority="5298">
      <formula>AND(C3356&gt;=40,C3356&lt;60)</formula>
    </cfRule>
    <cfRule type="expression" dxfId="5232" priority="5299">
      <formula>AND(C3356&gt;=60,C3356&lt;80)</formula>
    </cfRule>
    <cfRule type="expression" dxfId="5231" priority="5300">
      <formula>AND(C3356&gt;=80,C3356&lt;95)</formula>
    </cfRule>
    <cfRule type="expression" dxfId="5230" priority="5301">
      <formula>C3356&gt;=95</formula>
    </cfRule>
  </conditionalFormatting>
  <conditionalFormatting sqref="C3372:H3372">
    <cfRule type="expression" dxfId="5229" priority="5290">
      <formula>C3370=0</formula>
    </cfRule>
    <cfRule type="expression" dxfId="5228" priority="5291">
      <formula>AND(C3372&lt;40,C3370&gt;0)</formula>
    </cfRule>
    <cfRule type="expression" dxfId="5227" priority="5292">
      <formula>AND(C3372&gt;=40,C3372&lt;60)</formula>
    </cfRule>
    <cfRule type="expression" dxfId="5226" priority="5293">
      <formula>AND(C3372&gt;=60,C3372&lt;80)</formula>
    </cfRule>
    <cfRule type="expression" dxfId="5225" priority="5294">
      <formula>AND(C3372&gt;=80,C3372&lt;95)</formula>
    </cfRule>
    <cfRule type="expression" dxfId="5224" priority="5295">
      <formula>C3372&gt;=95</formula>
    </cfRule>
  </conditionalFormatting>
  <conditionalFormatting sqref="C3388:H3388">
    <cfRule type="expression" dxfId="5223" priority="5284">
      <formula>C3386=0</formula>
    </cfRule>
    <cfRule type="expression" dxfId="5222" priority="5285">
      <formula>AND(C3388&lt;40,C3386&gt;0)</formula>
    </cfRule>
    <cfRule type="expression" dxfId="5221" priority="5286">
      <formula>AND(C3388&gt;=40,C3388&lt;60)</formula>
    </cfRule>
    <cfRule type="expression" dxfId="5220" priority="5287">
      <formula>AND(C3388&gt;=60,C3388&lt;80)</formula>
    </cfRule>
    <cfRule type="expression" dxfId="5219" priority="5288">
      <formula>AND(C3388&gt;=80,C3388&lt;95)</formula>
    </cfRule>
    <cfRule type="expression" dxfId="5218" priority="5289">
      <formula>C3388&gt;=95</formula>
    </cfRule>
  </conditionalFormatting>
  <conditionalFormatting sqref="C3404:H3404">
    <cfRule type="expression" dxfId="5217" priority="5278">
      <formula>C3402=0</formula>
    </cfRule>
    <cfRule type="expression" dxfId="5216" priority="5279">
      <formula>AND(C3404&lt;40,C3402&gt;0)</formula>
    </cfRule>
    <cfRule type="expression" dxfId="5215" priority="5280">
      <formula>AND(C3404&gt;=40,C3404&lt;60)</formula>
    </cfRule>
    <cfRule type="expression" dxfId="5214" priority="5281">
      <formula>AND(C3404&gt;=60,C3404&lt;80)</formula>
    </cfRule>
    <cfRule type="expression" dxfId="5213" priority="5282">
      <formula>AND(C3404&gt;=80,C3404&lt;95)</formula>
    </cfRule>
    <cfRule type="expression" dxfId="5212" priority="5283">
      <formula>C3404&gt;=95</formula>
    </cfRule>
  </conditionalFormatting>
  <conditionalFormatting sqref="C3420:H3420">
    <cfRule type="expression" dxfId="5211" priority="5272">
      <formula>C3418=0</formula>
    </cfRule>
    <cfRule type="expression" dxfId="5210" priority="5273">
      <formula>AND(C3420&lt;40,C3418&gt;0)</formula>
    </cfRule>
    <cfRule type="expression" dxfId="5209" priority="5274">
      <formula>AND(C3420&gt;=40,C3420&lt;60)</formula>
    </cfRule>
    <cfRule type="expression" dxfId="5208" priority="5275">
      <formula>AND(C3420&gt;=60,C3420&lt;80)</formula>
    </cfRule>
    <cfRule type="expression" dxfId="5207" priority="5276">
      <formula>AND(C3420&gt;=80,C3420&lt;95)</formula>
    </cfRule>
    <cfRule type="expression" dxfId="5206" priority="5277">
      <formula>C3420&gt;=95</formula>
    </cfRule>
  </conditionalFormatting>
  <conditionalFormatting sqref="C3436:H3436">
    <cfRule type="expression" dxfId="5205" priority="5266">
      <formula>C3434=0</formula>
    </cfRule>
    <cfRule type="expression" dxfId="5204" priority="5267">
      <formula>AND(C3436&lt;40,C3434&gt;0)</formula>
    </cfRule>
    <cfRule type="expression" dxfId="5203" priority="5268">
      <formula>AND(C3436&gt;=40,C3436&lt;60)</formula>
    </cfRule>
    <cfRule type="expression" dxfId="5202" priority="5269">
      <formula>AND(C3436&gt;=60,C3436&lt;80)</formula>
    </cfRule>
    <cfRule type="expression" dxfId="5201" priority="5270">
      <formula>AND(C3436&gt;=80,C3436&lt;95)</formula>
    </cfRule>
    <cfRule type="expression" dxfId="5200" priority="5271">
      <formula>C3436&gt;=95</formula>
    </cfRule>
  </conditionalFormatting>
  <conditionalFormatting sqref="C3452:H3452">
    <cfRule type="expression" dxfId="5199" priority="5260">
      <formula>C3450=0</formula>
    </cfRule>
    <cfRule type="expression" dxfId="5198" priority="5261">
      <formula>AND(C3452&lt;40,C3450&gt;0)</formula>
    </cfRule>
    <cfRule type="expression" dxfId="5197" priority="5262">
      <formula>AND(C3452&gt;=40,C3452&lt;60)</formula>
    </cfRule>
    <cfRule type="expression" dxfId="5196" priority="5263">
      <formula>AND(C3452&gt;=60,C3452&lt;80)</formula>
    </cfRule>
    <cfRule type="expression" dxfId="5195" priority="5264">
      <formula>AND(C3452&gt;=80,C3452&lt;95)</formula>
    </cfRule>
    <cfRule type="expression" dxfId="5194" priority="5265">
      <formula>C3452&gt;=95</formula>
    </cfRule>
  </conditionalFormatting>
  <conditionalFormatting sqref="C3468:H3468">
    <cfRule type="expression" dxfId="5193" priority="5254">
      <formula>C3466=0</formula>
    </cfRule>
    <cfRule type="expression" dxfId="5192" priority="5255">
      <formula>AND(C3468&lt;40,C3466&gt;0)</formula>
    </cfRule>
    <cfRule type="expression" dxfId="5191" priority="5256">
      <formula>AND(C3468&gt;=40,C3468&lt;60)</formula>
    </cfRule>
    <cfRule type="expression" dxfId="5190" priority="5257">
      <formula>AND(C3468&gt;=60,C3468&lt;80)</formula>
    </cfRule>
    <cfRule type="expression" dxfId="5189" priority="5258">
      <formula>AND(C3468&gt;=80,C3468&lt;95)</formula>
    </cfRule>
    <cfRule type="expression" dxfId="5188" priority="5259">
      <formula>C3468&gt;=95</formula>
    </cfRule>
  </conditionalFormatting>
  <conditionalFormatting sqref="C3484:H3484">
    <cfRule type="expression" dxfId="5187" priority="5248">
      <formula>C3482=0</formula>
    </cfRule>
    <cfRule type="expression" dxfId="5186" priority="5249">
      <formula>AND(C3484&lt;40,C3482&gt;0)</formula>
    </cfRule>
    <cfRule type="expression" dxfId="5185" priority="5250">
      <formula>AND(C3484&gt;=40,C3484&lt;60)</formula>
    </cfRule>
    <cfRule type="expression" dxfId="5184" priority="5251">
      <formula>AND(C3484&gt;=60,C3484&lt;80)</formula>
    </cfRule>
    <cfRule type="expression" dxfId="5183" priority="5252">
      <formula>AND(C3484&gt;=80,C3484&lt;95)</formula>
    </cfRule>
    <cfRule type="expression" dxfId="5182" priority="5253">
      <formula>C3484&gt;=95</formula>
    </cfRule>
  </conditionalFormatting>
  <conditionalFormatting sqref="C3500:H3500">
    <cfRule type="expression" dxfId="5181" priority="5242">
      <formula>C3498=0</formula>
    </cfRule>
    <cfRule type="expression" dxfId="5180" priority="5243">
      <formula>AND(C3500&lt;40,C3498&gt;0)</formula>
    </cfRule>
    <cfRule type="expression" dxfId="5179" priority="5244">
      <formula>AND(C3500&gt;=40,C3500&lt;60)</formula>
    </cfRule>
    <cfRule type="expression" dxfId="5178" priority="5245">
      <formula>AND(C3500&gt;=60,C3500&lt;80)</formula>
    </cfRule>
    <cfRule type="expression" dxfId="5177" priority="5246">
      <formula>AND(C3500&gt;=80,C3500&lt;95)</formula>
    </cfRule>
    <cfRule type="expression" dxfId="5176" priority="5247">
      <formula>C3500&gt;=95</formula>
    </cfRule>
  </conditionalFormatting>
  <conditionalFormatting sqref="C3516:H3516">
    <cfRule type="expression" dxfId="5175" priority="5236">
      <formula>C3514=0</formula>
    </cfRule>
    <cfRule type="expression" dxfId="5174" priority="5237">
      <formula>AND(C3516&lt;40,C3514&gt;0)</formula>
    </cfRule>
    <cfRule type="expression" dxfId="5173" priority="5238">
      <formula>AND(C3516&gt;=40,C3516&lt;60)</formula>
    </cfRule>
    <cfRule type="expression" dxfId="5172" priority="5239">
      <formula>AND(C3516&gt;=60,C3516&lt;80)</formula>
    </cfRule>
    <cfRule type="expression" dxfId="5171" priority="5240">
      <formula>AND(C3516&gt;=80,C3516&lt;95)</formula>
    </cfRule>
    <cfRule type="expression" dxfId="5170" priority="5241">
      <formula>C3516&gt;=95</formula>
    </cfRule>
  </conditionalFormatting>
  <conditionalFormatting sqref="C3532:H3532">
    <cfRule type="expression" dxfId="5169" priority="5230">
      <formula>C3530=0</formula>
    </cfRule>
    <cfRule type="expression" dxfId="5168" priority="5231">
      <formula>AND(C3532&lt;40,C3530&gt;0)</formula>
    </cfRule>
    <cfRule type="expression" dxfId="5167" priority="5232">
      <formula>AND(C3532&gt;=40,C3532&lt;60)</formula>
    </cfRule>
    <cfRule type="expression" dxfId="5166" priority="5233">
      <formula>AND(C3532&gt;=60,C3532&lt;80)</formula>
    </cfRule>
    <cfRule type="expression" dxfId="5165" priority="5234">
      <formula>AND(C3532&gt;=80,C3532&lt;95)</formula>
    </cfRule>
    <cfRule type="expression" dxfId="5164" priority="5235">
      <formula>C3532&gt;=95</formula>
    </cfRule>
  </conditionalFormatting>
  <conditionalFormatting sqref="C3547:H3547">
    <cfRule type="expression" dxfId="5163" priority="5224">
      <formula>C3545=0</formula>
    </cfRule>
    <cfRule type="expression" dxfId="5162" priority="5225">
      <formula>AND(C3547&lt;40,C3545&gt;0)</formula>
    </cfRule>
    <cfRule type="expression" dxfId="5161" priority="5226">
      <formula>AND(C3547&gt;=40,C3547&lt;60)</formula>
    </cfRule>
    <cfRule type="expression" dxfId="5160" priority="5227">
      <formula>AND(C3547&gt;=60,C3547&lt;80)</formula>
    </cfRule>
    <cfRule type="expression" dxfId="5159" priority="5228">
      <formula>AND(C3547&gt;=80,C3547&lt;95)</formula>
    </cfRule>
    <cfRule type="expression" dxfId="5158" priority="5229">
      <formula>C3547&gt;=95</formula>
    </cfRule>
  </conditionalFormatting>
  <conditionalFormatting sqref="C3562:H3562">
    <cfRule type="expression" dxfId="5157" priority="5218">
      <formula>C3560=0</formula>
    </cfRule>
    <cfRule type="expression" dxfId="5156" priority="5219">
      <formula>AND(C3562&lt;40,C3560&gt;0)</formula>
    </cfRule>
    <cfRule type="expression" dxfId="5155" priority="5220">
      <formula>AND(C3562&gt;=40,C3562&lt;60)</formula>
    </cfRule>
    <cfRule type="expression" dxfId="5154" priority="5221">
      <formula>AND(C3562&gt;=60,C3562&lt;80)</formula>
    </cfRule>
    <cfRule type="expression" dxfId="5153" priority="5222">
      <formula>AND(C3562&gt;=80,C3562&lt;95)</formula>
    </cfRule>
    <cfRule type="expression" dxfId="5152" priority="5223">
      <formula>C3562&gt;=95</formula>
    </cfRule>
  </conditionalFormatting>
  <conditionalFormatting sqref="C3577:H3577">
    <cfRule type="expression" dxfId="5151" priority="5212">
      <formula>C3575=0</formula>
    </cfRule>
    <cfRule type="expression" dxfId="5150" priority="5213">
      <formula>AND(C3577&lt;40,C3575&gt;0)</formula>
    </cfRule>
    <cfRule type="expression" dxfId="5149" priority="5214">
      <formula>AND(C3577&gt;=40,C3577&lt;60)</formula>
    </cfRule>
    <cfRule type="expression" dxfId="5148" priority="5215">
      <formula>AND(C3577&gt;=60,C3577&lt;80)</formula>
    </cfRule>
    <cfRule type="expression" dxfId="5147" priority="5216">
      <formula>AND(C3577&gt;=80,C3577&lt;95)</formula>
    </cfRule>
    <cfRule type="expression" dxfId="5146" priority="5217">
      <formula>C3577&gt;=95</formula>
    </cfRule>
  </conditionalFormatting>
  <conditionalFormatting sqref="C3592:H3592">
    <cfRule type="expression" dxfId="5145" priority="5206">
      <formula>C3590=0</formula>
    </cfRule>
    <cfRule type="expression" dxfId="5144" priority="5207">
      <formula>AND(C3592&lt;40,C3590&gt;0)</formula>
    </cfRule>
    <cfRule type="expression" dxfId="5143" priority="5208">
      <formula>AND(C3592&gt;=40,C3592&lt;60)</formula>
    </cfRule>
    <cfRule type="expression" dxfId="5142" priority="5209">
      <formula>AND(C3592&gt;=60,C3592&lt;80)</formula>
    </cfRule>
    <cfRule type="expression" dxfId="5141" priority="5210">
      <formula>AND(C3592&gt;=80,C3592&lt;95)</formula>
    </cfRule>
    <cfRule type="expression" dxfId="5140" priority="5211">
      <formula>C3592&gt;=95</formula>
    </cfRule>
  </conditionalFormatting>
  <conditionalFormatting sqref="C3612:H3612">
    <cfRule type="expression" dxfId="5139" priority="5200">
      <formula>C3610=0</formula>
    </cfRule>
    <cfRule type="expression" dxfId="5138" priority="5201">
      <formula>AND(C3612&lt;40,C3610&gt;0)</formula>
    </cfRule>
    <cfRule type="expression" dxfId="5137" priority="5202">
      <formula>AND(C3612&gt;=40,C3612&lt;60)</formula>
    </cfRule>
    <cfRule type="expression" dxfId="5136" priority="5203">
      <formula>AND(C3612&gt;=60,C3612&lt;80)</formula>
    </cfRule>
    <cfRule type="expression" dxfId="5135" priority="5204">
      <formula>AND(C3612&gt;=80,C3612&lt;95)</formula>
    </cfRule>
    <cfRule type="expression" dxfId="5134" priority="5205">
      <formula>C3612&gt;=95</formula>
    </cfRule>
  </conditionalFormatting>
  <conditionalFormatting sqref="C3628:H3628">
    <cfRule type="expression" dxfId="5133" priority="5194">
      <formula>C3626=0</formula>
    </cfRule>
    <cfRule type="expression" dxfId="5132" priority="5195">
      <formula>AND(C3628&lt;40,C3626&gt;0)</formula>
    </cfRule>
    <cfRule type="expression" dxfId="5131" priority="5196">
      <formula>AND(C3628&gt;=40,C3628&lt;60)</formula>
    </cfRule>
    <cfRule type="expression" dxfId="5130" priority="5197">
      <formula>AND(C3628&gt;=60,C3628&lt;80)</formula>
    </cfRule>
    <cfRule type="expression" dxfId="5129" priority="5198">
      <formula>AND(C3628&gt;=80,C3628&lt;95)</formula>
    </cfRule>
    <cfRule type="expression" dxfId="5128" priority="5199">
      <formula>C3628&gt;=95</formula>
    </cfRule>
  </conditionalFormatting>
  <conditionalFormatting sqref="C3644:H3644">
    <cfRule type="expression" dxfId="5127" priority="5188">
      <formula>C3642=0</formula>
    </cfRule>
    <cfRule type="expression" dxfId="5126" priority="5189">
      <formula>AND(C3644&lt;40,C3642&gt;0)</formula>
    </cfRule>
    <cfRule type="expression" dxfId="5125" priority="5190">
      <formula>AND(C3644&gt;=40,C3644&lt;60)</formula>
    </cfRule>
    <cfRule type="expression" dxfId="5124" priority="5191">
      <formula>AND(C3644&gt;=60,C3644&lt;80)</formula>
    </cfRule>
    <cfRule type="expression" dxfId="5123" priority="5192">
      <formula>AND(C3644&gt;=80,C3644&lt;95)</formula>
    </cfRule>
    <cfRule type="expression" dxfId="5122" priority="5193">
      <formula>C3644&gt;=95</formula>
    </cfRule>
  </conditionalFormatting>
  <conditionalFormatting sqref="C3660:H3660">
    <cfRule type="expression" dxfId="5121" priority="5182">
      <formula>C3658=0</formula>
    </cfRule>
    <cfRule type="expression" dxfId="5120" priority="5183">
      <formula>AND(C3660&lt;40,C3658&gt;0)</formula>
    </cfRule>
    <cfRule type="expression" dxfId="5119" priority="5184">
      <formula>AND(C3660&gt;=40,C3660&lt;60)</formula>
    </cfRule>
    <cfRule type="expression" dxfId="5118" priority="5185">
      <formula>AND(C3660&gt;=60,C3660&lt;80)</formula>
    </cfRule>
    <cfRule type="expression" dxfId="5117" priority="5186">
      <formula>AND(C3660&gt;=80,C3660&lt;95)</formula>
    </cfRule>
    <cfRule type="expression" dxfId="5116" priority="5187">
      <formula>C3660&gt;=95</formula>
    </cfRule>
  </conditionalFormatting>
  <conditionalFormatting sqref="C3675:H3675">
    <cfRule type="expression" dxfId="5115" priority="5176">
      <formula>C3673=0</formula>
    </cfRule>
    <cfRule type="expression" dxfId="5114" priority="5177">
      <formula>AND(C3675&lt;40,C3673&gt;0)</formula>
    </cfRule>
    <cfRule type="expression" dxfId="5113" priority="5178">
      <formula>AND(C3675&gt;=40,C3675&lt;60)</formula>
    </cfRule>
    <cfRule type="expression" dxfId="5112" priority="5179">
      <formula>AND(C3675&gt;=60,C3675&lt;80)</formula>
    </cfRule>
    <cfRule type="expression" dxfId="5111" priority="5180">
      <formula>AND(C3675&gt;=80,C3675&lt;95)</formula>
    </cfRule>
    <cfRule type="expression" dxfId="5110" priority="5181">
      <formula>C3675&gt;=95</formula>
    </cfRule>
  </conditionalFormatting>
  <conditionalFormatting sqref="C3690:H3690">
    <cfRule type="expression" dxfId="5109" priority="5170">
      <formula>C3688=0</formula>
    </cfRule>
    <cfRule type="expression" dxfId="5108" priority="5171">
      <formula>AND(C3690&lt;40,C3688&gt;0)</formula>
    </cfRule>
    <cfRule type="expression" dxfId="5107" priority="5172">
      <formula>AND(C3690&gt;=40,C3690&lt;60)</formula>
    </cfRule>
    <cfRule type="expression" dxfId="5106" priority="5173">
      <formula>AND(C3690&gt;=60,C3690&lt;80)</formula>
    </cfRule>
    <cfRule type="expression" dxfId="5105" priority="5174">
      <formula>AND(C3690&gt;=80,C3690&lt;95)</formula>
    </cfRule>
    <cfRule type="expression" dxfId="5104" priority="5175">
      <formula>C3690&gt;=95</formula>
    </cfRule>
  </conditionalFormatting>
  <conditionalFormatting sqref="C3706:H3706">
    <cfRule type="expression" dxfId="5103" priority="5164">
      <formula>C3704=0</formula>
    </cfRule>
    <cfRule type="expression" dxfId="5102" priority="5165">
      <formula>AND(C3706&lt;40,C3704&gt;0)</formula>
    </cfRule>
    <cfRule type="expression" dxfId="5101" priority="5166">
      <formula>AND(C3706&gt;=40,C3706&lt;60)</formula>
    </cfRule>
    <cfRule type="expression" dxfId="5100" priority="5167">
      <formula>AND(C3706&gt;=60,C3706&lt;80)</formula>
    </cfRule>
    <cfRule type="expression" dxfId="5099" priority="5168">
      <formula>AND(C3706&gt;=80,C3706&lt;95)</formula>
    </cfRule>
    <cfRule type="expression" dxfId="5098" priority="5169">
      <formula>C3706&gt;=95</formula>
    </cfRule>
  </conditionalFormatting>
  <conditionalFormatting sqref="C3722:H3722">
    <cfRule type="expression" dxfId="5097" priority="5158">
      <formula>C3720=0</formula>
    </cfRule>
    <cfRule type="expression" dxfId="5096" priority="5159">
      <formula>AND(C3722&lt;40,C3720&gt;0)</formula>
    </cfRule>
    <cfRule type="expression" dxfId="5095" priority="5160">
      <formula>AND(C3722&gt;=40,C3722&lt;60)</formula>
    </cfRule>
    <cfRule type="expression" dxfId="5094" priority="5161">
      <formula>AND(C3722&gt;=60,C3722&lt;80)</formula>
    </cfRule>
    <cfRule type="expression" dxfId="5093" priority="5162">
      <formula>AND(C3722&gt;=80,C3722&lt;95)</formula>
    </cfRule>
    <cfRule type="expression" dxfId="5092" priority="5163">
      <formula>C3722&gt;=95</formula>
    </cfRule>
  </conditionalFormatting>
  <conditionalFormatting sqref="C3738:H3738">
    <cfRule type="expression" dxfId="5091" priority="5152">
      <formula>C3736=0</formula>
    </cfRule>
    <cfRule type="expression" dxfId="5090" priority="5153">
      <formula>AND(C3738&lt;40,C3736&gt;0)</formula>
    </cfRule>
    <cfRule type="expression" dxfId="5089" priority="5154">
      <formula>AND(C3738&gt;=40,C3738&lt;60)</formula>
    </cfRule>
    <cfRule type="expression" dxfId="5088" priority="5155">
      <formula>AND(C3738&gt;=60,C3738&lt;80)</formula>
    </cfRule>
    <cfRule type="expression" dxfId="5087" priority="5156">
      <formula>AND(C3738&gt;=80,C3738&lt;95)</formula>
    </cfRule>
    <cfRule type="expression" dxfId="5086" priority="5157">
      <formula>C3738&gt;=95</formula>
    </cfRule>
  </conditionalFormatting>
  <conditionalFormatting sqref="C3754:H3754">
    <cfRule type="expression" dxfId="5085" priority="5146">
      <formula>C3752=0</formula>
    </cfRule>
    <cfRule type="expression" dxfId="5084" priority="5147">
      <formula>AND(C3754&lt;40,C3752&gt;0)</formula>
    </cfRule>
    <cfRule type="expression" dxfId="5083" priority="5148">
      <formula>AND(C3754&gt;=40,C3754&lt;60)</formula>
    </cfRule>
    <cfRule type="expression" dxfId="5082" priority="5149">
      <formula>AND(C3754&gt;=60,C3754&lt;80)</formula>
    </cfRule>
    <cfRule type="expression" dxfId="5081" priority="5150">
      <formula>AND(C3754&gt;=80,C3754&lt;95)</formula>
    </cfRule>
    <cfRule type="expression" dxfId="5080" priority="5151">
      <formula>C3754&gt;=95</formula>
    </cfRule>
  </conditionalFormatting>
  <conditionalFormatting sqref="C3770:H3770">
    <cfRule type="expression" dxfId="5079" priority="5140">
      <formula>C3768=0</formula>
    </cfRule>
    <cfRule type="expression" dxfId="5078" priority="5141">
      <formula>AND(C3770&lt;40,C3768&gt;0)</formula>
    </cfRule>
    <cfRule type="expression" dxfId="5077" priority="5142">
      <formula>AND(C3770&gt;=40,C3770&lt;60)</formula>
    </cfRule>
    <cfRule type="expression" dxfId="5076" priority="5143">
      <formula>AND(C3770&gt;=60,C3770&lt;80)</formula>
    </cfRule>
    <cfRule type="expression" dxfId="5075" priority="5144">
      <formula>AND(C3770&gt;=80,C3770&lt;95)</formula>
    </cfRule>
    <cfRule type="expression" dxfId="5074" priority="5145">
      <formula>C3770&gt;=95</formula>
    </cfRule>
  </conditionalFormatting>
  <conditionalFormatting sqref="C3786:H3786">
    <cfRule type="expression" dxfId="5073" priority="5134">
      <formula>C3784=0</formula>
    </cfRule>
    <cfRule type="expression" dxfId="5072" priority="5135">
      <formula>AND(C3786&lt;40,C3784&gt;0)</formula>
    </cfRule>
    <cfRule type="expression" dxfId="5071" priority="5136">
      <formula>AND(C3786&gt;=40,C3786&lt;60)</formula>
    </cfRule>
    <cfRule type="expression" dxfId="5070" priority="5137">
      <formula>AND(C3786&gt;=60,C3786&lt;80)</formula>
    </cfRule>
    <cfRule type="expression" dxfId="5069" priority="5138">
      <formula>AND(C3786&gt;=80,C3786&lt;95)</formula>
    </cfRule>
    <cfRule type="expression" dxfId="5068" priority="5139">
      <formula>C3786&gt;=95</formula>
    </cfRule>
  </conditionalFormatting>
  <conditionalFormatting sqref="C3805:H3805">
    <cfRule type="expression" dxfId="5067" priority="5128">
      <formula>C3803=0</formula>
    </cfRule>
    <cfRule type="expression" dxfId="5066" priority="5129">
      <formula>AND(C3805&lt;40,C3803&gt;0)</formula>
    </cfRule>
    <cfRule type="expression" dxfId="5065" priority="5130">
      <formula>AND(C3805&gt;=40,C3805&lt;60)</formula>
    </cfRule>
    <cfRule type="expression" dxfId="5064" priority="5131">
      <formula>AND(C3805&gt;=60,C3805&lt;80)</formula>
    </cfRule>
    <cfRule type="expression" dxfId="5063" priority="5132">
      <formula>AND(C3805&gt;=80,C3805&lt;95)</formula>
    </cfRule>
    <cfRule type="expression" dxfId="5062" priority="5133">
      <formula>C3805&gt;=95</formula>
    </cfRule>
  </conditionalFormatting>
  <conditionalFormatting sqref="C3821:H3821">
    <cfRule type="expression" dxfId="5061" priority="5122">
      <formula>C3819=0</formula>
    </cfRule>
    <cfRule type="expression" dxfId="5060" priority="5123">
      <formula>AND(C3821&lt;40,C3819&gt;0)</formula>
    </cfRule>
    <cfRule type="expression" dxfId="5059" priority="5124">
      <formula>AND(C3821&gt;=40,C3821&lt;60)</formula>
    </cfRule>
    <cfRule type="expression" dxfId="5058" priority="5125">
      <formula>AND(C3821&gt;=60,C3821&lt;80)</formula>
    </cfRule>
    <cfRule type="expression" dxfId="5057" priority="5126">
      <formula>AND(C3821&gt;=80,C3821&lt;95)</formula>
    </cfRule>
    <cfRule type="expression" dxfId="5056" priority="5127">
      <formula>C3821&gt;=95</formula>
    </cfRule>
  </conditionalFormatting>
  <conditionalFormatting sqref="C3837:H3837">
    <cfRule type="expression" dxfId="5055" priority="5116">
      <formula>C3835=0</formula>
    </cfRule>
    <cfRule type="expression" dxfId="5054" priority="5117">
      <formula>AND(C3837&lt;40,C3835&gt;0)</formula>
    </cfRule>
    <cfRule type="expression" dxfId="5053" priority="5118">
      <formula>AND(C3837&gt;=40,C3837&lt;60)</formula>
    </cfRule>
    <cfRule type="expression" dxfId="5052" priority="5119">
      <formula>AND(C3837&gt;=60,C3837&lt;80)</formula>
    </cfRule>
    <cfRule type="expression" dxfId="5051" priority="5120">
      <formula>AND(C3837&gt;=80,C3837&lt;95)</formula>
    </cfRule>
    <cfRule type="expression" dxfId="5050" priority="5121">
      <formula>C3837&gt;=95</formula>
    </cfRule>
  </conditionalFormatting>
  <conditionalFormatting sqref="C3853:H3853">
    <cfRule type="expression" dxfId="5049" priority="5110">
      <formula>C3851=0</formula>
    </cfRule>
    <cfRule type="expression" dxfId="5048" priority="5111">
      <formula>AND(C3853&lt;40,C3851&gt;0)</formula>
    </cfRule>
    <cfRule type="expression" dxfId="5047" priority="5112">
      <formula>AND(C3853&gt;=40,C3853&lt;60)</formula>
    </cfRule>
    <cfRule type="expression" dxfId="5046" priority="5113">
      <formula>AND(C3853&gt;=60,C3853&lt;80)</formula>
    </cfRule>
    <cfRule type="expression" dxfId="5045" priority="5114">
      <formula>AND(C3853&gt;=80,C3853&lt;95)</formula>
    </cfRule>
    <cfRule type="expression" dxfId="5044" priority="5115">
      <formula>C3853&gt;=95</formula>
    </cfRule>
  </conditionalFormatting>
  <conditionalFormatting sqref="C3869:H3869">
    <cfRule type="expression" dxfId="5043" priority="5104">
      <formula>C3867=0</formula>
    </cfRule>
    <cfRule type="expression" dxfId="5042" priority="5105">
      <formula>AND(C3869&lt;40,C3867&gt;0)</formula>
    </cfRule>
    <cfRule type="expression" dxfId="5041" priority="5106">
      <formula>AND(C3869&gt;=40,C3869&lt;60)</formula>
    </cfRule>
    <cfRule type="expression" dxfId="5040" priority="5107">
      <formula>AND(C3869&gt;=60,C3869&lt;80)</formula>
    </cfRule>
    <cfRule type="expression" dxfId="5039" priority="5108">
      <formula>AND(C3869&gt;=80,C3869&lt;95)</formula>
    </cfRule>
    <cfRule type="expression" dxfId="5038" priority="5109">
      <formula>C3869&gt;=95</formula>
    </cfRule>
  </conditionalFormatting>
  <conditionalFormatting sqref="C3885:H3885">
    <cfRule type="expression" dxfId="5037" priority="5098">
      <formula>C3883=0</formula>
    </cfRule>
    <cfRule type="expression" dxfId="5036" priority="5099">
      <formula>AND(C3885&lt;40,C3883&gt;0)</formula>
    </cfRule>
    <cfRule type="expression" dxfId="5035" priority="5100">
      <formula>AND(C3885&gt;=40,C3885&lt;60)</formula>
    </cfRule>
    <cfRule type="expression" dxfId="5034" priority="5101">
      <formula>AND(C3885&gt;=60,C3885&lt;80)</formula>
    </cfRule>
    <cfRule type="expression" dxfId="5033" priority="5102">
      <formula>AND(C3885&gt;=80,C3885&lt;95)</formula>
    </cfRule>
    <cfRule type="expression" dxfId="5032" priority="5103">
      <formula>C3885&gt;=95</formula>
    </cfRule>
  </conditionalFormatting>
  <conditionalFormatting sqref="C3901:H3901">
    <cfRule type="expression" dxfId="5031" priority="5092">
      <formula>C3899=0</formula>
    </cfRule>
    <cfRule type="expression" dxfId="5030" priority="5093">
      <formula>AND(C3901&lt;40,C3899&gt;0)</formula>
    </cfRule>
    <cfRule type="expression" dxfId="5029" priority="5094">
      <formula>AND(C3901&gt;=40,C3901&lt;60)</formula>
    </cfRule>
    <cfRule type="expression" dxfId="5028" priority="5095">
      <formula>AND(C3901&gt;=60,C3901&lt;80)</formula>
    </cfRule>
    <cfRule type="expression" dxfId="5027" priority="5096">
      <formula>AND(C3901&gt;=80,C3901&lt;95)</formula>
    </cfRule>
    <cfRule type="expression" dxfId="5026" priority="5097">
      <formula>C3901&gt;=95</formula>
    </cfRule>
  </conditionalFormatting>
  <conditionalFormatting sqref="C3917:H3917">
    <cfRule type="expression" dxfId="5025" priority="5086">
      <formula>C3915=0</formula>
    </cfRule>
    <cfRule type="expression" dxfId="5024" priority="5087">
      <formula>AND(C3917&lt;40,C3915&gt;0)</formula>
    </cfRule>
    <cfRule type="expression" dxfId="5023" priority="5088">
      <formula>AND(C3917&gt;=40,C3917&lt;60)</formula>
    </cfRule>
    <cfRule type="expression" dxfId="5022" priority="5089">
      <formula>AND(C3917&gt;=60,C3917&lt;80)</formula>
    </cfRule>
    <cfRule type="expression" dxfId="5021" priority="5090">
      <formula>AND(C3917&gt;=80,C3917&lt;95)</formula>
    </cfRule>
    <cfRule type="expression" dxfId="5020" priority="5091">
      <formula>C3917&gt;=95</formula>
    </cfRule>
  </conditionalFormatting>
  <conditionalFormatting sqref="C3933:H3933">
    <cfRule type="expression" dxfId="5019" priority="5080">
      <formula>C3931=0</formula>
    </cfRule>
    <cfRule type="expression" dxfId="5018" priority="5081">
      <formula>AND(C3933&lt;40,C3931&gt;0)</formula>
    </cfRule>
    <cfRule type="expression" dxfId="5017" priority="5082">
      <formula>AND(C3933&gt;=40,C3933&lt;60)</formula>
    </cfRule>
    <cfRule type="expression" dxfId="5016" priority="5083">
      <formula>AND(C3933&gt;=60,C3933&lt;80)</formula>
    </cfRule>
    <cfRule type="expression" dxfId="5015" priority="5084">
      <formula>AND(C3933&gt;=80,C3933&lt;95)</formula>
    </cfRule>
    <cfRule type="expression" dxfId="5014" priority="5085">
      <formula>C3933&gt;=95</formula>
    </cfRule>
  </conditionalFormatting>
  <conditionalFormatting sqref="C3949:H3949">
    <cfRule type="expression" dxfId="5013" priority="5074">
      <formula>C3947=0</formula>
    </cfRule>
    <cfRule type="expression" dxfId="5012" priority="5075">
      <formula>AND(C3949&lt;40,C3947&gt;0)</formula>
    </cfRule>
    <cfRule type="expression" dxfId="5011" priority="5076">
      <formula>AND(C3949&gt;=40,C3949&lt;60)</formula>
    </cfRule>
    <cfRule type="expression" dxfId="5010" priority="5077">
      <formula>AND(C3949&gt;=60,C3949&lt;80)</formula>
    </cfRule>
    <cfRule type="expression" dxfId="5009" priority="5078">
      <formula>AND(C3949&gt;=80,C3949&lt;95)</formula>
    </cfRule>
    <cfRule type="expression" dxfId="5008" priority="5079">
      <formula>C3949&gt;=95</formula>
    </cfRule>
  </conditionalFormatting>
  <conditionalFormatting sqref="C3965:H3965">
    <cfRule type="expression" dxfId="5007" priority="5068">
      <formula>C3963=0</formula>
    </cfRule>
    <cfRule type="expression" dxfId="5006" priority="5069">
      <formula>AND(C3965&lt;40,C3963&gt;0)</formula>
    </cfRule>
    <cfRule type="expression" dxfId="5005" priority="5070">
      <formula>AND(C3965&gt;=40,C3965&lt;60)</formula>
    </cfRule>
    <cfRule type="expression" dxfId="5004" priority="5071">
      <formula>AND(C3965&gt;=60,C3965&lt;80)</formula>
    </cfRule>
    <cfRule type="expression" dxfId="5003" priority="5072">
      <formula>AND(C3965&gt;=80,C3965&lt;95)</formula>
    </cfRule>
    <cfRule type="expression" dxfId="5002" priority="5073">
      <formula>C3965&gt;=95</formula>
    </cfRule>
  </conditionalFormatting>
  <conditionalFormatting sqref="C3980:H3980">
    <cfRule type="expression" dxfId="5001" priority="5062">
      <formula>C3978=0</formula>
    </cfRule>
    <cfRule type="expression" dxfId="5000" priority="5063">
      <formula>AND(C3980&lt;40,C3978&gt;0)</formula>
    </cfRule>
    <cfRule type="expression" dxfId="4999" priority="5064">
      <formula>AND(C3980&gt;=40,C3980&lt;60)</formula>
    </cfRule>
    <cfRule type="expression" dxfId="4998" priority="5065">
      <formula>AND(C3980&gt;=60,C3980&lt;80)</formula>
    </cfRule>
    <cfRule type="expression" dxfId="4997" priority="5066">
      <formula>AND(C3980&gt;=80,C3980&lt;95)</formula>
    </cfRule>
    <cfRule type="expression" dxfId="4996" priority="5067">
      <formula>C3980&gt;=95</formula>
    </cfRule>
  </conditionalFormatting>
  <conditionalFormatting sqref="C3995:H3995">
    <cfRule type="expression" dxfId="4995" priority="5056">
      <formula>C3993=0</formula>
    </cfRule>
    <cfRule type="expression" dxfId="4994" priority="5057">
      <formula>AND(C3995&lt;40,C3993&gt;0)</formula>
    </cfRule>
    <cfRule type="expression" dxfId="4993" priority="5058">
      <formula>AND(C3995&gt;=40,C3995&lt;60)</formula>
    </cfRule>
    <cfRule type="expression" dxfId="4992" priority="5059">
      <formula>AND(C3995&gt;=60,C3995&lt;80)</formula>
    </cfRule>
    <cfRule type="expression" dxfId="4991" priority="5060">
      <formula>AND(C3995&gt;=80,C3995&lt;95)</formula>
    </cfRule>
    <cfRule type="expression" dxfId="4990" priority="5061">
      <formula>C3995&gt;=95</formula>
    </cfRule>
  </conditionalFormatting>
  <conditionalFormatting sqref="C4015:H4015">
    <cfRule type="expression" dxfId="4989" priority="5050">
      <formula>C4013=0</formula>
    </cfRule>
    <cfRule type="expression" dxfId="4988" priority="5051">
      <formula>AND(C4015&lt;40,C4013&gt;0)</formula>
    </cfRule>
    <cfRule type="expression" dxfId="4987" priority="5052">
      <formula>AND(C4015&gt;=40,C4015&lt;60)</formula>
    </cfRule>
    <cfRule type="expression" dxfId="4986" priority="5053">
      <formula>AND(C4015&gt;=60,C4015&lt;80)</formula>
    </cfRule>
    <cfRule type="expression" dxfId="4985" priority="5054">
      <formula>AND(C4015&gt;=80,C4015&lt;95)</formula>
    </cfRule>
    <cfRule type="expression" dxfId="4984" priority="5055">
      <formula>C4015&gt;=95</formula>
    </cfRule>
  </conditionalFormatting>
  <conditionalFormatting sqref="C4030:H4030">
    <cfRule type="expression" dxfId="4983" priority="5044">
      <formula>C4028=0</formula>
    </cfRule>
    <cfRule type="expression" dxfId="4982" priority="5045">
      <formula>AND(C4030&lt;40,C4028&gt;0)</formula>
    </cfRule>
    <cfRule type="expression" dxfId="4981" priority="5046">
      <formula>AND(C4030&gt;=40,C4030&lt;60)</formula>
    </cfRule>
    <cfRule type="expression" dxfId="4980" priority="5047">
      <formula>AND(C4030&gt;=60,C4030&lt;80)</formula>
    </cfRule>
    <cfRule type="expression" dxfId="4979" priority="5048">
      <formula>AND(C4030&gt;=80,C4030&lt;95)</formula>
    </cfRule>
    <cfRule type="expression" dxfId="4978" priority="5049">
      <formula>C4030&gt;=95</formula>
    </cfRule>
  </conditionalFormatting>
  <conditionalFormatting sqref="C4045:H4045">
    <cfRule type="expression" dxfId="4977" priority="5038">
      <formula>C4043=0</formula>
    </cfRule>
    <cfRule type="expression" dxfId="4976" priority="5039">
      <formula>AND(C4045&lt;40,C4043&gt;0)</formula>
    </cfRule>
    <cfRule type="expression" dxfId="4975" priority="5040">
      <formula>AND(C4045&gt;=40,C4045&lt;60)</formula>
    </cfRule>
    <cfRule type="expression" dxfId="4974" priority="5041">
      <formula>AND(C4045&gt;=60,C4045&lt;80)</formula>
    </cfRule>
    <cfRule type="expression" dxfId="4973" priority="5042">
      <formula>AND(C4045&gt;=80,C4045&lt;95)</formula>
    </cfRule>
    <cfRule type="expression" dxfId="4972" priority="5043">
      <formula>C4045&gt;=95</formula>
    </cfRule>
  </conditionalFormatting>
  <conditionalFormatting sqref="C4060:H4060">
    <cfRule type="expression" dxfId="4971" priority="5032">
      <formula>C4058=0</formula>
    </cfRule>
    <cfRule type="expression" dxfId="4970" priority="5033">
      <formula>AND(C4060&lt;40,C4058&gt;0)</formula>
    </cfRule>
    <cfRule type="expression" dxfId="4969" priority="5034">
      <formula>AND(C4060&gt;=40,C4060&lt;60)</formula>
    </cfRule>
    <cfRule type="expression" dxfId="4968" priority="5035">
      <formula>AND(C4060&gt;=60,C4060&lt;80)</formula>
    </cfRule>
    <cfRule type="expression" dxfId="4967" priority="5036">
      <formula>AND(C4060&gt;=80,C4060&lt;95)</formula>
    </cfRule>
    <cfRule type="expression" dxfId="4966" priority="5037">
      <formula>C4060&gt;=95</formula>
    </cfRule>
  </conditionalFormatting>
  <conditionalFormatting sqref="C4075:H4075">
    <cfRule type="expression" dxfId="4965" priority="5026">
      <formula>C4073=0</formula>
    </cfRule>
    <cfRule type="expression" dxfId="4964" priority="5027">
      <formula>AND(C4075&lt;40,C4073&gt;0)</formula>
    </cfRule>
    <cfRule type="expression" dxfId="4963" priority="5028">
      <formula>AND(C4075&gt;=40,C4075&lt;60)</formula>
    </cfRule>
    <cfRule type="expression" dxfId="4962" priority="5029">
      <formula>AND(C4075&gt;=60,C4075&lt;80)</formula>
    </cfRule>
    <cfRule type="expression" dxfId="4961" priority="5030">
      <formula>AND(C4075&gt;=80,C4075&lt;95)</formula>
    </cfRule>
    <cfRule type="expression" dxfId="4960" priority="5031">
      <formula>C4075&gt;=95</formula>
    </cfRule>
  </conditionalFormatting>
  <conditionalFormatting sqref="C4092:H4092">
    <cfRule type="expression" dxfId="4959" priority="5020">
      <formula>C4090=0</formula>
    </cfRule>
    <cfRule type="expression" dxfId="4958" priority="5021">
      <formula>AND(C4092&lt;40,C4090&gt;0)</formula>
    </cfRule>
    <cfRule type="expression" dxfId="4957" priority="5022">
      <formula>AND(C4092&gt;=40,C4092&lt;60)</formula>
    </cfRule>
    <cfRule type="expression" dxfId="4956" priority="5023">
      <formula>AND(C4092&gt;=60,C4092&lt;80)</formula>
    </cfRule>
    <cfRule type="expression" dxfId="4955" priority="5024">
      <formula>AND(C4092&gt;=80,C4092&lt;95)</formula>
    </cfRule>
    <cfRule type="expression" dxfId="4954" priority="5025">
      <formula>C4092&gt;=95</formula>
    </cfRule>
  </conditionalFormatting>
  <conditionalFormatting sqref="C4109:H4109">
    <cfRule type="expression" dxfId="4953" priority="5014">
      <formula>C4107=0</formula>
    </cfRule>
    <cfRule type="expression" dxfId="4952" priority="5015">
      <formula>AND(C4109&lt;40,C4107&gt;0)</formula>
    </cfRule>
    <cfRule type="expression" dxfId="4951" priority="5016">
      <formula>AND(C4109&gt;=40,C4109&lt;60)</formula>
    </cfRule>
    <cfRule type="expression" dxfId="4950" priority="5017">
      <formula>AND(C4109&gt;=60,C4109&lt;80)</formula>
    </cfRule>
    <cfRule type="expression" dxfId="4949" priority="5018">
      <formula>AND(C4109&gt;=80,C4109&lt;95)</formula>
    </cfRule>
    <cfRule type="expression" dxfId="4948" priority="5019">
      <formula>C4109&gt;=95</formula>
    </cfRule>
  </conditionalFormatting>
  <conditionalFormatting sqref="C4126:H4126">
    <cfRule type="expression" dxfId="4947" priority="5008">
      <formula>C4124=0</formula>
    </cfRule>
    <cfRule type="expression" dxfId="4946" priority="5009">
      <formula>AND(C4126&lt;40,C4124&gt;0)</formula>
    </cfRule>
    <cfRule type="expression" dxfId="4945" priority="5010">
      <formula>AND(C4126&gt;=40,C4126&lt;60)</formula>
    </cfRule>
    <cfRule type="expression" dxfId="4944" priority="5011">
      <formula>AND(C4126&gt;=60,C4126&lt;80)</formula>
    </cfRule>
    <cfRule type="expression" dxfId="4943" priority="5012">
      <formula>AND(C4126&gt;=80,C4126&lt;95)</formula>
    </cfRule>
    <cfRule type="expression" dxfId="4942" priority="5013">
      <formula>C4126&gt;=95</formula>
    </cfRule>
  </conditionalFormatting>
  <conditionalFormatting sqref="C4143:H4143">
    <cfRule type="expression" dxfId="4941" priority="5002">
      <formula>C4141=0</formula>
    </cfRule>
    <cfRule type="expression" dxfId="4940" priority="5003">
      <formula>AND(C4143&lt;40,C4141&gt;0)</formula>
    </cfRule>
    <cfRule type="expression" dxfId="4939" priority="5004">
      <formula>AND(C4143&gt;=40,C4143&lt;60)</formula>
    </cfRule>
    <cfRule type="expression" dxfId="4938" priority="5005">
      <formula>AND(C4143&gt;=60,C4143&lt;80)</formula>
    </cfRule>
    <cfRule type="expression" dxfId="4937" priority="5006">
      <formula>AND(C4143&gt;=80,C4143&lt;95)</formula>
    </cfRule>
    <cfRule type="expression" dxfId="4936" priority="5007">
      <formula>C4143&gt;=95</formula>
    </cfRule>
  </conditionalFormatting>
  <conditionalFormatting sqref="C4160:H4160">
    <cfRule type="expression" dxfId="4935" priority="4996">
      <formula>C4158=0</formula>
    </cfRule>
    <cfRule type="expression" dxfId="4934" priority="4997">
      <formula>AND(C4160&lt;40,C4158&gt;0)</formula>
    </cfRule>
    <cfRule type="expression" dxfId="4933" priority="4998">
      <formula>AND(C4160&gt;=40,C4160&lt;60)</formula>
    </cfRule>
    <cfRule type="expression" dxfId="4932" priority="4999">
      <formula>AND(C4160&gt;=60,C4160&lt;80)</formula>
    </cfRule>
    <cfRule type="expression" dxfId="4931" priority="5000">
      <formula>AND(C4160&gt;=80,C4160&lt;95)</formula>
    </cfRule>
    <cfRule type="expression" dxfId="4930" priority="5001">
      <formula>C4160&gt;=95</formula>
    </cfRule>
  </conditionalFormatting>
  <conditionalFormatting sqref="C4177:H4177">
    <cfRule type="expression" dxfId="4929" priority="4990">
      <formula>C4175=0</formula>
    </cfRule>
    <cfRule type="expression" dxfId="4928" priority="4991">
      <formula>AND(C4177&lt;40,C4175&gt;0)</formula>
    </cfRule>
    <cfRule type="expression" dxfId="4927" priority="4992">
      <formula>AND(C4177&gt;=40,C4177&lt;60)</formula>
    </cfRule>
    <cfRule type="expression" dxfId="4926" priority="4993">
      <formula>AND(C4177&gt;=60,C4177&lt;80)</formula>
    </cfRule>
    <cfRule type="expression" dxfId="4925" priority="4994">
      <formula>AND(C4177&gt;=80,C4177&lt;95)</formula>
    </cfRule>
    <cfRule type="expression" dxfId="4924" priority="4995">
      <formula>C4177&gt;=95</formula>
    </cfRule>
  </conditionalFormatting>
  <conditionalFormatting sqref="C4194:H4194">
    <cfRule type="expression" dxfId="4923" priority="4984">
      <formula>C4192=0</formula>
    </cfRule>
    <cfRule type="expression" dxfId="4922" priority="4985">
      <formula>AND(C4194&lt;40,C4192&gt;0)</formula>
    </cfRule>
    <cfRule type="expression" dxfId="4921" priority="4986">
      <formula>AND(C4194&gt;=40,C4194&lt;60)</formula>
    </cfRule>
    <cfRule type="expression" dxfId="4920" priority="4987">
      <formula>AND(C4194&gt;=60,C4194&lt;80)</formula>
    </cfRule>
    <cfRule type="expression" dxfId="4919" priority="4988">
      <formula>AND(C4194&gt;=80,C4194&lt;95)</formula>
    </cfRule>
    <cfRule type="expression" dxfId="4918" priority="4989">
      <formula>C4194&gt;=95</formula>
    </cfRule>
  </conditionalFormatting>
  <conditionalFormatting sqref="C4211:H4211">
    <cfRule type="expression" dxfId="4917" priority="4978">
      <formula>C4209=0</formula>
    </cfRule>
    <cfRule type="expression" dxfId="4916" priority="4979">
      <formula>AND(C4211&lt;40,C4209&gt;0)</formula>
    </cfRule>
    <cfRule type="expression" dxfId="4915" priority="4980">
      <formula>AND(C4211&gt;=40,C4211&lt;60)</formula>
    </cfRule>
    <cfRule type="expression" dxfId="4914" priority="4981">
      <formula>AND(C4211&gt;=60,C4211&lt;80)</formula>
    </cfRule>
    <cfRule type="expression" dxfId="4913" priority="4982">
      <formula>AND(C4211&gt;=80,C4211&lt;95)</formula>
    </cfRule>
    <cfRule type="expression" dxfId="4912" priority="4983">
      <formula>C4211&gt;=95</formula>
    </cfRule>
  </conditionalFormatting>
  <conditionalFormatting sqref="C4228:H4228">
    <cfRule type="expression" dxfId="4911" priority="4972">
      <formula>C4226=0</formula>
    </cfRule>
    <cfRule type="expression" dxfId="4910" priority="4973">
      <formula>AND(C4228&lt;40,C4226&gt;0)</formula>
    </cfRule>
    <cfRule type="expression" dxfId="4909" priority="4974">
      <formula>AND(C4228&gt;=40,C4228&lt;60)</formula>
    </cfRule>
    <cfRule type="expression" dxfId="4908" priority="4975">
      <formula>AND(C4228&gt;=60,C4228&lt;80)</formula>
    </cfRule>
    <cfRule type="expression" dxfId="4907" priority="4976">
      <formula>AND(C4228&gt;=80,C4228&lt;95)</formula>
    </cfRule>
    <cfRule type="expression" dxfId="4906" priority="4977">
      <formula>C4228&gt;=95</formula>
    </cfRule>
  </conditionalFormatting>
  <conditionalFormatting sqref="C4243:H4243">
    <cfRule type="expression" dxfId="4905" priority="4966">
      <formula>C4241=0</formula>
    </cfRule>
    <cfRule type="expression" dxfId="4904" priority="4967">
      <formula>AND(C4243&lt;40,C4241&gt;0)</formula>
    </cfRule>
    <cfRule type="expression" dxfId="4903" priority="4968">
      <formula>AND(C4243&gt;=40,C4243&lt;60)</formula>
    </cfRule>
    <cfRule type="expression" dxfId="4902" priority="4969">
      <formula>AND(C4243&gt;=60,C4243&lt;80)</formula>
    </cfRule>
    <cfRule type="expression" dxfId="4901" priority="4970">
      <formula>AND(C4243&gt;=80,C4243&lt;95)</formula>
    </cfRule>
    <cfRule type="expression" dxfId="4900" priority="4971">
      <formula>C4243&gt;=95</formula>
    </cfRule>
  </conditionalFormatting>
  <conditionalFormatting sqref="C4258:H4258">
    <cfRule type="expression" dxfId="4899" priority="4960">
      <formula>C4256=0</formula>
    </cfRule>
    <cfRule type="expression" dxfId="4898" priority="4961">
      <formula>AND(C4258&lt;40,C4256&gt;0)</formula>
    </cfRule>
    <cfRule type="expression" dxfId="4897" priority="4962">
      <formula>AND(C4258&gt;=40,C4258&lt;60)</formula>
    </cfRule>
    <cfRule type="expression" dxfId="4896" priority="4963">
      <formula>AND(C4258&gt;=60,C4258&lt;80)</formula>
    </cfRule>
    <cfRule type="expression" dxfId="4895" priority="4964">
      <formula>AND(C4258&gt;=80,C4258&lt;95)</formula>
    </cfRule>
    <cfRule type="expression" dxfId="4894" priority="4965">
      <formula>C4258&gt;=95</formula>
    </cfRule>
  </conditionalFormatting>
  <conditionalFormatting sqref="C4273:H4273">
    <cfRule type="expression" dxfId="4893" priority="4954">
      <formula>C4271=0</formula>
    </cfRule>
    <cfRule type="expression" dxfId="4892" priority="4955">
      <formula>AND(C4273&lt;40,C4271&gt;0)</formula>
    </cfRule>
    <cfRule type="expression" dxfId="4891" priority="4956">
      <formula>AND(C4273&gt;=40,C4273&lt;60)</formula>
    </cfRule>
    <cfRule type="expression" dxfId="4890" priority="4957">
      <formula>AND(C4273&gt;=60,C4273&lt;80)</formula>
    </cfRule>
    <cfRule type="expression" dxfId="4889" priority="4958">
      <formula>AND(C4273&gt;=80,C4273&lt;95)</formula>
    </cfRule>
    <cfRule type="expression" dxfId="4888" priority="4959">
      <formula>C4273&gt;=95</formula>
    </cfRule>
  </conditionalFormatting>
  <conditionalFormatting sqref="C4288:H4288">
    <cfRule type="expression" dxfId="4887" priority="4948">
      <formula>C4286=0</formula>
    </cfRule>
    <cfRule type="expression" dxfId="4886" priority="4949">
      <formula>AND(C4288&lt;40,C4286&gt;0)</formula>
    </cfRule>
    <cfRule type="expression" dxfId="4885" priority="4950">
      <formula>AND(C4288&gt;=40,C4288&lt;60)</formula>
    </cfRule>
    <cfRule type="expression" dxfId="4884" priority="4951">
      <formula>AND(C4288&gt;=60,C4288&lt;80)</formula>
    </cfRule>
    <cfRule type="expression" dxfId="4883" priority="4952">
      <formula>AND(C4288&gt;=80,C4288&lt;95)</formula>
    </cfRule>
    <cfRule type="expression" dxfId="4882" priority="4953">
      <formula>C4288&gt;=95</formula>
    </cfRule>
  </conditionalFormatting>
  <conditionalFormatting sqref="C4303:H4303">
    <cfRule type="expression" dxfId="4881" priority="4942">
      <formula>C4301=0</formula>
    </cfRule>
    <cfRule type="expression" dxfId="4880" priority="4943">
      <formula>AND(C4303&lt;40,C4301&gt;0)</formula>
    </cfRule>
    <cfRule type="expression" dxfId="4879" priority="4944">
      <formula>AND(C4303&gt;=40,C4303&lt;60)</formula>
    </cfRule>
    <cfRule type="expression" dxfId="4878" priority="4945">
      <formula>AND(C4303&gt;=60,C4303&lt;80)</formula>
    </cfRule>
    <cfRule type="expression" dxfId="4877" priority="4946">
      <formula>AND(C4303&gt;=80,C4303&lt;95)</formula>
    </cfRule>
    <cfRule type="expression" dxfId="4876" priority="4947">
      <formula>C4303&gt;=95</formula>
    </cfRule>
  </conditionalFormatting>
  <conditionalFormatting sqref="C4318:H4318">
    <cfRule type="expression" dxfId="4875" priority="4936">
      <formula>C4316=0</formula>
    </cfRule>
    <cfRule type="expression" dxfId="4874" priority="4937">
      <formula>AND(C4318&lt;40,C4316&gt;0)</formula>
    </cfRule>
    <cfRule type="expression" dxfId="4873" priority="4938">
      <formula>AND(C4318&gt;=40,C4318&lt;60)</formula>
    </cfRule>
    <cfRule type="expression" dxfId="4872" priority="4939">
      <formula>AND(C4318&gt;=60,C4318&lt;80)</formula>
    </cfRule>
    <cfRule type="expression" dxfId="4871" priority="4940">
      <formula>AND(C4318&gt;=80,C4318&lt;95)</formula>
    </cfRule>
    <cfRule type="expression" dxfId="4870" priority="4941">
      <formula>C4318&gt;=95</formula>
    </cfRule>
  </conditionalFormatting>
  <conditionalFormatting sqref="C4334:H4334">
    <cfRule type="expression" dxfId="4869" priority="4930">
      <formula>C4332=0</formula>
    </cfRule>
    <cfRule type="expression" dxfId="4868" priority="4931">
      <formula>AND(C4334&lt;40,C4332&gt;0)</formula>
    </cfRule>
    <cfRule type="expression" dxfId="4867" priority="4932">
      <formula>AND(C4334&gt;=40,C4334&lt;60)</formula>
    </cfRule>
    <cfRule type="expression" dxfId="4866" priority="4933">
      <formula>AND(C4334&gt;=60,C4334&lt;80)</formula>
    </cfRule>
    <cfRule type="expression" dxfId="4865" priority="4934">
      <formula>AND(C4334&gt;=80,C4334&lt;95)</formula>
    </cfRule>
    <cfRule type="expression" dxfId="4864" priority="4935">
      <formula>C4334&gt;=95</formula>
    </cfRule>
  </conditionalFormatting>
  <conditionalFormatting sqref="C4350:H4350">
    <cfRule type="expression" dxfId="4863" priority="4924">
      <formula>C4348=0</formula>
    </cfRule>
    <cfRule type="expression" dxfId="4862" priority="4925">
      <formula>AND(C4350&lt;40,C4348&gt;0)</formula>
    </cfRule>
    <cfRule type="expression" dxfId="4861" priority="4926">
      <formula>AND(C4350&gt;=40,C4350&lt;60)</formula>
    </cfRule>
    <cfRule type="expression" dxfId="4860" priority="4927">
      <formula>AND(C4350&gt;=60,C4350&lt;80)</formula>
    </cfRule>
    <cfRule type="expression" dxfId="4859" priority="4928">
      <formula>AND(C4350&gt;=80,C4350&lt;95)</formula>
    </cfRule>
    <cfRule type="expression" dxfId="4858" priority="4929">
      <formula>C4350&gt;=95</formula>
    </cfRule>
  </conditionalFormatting>
  <conditionalFormatting sqref="C4366:H4366">
    <cfRule type="expression" dxfId="4857" priority="4918">
      <formula>C4364=0</formula>
    </cfRule>
    <cfRule type="expression" dxfId="4856" priority="4919">
      <formula>AND(C4366&lt;40,C4364&gt;0)</formula>
    </cfRule>
    <cfRule type="expression" dxfId="4855" priority="4920">
      <formula>AND(C4366&gt;=40,C4366&lt;60)</formula>
    </cfRule>
    <cfRule type="expression" dxfId="4854" priority="4921">
      <formula>AND(C4366&gt;=60,C4366&lt;80)</formula>
    </cfRule>
    <cfRule type="expression" dxfId="4853" priority="4922">
      <formula>AND(C4366&gt;=80,C4366&lt;95)</formula>
    </cfRule>
    <cfRule type="expression" dxfId="4852" priority="4923">
      <formula>C4366&gt;=95</formula>
    </cfRule>
  </conditionalFormatting>
  <conditionalFormatting sqref="C4382:H4382">
    <cfRule type="expression" dxfId="4851" priority="4912">
      <formula>C4380=0</formula>
    </cfRule>
    <cfRule type="expression" dxfId="4850" priority="4913">
      <formula>AND(C4382&lt;40,C4380&gt;0)</formula>
    </cfRule>
    <cfRule type="expression" dxfId="4849" priority="4914">
      <formula>AND(C4382&gt;=40,C4382&lt;60)</formula>
    </cfRule>
    <cfRule type="expression" dxfId="4848" priority="4915">
      <formula>AND(C4382&gt;=60,C4382&lt;80)</formula>
    </cfRule>
    <cfRule type="expression" dxfId="4847" priority="4916">
      <formula>AND(C4382&gt;=80,C4382&lt;95)</formula>
    </cfRule>
    <cfRule type="expression" dxfId="4846" priority="4917">
      <formula>C4382&gt;=95</formula>
    </cfRule>
  </conditionalFormatting>
  <conditionalFormatting sqref="C4398:H4398">
    <cfRule type="expression" dxfId="4845" priority="4906">
      <formula>C4396=0</formula>
    </cfRule>
    <cfRule type="expression" dxfId="4844" priority="4907">
      <formula>AND(C4398&lt;40,C4396&gt;0)</formula>
    </cfRule>
    <cfRule type="expression" dxfId="4843" priority="4908">
      <formula>AND(C4398&gt;=40,C4398&lt;60)</formula>
    </cfRule>
    <cfRule type="expression" dxfId="4842" priority="4909">
      <formula>AND(C4398&gt;=60,C4398&lt;80)</formula>
    </cfRule>
    <cfRule type="expression" dxfId="4841" priority="4910">
      <formula>AND(C4398&gt;=80,C4398&lt;95)</formula>
    </cfRule>
    <cfRule type="expression" dxfId="4840" priority="4911">
      <formula>C4398&gt;=95</formula>
    </cfRule>
  </conditionalFormatting>
  <conditionalFormatting sqref="C4414:H4414">
    <cfRule type="expression" dxfId="4839" priority="4900">
      <formula>C4412=0</formula>
    </cfRule>
    <cfRule type="expression" dxfId="4838" priority="4901">
      <formula>AND(C4414&lt;40,C4412&gt;0)</formula>
    </cfRule>
    <cfRule type="expression" dxfId="4837" priority="4902">
      <formula>AND(C4414&gt;=40,C4414&lt;60)</formula>
    </cfRule>
    <cfRule type="expression" dxfId="4836" priority="4903">
      <formula>AND(C4414&gt;=60,C4414&lt;80)</formula>
    </cfRule>
    <cfRule type="expression" dxfId="4835" priority="4904">
      <formula>AND(C4414&gt;=80,C4414&lt;95)</formula>
    </cfRule>
    <cfRule type="expression" dxfId="4834" priority="4905">
      <formula>C4414&gt;=95</formula>
    </cfRule>
  </conditionalFormatting>
  <conditionalFormatting sqref="C4430:H4430">
    <cfRule type="expression" dxfId="4833" priority="4894">
      <formula>C4428=0</formula>
    </cfRule>
    <cfRule type="expression" dxfId="4832" priority="4895">
      <formula>AND(C4430&lt;40,C4428&gt;0)</formula>
    </cfRule>
    <cfRule type="expression" dxfId="4831" priority="4896">
      <formula>AND(C4430&gt;=40,C4430&lt;60)</formula>
    </cfRule>
    <cfRule type="expression" dxfId="4830" priority="4897">
      <formula>AND(C4430&gt;=60,C4430&lt;80)</formula>
    </cfRule>
    <cfRule type="expression" dxfId="4829" priority="4898">
      <formula>AND(C4430&gt;=80,C4430&lt;95)</formula>
    </cfRule>
    <cfRule type="expression" dxfId="4828" priority="4899">
      <formula>C4430&gt;=95</formula>
    </cfRule>
  </conditionalFormatting>
  <conditionalFormatting sqref="C4446:H4446">
    <cfRule type="expression" dxfId="4827" priority="4888">
      <formula>C4444=0</formula>
    </cfRule>
    <cfRule type="expression" dxfId="4826" priority="4889">
      <formula>AND(C4446&lt;40,C4444&gt;0)</formula>
    </cfRule>
    <cfRule type="expression" dxfId="4825" priority="4890">
      <formula>AND(C4446&gt;=40,C4446&lt;60)</formula>
    </cfRule>
    <cfRule type="expression" dxfId="4824" priority="4891">
      <formula>AND(C4446&gt;=60,C4446&lt;80)</formula>
    </cfRule>
    <cfRule type="expression" dxfId="4823" priority="4892">
      <formula>AND(C4446&gt;=80,C4446&lt;95)</formula>
    </cfRule>
    <cfRule type="expression" dxfId="4822" priority="4893">
      <formula>C4446&gt;=95</formula>
    </cfRule>
  </conditionalFormatting>
  <conditionalFormatting sqref="C4461:H4461">
    <cfRule type="expression" dxfId="4821" priority="4882">
      <formula>C4459=0</formula>
    </cfRule>
    <cfRule type="expression" dxfId="4820" priority="4883">
      <formula>AND(C4461&lt;40,C4459&gt;0)</formula>
    </cfRule>
    <cfRule type="expression" dxfId="4819" priority="4884">
      <formula>AND(C4461&gt;=40,C4461&lt;60)</formula>
    </cfRule>
    <cfRule type="expression" dxfId="4818" priority="4885">
      <formula>AND(C4461&gt;=60,C4461&lt;80)</formula>
    </cfRule>
    <cfRule type="expression" dxfId="4817" priority="4886">
      <formula>AND(C4461&gt;=80,C4461&lt;95)</formula>
    </cfRule>
    <cfRule type="expression" dxfId="4816" priority="4887">
      <formula>C4461&gt;=95</formula>
    </cfRule>
  </conditionalFormatting>
  <conditionalFormatting sqref="C4477:H4477">
    <cfRule type="expression" dxfId="4815" priority="4876">
      <formula>C4475=0</formula>
    </cfRule>
    <cfRule type="expression" dxfId="4814" priority="4877">
      <formula>AND(C4477&lt;40,C4475&gt;0)</formula>
    </cfRule>
    <cfRule type="expression" dxfId="4813" priority="4878">
      <formula>AND(C4477&gt;=40,C4477&lt;60)</formula>
    </cfRule>
    <cfRule type="expression" dxfId="4812" priority="4879">
      <formula>AND(C4477&gt;=60,C4477&lt;80)</formula>
    </cfRule>
    <cfRule type="expression" dxfId="4811" priority="4880">
      <formula>AND(C4477&gt;=80,C4477&lt;95)</formula>
    </cfRule>
    <cfRule type="expression" dxfId="4810" priority="4881">
      <formula>C4477&gt;=95</formula>
    </cfRule>
  </conditionalFormatting>
  <conditionalFormatting sqref="C4493:H4493">
    <cfRule type="expression" dxfId="4809" priority="4870">
      <formula>C4491=0</formula>
    </cfRule>
    <cfRule type="expression" dxfId="4808" priority="4871">
      <formula>AND(C4493&lt;40,C4491&gt;0)</formula>
    </cfRule>
    <cfRule type="expression" dxfId="4807" priority="4872">
      <formula>AND(C4493&gt;=40,C4493&lt;60)</formula>
    </cfRule>
    <cfRule type="expression" dxfId="4806" priority="4873">
      <formula>AND(C4493&gt;=60,C4493&lt;80)</formula>
    </cfRule>
    <cfRule type="expression" dxfId="4805" priority="4874">
      <formula>AND(C4493&gt;=80,C4493&lt;95)</formula>
    </cfRule>
    <cfRule type="expression" dxfId="4804" priority="4875">
      <formula>C4493&gt;=95</formula>
    </cfRule>
  </conditionalFormatting>
  <conditionalFormatting sqref="C4509:H4509">
    <cfRule type="expression" dxfId="4803" priority="4864">
      <formula>C4507=0</formula>
    </cfRule>
    <cfRule type="expression" dxfId="4802" priority="4865">
      <formula>AND(C4509&lt;40,C4507&gt;0)</formula>
    </cfRule>
    <cfRule type="expression" dxfId="4801" priority="4866">
      <formula>AND(C4509&gt;=40,C4509&lt;60)</formula>
    </cfRule>
    <cfRule type="expression" dxfId="4800" priority="4867">
      <formula>AND(C4509&gt;=60,C4509&lt;80)</formula>
    </cfRule>
    <cfRule type="expression" dxfId="4799" priority="4868">
      <formula>AND(C4509&gt;=80,C4509&lt;95)</formula>
    </cfRule>
    <cfRule type="expression" dxfId="4798" priority="4869">
      <formula>C4509&gt;=95</formula>
    </cfRule>
  </conditionalFormatting>
  <conditionalFormatting sqref="C4525:H4525">
    <cfRule type="expression" dxfId="4797" priority="4858">
      <formula>C4523=0</formula>
    </cfRule>
    <cfRule type="expression" dxfId="4796" priority="4859">
      <formula>AND(C4525&lt;40,C4523&gt;0)</formula>
    </cfRule>
    <cfRule type="expression" dxfId="4795" priority="4860">
      <formula>AND(C4525&gt;=40,C4525&lt;60)</formula>
    </cfRule>
    <cfRule type="expression" dxfId="4794" priority="4861">
      <formula>AND(C4525&gt;=60,C4525&lt;80)</formula>
    </cfRule>
    <cfRule type="expression" dxfId="4793" priority="4862">
      <formula>AND(C4525&gt;=80,C4525&lt;95)</formula>
    </cfRule>
    <cfRule type="expression" dxfId="4792" priority="4863">
      <formula>C4525&gt;=95</formula>
    </cfRule>
  </conditionalFormatting>
  <conditionalFormatting sqref="C4541:H4541">
    <cfRule type="expression" dxfId="4791" priority="4852">
      <formula>C4539=0</formula>
    </cfRule>
    <cfRule type="expression" dxfId="4790" priority="4853">
      <formula>AND(C4541&lt;40,C4539&gt;0)</formula>
    </cfRule>
    <cfRule type="expression" dxfId="4789" priority="4854">
      <formula>AND(C4541&gt;=40,C4541&lt;60)</formula>
    </cfRule>
    <cfRule type="expression" dxfId="4788" priority="4855">
      <formula>AND(C4541&gt;=60,C4541&lt;80)</formula>
    </cfRule>
    <cfRule type="expression" dxfId="4787" priority="4856">
      <formula>AND(C4541&gt;=80,C4541&lt;95)</formula>
    </cfRule>
    <cfRule type="expression" dxfId="4786" priority="4857">
      <formula>C4541&gt;=95</formula>
    </cfRule>
  </conditionalFormatting>
  <conditionalFormatting sqref="C4557:H4557">
    <cfRule type="expression" dxfId="4785" priority="4846">
      <formula>C4555=0</formula>
    </cfRule>
    <cfRule type="expression" dxfId="4784" priority="4847">
      <formula>AND(C4557&lt;40,C4555&gt;0)</formula>
    </cfRule>
    <cfRule type="expression" dxfId="4783" priority="4848">
      <formula>AND(C4557&gt;=40,C4557&lt;60)</formula>
    </cfRule>
    <cfRule type="expression" dxfId="4782" priority="4849">
      <formula>AND(C4557&gt;=60,C4557&lt;80)</formula>
    </cfRule>
    <cfRule type="expression" dxfId="4781" priority="4850">
      <formula>AND(C4557&gt;=80,C4557&lt;95)</formula>
    </cfRule>
    <cfRule type="expression" dxfId="4780" priority="4851">
      <formula>C4557&gt;=95</formula>
    </cfRule>
  </conditionalFormatting>
  <conditionalFormatting sqref="C4572:H4572">
    <cfRule type="expression" dxfId="4779" priority="4840">
      <formula>C4570=0</formula>
    </cfRule>
    <cfRule type="expression" dxfId="4778" priority="4841">
      <formula>AND(C4572&lt;40,C4570&gt;0)</formula>
    </cfRule>
    <cfRule type="expression" dxfId="4777" priority="4842">
      <formula>AND(C4572&gt;=40,C4572&lt;60)</formula>
    </cfRule>
    <cfRule type="expression" dxfId="4776" priority="4843">
      <formula>AND(C4572&gt;=60,C4572&lt;80)</formula>
    </cfRule>
    <cfRule type="expression" dxfId="4775" priority="4844">
      <formula>AND(C4572&gt;=80,C4572&lt;95)</formula>
    </cfRule>
    <cfRule type="expression" dxfId="4774" priority="4845">
      <formula>C4572&gt;=95</formula>
    </cfRule>
  </conditionalFormatting>
  <conditionalFormatting sqref="C4587:H4587">
    <cfRule type="expression" dxfId="4773" priority="4834">
      <formula>C4585=0</formula>
    </cfRule>
    <cfRule type="expression" dxfId="4772" priority="4835">
      <formula>AND(C4587&lt;40,C4585&gt;0)</formula>
    </cfRule>
    <cfRule type="expression" dxfId="4771" priority="4836">
      <formula>AND(C4587&gt;=40,C4587&lt;60)</formula>
    </cfRule>
    <cfRule type="expression" dxfId="4770" priority="4837">
      <formula>AND(C4587&gt;=60,C4587&lt;80)</formula>
    </cfRule>
    <cfRule type="expression" dxfId="4769" priority="4838">
      <formula>AND(C4587&gt;=80,C4587&lt;95)</formula>
    </cfRule>
    <cfRule type="expression" dxfId="4768" priority="4839">
      <formula>C4587&gt;=95</formula>
    </cfRule>
  </conditionalFormatting>
  <conditionalFormatting sqref="C4602:H4602">
    <cfRule type="expression" dxfId="4767" priority="4828">
      <formula>C4600=0</formula>
    </cfRule>
    <cfRule type="expression" dxfId="4766" priority="4829">
      <formula>AND(C4602&lt;40,C4600&gt;0)</formula>
    </cfRule>
    <cfRule type="expression" dxfId="4765" priority="4830">
      <formula>AND(C4602&gt;=40,C4602&lt;60)</formula>
    </cfRule>
    <cfRule type="expression" dxfId="4764" priority="4831">
      <formula>AND(C4602&gt;=60,C4602&lt;80)</formula>
    </cfRule>
    <cfRule type="expression" dxfId="4763" priority="4832">
      <formula>AND(C4602&gt;=80,C4602&lt;95)</formula>
    </cfRule>
    <cfRule type="expression" dxfId="4762" priority="4833">
      <formula>C4602&gt;=95</formula>
    </cfRule>
  </conditionalFormatting>
  <conditionalFormatting sqref="C4618:H4618">
    <cfRule type="expression" dxfId="4761" priority="4822">
      <formula>C4616=0</formula>
    </cfRule>
    <cfRule type="expression" dxfId="4760" priority="4823">
      <formula>AND(C4618&lt;40,C4616&gt;0)</formula>
    </cfRule>
    <cfRule type="expression" dxfId="4759" priority="4824">
      <formula>AND(C4618&gt;=40,C4618&lt;60)</formula>
    </cfRule>
    <cfRule type="expression" dxfId="4758" priority="4825">
      <formula>AND(C4618&gt;=60,C4618&lt;80)</formula>
    </cfRule>
    <cfRule type="expression" dxfId="4757" priority="4826">
      <formula>AND(C4618&gt;=80,C4618&lt;95)</formula>
    </cfRule>
    <cfRule type="expression" dxfId="4756" priority="4827">
      <formula>C4618&gt;=95</formula>
    </cfRule>
  </conditionalFormatting>
  <conditionalFormatting sqref="C4634:H4634">
    <cfRule type="expression" dxfId="4755" priority="4816">
      <formula>C4632=0</formula>
    </cfRule>
    <cfRule type="expression" dxfId="4754" priority="4817">
      <formula>AND(C4634&lt;40,C4632&gt;0)</formula>
    </cfRule>
    <cfRule type="expression" dxfId="4753" priority="4818">
      <formula>AND(C4634&gt;=40,C4634&lt;60)</formula>
    </cfRule>
    <cfRule type="expression" dxfId="4752" priority="4819">
      <formula>AND(C4634&gt;=60,C4634&lt;80)</formula>
    </cfRule>
    <cfRule type="expression" dxfId="4751" priority="4820">
      <formula>AND(C4634&gt;=80,C4634&lt;95)</formula>
    </cfRule>
    <cfRule type="expression" dxfId="4750" priority="4821">
      <formula>C4634&gt;=95</formula>
    </cfRule>
  </conditionalFormatting>
  <conditionalFormatting sqref="C4650:H4650">
    <cfRule type="expression" dxfId="4749" priority="4810">
      <formula>C4648=0</formula>
    </cfRule>
    <cfRule type="expression" dxfId="4748" priority="4811">
      <formula>AND(C4650&lt;40,C4648&gt;0)</formula>
    </cfRule>
    <cfRule type="expression" dxfId="4747" priority="4812">
      <formula>AND(C4650&gt;=40,C4650&lt;60)</formula>
    </cfRule>
    <cfRule type="expression" dxfId="4746" priority="4813">
      <formula>AND(C4650&gt;=60,C4650&lt;80)</formula>
    </cfRule>
    <cfRule type="expression" dxfId="4745" priority="4814">
      <formula>AND(C4650&gt;=80,C4650&lt;95)</formula>
    </cfRule>
    <cfRule type="expression" dxfId="4744" priority="4815">
      <formula>C4650&gt;=95</formula>
    </cfRule>
  </conditionalFormatting>
  <conditionalFormatting sqref="C4666:H4666">
    <cfRule type="expression" dxfId="4743" priority="4804">
      <formula>C4664=0</formula>
    </cfRule>
    <cfRule type="expression" dxfId="4742" priority="4805">
      <formula>AND(C4666&lt;40,C4664&gt;0)</formula>
    </cfRule>
    <cfRule type="expression" dxfId="4741" priority="4806">
      <formula>AND(C4666&gt;=40,C4666&lt;60)</formula>
    </cfRule>
    <cfRule type="expression" dxfId="4740" priority="4807">
      <formula>AND(C4666&gt;=60,C4666&lt;80)</formula>
    </cfRule>
    <cfRule type="expression" dxfId="4739" priority="4808">
      <formula>AND(C4666&gt;=80,C4666&lt;95)</formula>
    </cfRule>
    <cfRule type="expression" dxfId="4738" priority="4809">
      <formula>C4666&gt;=95</formula>
    </cfRule>
  </conditionalFormatting>
  <conditionalFormatting sqref="C4682:H4682">
    <cfRule type="expression" dxfId="4737" priority="4798">
      <formula>C4680=0</formula>
    </cfRule>
    <cfRule type="expression" dxfId="4736" priority="4799">
      <formula>AND(C4682&lt;40,C4680&gt;0)</formula>
    </cfRule>
    <cfRule type="expression" dxfId="4735" priority="4800">
      <formula>AND(C4682&gt;=40,C4682&lt;60)</formula>
    </cfRule>
    <cfRule type="expression" dxfId="4734" priority="4801">
      <formula>AND(C4682&gt;=60,C4682&lt;80)</formula>
    </cfRule>
    <cfRule type="expression" dxfId="4733" priority="4802">
      <formula>AND(C4682&gt;=80,C4682&lt;95)</formula>
    </cfRule>
    <cfRule type="expression" dxfId="4732" priority="4803">
      <formula>C4682&gt;=95</formula>
    </cfRule>
  </conditionalFormatting>
  <conditionalFormatting sqref="C4698:H4698">
    <cfRule type="expression" dxfId="4731" priority="4792">
      <formula>C4696=0</formula>
    </cfRule>
    <cfRule type="expression" dxfId="4730" priority="4793">
      <formula>AND(C4698&lt;40,C4696&gt;0)</formula>
    </cfRule>
    <cfRule type="expression" dxfId="4729" priority="4794">
      <formula>AND(C4698&gt;=40,C4698&lt;60)</formula>
    </cfRule>
    <cfRule type="expression" dxfId="4728" priority="4795">
      <formula>AND(C4698&gt;=60,C4698&lt;80)</formula>
    </cfRule>
    <cfRule type="expression" dxfId="4727" priority="4796">
      <formula>AND(C4698&gt;=80,C4698&lt;95)</formula>
    </cfRule>
    <cfRule type="expression" dxfId="4726" priority="4797">
      <formula>C4698&gt;=95</formula>
    </cfRule>
  </conditionalFormatting>
  <conditionalFormatting sqref="C4714:H4714">
    <cfRule type="expression" dxfId="4725" priority="4786">
      <formula>C4712=0</formula>
    </cfRule>
    <cfRule type="expression" dxfId="4724" priority="4787">
      <formula>AND(C4714&lt;40,C4712&gt;0)</formula>
    </cfRule>
    <cfRule type="expression" dxfId="4723" priority="4788">
      <formula>AND(C4714&gt;=40,C4714&lt;60)</formula>
    </cfRule>
    <cfRule type="expression" dxfId="4722" priority="4789">
      <formula>AND(C4714&gt;=60,C4714&lt;80)</formula>
    </cfRule>
    <cfRule type="expression" dxfId="4721" priority="4790">
      <formula>AND(C4714&gt;=80,C4714&lt;95)</formula>
    </cfRule>
    <cfRule type="expression" dxfId="4720" priority="4791">
      <formula>C4714&gt;=95</formula>
    </cfRule>
  </conditionalFormatting>
  <conditionalFormatting sqref="C4730:H4730">
    <cfRule type="expression" dxfId="4719" priority="4780">
      <formula>C4728=0</formula>
    </cfRule>
    <cfRule type="expression" dxfId="4718" priority="4781">
      <formula>AND(C4730&lt;40,C4728&gt;0)</formula>
    </cfRule>
    <cfRule type="expression" dxfId="4717" priority="4782">
      <formula>AND(C4730&gt;=40,C4730&lt;60)</formula>
    </cfRule>
    <cfRule type="expression" dxfId="4716" priority="4783">
      <formula>AND(C4730&gt;=60,C4730&lt;80)</formula>
    </cfRule>
    <cfRule type="expression" dxfId="4715" priority="4784">
      <formula>AND(C4730&gt;=80,C4730&lt;95)</formula>
    </cfRule>
    <cfRule type="expression" dxfId="4714" priority="4785">
      <formula>C4730&gt;=95</formula>
    </cfRule>
  </conditionalFormatting>
  <conditionalFormatting sqref="C4745:H4745">
    <cfRule type="expression" dxfId="4713" priority="4774">
      <formula>C4743=0</formula>
    </cfRule>
    <cfRule type="expression" dxfId="4712" priority="4775">
      <formula>AND(C4745&lt;40,C4743&gt;0)</formula>
    </cfRule>
    <cfRule type="expression" dxfId="4711" priority="4776">
      <formula>AND(C4745&gt;=40,C4745&lt;60)</formula>
    </cfRule>
    <cfRule type="expression" dxfId="4710" priority="4777">
      <formula>AND(C4745&gt;=60,C4745&lt;80)</formula>
    </cfRule>
    <cfRule type="expression" dxfId="4709" priority="4778">
      <formula>AND(C4745&gt;=80,C4745&lt;95)</formula>
    </cfRule>
    <cfRule type="expression" dxfId="4708" priority="4779">
      <formula>C4745&gt;=95</formula>
    </cfRule>
  </conditionalFormatting>
  <conditionalFormatting sqref="C4764:H4764">
    <cfRule type="expression" dxfId="4707" priority="4768">
      <formula>C4762=0</formula>
    </cfRule>
    <cfRule type="expression" dxfId="4706" priority="4769">
      <formula>AND(C4764&lt;40,C4762&gt;0)</formula>
    </cfRule>
    <cfRule type="expression" dxfId="4705" priority="4770">
      <formula>AND(C4764&gt;=40,C4764&lt;60)</formula>
    </cfRule>
    <cfRule type="expression" dxfId="4704" priority="4771">
      <formula>AND(C4764&gt;=60,C4764&lt;80)</formula>
    </cfRule>
    <cfRule type="expression" dxfId="4703" priority="4772">
      <formula>AND(C4764&gt;=80,C4764&lt;95)</formula>
    </cfRule>
    <cfRule type="expression" dxfId="4702" priority="4773">
      <formula>C4764&gt;=95</formula>
    </cfRule>
  </conditionalFormatting>
  <conditionalFormatting sqref="C4779:H4779">
    <cfRule type="expression" dxfId="4701" priority="4762">
      <formula>C4777=0</formula>
    </cfRule>
    <cfRule type="expression" dxfId="4700" priority="4763">
      <formula>AND(C4779&lt;40,C4777&gt;0)</formula>
    </cfRule>
    <cfRule type="expression" dxfId="4699" priority="4764">
      <formula>AND(C4779&gt;=40,C4779&lt;60)</formula>
    </cfRule>
    <cfRule type="expression" dxfId="4698" priority="4765">
      <formula>AND(C4779&gt;=60,C4779&lt;80)</formula>
    </cfRule>
    <cfRule type="expression" dxfId="4697" priority="4766">
      <formula>AND(C4779&gt;=80,C4779&lt;95)</formula>
    </cfRule>
    <cfRule type="expression" dxfId="4696" priority="4767">
      <formula>C4779&gt;=95</formula>
    </cfRule>
  </conditionalFormatting>
  <conditionalFormatting sqref="C4794:H4794">
    <cfRule type="expression" dxfId="4695" priority="4756">
      <formula>C4792=0</formula>
    </cfRule>
    <cfRule type="expression" dxfId="4694" priority="4757">
      <formula>AND(C4794&lt;40,C4792&gt;0)</formula>
    </cfRule>
    <cfRule type="expression" dxfId="4693" priority="4758">
      <formula>AND(C4794&gt;=40,C4794&lt;60)</formula>
    </cfRule>
    <cfRule type="expression" dxfId="4692" priority="4759">
      <formula>AND(C4794&gt;=60,C4794&lt;80)</formula>
    </cfRule>
    <cfRule type="expression" dxfId="4691" priority="4760">
      <formula>AND(C4794&gt;=80,C4794&lt;95)</formula>
    </cfRule>
    <cfRule type="expression" dxfId="4690" priority="4761">
      <formula>C4794&gt;=95</formula>
    </cfRule>
  </conditionalFormatting>
  <conditionalFormatting sqref="C4809:H4809">
    <cfRule type="expression" dxfId="4689" priority="4750">
      <formula>C4807=0</formula>
    </cfRule>
    <cfRule type="expression" dxfId="4688" priority="4751">
      <formula>AND(C4809&lt;40,C4807&gt;0)</formula>
    </cfRule>
    <cfRule type="expression" dxfId="4687" priority="4752">
      <formula>AND(C4809&gt;=40,C4809&lt;60)</formula>
    </cfRule>
    <cfRule type="expression" dxfId="4686" priority="4753">
      <formula>AND(C4809&gt;=60,C4809&lt;80)</formula>
    </cfRule>
    <cfRule type="expression" dxfId="4685" priority="4754">
      <formula>AND(C4809&gt;=80,C4809&lt;95)</formula>
    </cfRule>
    <cfRule type="expression" dxfId="4684" priority="4755">
      <formula>C4809&gt;=95</formula>
    </cfRule>
  </conditionalFormatting>
  <conditionalFormatting sqref="C4824:H4824">
    <cfRule type="expression" dxfId="4683" priority="4744">
      <formula>C4822=0</formula>
    </cfRule>
    <cfRule type="expression" dxfId="4682" priority="4745">
      <formula>AND(C4824&lt;40,C4822&gt;0)</formula>
    </cfRule>
    <cfRule type="expression" dxfId="4681" priority="4746">
      <formula>AND(C4824&gt;=40,C4824&lt;60)</formula>
    </cfRule>
    <cfRule type="expression" dxfId="4680" priority="4747">
      <formula>AND(C4824&gt;=60,C4824&lt;80)</formula>
    </cfRule>
    <cfRule type="expression" dxfId="4679" priority="4748">
      <formula>AND(C4824&gt;=80,C4824&lt;95)</formula>
    </cfRule>
    <cfRule type="expression" dxfId="4678" priority="4749">
      <formula>C4824&gt;=95</formula>
    </cfRule>
  </conditionalFormatting>
  <conditionalFormatting sqref="C4840:H4840">
    <cfRule type="expression" dxfId="4677" priority="4738">
      <formula>C4838=0</formula>
    </cfRule>
    <cfRule type="expression" dxfId="4676" priority="4739">
      <formula>AND(C4840&lt;40,C4838&gt;0)</formula>
    </cfRule>
    <cfRule type="expression" dxfId="4675" priority="4740">
      <formula>AND(C4840&gt;=40,C4840&lt;60)</formula>
    </cfRule>
    <cfRule type="expression" dxfId="4674" priority="4741">
      <formula>AND(C4840&gt;=60,C4840&lt;80)</formula>
    </cfRule>
    <cfRule type="expression" dxfId="4673" priority="4742">
      <formula>AND(C4840&gt;=80,C4840&lt;95)</formula>
    </cfRule>
    <cfRule type="expression" dxfId="4672" priority="4743">
      <formula>C4840&gt;=95</formula>
    </cfRule>
  </conditionalFormatting>
  <conditionalFormatting sqref="C4856:H4856">
    <cfRule type="expression" dxfId="4671" priority="4732">
      <formula>C4854=0</formula>
    </cfRule>
    <cfRule type="expression" dxfId="4670" priority="4733">
      <formula>AND(C4856&lt;40,C4854&gt;0)</formula>
    </cfRule>
    <cfRule type="expression" dxfId="4669" priority="4734">
      <formula>AND(C4856&gt;=40,C4856&lt;60)</formula>
    </cfRule>
    <cfRule type="expression" dxfId="4668" priority="4735">
      <formula>AND(C4856&gt;=60,C4856&lt;80)</formula>
    </cfRule>
    <cfRule type="expression" dxfId="4667" priority="4736">
      <formula>AND(C4856&gt;=80,C4856&lt;95)</formula>
    </cfRule>
    <cfRule type="expression" dxfId="4666" priority="4737">
      <formula>C4856&gt;=95</formula>
    </cfRule>
  </conditionalFormatting>
  <conditionalFormatting sqref="C4872:H4872">
    <cfRule type="expression" dxfId="4665" priority="4726">
      <formula>C4870=0</formula>
    </cfRule>
    <cfRule type="expression" dxfId="4664" priority="4727">
      <formula>AND(C4872&lt;40,C4870&gt;0)</formula>
    </cfRule>
    <cfRule type="expression" dxfId="4663" priority="4728">
      <formula>AND(C4872&gt;=40,C4872&lt;60)</formula>
    </cfRule>
    <cfRule type="expression" dxfId="4662" priority="4729">
      <formula>AND(C4872&gt;=60,C4872&lt;80)</formula>
    </cfRule>
    <cfRule type="expression" dxfId="4661" priority="4730">
      <formula>AND(C4872&gt;=80,C4872&lt;95)</formula>
    </cfRule>
    <cfRule type="expression" dxfId="4660" priority="4731">
      <formula>C4872&gt;=95</formula>
    </cfRule>
  </conditionalFormatting>
  <conditionalFormatting sqref="C4887:H4887">
    <cfRule type="expression" dxfId="4659" priority="4720">
      <formula>C4885=0</formula>
    </cfRule>
    <cfRule type="expression" dxfId="4658" priority="4721">
      <formula>AND(C4887&lt;40,C4885&gt;0)</formula>
    </cfRule>
    <cfRule type="expression" dxfId="4657" priority="4722">
      <formula>AND(C4887&gt;=40,C4887&lt;60)</formula>
    </cfRule>
    <cfRule type="expression" dxfId="4656" priority="4723">
      <formula>AND(C4887&gt;=60,C4887&lt;80)</formula>
    </cfRule>
    <cfRule type="expression" dxfId="4655" priority="4724">
      <formula>AND(C4887&gt;=80,C4887&lt;95)</formula>
    </cfRule>
    <cfRule type="expression" dxfId="4654" priority="4725">
      <formula>C4887&gt;=95</formula>
    </cfRule>
  </conditionalFormatting>
  <conditionalFormatting sqref="C4902:H4902">
    <cfRule type="expression" dxfId="4653" priority="4714">
      <formula>C4900=0</formula>
    </cfRule>
    <cfRule type="expression" dxfId="4652" priority="4715">
      <formula>AND(C4902&lt;40,C4900&gt;0)</formula>
    </cfRule>
    <cfRule type="expression" dxfId="4651" priority="4716">
      <formula>AND(C4902&gt;=40,C4902&lt;60)</formula>
    </cfRule>
    <cfRule type="expression" dxfId="4650" priority="4717">
      <formula>AND(C4902&gt;=60,C4902&lt;80)</formula>
    </cfRule>
    <cfRule type="expression" dxfId="4649" priority="4718">
      <formula>AND(C4902&gt;=80,C4902&lt;95)</formula>
    </cfRule>
    <cfRule type="expression" dxfId="4648" priority="4719">
      <formula>C4902&gt;=95</formula>
    </cfRule>
  </conditionalFormatting>
  <conditionalFormatting sqref="C4918:H4918">
    <cfRule type="expression" dxfId="4647" priority="4708">
      <formula>C4916=0</formula>
    </cfRule>
    <cfRule type="expression" dxfId="4646" priority="4709">
      <formula>AND(C4918&lt;40,C4916&gt;0)</formula>
    </cfRule>
    <cfRule type="expression" dxfId="4645" priority="4710">
      <formula>AND(C4918&gt;=40,C4918&lt;60)</formula>
    </cfRule>
    <cfRule type="expression" dxfId="4644" priority="4711">
      <formula>AND(C4918&gt;=60,C4918&lt;80)</formula>
    </cfRule>
    <cfRule type="expression" dxfId="4643" priority="4712">
      <formula>AND(C4918&gt;=80,C4918&lt;95)</formula>
    </cfRule>
    <cfRule type="expression" dxfId="4642" priority="4713">
      <formula>C4918&gt;=95</formula>
    </cfRule>
  </conditionalFormatting>
  <conditionalFormatting sqref="C4934:H4934">
    <cfRule type="expression" dxfId="4641" priority="4702">
      <formula>C4932=0</formula>
    </cfRule>
    <cfRule type="expression" dxfId="4640" priority="4703">
      <formula>AND(C4934&lt;40,C4932&gt;0)</formula>
    </cfRule>
    <cfRule type="expression" dxfId="4639" priority="4704">
      <formula>AND(C4934&gt;=40,C4934&lt;60)</formula>
    </cfRule>
    <cfRule type="expression" dxfId="4638" priority="4705">
      <formula>AND(C4934&gt;=60,C4934&lt;80)</formula>
    </cfRule>
    <cfRule type="expression" dxfId="4637" priority="4706">
      <formula>AND(C4934&gt;=80,C4934&lt;95)</formula>
    </cfRule>
    <cfRule type="expression" dxfId="4636" priority="4707">
      <formula>C4934&gt;=95</formula>
    </cfRule>
  </conditionalFormatting>
  <conditionalFormatting sqref="C4950:H4950">
    <cfRule type="expression" dxfId="4635" priority="4696">
      <formula>C4948=0</formula>
    </cfRule>
    <cfRule type="expression" dxfId="4634" priority="4697">
      <formula>AND(C4950&lt;40,C4948&gt;0)</formula>
    </cfRule>
    <cfRule type="expression" dxfId="4633" priority="4698">
      <formula>AND(C4950&gt;=40,C4950&lt;60)</formula>
    </cfRule>
    <cfRule type="expression" dxfId="4632" priority="4699">
      <formula>AND(C4950&gt;=60,C4950&lt;80)</formula>
    </cfRule>
    <cfRule type="expression" dxfId="4631" priority="4700">
      <formula>AND(C4950&gt;=80,C4950&lt;95)</formula>
    </cfRule>
    <cfRule type="expression" dxfId="4630" priority="4701">
      <formula>C4950&gt;=95</formula>
    </cfRule>
  </conditionalFormatting>
  <conditionalFormatting sqref="C4966:H4966">
    <cfRule type="expression" dxfId="4629" priority="4690">
      <formula>C4964=0</formula>
    </cfRule>
    <cfRule type="expression" dxfId="4628" priority="4691">
      <formula>AND(C4966&lt;40,C4964&gt;0)</formula>
    </cfRule>
    <cfRule type="expression" dxfId="4627" priority="4692">
      <formula>AND(C4966&gt;=40,C4966&lt;60)</formula>
    </cfRule>
    <cfRule type="expression" dxfId="4626" priority="4693">
      <formula>AND(C4966&gt;=60,C4966&lt;80)</formula>
    </cfRule>
    <cfRule type="expression" dxfId="4625" priority="4694">
      <formula>AND(C4966&gt;=80,C4966&lt;95)</formula>
    </cfRule>
    <cfRule type="expression" dxfId="4624" priority="4695">
      <formula>C4966&gt;=95</formula>
    </cfRule>
  </conditionalFormatting>
  <conditionalFormatting sqref="C4982:H4982">
    <cfRule type="expression" dxfId="4623" priority="4684">
      <formula>C4980=0</formula>
    </cfRule>
    <cfRule type="expression" dxfId="4622" priority="4685">
      <formula>AND(C4982&lt;40,C4980&gt;0)</formula>
    </cfRule>
    <cfRule type="expression" dxfId="4621" priority="4686">
      <formula>AND(C4982&gt;=40,C4982&lt;60)</formula>
    </cfRule>
    <cfRule type="expression" dxfId="4620" priority="4687">
      <formula>AND(C4982&gt;=60,C4982&lt;80)</formula>
    </cfRule>
    <cfRule type="expression" dxfId="4619" priority="4688">
      <formula>AND(C4982&gt;=80,C4982&lt;95)</formula>
    </cfRule>
    <cfRule type="expression" dxfId="4618" priority="4689">
      <formula>C4982&gt;=95</formula>
    </cfRule>
  </conditionalFormatting>
  <conditionalFormatting sqref="C4998:H4998">
    <cfRule type="expression" dxfId="4617" priority="4678">
      <formula>C4996=0</formula>
    </cfRule>
    <cfRule type="expression" dxfId="4616" priority="4679">
      <formula>AND(C4998&lt;40,C4996&gt;0)</formula>
    </cfRule>
    <cfRule type="expression" dxfId="4615" priority="4680">
      <formula>AND(C4998&gt;=40,C4998&lt;60)</formula>
    </cfRule>
    <cfRule type="expression" dxfId="4614" priority="4681">
      <formula>AND(C4998&gt;=60,C4998&lt;80)</formula>
    </cfRule>
    <cfRule type="expression" dxfId="4613" priority="4682">
      <formula>AND(C4998&gt;=80,C4998&lt;95)</formula>
    </cfRule>
    <cfRule type="expression" dxfId="4612" priority="4683">
      <formula>C4998&gt;=95</formula>
    </cfRule>
  </conditionalFormatting>
  <conditionalFormatting sqref="C5014:H5014">
    <cfRule type="expression" dxfId="4611" priority="4672">
      <formula>C5012=0</formula>
    </cfRule>
    <cfRule type="expression" dxfId="4610" priority="4673">
      <formula>AND(C5014&lt;40,C5012&gt;0)</formula>
    </cfRule>
    <cfRule type="expression" dxfId="4609" priority="4674">
      <formula>AND(C5014&gt;=40,C5014&lt;60)</formula>
    </cfRule>
    <cfRule type="expression" dxfId="4608" priority="4675">
      <formula>AND(C5014&gt;=60,C5014&lt;80)</formula>
    </cfRule>
    <cfRule type="expression" dxfId="4607" priority="4676">
      <formula>AND(C5014&gt;=80,C5014&lt;95)</formula>
    </cfRule>
    <cfRule type="expression" dxfId="4606" priority="4677">
      <formula>C5014&gt;=95</formula>
    </cfRule>
  </conditionalFormatting>
  <conditionalFormatting sqref="C5030:H5030">
    <cfRule type="expression" dxfId="4605" priority="4666">
      <formula>C5028=0</formula>
    </cfRule>
    <cfRule type="expression" dxfId="4604" priority="4667">
      <formula>AND(C5030&lt;40,C5028&gt;0)</formula>
    </cfRule>
    <cfRule type="expression" dxfId="4603" priority="4668">
      <formula>AND(C5030&gt;=40,C5030&lt;60)</formula>
    </cfRule>
    <cfRule type="expression" dxfId="4602" priority="4669">
      <formula>AND(C5030&gt;=60,C5030&lt;80)</formula>
    </cfRule>
    <cfRule type="expression" dxfId="4601" priority="4670">
      <formula>AND(C5030&gt;=80,C5030&lt;95)</formula>
    </cfRule>
    <cfRule type="expression" dxfId="4600" priority="4671">
      <formula>C5030&gt;=95</formula>
    </cfRule>
  </conditionalFormatting>
  <conditionalFormatting sqref="C5046:H5046">
    <cfRule type="expression" dxfId="4599" priority="4660">
      <formula>C5044=0</formula>
    </cfRule>
    <cfRule type="expression" dxfId="4598" priority="4661">
      <formula>AND(C5046&lt;40,C5044&gt;0)</formula>
    </cfRule>
    <cfRule type="expression" dxfId="4597" priority="4662">
      <formula>AND(C5046&gt;=40,C5046&lt;60)</formula>
    </cfRule>
    <cfRule type="expression" dxfId="4596" priority="4663">
      <formula>AND(C5046&gt;=60,C5046&lt;80)</formula>
    </cfRule>
    <cfRule type="expression" dxfId="4595" priority="4664">
      <formula>AND(C5046&gt;=80,C5046&lt;95)</formula>
    </cfRule>
    <cfRule type="expression" dxfId="4594" priority="4665">
      <formula>C5046&gt;=95</formula>
    </cfRule>
  </conditionalFormatting>
  <conditionalFormatting sqref="C5062:H5062">
    <cfRule type="expression" dxfId="4593" priority="4654">
      <formula>C5060=0</formula>
    </cfRule>
    <cfRule type="expression" dxfId="4592" priority="4655">
      <formula>AND(C5062&lt;40,C5060&gt;0)</formula>
    </cfRule>
    <cfRule type="expression" dxfId="4591" priority="4656">
      <formula>AND(C5062&gt;=40,C5062&lt;60)</formula>
    </cfRule>
    <cfRule type="expression" dxfId="4590" priority="4657">
      <formula>AND(C5062&gt;=60,C5062&lt;80)</formula>
    </cfRule>
    <cfRule type="expression" dxfId="4589" priority="4658">
      <formula>AND(C5062&gt;=80,C5062&lt;95)</formula>
    </cfRule>
    <cfRule type="expression" dxfId="4588" priority="4659">
      <formula>C5062&gt;=95</formula>
    </cfRule>
  </conditionalFormatting>
  <conditionalFormatting sqref="C5077:H5077">
    <cfRule type="expression" dxfId="4587" priority="4648">
      <formula>C5075=0</formula>
    </cfRule>
    <cfRule type="expression" dxfId="4586" priority="4649">
      <formula>AND(C5077&lt;40,C5075&gt;0)</formula>
    </cfRule>
    <cfRule type="expression" dxfId="4585" priority="4650">
      <formula>AND(C5077&gt;=40,C5077&lt;60)</formula>
    </cfRule>
    <cfRule type="expression" dxfId="4584" priority="4651">
      <formula>AND(C5077&gt;=60,C5077&lt;80)</formula>
    </cfRule>
    <cfRule type="expression" dxfId="4583" priority="4652">
      <formula>AND(C5077&gt;=80,C5077&lt;95)</formula>
    </cfRule>
    <cfRule type="expression" dxfId="4582" priority="4653">
      <formula>C5077&gt;=95</formula>
    </cfRule>
  </conditionalFormatting>
  <conditionalFormatting sqref="C5092:H5092">
    <cfRule type="expression" dxfId="4581" priority="4642">
      <formula>C5090=0</formula>
    </cfRule>
    <cfRule type="expression" dxfId="4580" priority="4643">
      <formula>AND(C5092&lt;40,C5090&gt;0)</formula>
    </cfRule>
    <cfRule type="expression" dxfId="4579" priority="4644">
      <formula>AND(C5092&gt;=40,C5092&lt;60)</formula>
    </cfRule>
    <cfRule type="expression" dxfId="4578" priority="4645">
      <formula>AND(C5092&gt;=60,C5092&lt;80)</formula>
    </cfRule>
    <cfRule type="expression" dxfId="4577" priority="4646">
      <formula>AND(C5092&gt;=80,C5092&lt;95)</formula>
    </cfRule>
    <cfRule type="expression" dxfId="4576" priority="4647">
      <formula>C5092&gt;=95</formula>
    </cfRule>
  </conditionalFormatting>
  <conditionalFormatting sqref="C5107:H5107">
    <cfRule type="expression" dxfId="4575" priority="4636">
      <formula>C5105=0</formula>
    </cfRule>
    <cfRule type="expression" dxfId="4574" priority="4637">
      <formula>AND(C5107&lt;40,C5105&gt;0)</formula>
    </cfRule>
    <cfRule type="expression" dxfId="4573" priority="4638">
      <formula>AND(C5107&gt;=40,C5107&lt;60)</formula>
    </cfRule>
    <cfRule type="expression" dxfId="4572" priority="4639">
      <formula>AND(C5107&gt;=60,C5107&lt;80)</formula>
    </cfRule>
    <cfRule type="expression" dxfId="4571" priority="4640">
      <formula>AND(C5107&gt;=80,C5107&lt;95)</formula>
    </cfRule>
    <cfRule type="expression" dxfId="4570" priority="4641">
      <formula>C5107&gt;=95</formula>
    </cfRule>
  </conditionalFormatting>
  <conditionalFormatting sqref="C5122:H5122">
    <cfRule type="expression" dxfId="4569" priority="4630">
      <formula>C5120=0</formula>
    </cfRule>
    <cfRule type="expression" dxfId="4568" priority="4631">
      <formula>AND(C5122&lt;40,C5120&gt;0)</formula>
    </cfRule>
    <cfRule type="expression" dxfId="4567" priority="4632">
      <formula>AND(C5122&gt;=40,C5122&lt;60)</formula>
    </cfRule>
    <cfRule type="expression" dxfId="4566" priority="4633">
      <formula>AND(C5122&gt;=60,C5122&lt;80)</formula>
    </cfRule>
    <cfRule type="expression" dxfId="4565" priority="4634">
      <formula>AND(C5122&gt;=80,C5122&lt;95)</formula>
    </cfRule>
    <cfRule type="expression" dxfId="4564" priority="4635">
      <formula>C5122&gt;=95</formula>
    </cfRule>
  </conditionalFormatting>
  <conditionalFormatting sqref="C5137:H5137">
    <cfRule type="expression" dxfId="4563" priority="4624">
      <formula>C5135=0</formula>
    </cfRule>
    <cfRule type="expression" dxfId="4562" priority="4625">
      <formula>AND(C5137&lt;40,C5135&gt;0)</formula>
    </cfRule>
    <cfRule type="expression" dxfId="4561" priority="4626">
      <formula>AND(C5137&gt;=40,C5137&lt;60)</formula>
    </cfRule>
    <cfRule type="expression" dxfId="4560" priority="4627">
      <formula>AND(C5137&gt;=60,C5137&lt;80)</formula>
    </cfRule>
    <cfRule type="expression" dxfId="4559" priority="4628">
      <formula>AND(C5137&gt;=80,C5137&lt;95)</formula>
    </cfRule>
    <cfRule type="expression" dxfId="4558" priority="4629">
      <formula>C5137&gt;=95</formula>
    </cfRule>
  </conditionalFormatting>
  <conditionalFormatting sqref="C5153:H5153">
    <cfRule type="expression" dxfId="4557" priority="4618">
      <formula>C5151=0</formula>
    </cfRule>
    <cfRule type="expression" dxfId="4556" priority="4619">
      <formula>AND(C5153&lt;40,C5151&gt;0)</formula>
    </cfRule>
    <cfRule type="expression" dxfId="4555" priority="4620">
      <formula>AND(C5153&gt;=40,C5153&lt;60)</formula>
    </cfRule>
    <cfRule type="expression" dxfId="4554" priority="4621">
      <formula>AND(C5153&gt;=60,C5153&lt;80)</formula>
    </cfRule>
    <cfRule type="expression" dxfId="4553" priority="4622">
      <formula>AND(C5153&gt;=80,C5153&lt;95)</formula>
    </cfRule>
    <cfRule type="expression" dxfId="4552" priority="4623">
      <formula>C5153&gt;=95</formula>
    </cfRule>
  </conditionalFormatting>
  <conditionalFormatting sqref="C5168:H5168">
    <cfRule type="expression" dxfId="4551" priority="4612">
      <formula>C5166=0</formula>
    </cfRule>
    <cfRule type="expression" dxfId="4550" priority="4613">
      <formula>AND(C5168&lt;40,C5166&gt;0)</formula>
    </cfRule>
    <cfRule type="expression" dxfId="4549" priority="4614">
      <formula>AND(C5168&gt;=40,C5168&lt;60)</formula>
    </cfRule>
    <cfRule type="expression" dxfId="4548" priority="4615">
      <formula>AND(C5168&gt;=60,C5168&lt;80)</formula>
    </cfRule>
    <cfRule type="expression" dxfId="4547" priority="4616">
      <formula>AND(C5168&gt;=80,C5168&lt;95)</formula>
    </cfRule>
    <cfRule type="expression" dxfId="4546" priority="4617">
      <formula>C5168&gt;=95</formula>
    </cfRule>
  </conditionalFormatting>
  <conditionalFormatting sqref="C5183:H5183">
    <cfRule type="expression" dxfId="4545" priority="4606">
      <formula>C5181=0</formula>
    </cfRule>
    <cfRule type="expression" dxfId="4544" priority="4607">
      <formula>AND(C5183&lt;40,C5181&gt;0)</formula>
    </cfRule>
    <cfRule type="expression" dxfId="4543" priority="4608">
      <formula>AND(C5183&gt;=40,C5183&lt;60)</formula>
    </cfRule>
    <cfRule type="expression" dxfId="4542" priority="4609">
      <formula>AND(C5183&gt;=60,C5183&lt;80)</formula>
    </cfRule>
    <cfRule type="expression" dxfId="4541" priority="4610">
      <formula>AND(C5183&gt;=80,C5183&lt;95)</formula>
    </cfRule>
    <cfRule type="expression" dxfId="4540" priority="4611">
      <formula>C5183&gt;=95</formula>
    </cfRule>
  </conditionalFormatting>
  <conditionalFormatting sqref="C5198:H5198">
    <cfRule type="expression" dxfId="4539" priority="4600">
      <formula>C5196=0</formula>
    </cfRule>
    <cfRule type="expression" dxfId="4538" priority="4601">
      <formula>AND(C5198&lt;40,C5196&gt;0)</formula>
    </cfRule>
    <cfRule type="expression" dxfId="4537" priority="4602">
      <formula>AND(C5198&gt;=40,C5198&lt;60)</formula>
    </cfRule>
    <cfRule type="expression" dxfId="4536" priority="4603">
      <formula>AND(C5198&gt;=60,C5198&lt;80)</formula>
    </cfRule>
    <cfRule type="expression" dxfId="4535" priority="4604">
      <formula>AND(C5198&gt;=80,C5198&lt;95)</formula>
    </cfRule>
    <cfRule type="expression" dxfId="4534" priority="4605">
      <formula>C5198&gt;=95</formula>
    </cfRule>
  </conditionalFormatting>
  <conditionalFormatting sqref="C5213:H5213">
    <cfRule type="expression" dxfId="4533" priority="4594">
      <formula>C5211=0</formula>
    </cfRule>
    <cfRule type="expression" dxfId="4532" priority="4595">
      <formula>AND(C5213&lt;40,C5211&gt;0)</formula>
    </cfRule>
    <cfRule type="expression" dxfId="4531" priority="4596">
      <formula>AND(C5213&gt;=40,C5213&lt;60)</formula>
    </cfRule>
    <cfRule type="expression" dxfId="4530" priority="4597">
      <formula>AND(C5213&gt;=60,C5213&lt;80)</formula>
    </cfRule>
    <cfRule type="expression" dxfId="4529" priority="4598">
      <formula>AND(C5213&gt;=80,C5213&lt;95)</formula>
    </cfRule>
    <cfRule type="expression" dxfId="4528" priority="4599">
      <formula>C5213&gt;=95</formula>
    </cfRule>
  </conditionalFormatting>
  <conditionalFormatting sqref="C5228:H5228">
    <cfRule type="expression" dxfId="4527" priority="4588">
      <formula>C5226=0</formula>
    </cfRule>
    <cfRule type="expression" dxfId="4526" priority="4589">
      <formula>AND(C5228&lt;40,C5226&gt;0)</formula>
    </cfRule>
    <cfRule type="expression" dxfId="4525" priority="4590">
      <formula>AND(C5228&gt;=40,C5228&lt;60)</formula>
    </cfRule>
    <cfRule type="expression" dxfId="4524" priority="4591">
      <formula>AND(C5228&gt;=60,C5228&lt;80)</formula>
    </cfRule>
    <cfRule type="expression" dxfId="4523" priority="4592">
      <formula>AND(C5228&gt;=80,C5228&lt;95)</formula>
    </cfRule>
    <cfRule type="expression" dxfId="4522" priority="4593">
      <formula>C5228&gt;=95</formula>
    </cfRule>
  </conditionalFormatting>
  <conditionalFormatting sqref="C5243:H5243">
    <cfRule type="expression" dxfId="4521" priority="4582">
      <formula>C5241=0</formula>
    </cfRule>
    <cfRule type="expression" dxfId="4520" priority="4583">
      <formula>AND(C5243&lt;40,C5241&gt;0)</formula>
    </cfRule>
    <cfRule type="expression" dxfId="4519" priority="4584">
      <formula>AND(C5243&gt;=40,C5243&lt;60)</formula>
    </cfRule>
    <cfRule type="expression" dxfId="4518" priority="4585">
      <formula>AND(C5243&gt;=60,C5243&lt;80)</formula>
    </cfRule>
    <cfRule type="expression" dxfId="4517" priority="4586">
      <formula>AND(C5243&gt;=80,C5243&lt;95)</formula>
    </cfRule>
    <cfRule type="expression" dxfId="4516" priority="4587">
      <formula>C5243&gt;=95</formula>
    </cfRule>
  </conditionalFormatting>
  <conditionalFormatting sqref="C5259:H5259">
    <cfRule type="expression" dxfId="4515" priority="4576">
      <formula>C5257=0</formula>
    </cfRule>
    <cfRule type="expression" dxfId="4514" priority="4577">
      <formula>AND(C5259&lt;40,C5257&gt;0)</formula>
    </cfRule>
    <cfRule type="expression" dxfId="4513" priority="4578">
      <formula>AND(C5259&gt;=40,C5259&lt;60)</formula>
    </cfRule>
    <cfRule type="expression" dxfId="4512" priority="4579">
      <formula>AND(C5259&gt;=60,C5259&lt;80)</formula>
    </cfRule>
    <cfRule type="expression" dxfId="4511" priority="4580">
      <formula>AND(C5259&gt;=80,C5259&lt;95)</formula>
    </cfRule>
    <cfRule type="expression" dxfId="4510" priority="4581">
      <formula>C5259&gt;=95</formula>
    </cfRule>
  </conditionalFormatting>
  <conditionalFormatting sqref="C5275:H5275">
    <cfRule type="expression" dxfId="4509" priority="4570">
      <formula>C5273=0</formula>
    </cfRule>
    <cfRule type="expression" dxfId="4508" priority="4571">
      <formula>AND(C5275&lt;40,C5273&gt;0)</formula>
    </cfRule>
    <cfRule type="expression" dxfId="4507" priority="4572">
      <formula>AND(C5275&gt;=40,C5275&lt;60)</formula>
    </cfRule>
    <cfRule type="expression" dxfId="4506" priority="4573">
      <formula>AND(C5275&gt;=60,C5275&lt;80)</formula>
    </cfRule>
    <cfRule type="expression" dxfId="4505" priority="4574">
      <formula>AND(C5275&gt;=80,C5275&lt;95)</formula>
    </cfRule>
    <cfRule type="expression" dxfId="4504" priority="4575">
      <formula>C5275&gt;=95</formula>
    </cfRule>
  </conditionalFormatting>
  <conditionalFormatting sqref="C5291:H5291">
    <cfRule type="expression" dxfId="4503" priority="4564">
      <formula>C5289=0</formula>
    </cfRule>
    <cfRule type="expression" dxfId="4502" priority="4565">
      <formula>AND(C5291&lt;40,C5289&gt;0)</formula>
    </cfRule>
    <cfRule type="expression" dxfId="4501" priority="4566">
      <formula>AND(C5291&gt;=40,C5291&lt;60)</formula>
    </cfRule>
    <cfRule type="expression" dxfId="4500" priority="4567">
      <formula>AND(C5291&gt;=60,C5291&lt;80)</formula>
    </cfRule>
    <cfRule type="expression" dxfId="4499" priority="4568">
      <formula>AND(C5291&gt;=80,C5291&lt;95)</formula>
    </cfRule>
    <cfRule type="expression" dxfId="4498" priority="4569">
      <formula>C5291&gt;=95</formula>
    </cfRule>
  </conditionalFormatting>
  <conditionalFormatting sqref="C5306:H5306">
    <cfRule type="expression" dxfId="4497" priority="4558">
      <formula>C5304=0</formula>
    </cfRule>
    <cfRule type="expression" dxfId="4496" priority="4559">
      <formula>AND(C5306&lt;40,C5304&gt;0)</formula>
    </cfRule>
    <cfRule type="expression" dxfId="4495" priority="4560">
      <formula>AND(C5306&gt;=40,C5306&lt;60)</formula>
    </cfRule>
    <cfRule type="expression" dxfId="4494" priority="4561">
      <formula>AND(C5306&gt;=60,C5306&lt;80)</formula>
    </cfRule>
    <cfRule type="expression" dxfId="4493" priority="4562">
      <formula>AND(C5306&gt;=80,C5306&lt;95)</formula>
    </cfRule>
    <cfRule type="expression" dxfId="4492" priority="4563">
      <formula>C5306&gt;=95</formula>
    </cfRule>
  </conditionalFormatting>
  <conditionalFormatting sqref="C5321:H5321">
    <cfRule type="expression" dxfId="4491" priority="4552">
      <formula>C5319=0</formula>
    </cfRule>
    <cfRule type="expression" dxfId="4490" priority="4553">
      <formula>AND(C5321&lt;40,C5319&gt;0)</formula>
    </cfRule>
    <cfRule type="expression" dxfId="4489" priority="4554">
      <formula>AND(C5321&gt;=40,C5321&lt;60)</formula>
    </cfRule>
    <cfRule type="expression" dxfId="4488" priority="4555">
      <formula>AND(C5321&gt;=60,C5321&lt;80)</formula>
    </cfRule>
    <cfRule type="expression" dxfId="4487" priority="4556">
      <formula>AND(C5321&gt;=80,C5321&lt;95)</formula>
    </cfRule>
    <cfRule type="expression" dxfId="4486" priority="4557">
      <formula>C5321&gt;=95</formula>
    </cfRule>
  </conditionalFormatting>
  <conditionalFormatting sqref="C5336:H5336">
    <cfRule type="expression" dxfId="4485" priority="4546">
      <formula>C5334=0</formula>
    </cfRule>
    <cfRule type="expression" dxfId="4484" priority="4547">
      <formula>AND(C5336&lt;40,C5334&gt;0)</formula>
    </cfRule>
    <cfRule type="expression" dxfId="4483" priority="4548">
      <formula>AND(C5336&gt;=40,C5336&lt;60)</formula>
    </cfRule>
    <cfRule type="expression" dxfId="4482" priority="4549">
      <formula>AND(C5336&gt;=60,C5336&lt;80)</formula>
    </cfRule>
    <cfRule type="expression" dxfId="4481" priority="4550">
      <formula>AND(C5336&gt;=80,C5336&lt;95)</formula>
    </cfRule>
    <cfRule type="expression" dxfId="4480" priority="4551">
      <formula>C5336&gt;=95</formula>
    </cfRule>
  </conditionalFormatting>
  <conditionalFormatting sqref="C5351:H5351">
    <cfRule type="expression" dxfId="4479" priority="4540">
      <formula>C5349=0</formula>
    </cfRule>
    <cfRule type="expression" dxfId="4478" priority="4541">
      <formula>AND(C5351&lt;40,C5349&gt;0)</formula>
    </cfRule>
    <cfRule type="expression" dxfId="4477" priority="4542">
      <formula>AND(C5351&gt;=40,C5351&lt;60)</formula>
    </cfRule>
    <cfRule type="expression" dxfId="4476" priority="4543">
      <formula>AND(C5351&gt;=60,C5351&lt;80)</formula>
    </cfRule>
    <cfRule type="expression" dxfId="4475" priority="4544">
      <formula>AND(C5351&gt;=80,C5351&lt;95)</formula>
    </cfRule>
    <cfRule type="expression" dxfId="4474" priority="4545">
      <formula>C5351&gt;=95</formula>
    </cfRule>
  </conditionalFormatting>
  <conditionalFormatting sqref="C5366:H5366">
    <cfRule type="expression" dxfId="4473" priority="4534">
      <formula>C5364=0</formula>
    </cfRule>
    <cfRule type="expression" dxfId="4472" priority="4535">
      <formula>AND(C5366&lt;40,C5364&gt;0)</formula>
    </cfRule>
    <cfRule type="expression" dxfId="4471" priority="4536">
      <formula>AND(C5366&gt;=40,C5366&lt;60)</formula>
    </cfRule>
    <cfRule type="expression" dxfId="4470" priority="4537">
      <formula>AND(C5366&gt;=60,C5366&lt;80)</formula>
    </cfRule>
    <cfRule type="expression" dxfId="4469" priority="4538">
      <formula>AND(C5366&gt;=80,C5366&lt;95)</formula>
    </cfRule>
    <cfRule type="expression" dxfId="4468" priority="4539">
      <formula>C5366&gt;=95</formula>
    </cfRule>
  </conditionalFormatting>
  <conditionalFormatting sqref="C5381:H5381">
    <cfRule type="expression" dxfId="4467" priority="4528">
      <formula>C5379=0</formula>
    </cfRule>
    <cfRule type="expression" dxfId="4466" priority="4529">
      <formula>AND(C5381&lt;40,C5379&gt;0)</formula>
    </cfRule>
    <cfRule type="expression" dxfId="4465" priority="4530">
      <formula>AND(C5381&gt;=40,C5381&lt;60)</formula>
    </cfRule>
    <cfRule type="expression" dxfId="4464" priority="4531">
      <formula>AND(C5381&gt;=60,C5381&lt;80)</formula>
    </cfRule>
    <cfRule type="expression" dxfId="4463" priority="4532">
      <formula>AND(C5381&gt;=80,C5381&lt;95)</formula>
    </cfRule>
    <cfRule type="expression" dxfId="4462" priority="4533">
      <formula>C5381&gt;=95</formula>
    </cfRule>
  </conditionalFormatting>
  <conditionalFormatting sqref="C5401:H5401">
    <cfRule type="expression" dxfId="4461" priority="4522">
      <formula>C5399=0</formula>
    </cfRule>
    <cfRule type="expression" dxfId="4460" priority="4523">
      <formula>AND(C5401&lt;40,C5399&gt;0)</formula>
    </cfRule>
    <cfRule type="expression" dxfId="4459" priority="4524">
      <formula>AND(C5401&gt;=40,C5401&lt;60)</formula>
    </cfRule>
    <cfRule type="expression" dxfId="4458" priority="4525">
      <formula>AND(C5401&gt;=60,C5401&lt;80)</formula>
    </cfRule>
    <cfRule type="expression" dxfId="4457" priority="4526">
      <formula>AND(C5401&gt;=80,C5401&lt;95)</formula>
    </cfRule>
    <cfRule type="expression" dxfId="4456" priority="4527">
      <formula>C5401&gt;=95</formula>
    </cfRule>
  </conditionalFormatting>
  <conditionalFormatting sqref="C5417:H5417">
    <cfRule type="expression" dxfId="4455" priority="4516">
      <formula>C5415=0</formula>
    </cfRule>
    <cfRule type="expression" dxfId="4454" priority="4517">
      <formula>AND(C5417&lt;40,C5415&gt;0)</formula>
    </cfRule>
    <cfRule type="expression" dxfId="4453" priority="4518">
      <formula>AND(C5417&gt;=40,C5417&lt;60)</formula>
    </cfRule>
    <cfRule type="expression" dxfId="4452" priority="4519">
      <formula>AND(C5417&gt;=60,C5417&lt;80)</formula>
    </cfRule>
    <cfRule type="expression" dxfId="4451" priority="4520">
      <formula>AND(C5417&gt;=80,C5417&lt;95)</formula>
    </cfRule>
    <cfRule type="expression" dxfId="4450" priority="4521">
      <formula>C5417&gt;=95</formula>
    </cfRule>
  </conditionalFormatting>
  <conditionalFormatting sqref="C5433:H5433">
    <cfRule type="expression" dxfId="4449" priority="4510">
      <formula>C5431=0</formula>
    </cfRule>
    <cfRule type="expression" dxfId="4448" priority="4511">
      <formula>AND(C5433&lt;40,C5431&gt;0)</formula>
    </cfRule>
    <cfRule type="expression" dxfId="4447" priority="4512">
      <formula>AND(C5433&gt;=40,C5433&lt;60)</formula>
    </cfRule>
    <cfRule type="expression" dxfId="4446" priority="4513">
      <formula>AND(C5433&gt;=60,C5433&lt;80)</formula>
    </cfRule>
    <cfRule type="expression" dxfId="4445" priority="4514">
      <formula>AND(C5433&gt;=80,C5433&lt;95)</formula>
    </cfRule>
    <cfRule type="expression" dxfId="4444" priority="4515">
      <formula>C5433&gt;=95</formula>
    </cfRule>
  </conditionalFormatting>
  <conditionalFormatting sqref="C5449:H5449">
    <cfRule type="expression" dxfId="4443" priority="4504">
      <formula>C5447=0</formula>
    </cfRule>
    <cfRule type="expression" dxfId="4442" priority="4505">
      <formula>AND(C5449&lt;40,C5447&gt;0)</formula>
    </cfRule>
    <cfRule type="expression" dxfId="4441" priority="4506">
      <formula>AND(C5449&gt;=40,C5449&lt;60)</formula>
    </cfRule>
    <cfRule type="expression" dxfId="4440" priority="4507">
      <formula>AND(C5449&gt;=60,C5449&lt;80)</formula>
    </cfRule>
    <cfRule type="expression" dxfId="4439" priority="4508">
      <formula>AND(C5449&gt;=80,C5449&lt;95)</formula>
    </cfRule>
    <cfRule type="expression" dxfId="4438" priority="4509">
      <formula>C5449&gt;=95</formula>
    </cfRule>
  </conditionalFormatting>
  <conditionalFormatting sqref="C5464:H5464">
    <cfRule type="expression" dxfId="4437" priority="4498">
      <formula>C5462=0</formula>
    </cfRule>
    <cfRule type="expression" dxfId="4436" priority="4499">
      <formula>AND(C5464&lt;40,C5462&gt;0)</formula>
    </cfRule>
    <cfRule type="expression" dxfId="4435" priority="4500">
      <formula>AND(C5464&gt;=40,C5464&lt;60)</formula>
    </cfRule>
    <cfRule type="expression" dxfId="4434" priority="4501">
      <formula>AND(C5464&gt;=60,C5464&lt;80)</formula>
    </cfRule>
    <cfRule type="expression" dxfId="4433" priority="4502">
      <formula>AND(C5464&gt;=80,C5464&lt;95)</formula>
    </cfRule>
    <cfRule type="expression" dxfId="4432" priority="4503">
      <formula>C5464&gt;=95</formula>
    </cfRule>
  </conditionalFormatting>
  <conditionalFormatting sqref="D22:H22">
    <cfRule type="expression" dxfId="4431" priority="4480">
      <formula>D18=0</formula>
    </cfRule>
    <cfRule type="expression" dxfId="4430" priority="4481">
      <formula>AND(D22&lt;2,D18&gt;0)</formula>
    </cfRule>
    <cfRule type="expression" dxfId="4429" priority="4482">
      <formula>AND(D22&gt;=2,D22&lt;3)</formula>
    </cfRule>
    <cfRule type="expression" dxfId="4428" priority="4483">
      <formula>AND(D22&gt;=3,D22&lt;4)</formula>
    </cfRule>
    <cfRule type="expression" dxfId="4427" priority="4484">
      <formula>AND(D22&gt;=4,D22&lt;4.8)</formula>
    </cfRule>
    <cfRule type="expression" dxfId="4426" priority="4485">
      <formula>D22&gt;=4.8</formula>
    </cfRule>
  </conditionalFormatting>
  <conditionalFormatting sqref="C22">
    <cfRule type="expression" dxfId="4425" priority="4474">
      <formula>C18=0</formula>
    </cfRule>
    <cfRule type="expression" dxfId="4424" priority="4475">
      <formula>AND(C22&lt;2,C18&gt;0)</formula>
    </cfRule>
    <cfRule type="expression" dxfId="4423" priority="4476">
      <formula>AND(C22&gt;=2,C22&lt;3)</formula>
    </cfRule>
    <cfRule type="expression" dxfId="4422" priority="4477">
      <formula>AND(C22&gt;=3,C22&lt;4)</formula>
    </cfRule>
    <cfRule type="expression" dxfId="4421" priority="4478">
      <formula>AND(C22&gt;=4,C22&lt;4.8)</formula>
    </cfRule>
    <cfRule type="expression" dxfId="4420" priority="4479">
      <formula>C22&gt;=4.8</formula>
    </cfRule>
  </conditionalFormatting>
  <conditionalFormatting sqref="D38:H38">
    <cfRule type="expression" dxfId="4419" priority="4468">
      <formula>D34=0</formula>
    </cfRule>
    <cfRule type="expression" dxfId="4418" priority="4469">
      <formula>AND(D38&lt;2,D34&gt;0)</formula>
    </cfRule>
    <cfRule type="expression" dxfId="4417" priority="4470">
      <formula>AND(D38&gt;=2,D38&lt;3)</formula>
    </cfRule>
    <cfRule type="expression" dxfId="4416" priority="4471">
      <formula>AND(D38&gt;=3,D38&lt;4)</formula>
    </cfRule>
    <cfRule type="expression" dxfId="4415" priority="4472">
      <formula>AND(D38&gt;=4,D38&lt;4.8)</formula>
    </cfRule>
    <cfRule type="expression" dxfId="4414" priority="4473">
      <formula>D38&gt;=4.8</formula>
    </cfRule>
  </conditionalFormatting>
  <conditionalFormatting sqref="C38">
    <cfRule type="expression" dxfId="4413" priority="4462">
      <formula>C34=0</formula>
    </cfRule>
    <cfRule type="expression" dxfId="4412" priority="4463">
      <formula>AND(C38&lt;2,C34&gt;0)</formula>
    </cfRule>
    <cfRule type="expression" dxfId="4411" priority="4464">
      <formula>AND(C38&gt;=2,C38&lt;3)</formula>
    </cfRule>
    <cfRule type="expression" dxfId="4410" priority="4465">
      <formula>AND(C38&gt;=3,C38&lt;4)</formula>
    </cfRule>
    <cfRule type="expression" dxfId="4409" priority="4466">
      <formula>AND(C38&gt;=4,C38&lt;4.8)</formula>
    </cfRule>
    <cfRule type="expression" dxfId="4408" priority="4467">
      <formula>C38&gt;=4.8</formula>
    </cfRule>
  </conditionalFormatting>
  <conditionalFormatting sqref="D54:H54">
    <cfRule type="expression" dxfId="4407" priority="4456">
      <formula>D50=0</formula>
    </cfRule>
    <cfRule type="expression" dxfId="4406" priority="4457">
      <formula>AND(D54&lt;2,D50&gt;0)</formula>
    </cfRule>
    <cfRule type="expression" dxfId="4405" priority="4458">
      <formula>AND(D54&gt;=2,D54&lt;3)</formula>
    </cfRule>
    <cfRule type="expression" dxfId="4404" priority="4459">
      <formula>AND(D54&gt;=3,D54&lt;4)</formula>
    </cfRule>
    <cfRule type="expression" dxfId="4403" priority="4460">
      <formula>AND(D54&gt;=4,D54&lt;4.8)</formula>
    </cfRule>
    <cfRule type="expression" dxfId="4402" priority="4461">
      <formula>D54&gt;=4.8</formula>
    </cfRule>
  </conditionalFormatting>
  <conditionalFormatting sqref="C54">
    <cfRule type="expression" dxfId="4401" priority="4450">
      <formula>C50=0</formula>
    </cfRule>
    <cfRule type="expression" dxfId="4400" priority="4451">
      <formula>AND(C54&lt;2,C50&gt;0)</formula>
    </cfRule>
    <cfRule type="expression" dxfId="4399" priority="4452">
      <formula>AND(C54&gt;=2,C54&lt;3)</formula>
    </cfRule>
    <cfRule type="expression" dxfId="4398" priority="4453">
      <formula>AND(C54&gt;=3,C54&lt;4)</formula>
    </cfRule>
    <cfRule type="expression" dxfId="4397" priority="4454">
      <formula>AND(C54&gt;=4,C54&lt;4.8)</formula>
    </cfRule>
    <cfRule type="expression" dxfId="4396" priority="4455">
      <formula>C54&gt;=4.8</formula>
    </cfRule>
  </conditionalFormatting>
  <conditionalFormatting sqref="D70:H70">
    <cfRule type="expression" dxfId="4395" priority="4444">
      <formula>D66=0</formula>
    </cfRule>
    <cfRule type="expression" dxfId="4394" priority="4445">
      <formula>AND(D70&lt;2,D66&gt;0)</formula>
    </cfRule>
    <cfRule type="expression" dxfId="4393" priority="4446">
      <formula>AND(D70&gt;=2,D70&lt;3)</formula>
    </cfRule>
    <cfRule type="expression" dxfId="4392" priority="4447">
      <formula>AND(D70&gt;=3,D70&lt;4)</formula>
    </cfRule>
    <cfRule type="expression" dxfId="4391" priority="4448">
      <formula>AND(D70&gt;=4,D70&lt;4.8)</formula>
    </cfRule>
    <cfRule type="expression" dxfId="4390" priority="4449">
      <formula>D70&gt;=4.8</formula>
    </cfRule>
  </conditionalFormatting>
  <conditionalFormatting sqref="C70">
    <cfRule type="expression" dxfId="4389" priority="4438">
      <formula>C66=0</formula>
    </cfRule>
    <cfRule type="expression" dxfId="4388" priority="4439">
      <formula>AND(C70&lt;2,C66&gt;0)</formula>
    </cfRule>
    <cfRule type="expression" dxfId="4387" priority="4440">
      <formula>AND(C70&gt;=2,C70&lt;3)</formula>
    </cfRule>
    <cfRule type="expression" dxfId="4386" priority="4441">
      <formula>AND(C70&gt;=3,C70&lt;4)</formula>
    </cfRule>
    <cfRule type="expression" dxfId="4385" priority="4442">
      <formula>AND(C70&gt;=4,C70&lt;4.8)</formula>
    </cfRule>
    <cfRule type="expression" dxfId="4384" priority="4443">
      <formula>C70&gt;=4.8</formula>
    </cfRule>
  </conditionalFormatting>
  <conditionalFormatting sqref="D86:H86">
    <cfRule type="expression" dxfId="4383" priority="4432">
      <formula>D82=0</formula>
    </cfRule>
    <cfRule type="expression" dxfId="4382" priority="4433">
      <formula>AND(D86&lt;2,D82&gt;0)</formula>
    </cfRule>
    <cfRule type="expression" dxfId="4381" priority="4434">
      <formula>AND(D86&gt;=2,D86&lt;3)</formula>
    </cfRule>
    <cfRule type="expression" dxfId="4380" priority="4435">
      <formula>AND(D86&gt;=3,D86&lt;4)</formula>
    </cfRule>
    <cfRule type="expression" dxfId="4379" priority="4436">
      <formula>AND(D86&gt;=4,D86&lt;4.8)</formula>
    </cfRule>
    <cfRule type="expression" dxfId="4378" priority="4437">
      <formula>D86&gt;=4.8</formula>
    </cfRule>
  </conditionalFormatting>
  <conditionalFormatting sqref="C86">
    <cfRule type="expression" dxfId="4377" priority="4426">
      <formula>C82=0</formula>
    </cfRule>
    <cfRule type="expression" dxfId="4376" priority="4427">
      <formula>AND(C86&lt;2,C82&gt;0)</formula>
    </cfRule>
    <cfRule type="expression" dxfId="4375" priority="4428">
      <formula>AND(C86&gt;=2,C86&lt;3)</formula>
    </cfRule>
    <cfRule type="expression" dxfId="4374" priority="4429">
      <formula>AND(C86&gt;=3,C86&lt;4)</formula>
    </cfRule>
    <cfRule type="expression" dxfId="4373" priority="4430">
      <formula>AND(C86&gt;=4,C86&lt;4.8)</formula>
    </cfRule>
    <cfRule type="expression" dxfId="4372" priority="4431">
      <formula>C86&gt;=4.8</formula>
    </cfRule>
  </conditionalFormatting>
  <conditionalFormatting sqref="D102:H102">
    <cfRule type="expression" dxfId="4371" priority="4420">
      <formula>D98=0</formula>
    </cfRule>
    <cfRule type="expression" dxfId="4370" priority="4421">
      <formula>AND(D102&lt;2,D98&gt;0)</formula>
    </cfRule>
    <cfRule type="expression" dxfId="4369" priority="4422">
      <formula>AND(D102&gt;=2,D102&lt;3)</formula>
    </cfRule>
    <cfRule type="expression" dxfId="4368" priority="4423">
      <formula>AND(D102&gt;=3,D102&lt;4)</formula>
    </cfRule>
    <cfRule type="expression" dxfId="4367" priority="4424">
      <formula>AND(D102&gt;=4,D102&lt;4.8)</formula>
    </cfRule>
    <cfRule type="expression" dxfId="4366" priority="4425">
      <formula>D102&gt;=4.8</formula>
    </cfRule>
  </conditionalFormatting>
  <conditionalFormatting sqref="C102">
    <cfRule type="expression" dxfId="4365" priority="4414">
      <formula>C98=0</formula>
    </cfRule>
    <cfRule type="expression" dxfId="4364" priority="4415">
      <formula>AND(C102&lt;2,C98&gt;0)</formula>
    </cfRule>
    <cfRule type="expression" dxfId="4363" priority="4416">
      <formula>AND(C102&gt;=2,C102&lt;3)</formula>
    </cfRule>
    <cfRule type="expression" dxfId="4362" priority="4417">
      <formula>AND(C102&gt;=3,C102&lt;4)</formula>
    </cfRule>
    <cfRule type="expression" dxfId="4361" priority="4418">
      <formula>AND(C102&gt;=4,C102&lt;4.8)</formula>
    </cfRule>
    <cfRule type="expression" dxfId="4360" priority="4419">
      <formula>C102&gt;=4.8</formula>
    </cfRule>
  </conditionalFormatting>
  <conditionalFormatting sqref="D122:H122">
    <cfRule type="expression" dxfId="4359" priority="4408">
      <formula>D118=0</formula>
    </cfRule>
    <cfRule type="expression" dxfId="4358" priority="4409">
      <formula>AND(D122&lt;2,D118&gt;0)</formula>
    </cfRule>
    <cfRule type="expression" dxfId="4357" priority="4410">
      <formula>AND(D122&gt;=2,D122&lt;3)</formula>
    </cfRule>
    <cfRule type="expression" dxfId="4356" priority="4411">
      <formula>AND(D122&gt;=3,D122&lt;4)</formula>
    </cfRule>
    <cfRule type="expression" dxfId="4355" priority="4412">
      <formula>AND(D122&gt;=4,D122&lt;4.8)</formula>
    </cfRule>
    <cfRule type="expression" dxfId="4354" priority="4413">
      <formula>D122&gt;=4.8</formula>
    </cfRule>
  </conditionalFormatting>
  <conditionalFormatting sqref="C122">
    <cfRule type="expression" dxfId="4353" priority="4402">
      <formula>C118=0</formula>
    </cfRule>
    <cfRule type="expression" dxfId="4352" priority="4403">
      <formula>AND(C122&lt;2,C118&gt;0)</formula>
    </cfRule>
    <cfRule type="expression" dxfId="4351" priority="4404">
      <formula>AND(C122&gt;=2,C122&lt;3)</formula>
    </cfRule>
    <cfRule type="expression" dxfId="4350" priority="4405">
      <formula>AND(C122&gt;=3,C122&lt;4)</formula>
    </cfRule>
    <cfRule type="expression" dxfId="4349" priority="4406">
      <formula>AND(C122&gt;=4,C122&lt;4.8)</formula>
    </cfRule>
    <cfRule type="expression" dxfId="4348" priority="4407">
      <formula>C122&gt;=4.8</formula>
    </cfRule>
  </conditionalFormatting>
  <conditionalFormatting sqref="D138:H138">
    <cfRule type="expression" dxfId="4347" priority="4396">
      <formula>D134=0</formula>
    </cfRule>
    <cfRule type="expression" dxfId="4346" priority="4397">
      <formula>AND(D138&lt;2,D134&gt;0)</formula>
    </cfRule>
    <cfRule type="expression" dxfId="4345" priority="4398">
      <formula>AND(D138&gt;=2,D138&lt;3)</formula>
    </cfRule>
    <cfRule type="expression" dxfId="4344" priority="4399">
      <formula>AND(D138&gt;=3,D138&lt;4)</formula>
    </cfRule>
    <cfRule type="expression" dxfId="4343" priority="4400">
      <formula>AND(D138&gt;=4,D138&lt;4.8)</formula>
    </cfRule>
    <cfRule type="expression" dxfId="4342" priority="4401">
      <formula>D138&gt;=4.8</formula>
    </cfRule>
  </conditionalFormatting>
  <conditionalFormatting sqref="C138">
    <cfRule type="expression" dxfId="4341" priority="4390">
      <formula>C134=0</formula>
    </cfRule>
    <cfRule type="expression" dxfId="4340" priority="4391">
      <formula>AND(C138&lt;2,C134&gt;0)</formula>
    </cfRule>
    <cfRule type="expression" dxfId="4339" priority="4392">
      <formula>AND(C138&gt;=2,C138&lt;3)</formula>
    </cfRule>
    <cfRule type="expression" dxfId="4338" priority="4393">
      <formula>AND(C138&gt;=3,C138&lt;4)</formula>
    </cfRule>
    <cfRule type="expression" dxfId="4337" priority="4394">
      <formula>AND(C138&gt;=4,C138&lt;4.8)</formula>
    </cfRule>
    <cfRule type="expression" dxfId="4336" priority="4395">
      <formula>C138&gt;=4.8</formula>
    </cfRule>
  </conditionalFormatting>
  <conditionalFormatting sqref="D154:H154">
    <cfRule type="expression" dxfId="4335" priority="4384">
      <formula>D150=0</formula>
    </cfRule>
    <cfRule type="expression" dxfId="4334" priority="4385">
      <formula>AND(D154&lt;2,D150&gt;0)</formula>
    </cfRule>
    <cfRule type="expression" dxfId="4333" priority="4386">
      <formula>AND(D154&gt;=2,D154&lt;3)</formula>
    </cfRule>
    <cfRule type="expression" dxfId="4332" priority="4387">
      <formula>AND(D154&gt;=3,D154&lt;4)</formula>
    </cfRule>
    <cfRule type="expression" dxfId="4331" priority="4388">
      <formula>AND(D154&gt;=4,D154&lt;4.8)</formula>
    </cfRule>
    <cfRule type="expression" dxfId="4330" priority="4389">
      <formula>D154&gt;=4.8</formula>
    </cfRule>
  </conditionalFormatting>
  <conditionalFormatting sqref="C154">
    <cfRule type="expression" dxfId="4329" priority="4378">
      <formula>C150=0</formula>
    </cfRule>
    <cfRule type="expression" dxfId="4328" priority="4379">
      <formula>AND(C154&lt;2,C150&gt;0)</formula>
    </cfRule>
    <cfRule type="expression" dxfId="4327" priority="4380">
      <formula>AND(C154&gt;=2,C154&lt;3)</formula>
    </cfRule>
    <cfRule type="expression" dxfId="4326" priority="4381">
      <formula>AND(C154&gt;=3,C154&lt;4)</formula>
    </cfRule>
    <cfRule type="expression" dxfId="4325" priority="4382">
      <formula>AND(C154&gt;=4,C154&lt;4.8)</formula>
    </cfRule>
    <cfRule type="expression" dxfId="4324" priority="4383">
      <formula>C154&gt;=4.8</formula>
    </cfRule>
  </conditionalFormatting>
  <conditionalFormatting sqref="D170:H170">
    <cfRule type="expression" dxfId="4323" priority="4372">
      <formula>D166=0</formula>
    </cfRule>
    <cfRule type="expression" dxfId="4322" priority="4373">
      <formula>AND(D170&lt;2,D166&gt;0)</formula>
    </cfRule>
    <cfRule type="expression" dxfId="4321" priority="4374">
      <formula>AND(D170&gt;=2,D170&lt;3)</formula>
    </cfRule>
    <cfRule type="expression" dxfId="4320" priority="4375">
      <formula>AND(D170&gt;=3,D170&lt;4)</formula>
    </cfRule>
    <cfRule type="expression" dxfId="4319" priority="4376">
      <formula>AND(D170&gt;=4,D170&lt;4.8)</formula>
    </cfRule>
    <cfRule type="expression" dxfId="4318" priority="4377">
      <formula>D170&gt;=4.8</formula>
    </cfRule>
  </conditionalFormatting>
  <conditionalFormatting sqref="C170">
    <cfRule type="expression" dxfId="4317" priority="4366">
      <formula>C166=0</formula>
    </cfRule>
    <cfRule type="expression" dxfId="4316" priority="4367">
      <formula>AND(C170&lt;2,C166&gt;0)</formula>
    </cfRule>
    <cfRule type="expression" dxfId="4315" priority="4368">
      <formula>AND(C170&gt;=2,C170&lt;3)</formula>
    </cfRule>
    <cfRule type="expression" dxfId="4314" priority="4369">
      <formula>AND(C170&gt;=3,C170&lt;4)</formula>
    </cfRule>
    <cfRule type="expression" dxfId="4313" priority="4370">
      <formula>AND(C170&gt;=4,C170&lt;4.8)</formula>
    </cfRule>
    <cfRule type="expression" dxfId="4312" priority="4371">
      <formula>C170&gt;=4.8</formula>
    </cfRule>
  </conditionalFormatting>
  <conditionalFormatting sqref="D186:H186">
    <cfRule type="expression" dxfId="4311" priority="4360">
      <formula>D182=0</formula>
    </cfRule>
    <cfRule type="expression" dxfId="4310" priority="4361">
      <formula>AND(D186&lt;2,D182&gt;0)</formula>
    </cfRule>
    <cfRule type="expression" dxfId="4309" priority="4362">
      <formula>AND(D186&gt;=2,D186&lt;3)</formula>
    </cfRule>
    <cfRule type="expression" dxfId="4308" priority="4363">
      <formula>AND(D186&gt;=3,D186&lt;4)</formula>
    </cfRule>
    <cfRule type="expression" dxfId="4307" priority="4364">
      <formula>AND(D186&gt;=4,D186&lt;4.8)</formula>
    </cfRule>
    <cfRule type="expression" dxfId="4306" priority="4365">
      <formula>D186&gt;=4.8</formula>
    </cfRule>
  </conditionalFormatting>
  <conditionalFormatting sqref="C186">
    <cfRule type="expression" dxfId="4305" priority="4354">
      <formula>C182=0</formula>
    </cfRule>
    <cfRule type="expression" dxfId="4304" priority="4355">
      <formula>AND(C186&lt;2,C182&gt;0)</formula>
    </cfRule>
    <cfRule type="expression" dxfId="4303" priority="4356">
      <formula>AND(C186&gt;=2,C186&lt;3)</formula>
    </cfRule>
    <cfRule type="expression" dxfId="4302" priority="4357">
      <formula>AND(C186&gt;=3,C186&lt;4)</formula>
    </cfRule>
    <cfRule type="expression" dxfId="4301" priority="4358">
      <formula>AND(C186&gt;=4,C186&lt;4.8)</formula>
    </cfRule>
    <cfRule type="expression" dxfId="4300" priority="4359">
      <formula>C186&gt;=4.8</formula>
    </cfRule>
  </conditionalFormatting>
  <conditionalFormatting sqref="D202:H202">
    <cfRule type="expression" dxfId="4299" priority="4348">
      <formula>D198=0</formula>
    </cfRule>
    <cfRule type="expression" dxfId="4298" priority="4349">
      <formula>AND(D202&lt;2,D198&gt;0)</formula>
    </cfRule>
    <cfRule type="expression" dxfId="4297" priority="4350">
      <formula>AND(D202&gt;=2,D202&lt;3)</formula>
    </cfRule>
    <cfRule type="expression" dxfId="4296" priority="4351">
      <formula>AND(D202&gt;=3,D202&lt;4)</formula>
    </cfRule>
    <cfRule type="expression" dxfId="4295" priority="4352">
      <formula>AND(D202&gt;=4,D202&lt;4.8)</formula>
    </cfRule>
    <cfRule type="expression" dxfId="4294" priority="4353">
      <formula>D202&gt;=4.8</formula>
    </cfRule>
  </conditionalFormatting>
  <conditionalFormatting sqref="C202">
    <cfRule type="expression" dxfId="4293" priority="4342">
      <formula>C198=0</formula>
    </cfRule>
    <cfRule type="expression" dxfId="4292" priority="4343">
      <formula>AND(C202&lt;2,C198&gt;0)</formula>
    </cfRule>
    <cfRule type="expression" dxfId="4291" priority="4344">
      <formula>AND(C202&gt;=2,C202&lt;3)</formula>
    </cfRule>
    <cfRule type="expression" dxfId="4290" priority="4345">
      <formula>AND(C202&gt;=3,C202&lt;4)</formula>
    </cfRule>
    <cfRule type="expression" dxfId="4289" priority="4346">
      <formula>AND(C202&gt;=4,C202&lt;4.8)</formula>
    </cfRule>
    <cfRule type="expression" dxfId="4288" priority="4347">
      <formula>C202&gt;=4.8</formula>
    </cfRule>
  </conditionalFormatting>
  <conditionalFormatting sqref="D218:H218">
    <cfRule type="expression" dxfId="4287" priority="4336">
      <formula>D214=0</formula>
    </cfRule>
    <cfRule type="expression" dxfId="4286" priority="4337">
      <formula>AND(D218&lt;2,D214&gt;0)</formula>
    </cfRule>
    <cfRule type="expression" dxfId="4285" priority="4338">
      <formula>AND(D218&gt;=2,D218&lt;3)</formula>
    </cfRule>
    <cfRule type="expression" dxfId="4284" priority="4339">
      <formula>AND(D218&gt;=3,D218&lt;4)</formula>
    </cfRule>
    <cfRule type="expression" dxfId="4283" priority="4340">
      <formula>AND(D218&gt;=4,D218&lt;4.8)</formula>
    </cfRule>
    <cfRule type="expression" dxfId="4282" priority="4341">
      <formula>D218&gt;=4.8</formula>
    </cfRule>
  </conditionalFormatting>
  <conditionalFormatting sqref="C218">
    <cfRule type="expression" dxfId="4281" priority="4330">
      <formula>C214=0</formula>
    </cfRule>
    <cfRule type="expression" dxfId="4280" priority="4331">
      <formula>AND(C218&lt;2,C214&gt;0)</formula>
    </cfRule>
    <cfRule type="expression" dxfId="4279" priority="4332">
      <formula>AND(C218&gt;=2,C218&lt;3)</formula>
    </cfRule>
    <cfRule type="expression" dxfId="4278" priority="4333">
      <formula>AND(C218&gt;=3,C218&lt;4)</formula>
    </cfRule>
    <cfRule type="expression" dxfId="4277" priority="4334">
      <formula>AND(C218&gt;=4,C218&lt;4.8)</formula>
    </cfRule>
    <cfRule type="expression" dxfId="4276" priority="4335">
      <formula>C218&gt;=4.8</formula>
    </cfRule>
  </conditionalFormatting>
  <conditionalFormatting sqref="D234:H234">
    <cfRule type="expression" dxfId="4275" priority="4324">
      <formula>D230=0</formula>
    </cfRule>
    <cfRule type="expression" dxfId="4274" priority="4325">
      <formula>AND(D234&lt;2,D230&gt;0)</formula>
    </cfRule>
    <cfRule type="expression" dxfId="4273" priority="4326">
      <formula>AND(D234&gt;=2,D234&lt;3)</formula>
    </cfRule>
    <cfRule type="expression" dxfId="4272" priority="4327">
      <formula>AND(D234&gt;=3,D234&lt;4)</formula>
    </cfRule>
    <cfRule type="expression" dxfId="4271" priority="4328">
      <formula>AND(D234&gt;=4,D234&lt;4.8)</formula>
    </cfRule>
    <cfRule type="expression" dxfId="4270" priority="4329">
      <formula>D234&gt;=4.8</formula>
    </cfRule>
  </conditionalFormatting>
  <conditionalFormatting sqref="C234">
    <cfRule type="expression" dxfId="4269" priority="4318">
      <formula>C230=0</formula>
    </cfRule>
    <cfRule type="expression" dxfId="4268" priority="4319">
      <formula>AND(C234&lt;2,C230&gt;0)</formula>
    </cfRule>
    <cfRule type="expression" dxfId="4267" priority="4320">
      <formula>AND(C234&gt;=2,C234&lt;3)</formula>
    </cfRule>
    <cfRule type="expression" dxfId="4266" priority="4321">
      <formula>AND(C234&gt;=3,C234&lt;4)</formula>
    </cfRule>
    <cfRule type="expression" dxfId="4265" priority="4322">
      <formula>AND(C234&gt;=4,C234&lt;4.8)</formula>
    </cfRule>
    <cfRule type="expression" dxfId="4264" priority="4323">
      <formula>C234&gt;=4.8</formula>
    </cfRule>
  </conditionalFormatting>
  <conditionalFormatting sqref="D250:H250">
    <cfRule type="expression" dxfId="4263" priority="4312">
      <formula>D246=0</formula>
    </cfRule>
    <cfRule type="expression" dxfId="4262" priority="4313">
      <formula>AND(D250&lt;2,D246&gt;0)</formula>
    </cfRule>
    <cfRule type="expression" dxfId="4261" priority="4314">
      <formula>AND(D250&gt;=2,D250&lt;3)</formula>
    </cfRule>
    <cfRule type="expression" dxfId="4260" priority="4315">
      <formula>AND(D250&gt;=3,D250&lt;4)</formula>
    </cfRule>
    <cfRule type="expression" dxfId="4259" priority="4316">
      <formula>AND(D250&gt;=4,D250&lt;4.8)</formula>
    </cfRule>
    <cfRule type="expression" dxfId="4258" priority="4317">
      <formula>D250&gt;=4.8</formula>
    </cfRule>
  </conditionalFormatting>
  <conditionalFormatting sqref="C250">
    <cfRule type="expression" dxfId="4257" priority="4306">
      <formula>C246=0</formula>
    </cfRule>
    <cfRule type="expression" dxfId="4256" priority="4307">
      <formula>AND(C250&lt;2,C246&gt;0)</formula>
    </cfRule>
    <cfRule type="expression" dxfId="4255" priority="4308">
      <formula>AND(C250&gt;=2,C250&lt;3)</formula>
    </cfRule>
    <cfRule type="expression" dxfId="4254" priority="4309">
      <formula>AND(C250&gt;=3,C250&lt;4)</formula>
    </cfRule>
    <cfRule type="expression" dxfId="4253" priority="4310">
      <formula>AND(C250&gt;=4,C250&lt;4.8)</formula>
    </cfRule>
    <cfRule type="expression" dxfId="4252" priority="4311">
      <formula>C250&gt;=4.8</formula>
    </cfRule>
  </conditionalFormatting>
  <conditionalFormatting sqref="D266:H266">
    <cfRule type="expression" dxfId="4251" priority="4300">
      <formula>D262=0</formula>
    </cfRule>
    <cfRule type="expression" dxfId="4250" priority="4301">
      <formula>AND(D266&lt;2,D262&gt;0)</formula>
    </cfRule>
    <cfRule type="expression" dxfId="4249" priority="4302">
      <formula>AND(D266&gt;=2,D266&lt;3)</formula>
    </cfRule>
    <cfRule type="expression" dxfId="4248" priority="4303">
      <formula>AND(D266&gt;=3,D266&lt;4)</formula>
    </cfRule>
    <cfRule type="expression" dxfId="4247" priority="4304">
      <formula>AND(D266&gt;=4,D266&lt;4.8)</formula>
    </cfRule>
    <cfRule type="expression" dxfId="4246" priority="4305">
      <formula>D266&gt;=4.8</formula>
    </cfRule>
  </conditionalFormatting>
  <conditionalFormatting sqref="C266">
    <cfRule type="expression" dxfId="4245" priority="4294">
      <formula>C262=0</formula>
    </cfRule>
    <cfRule type="expression" dxfId="4244" priority="4295">
      <formula>AND(C266&lt;2,C262&gt;0)</formula>
    </cfRule>
    <cfRule type="expression" dxfId="4243" priority="4296">
      <formula>AND(C266&gt;=2,C266&lt;3)</formula>
    </cfRule>
    <cfRule type="expression" dxfId="4242" priority="4297">
      <formula>AND(C266&gt;=3,C266&lt;4)</formula>
    </cfRule>
    <cfRule type="expression" dxfId="4241" priority="4298">
      <formula>AND(C266&gt;=4,C266&lt;4.8)</formula>
    </cfRule>
    <cfRule type="expression" dxfId="4240" priority="4299">
      <formula>C266&gt;=4.8</formula>
    </cfRule>
  </conditionalFormatting>
  <conditionalFormatting sqref="D282:H282">
    <cfRule type="expression" dxfId="4239" priority="4288">
      <formula>D278=0</formula>
    </cfRule>
    <cfRule type="expression" dxfId="4238" priority="4289">
      <formula>AND(D282&lt;2,D278&gt;0)</formula>
    </cfRule>
    <cfRule type="expression" dxfId="4237" priority="4290">
      <formula>AND(D282&gt;=2,D282&lt;3)</formula>
    </cfRule>
    <cfRule type="expression" dxfId="4236" priority="4291">
      <formula>AND(D282&gt;=3,D282&lt;4)</formula>
    </cfRule>
    <cfRule type="expression" dxfId="4235" priority="4292">
      <formula>AND(D282&gt;=4,D282&lt;4.8)</formula>
    </cfRule>
    <cfRule type="expression" dxfId="4234" priority="4293">
      <formula>D282&gt;=4.8</formula>
    </cfRule>
  </conditionalFormatting>
  <conditionalFormatting sqref="C282">
    <cfRule type="expression" dxfId="4233" priority="4282">
      <formula>C278=0</formula>
    </cfRule>
    <cfRule type="expression" dxfId="4232" priority="4283">
      <formula>AND(C282&lt;2,C278&gt;0)</formula>
    </cfRule>
    <cfRule type="expression" dxfId="4231" priority="4284">
      <formula>AND(C282&gt;=2,C282&lt;3)</formula>
    </cfRule>
    <cfRule type="expression" dxfId="4230" priority="4285">
      <formula>AND(C282&gt;=3,C282&lt;4)</formula>
    </cfRule>
    <cfRule type="expression" dxfId="4229" priority="4286">
      <formula>AND(C282&gt;=4,C282&lt;4.8)</formula>
    </cfRule>
    <cfRule type="expression" dxfId="4228" priority="4287">
      <formula>C282&gt;=4.8</formula>
    </cfRule>
  </conditionalFormatting>
  <conditionalFormatting sqref="D298:H298">
    <cfRule type="expression" dxfId="4227" priority="4276">
      <formula>D294=0</formula>
    </cfRule>
    <cfRule type="expression" dxfId="4226" priority="4277">
      <formula>AND(D298&lt;2,D294&gt;0)</formula>
    </cfRule>
    <cfRule type="expression" dxfId="4225" priority="4278">
      <formula>AND(D298&gt;=2,D298&lt;3)</formula>
    </cfRule>
    <cfRule type="expression" dxfId="4224" priority="4279">
      <formula>AND(D298&gt;=3,D298&lt;4)</formula>
    </cfRule>
    <cfRule type="expression" dxfId="4223" priority="4280">
      <formula>AND(D298&gt;=4,D298&lt;4.8)</formula>
    </cfRule>
    <cfRule type="expression" dxfId="4222" priority="4281">
      <formula>D298&gt;=4.8</formula>
    </cfRule>
  </conditionalFormatting>
  <conditionalFormatting sqref="C298">
    <cfRule type="expression" dxfId="4221" priority="4270">
      <formula>C294=0</formula>
    </cfRule>
    <cfRule type="expression" dxfId="4220" priority="4271">
      <formula>AND(C298&lt;2,C294&gt;0)</formula>
    </cfRule>
    <cfRule type="expression" dxfId="4219" priority="4272">
      <formula>AND(C298&gt;=2,C298&lt;3)</formula>
    </cfRule>
    <cfRule type="expression" dxfId="4218" priority="4273">
      <formula>AND(C298&gt;=3,C298&lt;4)</formula>
    </cfRule>
    <cfRule type="expression" dxfId="4217" priority="4274">
      <formula>AND(C298&gt;=4,C298&lt;4.8)</formula>
    </cfRule>
    <cfRule type="expression" dxfId="4216" priority="4275">
      <formula>C298&gt;=4.8</formula>
    </cfRule>
  </conditionalFormatting>
  <conditionalFormatting sqref="D314:H314">
    <cfRule type="expression" dxfId="4215" priority="4264">
      <formula>D310=0</formula>
    </cfRule>
    <cfRule type="expression" dxfId="4214" priority="4265">
      <formula>AND(D314&lt;2,D310&gt;0)</formula>
    </cfRule>
    <cfRule type="expression" dxfId="4213" priority="4266">
      <formula>AND(D314&gt;=2,D314&lt;3)</formula>
    </cfRule>
    <cfRule type="expression" dxfId="4212" priority="4267">
      <formula>AND(D314&gt;=3,D314&lt;4)</formula>
    </cfRule>
    <cfRule type="expression" dxfId="4211" priority="4268">
      <formula>AND(D314&gt;=4,D314&lt;4.8)</formula>
    </cfRule>
    <cfRule type="expression" dxfId="4210" priority="4269">
      <formula>D314&gt;=4.8</formula>
    </cfRule>
  </conditionalFormatting>
  <conditionalFormatting sqref="C314">
    <cfRule type="expression" dxfId="4209" priority="4258">
      <formula>C310=0</formula>
    </cfRule>
    <cfRule type="expression" dxfId="4208" priority="4259">
      <formula>AND(C314&lt;2,C310&gt;0)</formula>
    </cfRule>
    <cfRule type="expression" dxfId="4207" priority="4260">
      <formula>AND(C314&gt;=2,C314&lt;3)</formula>
    </cfRule>
    <cfRule type="expression" dxfId="4206" priority="4261">
      <formula>AND(C314&gt;=3,C314&lt;4)</formula>
    </cfRule>
    <cfRule type="expression" dxfId="4205" priority="4262">
      <formula>AND(C314&gt;=4,C314&lt;4.8)</formula>
    </cfRule>
    <cfRule type="expression" dxfId="4204" priority="4263">
      <formula>C314&gt;=4.8</formula>
    </cfRule>
  </conditionalFormatting>
  <conditionalFormatting sqref="D330:H330">
    <cfRule type="expression" dxfId="4203" priority="4252">
      <formula>D326=0</formula>
    </cfRule>
    <cfRule type="expression" dxfId="4202" priority="4253">
      <formula>AND(D330&lt;2,D326&gt;0)</formula>
    </cfRule>
    <cfRule type="expression" dxfId="4201" priority="4254">
      <formula>AND(D330&gt;=2,D330&lt;3)</formula>
    </cfRule>
    <cfRule type="expression" dxfId="4200" priority="4255">
      <formula>AND(D330&gt;=3,D330&lt;4)</formula>
    </cfRule>
    <cfRule type="expression" dxfId="4199" priority="4256">
      <formula>AND(D330&gt;=4,D330&lt;4.8)</formula>
    </cfRule>
    <cfRule type="expression" dxfId="4198" priority="4257">
      <formula>D330&gt;=4.8</formula>
    </cfRule>
  </conditionalFormatting>
  <conditionalFormatting sqref="C330">
    <cfRule type="expression" dxfId="4197" priority="4246">
      <formula>C326=0</formula>
    </cfRule>
    <cfRule type="expression" dxfId="4196" priority="4247">
      <formula>AND(C330&lt;2,C326&gt;0)</formula>
    </cfRule>
    <cfRule type="expression" dxfId="4195" priority="4248">
      <formula>AND(C330&gt;=2,C330&lt;3)</formula>
    </cfRule>
    <cfRule type="expression" dxfId="4194" priority="4249">
      <formula>AND(C330&gt;=3,C330&lt;4)</formula>
    </cfRule>
    <cfRule type="expression" dxfId="4193" priority="4250">
      <formula>AND(C330&gt;=4,C330&lt;4.8)</formula>
    </cfRule>
    <cfRule type="expression" dxfId="4192" priority="4251">
      <formula>C330&gt;=4.8</formula>
    </cfRule>
  </conditionalFormatting>
  <conditionalFormatting sqref="D346:H346">
    <cfRule type="expression" dxfId="4191" priority="4240">
      <formula>D342=0</formula>
    </cfRule>
    <cfRule type="expression" dxfId="4190" priority="4241">
      <formula>AND(D346&lt;2,D342&gt;0)</formula>
    </cfRule>
    <cfRule type="expression" dxfId="4189" priority="4242">
      <formula>AND(D346&gt;=2,D346&lt;3)</formula>
    </cfRule>
    <cfRule type="expression" dxfId="4188" priority="4243">
      <formula>AND(D346&gt;=3,D346&lt;4)</formula>
    </cfRule>
    <cfRule type="expression" dxfId="4187" priority="4244">
      <formula>AND(D346&gt;=4,D346&lt;4.8)</formula>
    </cfRule>
    <cfRule type="expression" dxfId="4186" priority="4245">
      <formula>D346&gt;=4.8</formula>
    </cfRule>
  </conditionalFormatting>
  <conditionalFormatting sqref="C346">
    <cfRule type="expression" dxfId="4185" priority="4234">
      <formula>C342=0</formula>
    </cfRule>
    <cfRule type="expression" dxfId="4184" priority="4235">
      <formula>AND(C346&lt;2,C342&gt;0)</formula>
    </cfRule>
    <cfRule type="expression" dxfId="4183" priority="4236">
      <formula>AND(C346&gt;=2,C346&lt;3)</formula>
    </cfRule>
    <cfRule type="expression" dxfId="4182" priority="4237">
      <formula>AND(C346&gt;=3,C346&lt;4)</formula>
    </cfRule>
    <cfRule type="expression" dxfId="4181" priority="4238">
      <formula>AND(C346&gt;=4,C346&lt;4.8)</formula>
    </cfRule>
    <cfRule type="expression" dxfId="4180" priority="4239">
      <formula>C346&gt;=4.8</formula>
    </cfRule>
  </conditionalFormatting>
  <conditionalFormatting sqref="D362:H362">
    <cfRule type="expression" dxfId="4179" priority="4228">
      <formula>D358=0</formula>
    </cfRule>
    <cfRule type="expression" dxfId="4178" priority="4229">
      <formula>AND(D362&lt;2,D358&gt;0)</formula>
    </cfRule>
    <cfRule type="expression" dxfId="4177" priority="4230">
      <formula>AND(D362&gt;=2,D362&lt;3)</formula>
    </cfRule>
    <cfRule type="expression" dxfId="4176" priority="4231">
      <formula>AND(D362&gt;=3,D362&lt;4)</formula>
    </cfRule>
    <cfRule type="expression" dxfId="4175" priority="4232">
      <formula>AND(D362&gt;=4,D362&lt;4.8)</formula>
    </cfRule>
    <cfRule type="expression" dxfId="4174" priority="4233">
      <formula>D362&gt;=4.8</formula>
    </cfRule>
  </conditionalFormatting>
  <conditionalFormatting sqref="C362">
    <cfRule type="expression" dxfId="4173" priority="4222">
      <formula>C358=0</formula>
    </cfRule>
    <cfRule type="expression" dxfId="4172" priority="4223">
      <formula>AND(C362&lt;2,C358&gt;0)</formula>
    </cfRule>
    <cfRule type="expression" dxfId="4171" priority="4224">
      <formula>AND(C362&gt;=2,C362&lt;3)</formula>
    </cfRule>
    <cfRule type="expression" dxfId="4170" priority="4225">
      <formula>AND(C362&gt;=3,C362&lt;4)</formula>
    </cfRule>
    <cfRule type="expression" dxfId="4169" priority="4226">
      <formula>AND(C362&gt;=4,C362&lt;4.8)</formula>
    </cfRule>
    <cfRule type="expression" dxfId="4168" priority="4227">
      <formula>C362&gt;=4.8</formula>
    </cfRule>
  </conditionalFormatting>
  <conditionalFormatting sqref="D378:H378">
    <cfRule type="expression" dxfId="4167" priority="4216">
      <formula>D374=0</formula>
    </cfRule>
    <cfRule type="expression" dxfId="4166" priority="4217">
      <formula>AND(D378&lt;2,D374&gt;0)</formula>
    </cfRule>
    <cfRule type="expression" dxfId="4165" priority="4218">
      <formula>AND(D378&gt;=2,D378&lt;3)</formula>
    </cfRule>
    <cfRule type="expression" dxfId="4164" priority="4219">
      <formula>AND(D378&gt;=3,D378&lt;4)</formula>
    </cfRule>
    <cfRule type="expression" dxfId="4163" priority="4220">
      <formula>AND(D378&gt;=4,D378&lt;4.8)</formula>
    </cfRule>
    <cfRule type="expression" dxfId="4162" priority="4221">
      <formula>D378&gt;=4.8</formula>
    </cfRule>
  </conditionalFormatting>
  <conditionalFormatting sqref="C378">
    <cfRule type="expression" dxfId="4161" priority="4210">
      <formula>C374=0</formula>
    </cfRule>
    <cfRule type="expression" dxfId="4160" priority="4211">
      <formula>AND(C378&lt;2,C374&gt;0)</formula>
    </cfRule>
    <cfRule type="expression" dxfId="4159" priority="4212">
      <formula>AND(C378&gt;=2,C378&lt;3)</formula>
    </cfRule>
    <cfRule type="expression" dxfId="4158" priority="4213">
      <formula>AND(C378&gt;=3,C378&lt;4)</formula>
    </cfRule>
    <cfRule type="expression" dxfId="4157" priority="4214">
      <formula>AND(C378&gt;=4,C378&lt;4.8)</formula>
    </cfRule>
    <cfRule type="expression" dxfId="4156" priority="4215">
      <formula>C378&gt;=4.8</formula>
    </cfRule>
  </conditionalFormatting>
  <conditionalFormatting sqref="D394:H394">
    <cfRule type="expression" dxfId="4155" priority="4204">
      <formula>D390=0</formula>
    </cfRule>
    <cfRule type="expression" dxfId="4154" priority="4205">
      <formula>AND(D394&lt;2,D390&gt;0)</formula>
    </cfRule>
    <cfRule type="expression" dxfId="4153" priority="4206">
      <formula>AND(D394&gt;=2,D394&lt;3)</formula>
    </cfRule>
    <cfRule type="expression" dxfId="4152" priority="4207">
      <formula>AND(D394&gt;=3,D394&lt;4)</formula>
    </cfRule>
    <cfRule type="expression" dxfId="4151" priority="4208">
      <formula>AND(D394&gt;=4,D394&lt;4.8)</formula>
    </cfRule>
    <cfRule type="expression" dxfId="4150" priority="4209">
      <formula>D394&gt;=4.8</formula>
    </cfRule>
  </conditionalFormatting>
  <conditionalFormatting sqref="C394">
    <cfRule type="expression" dxfId="4149" priority="4198">
      <formula>C390=0</formula>
    </cfRule>
    <cfRule type="expression" dxfId="4148" priority="4199">
      <formula>AND(C394&lt;2,C390&gt;0)</formula>
    </cfRule>
    <cfRule type="expression" dxfId="4147" priority="4200">
      <formula>AND(C394&gt;=2,C394&lt;3)</formula>
    </cfRule>
    <cfRule type="expression" dxfId="4146" priority="4201">
      <formula>AND(C394&gt;=3,C394&lt;4)</formula>
    </cfRule>
    <cfRule type="expression" dxfId="4145" priority="4202">
      <formula>AND(C394&gt;=4,C394&lt;4.8)</formula>
    </cfRule>
    <cfRule type="expression" dxfId="4144" priority="4203">
      <formula>C394&gt;=4.8</formula>
    </cfRule>
  </conditionalFormatting>
  <conditionalFormatting sqref="D409:H409">
    <cfRule type="expression" dxfId="4143" priority="4192">
      <formula>D405=0</formula>
    </cfRule>
    <cfRule type="expression" dxfId="4142" priority="4193">
      <formula>AND(D409&lt;2,D405&gt;0)</formula>
    </cfRule>
    <cfRule type="expression" dxfId="4141" priority="4194">
      <formula>AND(D409&gt;=2,D409&lt;3)</formula>
    </cfRule>
    <cfRule type="expression" dxfId="4140" priority="4195">
      <formula>AND(D409&gt;=3,D409&lt;4)</formula>
    </cfRule>
    <cfRule type="expression" dxfId="4139" priority="4196">
      <formula>AND(D409&gt;=4,D409&lt;4.8)</formula>
    </cfRule>
    <cfRule type="expression" dxfId="4138" priority="4197">
      <formula>D409&gt;=4.8</formula>
    </cfRule>
  </conditionalFormatting>
  <conditionalFormatting sqref="C409">
    <cfRule type="expression" dxfId="4137" priority="4186">
      <formula>C405=0</formula>
    </cfRule>
    <cfRule type="expression" dxfId="4136" priority="4187">
      <formula>AND(C409&lt;2,C405&gt;0)</formula>
    </cfRule>
    <cfRule type="expression" dxfId="4135" priority="4188">
      <formula>AND(C409&gt;=2,C409&lt;3)</formula>
    </cfRule>
    <cfRule type="expression" dxfId="4134" priority="4189">
      <formula>AND(C409&gt;=3,C409&lt;4)</formula>
    </cfRule>
    <cfRule type="expression" dxfId="4133" priority="4190">
      <formula>AND(C409&gt;=4,C409&lt;4.8)</formula>
    </cfRule>
    <cfRule type="expression" dxfId="4132" priority="4191">
      <formula>C409&gt;=4.8</formula>
    </cfRule>
  </conditionalFormatting>
  <conditionalFormatting sqref="D424:H424">
    <cfRule type="expression" dxfId="4131" priority="4180">
      <formula>D420=0</formula>
    </cfRule>
    <cfRule type="expression" dxfId="4130" priority="4181">
      <formula>AND(D424&lt;2,D420&gt;0)</formula>
    </cfRule>
    <cfRule type="expression" dxfId="4129" priority="4182">
      <formula>AND(D424&gt;=2,D424&lt;3)</formula>
    </cfRule>
    <cfRule type="expression" dxfId="4128" priority="4183">
      <formula>AND(D424&gt;=3,D424&lt;4)</formula>
    </cfRule>
    <cfRule type="expression" dxfId="4127" priority="4184">
      <formula>AND(D424&gt;=4,D424&lt;4.8)</formula>
    </cfRule>
    <cfRule type="expression" dxfId="4126" priority="4185">
      <formula>D424&gt;=4.8</formula>
    </cfRule>
  </conditionalFormatting>
  <conditionalFormatting sqref="C424">
    <cfRule type="expression" dxfId="4125" priority="4174">
      <formula>C420=0</formula>
    </cfRule>
    <cfRule type="expression" dxfId="4124" priority="4175">
      <formula>AND(C424&lt;2,C420&gt;0)</formula>
    </cfRule>
    <cfRule type="expression" dxfId="4123" priority="4176">
      <formula>AND(C424&gt;=2,C424&lt;3)</formula>
    </cfRule>
    <cfRule type="expression" dxfId="4122" priority="4177">
      <formula>AND(C424&gt;=3,C424&lt;4)</formula>
    </cfRule>
    <cfRule type="expression" dxfId="4121" priority="4178">
      <formula>AND(C424&gt;=4,C424&lt;4.8)</formula>
    </cfRule>
    <cfRule type="expression" dxfId="4120" priority="4179">
      <formula>C424&gt;=4.8</formula>
    </cfRule>
  </conditionalFormatting>
  <conditionalFormatting sqref="D439:H439">
    <cfRule type="expression" dxfId="4119" priority="4168">
      <formula>D435=0</formula>
    </cfRule>
    <cfRule type="expression" dxfId="4118" priority="4169">
      <formula>AND(D439&lt;2,D435&gt;0)</formula>
    </cfRule>
    <cfRule type="expression" dxfId="4117" priority="4170">
      <formula>AND(D439&gt;=2,D439&lt;3)</formula>
    </cfRule>
    <cfRule type="expression" dxfId="4116" priority="4171">
      <formula>AND(D439&gt;=3,D439&lt;4)</formula>
    </cfRule>
    <cfRule type="expression" dxfId="4115" priority="4172">
      <formula>AND(D439&gt;=4,D439&lt;4.8)</formula>
    </cfRule>
    <cfRule type="expression" dxfId="4114" priority="4173">
      <formula>D439&gt;=4.8</formula>
    </cfRule>
  </conditionalFormatting>
  <conditionalFormatting sqref="C439">
    <cfRule type="expression" dxfId="4113" priority="4162">
      <formula>C435=0</formula>
    </cfRule>
    <cfRule type="expression" dxfId="4112" priority="4163">
      <formula>AND(C439&lt;2,C435&gt;0)</formula>
    </cfRule>
    <cfRule type="expression" dxfId="4111" priority="4164">
      <formula>AND(C439&gt;=2,C439&lt;3)</formula>
    </cfRule>
    <cfRule type="expression" dxfId="4110" priority="4165">
      <formula>AND(C439&gt;=3,C439&lt;4)</formula>
    </cfRule>
    <cfRule type="expression" dxfId="4109" priority="4166">
      <formula>AND(C439&gt;=4,C439&lt;4.8)</formula>
    </cfRule>
    <cfRule type="expression" dxfId="4108" priority="4167">
      <formula>C439&gt;=4.8</formula>
    </cfRule>
  </conditionalFormatting>
  <conditionalFormatting sqref="D454:H454">
    <cfRule type="expression" dxfId="4107" priority="4156">
      <formula>D450=0</formula>
    </cfRule>
    <cfRule type="expression" dxfId="4106" priority="4157">
      <formula>AND(D454&lt;2,D450&gt;0)</formula>
    </cfRule>
    <cfRule type="expression" dxfId="4105" priority="4158">
      <formula>AND(D454&gt;=2,D454&lt;3)</formula>
    </cfRule>
    <cfRule type="expression" dxfId="4104" priority="4159">
      <formula>AND(D454&gt;=3,D454&lt;4)</formula>
    </cfRule>
    <cfRule type="expression" dxfId="4103" priority="4160">
      <formula>AND(D454&gt;=4,D454&lt;4.8)</formula>
    </cfRule>
    <cfRule type="expression" dxfId="4102" priority="4161">
      <formula>D454&gt;=4.8</formula>
    </cfRule>
  </conditionalFormatting>
  <conditionalFormatting sqref="C454">
    <cfRule type="expression" dxfId="4101" priority="4150">
      <formula>C450=0</formula>
    </cfRule>
    <cfRule type="expression" dxfId="4100" priority="4151">
      <formula>AND(C454&lt;2,C450&gt;0)</formula>
    </cfRule>
    <cfRule type="expression" dxfId="4099" priority="4152">
      <formula>AND(C454&gt;=2,C454&lt;3)</formula>
    </cfRule>
    <cfRule type="expression" dxfId="4098" priority="4153">
      <formula>AND(C454&gt;=3,C454&lt;4)</formula>
    </cfRule>
    <cfRule type="expression" dxfId="4097" priority="4154">
      <formula>AND(C454&gt;=4,C454&lt;4.8)</formula>
    </cfRule>
    <cfRule type="expression" dxfId="4096" priority="4155">
      <formula>C454&gt;=4.8</formula>
    </cfRule>
  </conditionalFormatting>
  <conditionalFormatting sqref="D469:H469">
    <cfRule type="expression" dxfId="4095" priority="4144">
      <formula>D465=0</formula>
    </cfRule>
    <cfRule type="expression" dxfId="4094" priority="4145">
      <formula>AND(D469&lt;2,D465&gt;0)</formula>
    </cfRule>
    <cfRule type="expression" dxfId="4093" priority="4146">
      <formula>AND(D469&gt;=2,D469&lt;3)</formula>
    </cfRule>
    <cfRule type="expression" dxfId="4092" priority="4147">
      <formula>AND(D469&gt;=3,D469&lt;4)</formula>
    </cfRule>
    <cfRule type="expression" dxfId="4091" priority="4148">
      <formula>AND(D469&gt;=4,D469&lt;4.8)</formula>
    </cfRule>
    <cfRule type="expression" dxfId="4090" priority="4149">
      <formula>D469&gt;=4.8</formula>
    </cfRule>
  </conditionalFormatting>
  <conditionalFormatting sqref="C469">
    <cfRule type="expression" dxfId="4089" priority="4138">
      <formula>C465=0</formula>
    </cfRule>
    <cfRule type="expression" dxfId="4088" priority="4139">
      <formula>AND(C469&lt;2,C465&gt;0)</formula>
    </cfRule>
    <cfRule type="expression" dxfId="4087" priority="4140">
      <formula>AND(C469&gt;=2,C469&lt;3)</formula>
    </cfRule>
    <cfRule type="expression" dxfId="4086" priority="4141">
      <formula>AND(C469&gt;=3,C469&lt;4)</formula>
    </cfRule>
    <cfRule type="expression" dxfId="4085" priority="4142">
      <formula>AND(C469&gt;=4,C469&lt;4.8)</formula>
    </cfRule>
    <cfRule type="expression" dxfId="4084" priority="4143">
      <formula>C469&gt;=4.8</formula>
    </cfRule>
  </conditionalFormatting>
  <conditionalFormatting sqref="D484:H484">
    <cfRule type="expression" dxfId="4083" priority="4132">
      <formula>D480=0</formula>
    </cfRule>
    <cfRule type="expression" dxfId="4082" priority="4133">
      <formula>AND(D484&lt;2,D480&gt;0)</formula>
    </cfRule>
    <cfRule type="expression" dxfId="4081" priority="4134">
      <formula>AND(D484&gt;=2,D484&lt;3)</formula>
    </cfRule>
    <cfRule type="expression" dxfId="4080" priority="4135">
      <formula>AND(D484&gt;=3,D484&lt;4)</formula>
    </cfRule>
    <cfRule type="expression" dxfId="4079" priority="4136">
      <formula>AND(D484&gt;=4,D484&lt;4.8)</formula>
    </cfRule>
    <cfRule type="expression" dxfId="4078" priority="4137">
      <formula>D484&gt;=4.8</formula>
    </cfRule>
  </conditionalFormatting>
  <conditionalFormatting sqref="C484">
    <cfRule type="expression" dxfId="4077" priority="4126">
      <formula>C480=0</formula>
    </cfRule>
    <cfRule type="expression" dxfId="4076" priority="4127">
      <formula>AND(C484&lt;2,C480&gt;0)</formula>
    </cfRule>
    <cfRule type="expression" dxfId="4075" priority="4128">
      <formula>AND(C484&gt;=2,C484&lt;3)</formula>
    </cfRule>
    <cfRule type="expression" dxfId="4074" priority="4129">
      <formula>AND(C484&gt;=3,C484&lt;4)</formula>
    </cfRule>
    <cfRule type="expression" dxfId="4073" priority="4130">
      <formula>AND(C484&gt;=4,C484&lt;4.8)</formula>
    </cfRule>
    <cfRule type="expression" dxfId="4072" priority="4131">
      <formula>C484&gt;=4.8</formula>
    </cfRule>
  </conditionalFormatting>
  <conditionalFormatting sqref="D500:H500">
    <cfRule type="expression" dxfId="4071" priority="4120">
      <formula>D496=0</formula>
    </cfRule>
    <cfRule type="expression" dxfId="4070" priority="4121">
      <formula>AND(D500&lt;2,D496&gt;0)</formula>
    </cfRule>
    <cfRule type="expression" dxfId="4069" priority="4122">
      <formula>AND(D500&gt;=2,D500&lt;3)</formula>
    </cfRule>
    <cfRule type="expression" dxfId="4068" priority="4123">
      <formula>AND(D500&gt;=3,D500&lt;4)</formula>
    </cfRule>
    <cfRule type="expression" dxfId="4067" priority="4124">
      <formula>AND(D500&gt;=4,D500&lt;4.8)</formula>
    </cfRule>
    <cfRule type="expression" dxfId="4066" priority="4125">
      <formula>D500&gt;=4.8</formula>
    </cfRule>
  </conditionalFormatting>
  <conditionalFormatting sqref="C500">
    <cfRule type="expression" dxfId="4065" priority="4114">
      <formula>C496=0</formula>
    </cfRule>
    <cfRule type="expression" dxfId="4064" priority="4115">
      <formula>AND(C500&lt;2,C496&gt;0)</formula>
    </cfRule>
    <cfRule type="expression" dxfId="4063" priority="4116">
      <formula>AND(C500&gt;=2,C500&lt;3)</formula>
    </cfRule>
    <cfRule type="expression" dxfId="4062" priority="4117">
      <formula>AND(C500&gt;=3,C500&lt;4)</formula>
    </cfRule>
    <cfRule type="expression" dxfId="4061" priority="4118">
      <formula>AND(C500&gt;=4,C500&lt;4.8)</formula>
    </cfRule>
    <cfRule type="expression" dxfId="4060" priority="4119">
      <formula>C500&gt;=4.8</formula>
    </cfRule>
  </conditionalFormatting>
  <conditionalFormatting sqref="D516:H516">
    <cfRule type="expression" dxfId="4059" priority="4108">
      <formula>D512=0</formula>
    </cfRule>
    <cfRule type="expression" dxfId="4058" priority="4109">
      <formula>AND(D516&lt;2,D512&gt;0)</formula>
    </cfRule>
    <cfRule type="expression" dxfId="4057" priority="4110">
      <formula>AND(D516&gt;=2,D516&lt;3)</formula>
    </cfRule>
    <cfRule type="expression" dxfId="4056" priority="4111">
      <formula>AND(D516&gt;=3,D516&lt;4)</formula>
    </cfRule>
    <cfRule type="expression" dxfId="4055" priority="4112">
      <formula>AND(D516&gt;=4,D516&lt;4.8)</formula>
    </cfRule>
    <cfRule type="expression" dxfId="4054" priority="4113">
      <formula>D516&gt;=4.8</formula>
    </cfRule>
  </conditionalFormatting>
  <conditionalFormatting sqref="C516">
    <cfRule type="expression" dxfId="4053" priority="4102">
      <formula>C512=0</formula>
    </cfRule>
    <cfRule type="expression" dxfId="4052" priority="4103">
      <formula>AND(C516&lt;2,C512&gt;0)</formula>
    </cfRule>
    <cfRule type="expression" dxfId="4051" priority="4104">
      <formula>AND(C516&gt;=2,C516&lt;3)</formula>
    </cfRule>
    <cfRule type="expression" dxfId="4050" priority="4105">
      <formula>AND(C516&gt;=3,C516&lt;4)</formula>
    </cfRule>
    <cfRule type="expression" dxfId="4049" priority="4106">
      <formula>AND(C516&gt;=4,C516&lt;4.8)</formula>
    </cfRule>
    <cfRule type="expression" dxfId="4048" priority="4107">
      <formula>C516&gt;=4.8</formula>
    </cfRule>
  </conditionalFormatting>
  <conditionalFormatting sqref="D532:H532">
    <cfRule type="expression" dxfId="4047" priority="4096">
      <formula>D528=0</formula>
    </cfRule>
    <cfRule type="expression" dxfId="4046" priority="4097">
      <formula>AND(D532&lt;2,D528&gt;0)</formula>
    </cfRule>
    <cfRule type="expression" dxfId="4045" priority="4098">
      <formula>AND(D532&gt;=2,D532&lt;3)</formula>
    </cfRule>
    <cfRule type="expression" dxfId="4044" priority="4099">
      <formula>AND(D532&gt;=3,D532&lt;4)</formula>
    </cfRule>
    <cfRule type="expression" dxfId="4043" priority="4100">
      <formula>AND(D532&gt;=4,D532&lt;4.8)</formula>
    </cfRule>
    <cfRule type="expression" dxfId="4042" priority="4101">
      <formula>D532&gt;=4.8</formula>
    </cfRule>
  </conditionalFormatting>
  <conditionalFormatting sqref="C532">
    <cfRule type="expression" dxfId="4041" priority="4090">
      <formula>C528=0</formula>
    </cfRule>
    <cfRule type="expression" dxfId="4040" priority="4091">
      <formula>AND(C532&lt;2,C528&gt;0)</formula>
    </cfRule>
    <cfRule type="expression" dxfId="4039" priority="4092">
      <formula>AND(C532&gt;=2,C532&lt;3)</formula>
    </cfRule>
    <cfRule type="expression" dxfId="4038" priority="4093">
      <formula>AND(C532&gt;=3,C532&lt;4)</formula>
    </cfRule>
    <cfRule type="expression" dxfId="4037" priority="4094">
      <formula>AND(C532&gt;=4,C532&lt;4.8)</formula>
    </cfRule>
    <cfRule type="expression" dxfId="4036" priority="4095">
      <formula>C532&gt;=4.8</formula>
    </cfRule>
  </conditionalFormatting>
  <conditionalFormatting sqref="D548:H548">
    <cfRule type="expression" dxfId="4035" priority="4084">
      <formula>D544=0</formula>
    </cfRule>
    <cfRule type="expression" dxfId="4034" priority="4085">
      <formula>AND(D548&lt;2,D544&gt;0)</formula>
    </cfRule>
    <cfRule type="expression" dxfId="4033" priority="4086">
      <formula>AND(D548&gt;=2,D548&lt;3)</formula>
    </cfRule>
    <cfRule type="expression" dxfId="4032" priority="4087">
      <formula>AND(D548&gt;=3,D548&lt;4)</formula>
    </cfRule>
    <cfRule type="expression" dxfId="4031" priority="4088">
      <formula>AND(D548&gt;=4,D548&lt;4.8)</formula>
    </cfRule>
    <cfRule type="expression" dxfId="4030" priority="4089">
      <formula>D548&gt;=4.8</formula>
    </cfRule>
  </conditionalFormatting>
  <conditionalFormatting sqref="C548">
    <cfRule type="expression" dxfId="4029" priority="4078">
      <formula>C544=0</formula>
    </cfRule>
    <cfRule type="expression" dxfId="4028" priority="4079">
      <formula>AND(C548&lt;2,C544&gt;0)</formula>
    </cfRule>
    <cfRule type="expression" dxfId="4027" priority="4080">
      <formula>AND(C548&gt;=2,C548&lt;3)</formula>
    </cfRule>
    <cfRule type="expression" dxfId="4026" priority="4081">
      <formula>AND(C548&gt;=3,C548&lt;4)</formula>
    </cfRule>
    <cfRule type="expression" dxfId="4025" priority="4082">
      <formula>AND(C548&gt;=4,C548&lt;4.8)</formula>
    </cfRule>
    <cfRule type="expression" dxfId="4024" priority="4083">
      <formula>C548&gt;=4.8</formula>
    </cfRule>
  </conditionalFormatting>
  <conditionalFormatting sqref="D564:H564">
    <cfRule type="expression" dxfId="4023" priority="4072">
      <formula>D560=0</formula>
    </cfRule>
    <cfRule type="expression" dxfId="4022" priority="4073">
      <formula>AND(D564&lt;2,D560&gt;0)</formula>
    </cfRule>
    <cfRule type="expression" dxfId="4021" priority="4074">
      <formula>AND(D564&gt;=2,D564&lt;3)</formula>
    </cfRule>
    <cfRule type="expression" dxfId="4020" priority="4075">
      <formula>AND(D564&gt;=3,D564&lt;4)</formula>
    </cfRule>
    <cfRule type="expression" dxfId="4019" priority="4076">
      <formula>AND(D564&gt;=4,D564&lt;4.8)</formula>
    </cfRule>
    <cfRule type="expression" dxfId="4018" priority="4077">
      <formula>D564&gt;=4.8</formula>
    </cfRule>
  </conditionalFormatting>
  <conditionalFormatting sqref="C564">
    <cfRule type="expression" dxfId="4017" priority="4066">
      <formula>C560=0</formula>
    </cfRule>
    <cfRule type="expression" dxfId="4016" priority="4067">
      <formula>AND(C564&lt;2,C560&gt;0)</formula>
    </cfRule>
    <cfRule type="expression" dxfId="4015" priority="4068">
      <formula>AND(C564&gt;=2,C564&lt;3)</formula>
    </cfRule>
    <cfRule type="expression" dxfId="4014" priority="4069">
      <formula>AND(C564&gt;=3,C564&lt;4)</formula>
    </cfRule>
    <cfRule type="expression" dxfId="4013" priority="4070">
      <formula>AND(C564&gt;=4,C564&lt;4.8)</formula>
    </cfRule>
    <cfRule type="expression" dxfId="4012" priority="4071">
      <formula>C564&gt;=4.8</formula>
    </cfRule>
  </conditionalFormatting>
  <conditionalFormatting sqref="D580:H580">
    <cfRule type="expression" dxfId="4011" priority="4060">
      <formula>D576=0</formula>
    </cfRule>
    <cfRule type="expression" dxfId="4010" priority="4061">
      <formula>AND(D580&lt;2,D576&gt;0)</formula>
    </cfRule>
    <cfRule type="expression" dxfId="4009" priority="4062">
      <formula>AND(D580&gt;=2,D580&lt;3)</formula>
    </cfRule>
    <cfRule type="expression" dxfId="4008" priority="4063">
      <formula>AND(D580&gt;=3,D580&lt;4)</formula>
    </cfRule>
    <cfRule type="expression" dxfId="4007" priority="4064">
      <formula>AND(D580&gt;=4,D580&lt;4.8)</formula>
    </cfRule>
    <cfRule type="expression" dxfId="4006" priority="4065">
      <formula>D580&gt;=4.8</formula>
    </cfRule>
  </conditionalFormatting>
  <conditionalFormatting sqref="C580">
    <cfRule type="expression" dxfId="4005" priority="4054">
      <formula>C576=0</formula>
    </cfRule>
    <cfRule type="expression" dxfId="4004" priority="4055">
      <formula>AND(C580&lt;2,C576&gt;0)</formula>
    </cfRule>
    <cfRule type="expression" dxfId="4003" priority="4056">
      <formula>AND(C580&gt;=2,C580&lt;3)</formula>
    </cfRule>
    <cfRule type="expression" dxfId="4002" priority="4057">
      <formula>AND(C580&gt;=3,C580&lt;4)</formula>
    </cfRule>
    <cfRule type="expression" dxfId="4001" priority="4058">
      <formula>AND(C580&gt;=4,C580&lt;4.8)</formula>
    </cfRule>
    <cfRule type="expression" dxfId="4000" priority="4059">
      <formula>C580&gt;=4.8</formula>
    </cfRule>
  </conditionalFormatting>
  <conditionalFormatting sqref="D596:H596">
    <cfRule type="expression" dxfId="3999" priority="4048">
      <formula>D592=0</formula>
    </cfRule>
    <cfRule type="expression" dxfId="3998" priority="4049">
      <formula>AND(D596&lt;2,D592&gt;0)</formula>
    </cfRule>
    <cfRule type="expression" dxfId="3997" priority="4050">
      <formula>AND(D596&gt;=2,D596&lt;3)</formula>
    </cfRule>
    <cfRule type="expression" dxfId="3996" priority="4051">
      <formula>AND(D596&gt;=3,D596&lt;4)</formula>
    </cfRule>
    <cfRule type="expression" dxfId="3995" priority="4052">
      <formula>AND(D596&gt;=4,D596&lt;4.8)</formula>
    </cfRule>
    <cfRule type="expression" dxfId="3994" priority="4053">
      <formula>D596&gt;=4.8</formula>
    </cfRule>
  </conditionalFormatting>
  <conditionalFormatting sqref="C596">
    <cfRule type="expression" dxfId="3993" priority="4042">
      <formula>C592=0</formula>
    </cfRule>
    <cfRule type="expression" dxfId="3992" priority="4043">
      <formula>AND(C596&lt;2,C592&gt;0)</formula>
    </cfRule>
    <cfRule type="expression" dxfId="3991" priority="4044">
      <formula>AND(C596&gt;=2,C596&lt;3)</formula>
    </cfRule>
    <cfRule type="expression" dxfId="3990" priority="4045">
      <formula>AND(C596&gt;=3,C596&lt;4)</formula>
    </cfRule>
    <cfRule type="expression" dxfId="3989" priority="4046">
      <formula>AND(C596&gt;=4,C596&lt;4.8)</formula>
    </cfRule>
    <cfRule type="expression" dxfId="3988" priority="4047">
      <formula>C596&gt;=4.8</formula>
    </cfRule>
  </conditionalFormatting>
  <conditionalFormatting sqref="D611:H611">
    <cfRule type="expression" dxfId="3987" priority="4036">
      <formula>D607=0</formula>
    </cfRule>
    <cfRule type="expression" dxfId="3986" priority="4037">
      <formula>AND(D611&lt;2,D607&gt;0)</formula>
    </cfRule>
    <cfRule type="expression" dxfId="3985" priority="4038">
      <formula>AND(D611&gt;=2,D611&lt;3)</formula>
    </cfRule>
    <cfRule type="expression" dxfId="3984" priority="4039">
      <formula>AND(D611&gt;=3,D611&lt;4)</formula>
    </cfRule>
    <cfRule type="expression" dxfId="3983" priority="4040">
      <formula>AND(D611&gt;=4,D611&lt;4.8)</formula>
    </cfRule>
    <cfRule type="expression" dxfId="3982" priority="4041">
      <formula>D611&gt;=4.8</formula>
    </cfRule>
  </conditionalFormatting>
  <conditionalFormatting sqref="C611">
    <cfRule type="expression" dxfId="3981" priority="4030">
      <formula>C607=0</formula>
    </cfRule>
    <cfRule type="expression" dxfId="3980" priority="4031">
      <formula>AND(C611&lt;2,C607&gt;0)</formula>
    </cfRule>
    <cfRule type="expression" dxfId="3979" priority="4032">
      <formula>AND(C611&gt;=2,C611&lt;3)</formula>
    </cfRule>
    <cfRule type="expression" dxfId="3978" priority="4033">
      <formula>AND(C611&gt;=3,C611&lt;4)</formula>
    </cfRule>
    <cfRule type="expression" dxfId="3977" priority="4034">
      <formula>AND(C611&gt;=4,C611&lt;4.8)</formula>
    </cfRule>
    <cfRule type="expression" dxfId="3976" priority="4035">
      <formula>C611&gt;=4.8</formula>
    </cfRule>
  </conditionalFormatting>
  <conditionalFormatting sqref="D626:H626">
    <cfRule type="expression" dxfId="3975" priority="4024">
      <formula>D622=0</formula>
    </cfRule>
    <cfRule type="expression" dxfId="3974" priority="4025">
      <formula>AND(D626&lt;2,D622&gt;0)</formula>
    </cfRule>
    <cfRule type="expression" dxfId="3973" priority="4026">
      <formula>AND(D626&gt;=2,D626&lt;3)</formula>
    </cfRule>
    <cfRule type="expression" dxfId="3972" priority="4027">
      <formula>AND(D626&gt;=3,D626&lt;4)</formula>
    </cfRule>
    <cfRule type="expression" dxfId="3971" priority="4028">
      <formula>AND(D626&gt;=4,D626&lt;4.8)</formula>
    </cfRule>
    <cfRule type="expression" dxfId="3970" priority="4029">
      <formula>D626&gt;=4.8</formula>
    </cfRule>
  </conditionalFormatting>
  <conditionalFormatting sqref="C626">
    <cfRule type="expression" dxfId="3969" priority="4018">
      <formula>C622=0</formula>
    </cfRule>
    <cfRule type="expression" dxfId="3968" priority="4019">
      <formula>AND(C626&lt;2,C622&gt;0)</formula>
    </cfRule>
    <cfRule type="expression" dxfId="3967" priority="4020">
      <formula>AND(C626&gt;=2,C626&lt;3)</formula>
    </cfRule>
    <cfRule type="expression" dxfId="3966" priority="4021">
      <formula>AND(C626&gt;=3,C626&lt;4)</formula>
    </cfRule>
    <cfRule type="expression" dxfId="3965" priority="4022">
      <formula>AND(C626&gt;=4,C626&lt;4.8)</formula>
    </cfRule>
    <cfRule type="expression" dxfId="3964" priority="4023">
      <formula>C626&gt;=4.8</formula>
    </cfRule>
  </conditionalFormatting>
  <conditionalFormatting sqref="D641:H641">
    <cfRule type="expression" dxfId="3963" priority="4012">
      <formula>D637=0</formula>
    </cfRule>
    <cfRule type="expression" dxfId="3962" priority="4013">
      <formula>AND(D641&lt;2,D637&gt;0)</formula>
    </cfRule>
    <cfRule type="expression" dxfId="3961" priority="4014">
      <formula>AND(D641&gt;=2,D641&lt;3)</formula>
    </cfRule>
    <cfRule type="expression" dxfId="3960" priority="4015">
      <formula>AND(D641&gt;=3,D641&lt;4)</formula>
    </cfRule>
    <cfRule type="expression" dxfId="3959" priority="4016">
      <formula>AND(D641&gt;=4,D641&lt;4.8)</formula>
    </cfRule>
    <cfRule type="expression" dxfId="3958" priority="4017">
      <formula>D641&gt;=4.8</formula>
    </cfRule>
  </conditionalFormatting>
  <conditionalFormatting sqref="C641">
    <cfRule type="expression" dxfId="3957" priority="4006">
      <formula>C637=0</formula>
    </cfRule>
    <cfRule type="expression" dxfId="3956" priority="4007">
      <formula>AND(C641&lt;2,C637&gt;0)</formula>
    </cfRule>
    <cfRule type="expression" dxfId="3955" priority="4008">
      <formula>AND(C641&gt;=2,C641&lt;3)</formula>
    </cfRule>
    <cfRule type="expression" dxfId="3954" priority="4009">
      <formula>AND(C641&gt;=3,C641&lt;4)</formula>
    </cfRule>
    <cfRule type="expression" dxfId="3953" priority="4010">
      <formula>AND(C641&gt;=4,C641&lt;4.8)</formula>
    </cfRule>
    <cfRule type="expression" dxfId="3952" priority="4011">
      <formula>C641&gt;=4.8</formula>
    </cfRule>
  </conditionalFormatting>
  <conditionalFormatting sqref="D660:H660">
    <cfRule type="expression" dxfId="3951" priority="4000">
      <formula>D656=0</formula>
    </cfRule>
    <cfRule type="expression" dxfId="3950" priority="4001">
      <formula>AND(D660&lt;2,D656&gt;0)</formula>
    </cfRule>
    <cfRule type="expression" dxfId="3949" priority="4002">
      <formula>AND(D660&gt;=2,D660&lt;3)</formula>
    </cfRule>
    <cfRule type="expression" dxfId="3948" priority="4003">
      <formula>AND(D660&gt;=3,D660&lt;4)</formula>
    </cfRule>
    <cfRule type="expression" dxfId="3947" priority="4004">
      <formula>AND(D660&gt;=4,D660&lt;4.8)</formula>
    </cfRule>
    <cfRule type="expression" dxfId="3946" priority="4005">
      <formula>D660&gt;=4.8</formula>
    </cfRule>
  </conditionalFormatting>
  <conditionalFormatting sqref="C660">
    <cfRule type="expression" dxfId="3945" priority="3994">
      <formula>C656=0</formula>
    </cfRule>
    <cfRule type="expression" dxfId="3944" priority="3995">
      <formula>AND(C660&lt;2,C656&gt;0)</formula>
    </cfRule>
    <cfRule type="expression" dxfId="3943" priority="3996">
      <formula>AND(C660&gt;=2,C660&lt;3)</formula>
    </cfRule>
    <cfRule type="expression" dxfId="3942" priority="3997">
      <formula>AND(C660&gt;=3,C660&lt;4)</formula>
    </cfRule>
    <cfRule type="expression" dxfId="3941" priority="3998">
      <formula>AND(C660&gt;=4,C660&lt;4.8)</formula>
    </cfRule>
    <cfRule type="expression" dxfId="3940" priority="3999">
      <formula>C660&gt;=4.8</formula>
    </cfRule>
  </conditionalFormatting>
  <conditionalFormatting sqref="D675:H675">
    <cfRule type="expression" dxfId="3939" priority="3988">
      <formula>D671=0</formula>
    </cfRule>
    <cfRule type="expression" dxfId="3938" priority="3989">
      <formula>AND(D675&lt;2,D671&gt;0)</formula>
    </cfRule>
    <cfRule type="expression" dxfId="3937" priority="3990">
      <formula>AND(D675&gt;=2,D675&lt;3)</formula>
    </cfRule>
    <cfRule type="expression" dxfId="3936" priority="3991">
      <formula>AND(D675&gt;=3,D675&lt;4)</formula>
    </cfRule>
    <cfRule type="expression" dxfId="3935" priority="3992">
      <formula>AND(D675&gt;=4,D675&lt;4.8)</formula>
    </cfRule>
    <cfRule type="expression" dxfId="3934" priority="3993">
      <formula>D675&gt;=4.8</formula>
    </cfRule>
  </conditionalFormatting>
  <conditionalFormatting sqref="C675">
    <cfRule type="expression" dxfId="3933" priority="3982">
      <formula>C671=0</formula>
    </cfRule>
    <cfRule type="expression" dxfId="3932" priority="3983">
      <formula>AND(C675&lt;2,C671&gt;0)</formula>
    </cfRule>
    <cfRule type="expression" dxfId="3931" priority="3984">
      <formula>AND(C675&gt;=2,C675&lt;3)</formula>
    </cfRule>
    <cfRule type="expression" dxfId="3930" priority="3985">
      <formula>AND(C675&gt;=3,C675&lt;4)</formula>
    </cfRule>
    <cfRule type="expression" dxfId="3929" priority="3986">
      <formula>AND(C675&gt;=4,C675&lt;4.8)</formula>
    </cfRule>
    <cfRule type="expression" dxfId="3928" priority="3987">
      <formula>C675&gt;=4.8</formula>
    </cfRule>
  </conditionalFormatting>
  <conditionalFormatting sqref="D691:H691">
    <cfRule type="expression" dxfId="3927" priority="3976">
      <formula>D687=0</formula>
    </cfRule>
    <cfRule type="expression" dxfId="3926" priority="3977">
      <formula>AND(D691&lt;2,D687&gt;0)</formula>
    </cfRule>
    <cfRule type="expression" dxfId="3925" priority="3978">
      <formula>AND(D691&gt;=2,D691&lt;3)</formula>
    </cfRule>
    <cfRule type="expression" dxfId="3924" priority="3979">
      <formula>AND(D691&gt;=3,D691&lt;4)</formula>
    </cfRule>
    <cfRule type="expression" dxfId="3923" priority="3980">
      <formula>AND(D691&gt;=4,D691&lt;4.8)</formula>
    </cfRule>
    <cfRule type="expression" dxfId="3922" priority="3981">
      <formula>D691&gt;=4.8</formula>
    </cfRule>
  </conditionalFormatting>
  <conditionalFormatting sqref="C691">
    <cfRule type="expression" dxfId="3921" priority="3970">
      <formula>C687=0</formula>
    </cfRule>
    <cfRule type="expression" dxfId="3920" priority="3971">
      <formula>AND(C691&lt;2,C687&gt;0)</formula>
    </cfRule>
    <cfRule type="expression" dxfId="3919" priority="3972">
      <formula>AND(C691&gt;=2,C691&lt;3)</formula>
    </cfRule>
    <cfRule type="expression" dxfId="3918" priority="3973">
      <formula>AND(C691&gt;=3,C691&lt;4)</formula>
    </cfRule>
    <cfRule type="expression" dxfId="3917" priority="3974">
      <formula>AND(C691&gt;=4,C691&lt;4.8)</formula>
    </cfRule>
    <cfRule type="expression" dxfId="3916" priority="3975">
      <formula>C691&gt;=4.8</formula>
    </cfRule>
  </conditionalFormatting>
  <conditionalFormatting sqref="D707:H707">
    <cfRule type="expression" dxfId="3915" priority="3964">
      <formula>D703=0</formula>
    </cfRule>
    <cfRule type="expression" dxfId="3914" priority="3965">
      <formula>AND(D707&lt;2,D703&gt;0)</formula>
    </cfRule>
    <cfRule type="expression" dxfId="3913" priority="3966">
      <formula>AND(D707&gt;=2,D707&lt;3)</formula>
    </cfRule>
    <cfRule type="expression" dxfId="3912" priority="3967">
      <formula>AND(D707&gt;=3,D707&lt;4)</formula>
    </cfRule>
    <cfRule type="expression" dxfId="3911" priority="3968">
      <formula>AND(D707&gt;=4,D707&lt;4.8)</formula>
    </cfRule>
    <cfRule type="expression" dxfId="3910" priority="3969">
      <formula>D707&gt;=4.8</formula>
    </cfRule>
  </conditionalFormatting>
  <conditionalFormatting sqref="C707">
    <cfRule type="expression" dxfId="3909" priority="3958">
      <formula>C703=0</formula>
    </cfRule>
    <cfRule type="expression" dxfId="3908" priority="3959">
      <formula>AND(C707&lt;2,C703&gt;0)</formula>
    </cfRule>
    <cfRule type="expression" dxfId="3907" priority="3960">
      <formula>AND(C707&gt;=2,C707&lt;3)</formula>
    </cfRule>
    <cfRule type="expression" dxfId="3906" priority="3961">
      <formula>AND(C707&gt;=3,C707&lt;4)</formula>
    </cfRule>
    <cfRule type="expression" dxfId="3905" priority="3962">
      <formula>AND(C707&gt;=4,C707&lt;4.8)</formula>
    </cfRule>
    <cfRule type="expression" dxfId="3904" priority="3963">
      <formula>C707&gt;=4.8</formula>
    </cfRule>
  </conditionalFormatting>
  <conditionalFormatting sqref="D723:H723">
    <cfRule type="expression" dxfId="3903" priority="3952">
      <formula>D719=0</formula>
    </cfRule>
    <cfRule type="expression" dxfId="3902" priority="3953">
      <formula>AND(D723&lt;2,D719&gt;0)</formula>
    </cfRule>
    <cfRule type="expression" dxfId="3901" priority="3954">
      <formula>AND(D723&gt;=2,D723&lt;3)</formula>
    </cfRule>
    <cfRule type="expression" dxfId="3900" priority="3955">
      <formula>AND(D723&gt;=3,D723&lt;4)</formula>
    </cfRule>
    <cfRule type="expression" dxfId="3899" priority="3956">
      <formula>AND(D723&gt;=4,D723&lt;4.8)</formula>
    </cfRule>
    <cfRule type="expression" dxfId="3898" priority="3957">
      <formula>D723&gt;=4.8</formula>
    </cfRule>
  </conditionalFormatting>
  <conditionalFormatting sqref="C723">
    <cfRule type="expression" dxfId="3897" priority="3946">
      <formula>C719=0</formula>
    </cfRule>
    <cfRule type="expression" dxfId="3896" priority="3947">
      <formula>AND(C723&lt;2,C719&gt;0)</formula>
    </cfRule>
    <cfRule type="expression" dxfId="3895" priority="3948">
      <formula>AND(C723&gt;=2,C723&lt;3)</formula>
    </cfRule>
    <cfRule type="expression" dxfId="3894" priority="3949">
      <formula>AND(C723&gt;=3,C723&lt;4)</formula>
    </cfRule>
    <cfRule type="expression" dxfId="3893" priority="3950">
      <formula>AND(C723&gt;=4,C723&lt;4.8)</formula>
    </cfRule>
    <cfRule type="expression" dxfId="3892" priority="3951">
      <formula>C723&gt;=4.8</formula>
    </cfRule>
  </conditionalFormatting>
  <conditionalFormatting sqref="D739:H739">
    <cfRule type="expression" dxfId="3891" priority="3940">
      <formula>D735=0</formula>
    </cfRule>
    <cfRule type="expression" dxfId="3890" priority="3941">
      <formula>AND(D739&lt;2,D735&gt;0)</formula>
    </cfRule>
    <cfRule type="expression" dxfId="3889" priority="3942">
      <formula>AND(D739&gt;=2,D739&lt;3)</formula>
    </cfRule>
    <cfRule type="expression" dxfId="3888" priority="3943">
      <formula>AND(D739&gt;=3,D739&lt;4)</formula>
    </cfRule>
    <cfRule type="expression" dxfId="3887" priority="3944">
      <formula>AND(D739&gt;=4,D739&lt;4.8)</formula>
    </cfRule>
    <cfRule type="expression" dxfId="3886" priority="3945">
      <formula>D739&gt;=4.8</formula>
    </cfRule>
  </conditionalFormatting>
  <conditionalFormatting sqref="C739">
    <cfRule type="expression" dxfId="3885" priority="3934">
      <formula>C735=0</formula>
    </cfRule>
    <cfRule type="expression" dxfId="3884" priority="3935">
      <formula>AND(C739&lt;2,C735&gt;0)</formula>
    </cfRule>
    <cfRule type="expression" dxfId="3883" priority="3936">
      <formula>AND(C739&gt;=2,C739&lt;3)</formula>
    </cfRule>
    <cfRule type="expression" dxfId="3882" priority="3937">
      <formula>AND(C739&gt;=3,C739&lt;4)</formula>
    </cfRule>
    <cfRule type="expression" dxfId="3881" priority="3938">
      <formula>AND(C739&gt;=4,C739&lt;4.8)</formula>
    </cfRule>
    <cfRule type="expression" dxfId="3880" priority="3939">
      <formula>C739&gt;=4.8</formula>
    </cfRule>
  </conditionalFormatting>
  <conditionalFormatting sqref="D755:H755">
    <cfRule type="expression" dxfId="3879" priority="3928">
      <formula>D751=0</formula>
    </cfRule>
    <cfRule type="expression" dxfId="3878" priority="3929">
      <formula>AND(D755&lt;2,D751&gt;0)</formula>
    </cfRule>
    <cfRule type="expression" dxfId="3877" priority="3930">
      <formula>AND(D755&gt;=2,D755&lt;3)</formula>
    </cfRule>
    <cfRule type="expression" dxfId="3876" priority="3931">
      <formula>AND(D755&gt;=3,D755&lt;4)</formula>
    </cfRule>
    <cfRule type="expression" dxfId="3875" priority="3932">
      <formula>AND(D755&gt;=4,D755&lt;4.8)</formula>
    </cfRule>
    <cfRule type="expression" dxfId="3874" priority="3933">
      <formula>D755&gt;=4.8</formula>
    </cfRule>
  </conditionalFormatting>
  <conditionalFormatting sqref="C755">
    <cfRule type="expression" dxfId="3873" priority="3922">
      <formula>C751=0</formula>
    </cfRule>
    <cfRule type="expression" dxfId="3872" priority="3923">
      <formula>AND(C755&lt;2,C751&gt;0)</formula>
    </cfRule>
    <cfRule type="expression" dxfId="3871" priority="3924">
      <formula>AND(C755&gt;=2,C755&lt;3)</formula>
    </cfRule>
    <cfRule type="expression" dxfId="3870" priority="3925">
      <formula>AND(C755&gt;=3,C755&lt;4)</formula>
    </cfRule>
    <cfRule type="expression" dxfId="3869" priority="3926">
      <formula>AND(C755&gt;=4,C755&lt;4.8)</formula>
    </cfRule>
    <cfRule type="expression" dxfId="3868" priority="3927">
      <formula>C755&gt;=4.8</formula>
    </cfRule>
  </conditionalFormatting>
  <conditionalFormatting sqref="D771:H771">
    <cfRule type="expression" dxfId="3867" priority="3916">
      <formula>D767=0</formula>
    </cfRule>
    <cfRule type="expression" dxfId="3866" priority="3917">
      <formula>AND(D771&lt;2,D767&gt;0)</formula>
    </cfRule>
    <cfRule type="expression" dxfId="3865" priority="3918">
      <formula>AND(D771&gt;=2,D771&lt;3)</formula>
    </cfRule>
    <cfRule type="expression" dxfId="3864" priority="3919">
      <formula>AND(D771&gt;=3,D771&lt;4)</formula>
    </cfRule>
    <cfRule type="expression" dxfId="3863" priority="3920">
      <formula>AND(D771&gt;=4,D771&lt;4.8)</formula>
    </cfRule>
    <cfRule type="expression" dxfId="3862" priority="3921">
      <formula>D771&gt;=4.8</formula>
    </cfRule>
  </conditionalFormatting>
  <conditionalFormatting sqref="C771">
    <cfRule type="expression" dxfId="3861" priority="3910">
      <formula>C767=0</formula>
    </cfRule>
    <cfRule type="expression" dxfId="3860" priority="3911">
      <formula>AND(C771&lt;2,C767&gt;0)</formula>
    </cfRule>
    <cfRule type="expression" dxfId="3859" priority="3912">
      <formula>AND(C771&gt;=2,C771&lt;3)</formula>
    </cfRule>
    <cfRule type="expression" dxfId="3858" priority="3913">
      <formula>AND(C771&gt;=3,C771&lt;4)</formula>
    </cfRule>
    <cfRule type="expression" dxfId="3857" priority="3914">
      <formula>AND(C771&gt;=4,C771&lt;4.8)</formula>
    </cfRule>
    <cfRule type="expression" dxfId="3856" priority="3915">
      <formula>C771&gt;=4.8</formula>
    </cfRule>
  </conditionalFormatting>
  <conditionalFormatting sqref="D787:H787">
    <cfRule type="expression" dxfId="3855" priority="3904">
      <formula>D783=0</formula>
    </cfRule>
    <cfRule type="expression" dxfId="3854" priority="3905">
      <formula>AND(D787&lt;2,D783&gt;0)</formula>
    </cfRule>
    <cfRule type="expression" dxfId="3853" priority="3906">
      <formula>AND(D787&gt;=2,D787&lt;3)</formula>
    </cfRule>
    <cfRule type="expression" dxfId="3852" priority="3907">
      <formula>AND(D787&gt;=3,D787&lt;4)</formula>
    </cfRule>
    <cfRule type="expression" dxfId="3851" priority="3908">
      <formula>AND(D787&gt;=4,D787&lt;4.8)</formula>
    </cfRule>
    <cfRule type="expression" dxfId="3850" priority="3909">
      <formula>D787&gt;=4.8</formula>
    </cfRule>
  </conditionalFormatting>
  <conditionalFormatting sqref="C787">
    <cfRule type="expression" dxfId="3849" priority="3898">
      <formula>C783=0</formula>
    </cfRule>
    <cfRule type="expression" dxfId="3848" priority="3899">
      <formula>AND(C787&lt;2,C783&gt;0)</formula>
    </cfRule>
    <cfRule type="expression" dxfId="3847" priority="3900">
      <formula>AND(C787&gt;=2,C787&lt;3)</formula>
    </cfRule>
    <cfRule type="expression" dxfId="3846" priority="3901">
      <formula>AND(C787&gt;=3,C787&lt;4)</formula>
    </cfRule>
    <cfRule type="expression" dxfId="3845" priority="3902">
      <formula>AND(C787&gt;=4,C787&lt;4.8)</formula>
    </cfRule>
    <cfRule type="expression" dxfId="3844" priority="3903">
      <formula>C787&gt;=4.8</formula>
    </cfRule>
  </conditionalFormatting>
  <conditionalFormatting sqref="D803:H803">
    <cfRule type="expression" dxfId="3843" priority="3892">
      <formula>D799=0</formula>
    </cfRule>
    <cfRule type="expression" dxfId="3842" priority="3893">
      <formula>AND(D803&lt;2,D799&gt;0)</formula>
    </cfRule>
    <cfRule type="expression" dxfId="3841" priority="3894">
      <formula>AND(D803&gt;=2,D803&lt;3)</formula>
    </cfRule>
    <cfRule type="expression" dxfId="3840" priority="3895">
      <formula>AND(D803&gt;=3,D803&lt;4)</formula>
    </cfRule>
    <cfRule type="expression" dxfId="3839" priority="3896">
      <formula>AND(D803&gt;=4,D803&lt;4.8)</formula>
    </cfRule>
    <cfRule type="expression" dxfId="3838" priority="3897">
      <formula>D803&gt;=4.8</formula>
    </cfRule>
  </conditionalFormatting>
  <conditionalFormatting sqref="C803">
    <cfRule type="expression" dxfId="3837" priority="3886">
      <formula>C799=0</formula>
    </cfRule>
    <cfRule type="expression" dxfId="3836" priority="3887">
      <formula>AND(C803&lt;2,C799&gt;0)</formula>
    </cfRule>
    <cfRule type="expression" dxfId="3835" priority="3888">
      <formula>AND(C803&gt;=2,C803&lt;3)</formula>
    </cfRule>
    <cfRule type="expression" dxfId="3834" priority="3889">
      <formula>AND(C803&gt;=3,C803&lt;4)</formula>
    </cfRule>
    <cfRule type="expression" dxfId="3833" priority="3890">
      <formula>AND(C803&gt;=4,C803&lt;4.8)</formula>
    </cfRule>
    <cfRule type="expression" dxfId="3832" priority="3891">
      <formula>C803&gt;=4.8</formula>
    </cfRule>
  </conditionalFormatting>
  <conditionalFormatting sqref="D819:H819">
    <cfRule type="expression" dxfId="3831" priority="3880">
      <formula>D815=0</formula>
    </cfRule>
    <cfRule type="expression" dxfId="3830" priority="3881">
      <formula>AND(D819&lt;2,D815&gt;0)</formula>
    </cfRule>
    <cfRule type="expression" dxfId="3829" priority="3882">
      <formula>AND(D819&gt;=2,D819&lt;3)</formula>
    </cfRule>
    <cfRule type="expression" dxfId="3828" priority="3883">
      <formula>AND(D819&gt;=3,D819&lt;4)</formula>
    </cfRule>
    <cfRule type="expression" dxfId="3827" priority="3884">
      <formula>AND(D819&gt;=4,D819&lt;4.8)</formula>
    </cfRule>
    <cfRule type="expression" dxfId="3826" priority="3885">
      <formula>D819&gt;=4.8</formula>
    </cfRule>
  </conditionalFormatting>
  <conditionalFormatting sqref="C819">
    <cfRule type="expression" dxfId="3825" priority="3874">
      <formula>C815=0</formula>
    </cfRule>
    <cfRule type="expression" dxfId="3824" priority="3875">
      <formula>AND(C819&lt;2,C815&gt;0)</formula>
    </cfRule>
    <cfRule type="expression" dxfId="3823" priority="3876">
      <formula>AND(C819&gt;=2,C819&lt;3)</formula>
    </cfRule>
    <cfRule type="expression" dxfId="3822" priority="3877">
      <formula>AND(C819&gt;=3,C819&lt;4)</formula>
    </cfRule>
    <cfRule type="expression" dxfId="3821" priority="3878">
      <formula>AND(C819&gt;=4,C819&lt;4.8)</formula>
    </cfRule>
    <cfRule type="expression" dxfId="3820" priority="3879">
      <formula>C819&gt;=4.8</formula>
    </cfRule>
  </conditionalFormatting>
  <conditionalFormatting sqref="D835:H835">
    <cfRule type="expression" dxfId="3819" priority="3868">
      <formula>D831=0</formula>
    </cfRule>
    <cfRule type="expression" dxfId="3818" priority="3869">
      <formula>AND(D835&lt;2,D831&gt;0)</formula>
    </cfRule>
    <cfRule type="expression" dxfId="3817" priority="3870">
      <formula>AND(D835&gt;=2,D835&lt;3)</formula>
    </cfRule>
    <cfRule type="expression" dxfId="3816" priority="3871">
      <formula>AND(D835&gt;=3,D835&lt;4)</formula>
    </cfRule>
    <cfRule type="expression" dxfId="3815" priority="3872">
      <formula>AND(D835&gt;=4,D835&lt;4.8)</formula>
    </cfRule>
    <cfRule type="expression" dxfId="3814" priority="3873">
      <formula>D835&gt;=4.8</formula>
    </cfRule>
  </conditionalFormatting>
  <conditionalFormatting sqref="C835">
    <cfRule type="expression" dxfId="3813" priority="3862">
      <formula>C831=0</formula>
    </cfRule>
    <cfRule type="expression" dxfId="3812" priority="3863">
      <formula>AND(C835&lt;2,C831&gt;0)</formula>
    </cfRule>
    <cfRule type="expression" dxfId="3811" priority="3864">
      <formula>AND(C835&gt;=2,C835&lt;3)</formula>
    </cfRule>
    <cfRule type="expression" dxfId="3810" priority="3865">
      <formula>AND(C835&gt;=3,C835&lt;4)</formula>
    </cfRule>
    <cfRule type="expression" dxfId="3809" priority="3866">
      <formula>AND(C835&gt;=4,C835&lt;4.8)</formula>
    </cfRule>
    <cfRule type="expression" dxfId="3808" priority="3867">
      <formula>C835&gt;=4.8</formula>
    </cfRule>
  </conditionalFormatting>
  <conditionalFormatting sqref="D851:H851">
    <cfRule type="expression" dxfId="3807" priority="3856">
      <formula>D847=0</formula>
    </cfRule>
    <cfRule type="expression" dxfId="3806" priority="3857">
      <formula>AND(D851&lt;2,D847&gt;0)</formula>
    </cfRule>
    <cfRule type="expression" dxfId="3805" priority="3858">
      <formula>AND(D851&gt;=2,D851&lt;3)</formula>
    </cfRule>
    <cfRule type="expression" dxfId="3804" priority="3859">
      <formula>AND(D851&gt;=3,D851&lt;4)</formula>
    </cfRule>
    <cfRule type="expression" dxfId="3803" priority="3860">
      <formula>AND(D851&gt;=4,D851&lt;4.8)</formula>
    </cfRule>
    <cfRule type="expression" dxfId="3802" priority="3861">
      <formula>D851&gt;=4.8</formula>
    </cfRule>
  </conditionalFormatting>
  <conditionalFormatting sqref="C851">
    <cfRule type="expression" dxfId="3801" priority="3850">
      <formula>C847=0</formula>
    </cfRule>
    <cfRule type="expression" dxfId="3800" priority="3851">
      <formula>AND(C851&lt;2,C847&gt;0)</formula>
    </cfRule>
    <cfRule type="expression" dxfId="3799" priority="3852">
      <formula>AND(C851&gt;=2,C851&lt;3)</formula>
    </cfRule>
    <cfRule type="expression" dxfId="3798" priority="3853">
      <formula>AND(C851&gt;=3,C851&lt;4)</formula>
    </cfRule>
    <cfRule type="expression" dxfId="3797" priority="3854">
      <formula>AND(C851&gt;=4,C851&lt;4.8)</formula>
    </cfRule>
    <cfRule type="expression" dxfId="3796" priority="3855">
      <formula>C851&gt;=4.8</formula>
    </cfRule>
  </conditionalFormatting>
  <conditionalFormatting sqref="D867:H867">
    <cfRule type="expression" dxfId="3795" priority="3844">
      <formula>D863=0</formula>
    </cfRule>
    <cfRule type="expression" dxfId="3794" priority="3845">
      <formula>AND(D867&lt;2,D863&gt;0)</formula>
    </cfRule>
    <cfRule type="expression" dxfId="3793" priority="3846">
      <formula>AND(D867&gt;=2,D867&lt;3)</formula>
    </cfRule>
    <cfRule type="expression" dxfId="3792" priority="3847">
      <formula>AND(D867&gt;=3,D867&lt;4)</formula>
    </cfRule>
    <cfRule type="expression" dxfId="3791" priority="3848">
      <formula>AND(D867&gt;=4,D867&lt;4.8)</formula>
    </cfRule>
    <cfRule type="expression" dxfId="3790" priority="3849">
      <formula>D867&gt;=4.8</formula>
    </cfRule>
  </conditionalFormatting>
  <conditionalFormatting sqref="C867">
    <cfRule type="expression" dxfId="3789" priority="3838">
      <formula>C863=0</formula>
    </cfRule>
    <cfRule type="expression" dxfId="3788" priority="3839">
      <formula>AND(C867&lt;2,C863&gt;0)</formula>
    </cfRule>
    <cfRule type="expression" dxfId="3787" priority="3840">
      <formula>AND(C867&gt;=2,C867&lt;3)</formula>
    </cfRule>
    <cfRule type="expression" dxfId="3786" priority="3841">
      <formula>AND(C867&gt;=3,C867&lt;4)</formula>
    </cfRule>
    <cfRule type="expression" dxfId="3785" priority="3842">
      <formula>AND(C867&gt;=4,C867&lt;4.8)</formula>
    </cfRule>
    <cfRule type="expression" dxfId="3784" priority="3843">
      <formula>C867&gt;=4.8</formula>
    </cfRule>
  </conditionalFormatting>
  <conditionalFormatting sqref="D883:H883">
    <cfRule type="expression" dxfId="3783" priority="3832">
      <formula>D879=0</formula>
    </cfRule>
    <cfRule type="expression" dxfId="3782" priority="3833">
      <formula>AND(D883&lt;2,D879&gt;0)</formula>
    </cfRule>
    <cfRule type="expression" dxfId="3781" priority="3834">
      <formula>AND(D883&gt;=2,D883&lt;3)</formula>
    </cfRule>
    <cfRule type="expression" dxfId="3780" priority="3835">
      <formula>AND(D883&gt;=3,D883&lt;4)</formula>
    </cfRule>
    <cfRule type="expression" dxfId="3779" priority="3836">
      <formula>AND(D883&gt;=4,D883&lt;4.8)</formula>
    </cfRule>
    <cfRule type="expression" dxfId="3778" priority="3837">
      <formula>D883&gt;=4.8</formula>
    </cfRule>
  </conditionalFormatting>
  <conditionalFormatting sqref="C883">
    <cfRule type="expression" dxfId="3777" priority="3826">
      <formula>C879=0</formula>
    </cfRule>
    <cfRule type="expression" dxfId="3776" priority="3827">
      <formula>AND(C883&lt;2,C879&gt;0)</formula>
    </cfRule>
    <cfRule type="expression" dxfId="3775" priority="3828">
      <formula>AND(C883&gt;=2,C883&lt;3)</formula>
    </cfRule>
    <cfRule type="expression" dxfId="3774" priority="3829">
      <formula>AND(C883&gt;=3,C883&lt;4)</formula>
    </cfRule>
    <cfRule type="expression" dxfId="3773" priority="3830">
      <formula>AND(C883&gt;=4,C883&lt;4.8)</formula>
    </cfRule>
    <cfRule type="expression" dxfId="3772" priority="3831">
      <formula>C883&gt;=4.8</formula>
    </cfRule>
  </conditionalFormatting>
  <conditionalFormatting sqref="D898:H898">
    <cfRule type="expression" dxfId="3771" priority="3820">
      <formula>D894=0</formula>
    </cfRule>
    <cfRule type="expression" dxfId="3770" priority="3821">
      <formula>AND(D898&lt;2,D894&gt;0)</formula>
    </cfRule>
    <cfRule type="expression" dxfId="3769" priority="3822">
      <formula>AND(D898&gt;=2,D898&lt;3)</formula>
    </cfRule>
    <cfRule type="expression" dxfId="3768" priority="3823">
      <formula>AND(D898&gt;=3,D898&lt;4)</formula>
    </cfRule>
    <cfRule type="expression" dxfId="3767" priority="3824">
      <formula>AND(D898&gt;=4,D898&lt;4.8)</formula>
    </cfRule>
    <cfRule type="expression" dxfId="3766" priority="3825">
      <formula>D898&gt;=4.8</formula>
    </cfRule>
  </conditionalFormatting>
  <conditionalFormatting sqref="C898">
    <cfRule type="expression" dxfId="3765" priority="3814">
      <formula>C894=0</formula>
    </cfRule>
    <cfRule type="expression" dxfId="3764" priority="3815">
      <formula>AND(C898&lt;2,C894&gt;0)</formula>
    </cfRule>
    <cfRule type="expression" dxfId="3763" priority="3816">
      <formula>AND(C898&gt;=2,C898&lt;3)</formula>
    </cfRule>
    <cfRule type="expression" dxfId="3762" priority="3817">
      <formula>AND(C898&gt;=3,C898&lt;4)</formula>
    </cfRule>
    <cfRule type="expression" dxfId="3761" priority="3818">
      <formula>AND(C898&gt;=4,C898&lt;4.8)</formula>
    </cfRule>
    <cfRule type="expression" dxfId="3760" priority="3819">
      <formula>C898&gt;=4.8</formula>
    </cfRule>
  </conditionalFormatting>
  <conditionalFormatting sqref="D913:H913">
    <cfRule type="expression" dxfId="3759" priority="3808">
      <formula>D909=0</formula>
    </cfRule>
    <cfRule type="expression" dxfId="3758" priority="3809">
      <formula>AND(D913&lt;2,D909&gt;0)</formula>
    </cfRule>
    <cfRule type="expression" dxfId="3757" priority="3810">
      <formula>AND(D913&gt;=2,D913&lt;3)</formula>
    </cfRule>
    <cfRule type="expression" dxfId="3756" priority="3811">
      <formula>AND(D913&gt;=3,D913&lt;4)</formula>
    </cfRule>
    <cfRule type="expression" dxfId="3755" priority="3812">
      <formula>AND(D913&gt;=4,D913&lt;4.8)</formula>
    </cfRule>
    <cfRule type="expression" dxfId="3754" priority="3813">
      <formula>D913&gt;=4.8</formula>
    </cfRule>
  </conditionalFormatting>
  <conditionalFormatting sqref="C913">
    <cfRule type="expression" dxfId="3753" priority="3802">
      <formula>C909=0</formula>
    </cfRule>
    <cfRule type="expression" dxfId="3752" priority="3803">
      <formula>AND(C913&lt;2,C909&gt;0)</formula>
    </cfRule>
    <cfRule type="expression" dxfId="3751" priority="3804">
      <formula>AND(C913&gt;=2,C913&lt;3)</formula>
    </cfRule>
    <cfRule type="expression" dxfId="3750" priority="3805">
      <formula>AND(C913&gt;=3,C913&lt;4)</formula>
    </cfRule>
    <cfRule type="expression" dxfId="3749" priority="3806">
      <formula>AND(C913&gt;=4,C913&lt;4.8)</formula>
    </cfRule>
    <cfRule type="expression" dxfId="3748" priority="3807">
      <formula>C913&gt;=4.8</formula>
    </cfRule>
  </conditionalFormatting>
  <conditionalFormatting sqref="D928:H928">
    <cfRule type="expression" dxfId="3747" priority="3796">
      <formula>D924=0</formula>
    </cfRule>
    <cfRule type="expression" dxfId="3746" priority="3797">
      <formula>AND(D928&lt;2,D924&gt;0)</formula>
    </cfRule>
    <cfRule type="expression" dxfId="3745" priority="3798">
      <formula>AND(D928&gt;=2,D928&lt;3)</formula>
    </cfRule>
    <cfRule type="expression" dxfId="3744" priority="3799">
      <formula>AND(D928&gt;=3,D928&lt;4)</formula>
    </cfRule>
    <cfRule type="expression" dxfId="3743" priority="3800">
      <formula>AND(D928&gt;=4,D928&lt;4.8)</formula>
    </cfRule>
    <cfRule type="expression" dxfId="3742" priority="3801">
      <formula>D928&gt;=4.8</formula>
    </cfRule>
  </conditionalFormatting>
  <conditionalFormatting sqref="C928">
    <cfRule type="expression" dxfId="3741" priority="3790">
      <formula>C924=0</formula>
    </cfRule>
    <cfRule type="expression" dxfId="3740" priority="3791">
      <formula>AND(C928&lt;2,C924&gt;0)</formula>
    </cfRule>
    <cfRule type="expression" dxfId="3739" priority="3792">
      <formula>AND(C928&gt;=2,C928&lt;3)</formula>
    </cfRule>
    <cfRule type="expression" dxfId="3738" priority="3793">
      <formula>AND(C928&gt;=3,C928&lt;4)</formula>
    </cfRule>
    <cfRule type="expression" dxfId="3737" priority="3794">
      <formula>AND(C928&gt;=4,C928&lt;4.8)</formula>
    </cfRule>
    <cfRule type="expression" dxfId="3736" priority="3795">
      <formula>C928&gt;=4.8</formula>
    </cfRule>
  </conditionalFormatting>
  <conditionalFormatting sqref="D948:H948">
    <cfRule type="expression" dxfId="3735" priority="3784">
      <formula>D944=0</formula>
    </cfRule>
    <cfRule type="expression" dxfId="3734" priority="3785">
      <formula>AND(D948&lt;2,D944&gt;0)</formula>
    </cfRule>
    <cfRule type="expression" dxfId="3733" priority="3786">
      <formula>AND(D948&gt;=2,D948&lt;3)</formula>
    </cfRule>
    <cfRule type="expression" dxfId="3732" priority="3787">
      <formula>AND(D948&gt;=3,D948&lt;4)</formula>
    </cfRule>
    <cfRule type="expression" dxfId="3731" priority="3788">
      <formula>AND(D948&gt;=4,D948&lt;4.8)</formula>
    </cfRule>
    <cfRule type="expression" dxfId="3730" priority="3789">
      <formula>D948&gt;=4.8</formula>
    </cfRule>
  </conditionalFormatting>
  <conditionalFormatting sqref="C948">
    <cfRule type="expression" dxfId="3729" priority="3778">
      <formula>C944=0</formula>
    </cfRule>
    <cfRule type="expression" dxfId="3728" priority="3779">
      <formula>AND(C948&lt;2,C944&gt;0)</formula>
    </cfRule>
    <cfRule type="expression" dxfId="3727" priority="3780">
      <formula>AND(C948&gt;=2,C948&lt;3)</formula>
    </cfRule>
    <cfRule type="expression" dxfId="3726" priority="3781">
      <formula>AND(C948&gt;=3,C948&lt;4)</formula>
    </cfRule>
    <cfRule type="expression" dxfId="3725" priority="3782">
      <formula>AND(C948&gt;=4,C948&lt;4.8)</formula>
    </cfRule>
    <cfRule type="expression" dxfId="3724" priority="3783">
      <formula>C948&gt;=4.8</formula>
    </cfRule>
  </conditionalFormatting>
  <conditionalFormatting sqref="D964:H964">
    <cfRule type="expression" dxfId="3723" priority="3772">
      <formula>D960=0</formula>
    </cfRule>
    <cfRule type="expression" dxfId="3722" priority="3773">
      <formula>AND(D964&lt;2,D960&gt;0)</formula>
    </cfRule>
    <cfRule type="expression" dxfId="3721" priority="3774">
      <formula>AND(D964&gt;=2,D964&lt;3)</formula>
    </cfRule>
    <cfRule type="expression" dxfId="3720" priority="3775">
      <formula>AND(D964&gt;=3,D964&lt;4)</formula>
    </cfRule>
    <cfRule type="expression" dxfId="3719" priority="3776">
      <formula>AND(D964&gt;=4,D964&lt;4.8)</formula>
    </cfRule>
    <cfRule type="expression" dxfId="3718" priority="3777">
      <formula>D964&gt;=4.8</formula>
    </cfRule>
  </conditionalFormatting>
  <conditionalFormatting sqref="C964">
    <cfRule type="expression" dxfId="3717" priority="3766">
      <formula>C960=0</formula>
    </cfRule>
    <cfRule type="expression" dxfId="3716" priority="3767">
      <formula>AND(C964&lt;2,C960&gt;0)</formula>
    </cfRule>
    <cfRule type="expression" dxfId="3715" priority="3768">
      <formula>AND(C964&gt;=2,C964&lt;3)</formula>
    </cfRule>
    <cfRule type="expression" dxfId="3714" priority="3769">
      <formula>AND(C964&gt;=3,C964&lt;4)</formula>
    </cfRule>
    <cfRule type="expression" dxfId="3713" priority="3770">
      <formula>AND(C964&gt;=4,C964&lt;4.8)</formula>
    </cfRule>
    <cfRule type="expression" dxfId="3712" priority="3771">
      <formula>C964&gt;=4.8</formula>
    </cfRule>
  </conditionalFormatting>
  <conditionalFormatting sqref="D980:H980">
    <cfRule type="expression" dxfId="3711" priority="3760">
      <formula>D976=0</formula>
    </cfRule>
    <cfRule type="expression" dxfId="3710" priority="3761">
      <formula>AND(D980&lt;2,D976&gt;0)</formula>
    </cfRule>
    <cfRule type="expression" dxfId="3709" priority="3762">
      <formula>AND(D980&gt;=2,D980&lt;3)</formula>
    </cfRule>
    <cfRule type="expression" dxfId="3708" priority="3763">
      <formula>AND(D980&gt;=3,D980&lt;4)</formula>
    </cfRule>
    <cfRule type="expression" dxfId="3707" priority="3764">
      <formula>AND(D980&gt;=4,D980&lt;4.8)</formula>
    </cfRule>
    <cfRule type="expression" dxfId="3706" priority="3765">
      <formula>D980&gt;=4.8</formula>
    </cfRule>
  </conditionalFormatting>
  <conditionalFormatting sqref="C980">
    <cfRule type="expression" dxfId="3705" priority="3754">
      <formula>C976=0</formula>
    </cfRule>
    <cfRule type="expression" dxfId="3704" priority="3755">
      <formula>AND(C980&lt;2,C976&gt;0)</formula>
    </cfRule>
    <cfRule type="expression" dxfId="3703" priority="3756">
      <formula>AND(C980&gt;=2,C980&lt;3)</formula>
    </cfRule>
    <cfRule type="expression" dxfId="3702" priority="3757">
      <formula>AND(C980&gt;=3,C980&lt;4)</formula>
    </cfRule>
    <cfRule type="expression" dxfId="3701" priority="3758">
      <formula>AND(C980&gt;=4,C980&lt;4.8)</formula>
    </cfRule>
    <cfRule type="expression" dxfId="3700" priority="3759">
      <formula>C980&gt;=4.8</formula>
    </cfRule>
  </conditionalFormatting>
  <conditionalFormatting sqref="D996:H996">
    <cfRule type="expression" dxfId="3699" priority="3748">
      <formula>D992=0</formula>
    </cfRule>
    <cfRule type="expression" dxfId="3698" priority="3749">
      <formula>AND(D996&lt;2,D992&gt;0)</formula>
    </cfRule>
    <cfRule type="expression" dxfId="3697" priority="3750">
      <formula>AND(D996&gt;=2,D996&lt;3)</formula>
    </cfRule>
    <cfRule type="expression" dxfId="3696" priority="3751">
      <formula>AND(D996&gt;=3,D996&lt;4)</formula>
    </cfRule>
    <cfRule type="expression" dxfId="3695" priority="3752">
      <formula>AND(D996&gt;=4,D996&lt;4.8)</formula>
    </cfRule>
    <cfRule type="expression" dxfId="3694" priority="3753">
      <formula>D996&gt;=4.8</formula>
    </cfRule>
  </conditionalFormatting>
  <conditionalFormatting sqref="C996">
    <cfRule type="expression" dxfId="3693" priority="3742">
      <formula>C992=0</formula>
    </cfRule>
    <cfRule type="expression" dxfId="3692" priority="3743">
      <formula>AND(C996&lt;2,C992&gt;0)</formula>
    </cfRule>
    <cfRule type="expression" dxfId="3691" priority="3744">
      <formula>AND(C996&gt;=2,C996&lt;3)</formula>
    </cfRule>
    <cfRule type="expression" dxfId="3690" priority="3745">
      <formula>AND(C996&gt;=3,C996&lt;4)</formula>
    </cfRule>
    <cfRule type="expression" dxfId="3689" priority="3746">
      <formula>AND(C996&gt;=4,C996&lt;4.8)</formula>
    </cfRule>
    <cfRule type="expression" dxfId="3688" priority="3747">
      <formula>C996&gt;=4.8</formula>
    </cfRule>
  </conditionalFormatting>
  <conditionalFormatting sqref="D1012:H1012">
    <cfRule type="expression" dxfId="3687" priority="3736">
      <formula>D1008=0</formula>
    </cfRule>
    <cfRule type="expression" dxfId="3686" priority="3737">
      <formula>AND(D1012&lt;2,D1008&gt;0)</formula>
    </cfRule>
    <cfRule type="expression" dxfId="3685" priority="3738">
      <formula>AND(D1012&gt;=2,D1012&lt;3)</formula>
    </cfRule>
    <cfRule type="expression" dxfId="3684" priority="3739">
      <formula>AND(D1012&gt;=3,D1012&lt;4)</formula>
    </cfRule>
    <cfRule type="expression" dxfId="3683" priority="3740">
      <formula>AND(D1012&gt;=4,D1012&lt;4.8)</formula>
    </cfRule>
    <cfRule type="expression" dxfId="3682" priority="3741">
      <formula>D1012&gt;=4.8</formula>
    </cfRule>
  </conditionalFormatting>
  <conditionalFormatting sqref="C1012">
    <cfRule type="expression" dxfId="3681" priority="3730">
      <formula>C1008=0</formula>
    </cfRule>
    <cfRule type="expression" dxfId="3680" priority="3731">
      <formula>AND(C1012&lt;2,C1008&gt;0)</formula>
    </cfRule>
    <cfRule type="expression" dxfId="3679" priority="3732">
      <formula>AND(C1012&gt;=2,C1012&lt;3)</formula>
    </cfRule>
    <cfRule type="expression" dxfId="3678" priority="3733">
      <formula>AND(C1012&gt;=3,C1012&lt;4)</formula>
    </cfRule>
    <cfRule type="expression" dxfId="3677" priority="3734">
      <formula>AND(C1012&gt;=4,C1012&lt;4.8)</formula>
    </cfRule>
    <cfRule type="expression" dxfId="3676" priority="3735">
      <formula>C1012&gt;=4.8</formula>
    </cfRule>
  </conditionalFormatting>
  <conditionalFormatting sqref="D1028:H1028">
    <cfRule type="expression" dxfId="3675" priority="3724">
      <formula>D1024=0</formula>
    </cfRule>
    <cfRule type="expression" dxfId="3674" priority="3725">
      <formula>AND(D1028&lt;2,D1024&gt;0)</formula>
    </cfRule>
    <cfRule type="expression" dxfId="3673" priority="3726">
      <formula>AND(D1028&gt;=2,D1028&lt;3)</formula>
    </cfRule>
    <cfRule type="expression" dxfId="3672" priority="3727">
      <formula>AND(D1028&gt;=3,D1028&lt;4)</formula>
    </cfRule>
    <cfRule type="expression" dxfId="3671" priority="3728">
      <formula>AND(D1028&gt;=4,D1028&lt;4.8)</formula>
    </cfRule>
    <cfRule type="expression" dxfId="3670" priority="3729">
      <formula>D1028&gt;=4.8</formula>
    </cfRule>
  </conditionalFormatting>
  <conditionalFormatting sqref="C1028">
    <cfRule type="expression" dxfId="3669" priority="3718">
      <formula>C1024=0</formula>
    </cfRule>
    <cfRule type="expression" dxfId="3668" priority="3719">
      <formula>AND(C1028&lt;2,C1024&gt;0)</formula>
    </cfRule>
    <cfRule type="expression" dxfId="3667" priority="3720">
      <formula>AND(C1028&gt;=2,C1028&lt;3)</formula>
    </cfRule>
    <cfRule type="expression" dxfId="3666" priority="3721">
      <formula>AND(C1028&gt;=3,C1028&lt;4)</formula>
    </cfRule>
    <cfRule type="expression" dxfId="3665" priority="3722">
      <formula>AND(C1028&gt;=4,C1028&lt;4.8)</formula>
    </cfRule>
    <cfRule type="expression" dxfId="3664" priority="3723">
      <formula>C1028&gt;=4.8</formula>
    </cfRule>
  </conditionalFormatting>
  <conditionalFormatting sqref="D1044:H1044">
    <cfRule type="expression" dxfId="3663" priority="3712">
      <formula>D1040=0</formula>
    </cfRule>
    <cfRule type="expression" dxfId="3662" priority="3713">
      <formula>AND(D1044&lt;2,D1040&gt;0)</formula>
    </cfRule>
    <cfRule type="expression" dxfId="3661" priority="3714">
      <formula>AND(D1044&gt;=2,D1044&lt;3)</formula>
    </cfRule>
    <cfRule type="expression" dxfId="3660" priority="3715">
      <formula>AND(D1044&gt;=3,D1044&lt;4)</formula>
    </cfRule>
    <cfRule type="expression" dxfId="3659" priority="3716">
      <formula>AND(D1044&gt;=4,D1044&lt;4.8)</formula>
    </cfRule>
    <cfRule type="expression" dxfId="3658" priority="3717">
      <formula>D1044&gt;=4.8</formula>
    </cfRule>
  </conditionalFormatting>
  <conditionalFormatting sqref="C1044">
    <cfRule type="expression" dxfId="3657" priority="3706">
      <formula>C1040=0</formula>
    </cfRule>
    <cfRule type="expression" dxfId="3656" priority="3707">
      <formula>AND(C1044&lt;2,C1040&gt;0)</formula>
    </cfRule>
    <cfRule type="expression" dxfId="3655" priority="3708">
      <formula>AND(C1044&gt;=2,C1044&lt;3)</formula>
    </cfRule>
    <cfRule type="expression" dxfId="3654" priority="3709">
      <formula>AND(C1044&gt;=3,C1044&lt;4)</formula>
    </cfRule>
    <cfRule type="expression" dxfId="3653" priority="3710">
      <formula>AND(C1044&gt;=4,C1044&lt;4.8)</formula>
    </cfRule>
    <cfRule type="expression" dxfId="3652" priority="3711">
      <formula>C1044&gt;=4.8</formula>
    </cfRule>
  </conditionalFormatting>
  <conditionalFormatting sqref="D1060:H1060">
    <cfRule type="expression" dxfId="3651" priority="3700">
      <formula>D1056=0</formula>
    </cfRule>
    <cfRule type="expression" dxfId="3650" priority="3701">
      <formula>AND(D1060&lt;2,D1056&gt;0)</formula>
    </cfRule>
    <cfRule type="expression" dxfId="3649" priority="3702">
      <formula>AND(D1060&gt;=2,D1060&lt;3)</formula>
    </cfRule>
    <cfRule type="expression" dxfId="3648" priority="3703">
      <formula>AND(D1060&gt;=3,D1060&lt;4)</formula>
    </cfRule>
    <cfRule type="expression" dxfId="3647" priority="3704">
      <formula>AND(D1060&gt;=4,D1060&lt;4.8)</formula>
    </cfRule>
    <cfRule type="expression" dxfId="3646" priority="3705">
      <formula>D1060&gt;=4.8</formula>
    </cfRule>
  </conditionalFormatting>
  <conditionalFormatting sqref="C1060">
    <cfRule type="expression" dxfId="3645" priority="3694">
      <formula>C1056=0</formula>
    </cfRule>
    <cfRule type="expression" dxfId="3644" priority="3695">
      <formula>AND(C1060&lt;2,C1056&gt;0)</formula>
    </cfRule>
    <cfRule type="expression" dxfId="3643" priority="3696">
      <formula>AND(C1060&gt;=2,C1060&lt;3)</formula>
    </cfRule>
    <cfRule type="expression" dxfId="3642" priority="3697">
      <formula>AND(C1060&gt;=3,C1060&lt;4)</formula>
    </cfRule>
    <cfRule type="expression" dxfId="3641" priority="3698">
      <formula>AND(C1060&gt;=4,C1060&lt;4.8)</formula>
    </cfRule>
    <cfRule type="expression" dxfId="3640" priority="3699">
      <formula>C1060&gt;=4.8</formula>
    </cfRule>
  </conditionalFormatting>
  <conditionalFormatting sqref="D1076:H1076">
    <cfRule type="expression" dxfId="3639" priority="3688">
      <formula>D1072=0</formula>
    </cfRule>
    <cfRule type="expression" dxfId="3638" priority="3689">
      <formula>AND(D1076&lt;2,D1072&gt;0)</formula>
    </cfRule>
    <cfRule type="expression" dxfId="3637" priority="3690">
      <formula>AND(D1076&gt;=2,D1076&lt;3)</formula>
    </cfRule>
    <cfRule type="expression" dxfId="3636" priority="3691">
      <formula>AND(D1076&gt;=3,D1076&lt;4)</formula>
    </cfRule>
    <cfRule type="expression" dxfId="3635" priority="3692">
      <formula>AND(D1076&gt;=4,D1076&lt;4.8)</formula>
    </cfRule>
    <cfRule type="expression" dxfId="3634" priority="3693">
      <formula>D1076&gt;=4.8</formula>
    </cfRule>
  </conditionalFormatting>
  <conditionalFormatting sqref="C1076">
    <cfRule type="expression" dxfId="3633" priority="3682">
      <formula>C1072=0</formula>
    </cfRule>
    <cfRule type="expression" dxfId="3632" priority="3683">
      <formula>AND(C1076&lt;2,C1072&gt;0)</formula>
    </cfRule>
    <cfRule type="expression" dxfId="3631" priority="3684">
      <formula>AND(C1076&gt;=2,C1076&lt;3)</formula>
    </cfRule>
    <cfRule type="expression" dxfId="3630" priority="3685">
      <formula>AND(C1076&gt;=3,C1076&lt;4)</formula>
    </cfRule>
    <cfRule type="expression" dxfId="3629" priority="3686">
      <formula>AND(C1076&gt;=4,C1076&lt;4.8)</formula>
    </cfRule>
    <cfRule type="expression" dxfId="3628" priority="3687">
      <formula>C1076&gt;=4.8</formula>
    </cfRule>
  </conditionalFormatting>
  <conditionalFormatting sqref="D1092:H1092">
    <cfRule type="expression" dxfId="3627" priority="3676">
      <formula>D1088=0</formula>
    </cfRule>
    <cfRule type="expression" dxfId="3626" priority="3677">
      <formula>AND(D1092&lt;2,D1088&gt;0)</formula>
    </cfRule>
    <cfRule type="expression" dxfId="3625" priority="3678">
      <formula>AND(D1092&gt;=2,D1092&lt;3)</formula>
    </cfRule>
    <cfRule type="expression" dxfId="3624" priority="3679">
      <formula>AND(D1092&gt;=3,D1092&lt;4)</formula>
    </cfRule>
    <cfRule type="expression" dxfId="3623" priority="3680">
      <formula>AND(D1092&gt;=4,D1092&lt;4.8)</formula>
    </cfRule>
    <cfRule type="expression" dxfId="3622" priority="3681">
      <formula>D1092&gt;=4.8</formula>
    </cfRule>
  </conditionalFormatting>
  <conditionalFormatting sqref="C1092">
    <cfRule type="expression" dxfId="3621" priority="3670">
      <formula>C1088=0</formula>
    </cfRule>
    <cfRule type="expression" dxfId="3620" priority="3671">
      <formula>AND(C1092&lt;2,C1088&gt;0)</formula>
    </cfRule>
    <cfRule type="expression" dxfId="3619" priority="3672">
      <formula>AND(C1092&gt;=2,C1092&lt;3)</formula>
    </cfRule>
    <cfRule type="expression" dxfId="3618" priority="3673">
      <formula>AND(C1092&gt;=3,C1092&lt;4)</formula>
    </cfRule>
    <cfRule type="expression" dxfId="3617" priority="3674">
      <formula>AND(C1092&gt;=4,C1092&lt;4.8)</formula>
    </cfRule>
    <cfRule type="expression" dxfId="3616" priority="3675">
      <formula>C1092&gt;=4.8</formula>
    </cfRule>
  </conditionalFormatting>
  <conditionalFormatting sqref="D1108:H1108">
    <cfRule type="expression" dxfId="3615" priority="3664">
      <formula>D1104=0</formula>
    </cfRule>
    <cfRule type="expression" dxfId="3614" priority="3665">
      <formula>AND(D1108&lt;2,D1104&gt;0)</formula>
    </cfRule>
    <cfRule type="expression" dxfId="3613" priority="3666">
      <formula>AND(D1108&gt;=2,D1108&lt;3)</formula>
    </cfRule>
    <cfRule type="expression" dxfId="3612" priority="3667">
      <formula>AND(D1108&gt;=3,D1108&lt;4)</formula>
    </cfRule>
    <cfRule type="expression" dxfId="3611" priority="3668">
      <formula>AND(D1108&gt;=4,D1108&lt;4.8)</formula>
    </cfRule>
    <cfRule type="expression" dxfId="3610" priority="3669">
      <formula>D1108&gt;=4.8</formula>
    </cfRule>
  </conditionalFormatting>
  <conditionalFormatting sqref="C1108">
    <cfRule type="expression" dxfId="3609" priority="3658">
      <formula>C1104=0</formula>
    </cfRule>
    <cfRule type="expression" dxfId="3608" priority="3659">
      <formula>AND(C1108&lt;2,C1104&gt;0)</formula>
    </cfRule>
    <cfRule type="expression" dxfId="3607" priority="3660">
      <formula>AND(C1108&gt;=2,C1108&lt;3)</formula>
    </cfRule>
    <cfRule type="expression" dxfId="3606" priority="3661">
      <formula>AND(C1108&gt;=3,C1108&lt;4)</formula>
    </cfRule>
    <cfRule type="expression" dxfId="3605" priority="3662">
      <formula>AND(C1108&gt;=4,C1108&lt;4.8)</formula>
    </cfRule>
    <cfRule type="expression" dxfId="3604" priority="3663">
      <formula>C1108&gt;=4.8</formula>
    </cfRule>
  </conditionalFormatting>
  <conditionalFormatting sqref="D1124:H1124">
    <cfRule type="expression" dxfId="3603" priority="3652">
      <formula>D1120=0</formula>
    </cfRule>
    <cfRule type="expression" dxfId="3602" priority="3653">
      <formula>AND(D1124&lt;2,D1120&gt;0)</formula>
    </cfRule>
    <cfRule type="expression" dxfId="3601" priority="3654">
      <formula>AND(D1124&gt;=2,D1124&lt;3)</formula>
    </cfRule>
    <cfRule type="expression" dxfId="3600" priority="3655">
      <formula>AND(D1124&gt;=3,D1124&lt;4)</formula>
    </cfRule>
    <cfRule type="expression" dxfId="3599" priority="3656">
      <formula>AND(D1124&gt;=4,D1124&lt;4.8)</formula>
    </cfRule>
    <cfRule type="expression" dxfId="3598" priority="3657">
      <formula>D1124&gt;=4.8</formula>
    </cfRule>
  </conditionalFormatting>
  <conditionalFormatting sqref="C1124">
    <cfRule type="expression" dxfId="3597" priority="3646">
      <formula>C1120=0</formula>
    </cfRule>
    <cfRule type="expression" dxfId="3596" priority="3647">
      <formula>AND(C1124&lt;2,C1120&gt;0)</formula>
    </cfRule>
    <cfRule type="expression" dxfId="3595" priority="3648">
      <formula>AND(C1124&gt;=2,C1124&lt;3)</formula>
    </cfRule>
    <cfRule type="expression" dxfId="3594" priority="3649">
      <formula>AND(C1124&gt;=3,C1124&lt;4)</formula>
    </cfRule>
    <cfRule type="expression" dxfId="3593" priority="3650">
      <formula>AND(C1124&gt;=4,C1124&lt;4.8)</formula>
    </cfRule>
    <cfRule type="expression" dxfId="3592" priority="3651">
      <formula>C1124&gt;=4.8</formula>
    </cfRule>
  </conditionalFormatting>
  <conditionalFormatting sqref="D1140:H1140">
    <cfRule type="expression" dxfId="3591" priority="3640">
      <formula>D1136=0</formula>
    </cfRule>
    <cfRule type="expression" dxfId="3590" priority="3641">
      <formula>AND(D1140&lt;2,D1136&gt;0)</formula>
    </cfRule>
    <cfRule type="expression" dxfId="3589" priority="3642">
      <formula>AND(D1140&gt;=2,D1140&lt;3)</formula>
    </cfRule>
    <cfRule type="expression" dxfId="3588" priority="3643">
      <formula>AND(D1140&gt;=3,D1140&lt;4)</formula>
    </cfRule>
    <cfRule type="expression" dxfId="3587" priority="3644">
      <formula>AND(D1140&gt;=4,D1140&lt;4.8)</formula>
    </cfRule>
    <cfRule type="expression" dxfId="3586" priority="3645">
      <formula>D1140&gt;=4.8</formula>
    </cfRule>
  </conditionalFormatting>
  <conditionalFormatting sqref="C1140">
    <cfRule type="expression" dxfId="3585" priority="3634">
      <formula>C1136=0</formula>
    </cfRule>
    <cfRule type="expression" dxfId="3584" priority="3635">
      <formula>AND(C1140&lt;2,C1136&gt;0)</formula>
    </cfRule>
    <cfRule type="expression" dxfId="3583" priority="3636">
      <formula>AND(C1140&gt;=2,C1140&lt;3)</formula>
    </cfRule>
    <cfRule type="expression" dxfId="3582" priority="3637">
      <formula>AND(C1140&gt;=3,C1140&lt;4)</formula>
    </cfRule>
    <cfRule type="expression" dxfId="3581" priority="3638">
      <formula>AND(C1140&gt;=4,C1140&lt;4.8)</formula>
    </cfRule>
    <cfRule type="expression" dxfId="3580" priority="3639">
      <formula>C1140&gt;=4.8</formula>
    </cfRule>
  </conditionalFormatting>
  <conditionalFormatting sqref="D1156:H1156">
    <cfRule type="expression" dxfId="3579" priority="3628">
      <formula>D1152=0</formula>
    </cfRule>
    <cfRule type="expression" dxfId="3578" priority="3629">
      <formula>AND(D1156&lt;2,D1152&gt;0)</formula>
    </cfRule>
    <cfRule type="expression" dxfId="3577" priority="3630">
      <formula>AND(D1156&gt;=2,D1156&lt;3)</formula>
    </cfRule>
    <cfRule type="expression" dxfId="3576" priority="3631">
      <formula>AND(D1156&gt;=3,D1156&lt;4)</formula>
    </cfRule>
    <cfRule type="expression" dxfId="3575" priority="3632">
      <formula>AND(D1156&gt;=4,D1156&lt;4.8)</formula>
    </cfRule>
    <cfRule type="expression" dxfId="3574" priority="3633">
      <formula>D1156&gt;=4.8</formula>
    </cfRule>
  </conditionalFormatting>
  <conditionalFormatting sqref="C1156">
    <cfRule type="expression" dxfId="3573" priority="3622">
      <formula>C1152=0</formula>
    </cfRule>
    <cfRule type="expression" dxfId="3572" priority="3623">
      <formula>AND(C1156&lt;2,C1152&gt;0)</formula>
    </cfRule>
    <cfRule type="expression" dxfId="3571" priority="3624">
      <formula>AND(C1156&gt;=2,C1156&lt;3)</formula>
    </cfRule>
    <cfRule type="expression" dxfId="3570" priority="3625">
      <formula>AND(C1156&gt;=3,C1156&lt;4)</formula>
    </cfRule>
    <cfRule type="expression" dxfId="3569" priority="3626">
      <formula>AND(C1156&gt;=4,C1156&lt;4.8)</formula>
    </cfRule>
    <cfRule type="expression" dxfId="3568" priority="3627">
      <formula>C1156&gt;=4.8</formula>
    </cfRule>
  </conditionalFormatting>
  <conditionalFormatting sqref="D1172:H1172">
    <cfRule type="expression" dxfId="3567" priority="3616">
      <formula>D1168=0</formula>
    </cfRule>
    <cfRule type="expression" dxfId="3566" priority="3617">
      <formula>AND(D1172&lt;2,D1168&gt;0)</formula>
    </cfRule>
    <cfRule type="expression" dxfId="3565" priority="3618">
      <formula>AND(D1172&gt;=2,D1172&lt;3)</formula>
    </cfRule>
    <cfRule type="expression" dxfId="3564" priority="3619">
      <formula>AND(D1172&gt;=3,D1172&lt;4)</formula>
    </cfRule>
    <cfRule type="expression" dxfId="3563" priority="3620">
      <formula>AND(D1172&gt;=4,D1172&lt;4.8)</formula>
    </cfRule>
    <cfRule type="expression" dxfId="3562" priority="3621">
      <formula>D1172&gt;=4.8</formula>
    </cfRule>
  </conditionalFormatting>
  <conditionalFormatting sqref="C1172">
    <cfRule type="expression" dxfId="3561" priority="3610">
      <formula>C1168=0</formula>
    </cfRule>
    <cfRule type="expression" dxfId="3560" priority="3611">
      <formula>AND(C1172&lt;2,C1168&gt;0)</formula>
    </cfRule>
    <cfRule type="expression" dxfId="3559" priority="3612">
      <formula>AND(C1172&gt;=2,C1172&lt;3)</formula>
    </cfRule>
    <cfRule type="expression" dxfId="3558" priority="3613">
      <formula>AND(C1172&gt;=3,C1172&lt;4)</formula>
    </cfRule>
    <cfRule type="expression" dxfId="3557" priority="3614">
      <formula>AND(C1172&gt;=4,C1172&lt;4.8)</formula>
    </cfRule>
    <cfRule type="expression" dxfId="3556" priority="3615">
      <formula>C1172&gt;=4.8</formula>
    </cfRule>
  </conditionalFormatting>
  <conditionalFormatting sqref="D1188:H1188">
    <cfRule type="expression" dxfId="3555" priority="3604">
      <formula>D1184=0</formula>
    </cfRule>
    <cfRule type="expression" dxfId="3554" priority="3605">
      <formula>AND(D1188&lt;2,D1184&gt;0)</formula>
    </cfRule>
    <cfRule type="expression" dxfId="3553" priority="3606">
      <formula>AND(D1188&gt;=2,D1188&lt;3)</formula>
    </cfRule>
    <cfRule type="expression" dxfId="3552" priority="3607">
      <formula>AND(D1188&gt;=3,D1188&lt;4)</formula>
    </cfRule>
    <cfRule type="expression" dxfId="3551" priority="3608">
      <formula>AND(D1188&gt;=4,D1188&lt;4.8)</formula>
    </cfRule>
    <cfRule type="expression" dxfId="3550" priority="3609">
      <formula>D1188&gt;=4.8</formula>
    </cfRule>
  </conditionalFormatting>
  <conditionalFormatting sqref="C1188">
    <cfRule type="expression" dxfId="3549" priority="3598">
      <formula>C1184=0</formula>
    </cfRule>
    <cfRule type="expression" dxfId="3548" priority="3599">
      <formula>AND(C1188&lt;2,C1184&gt;0)</formula>
    </cfRule>
    <cfRule type="expression" dxfId="3547" priority="3600">
      <formula>AND(C1188&gt;=2,C1188&lt;3)</formula>
    </cfRule>
    <cfRule type="expression" dxfId="3546" priority="3601">
      <formula>AND(C1188&gt;=3,C1188&lt;4)</formula>
    </cfRule>
    <cfRule type="expression" dxfId="3545" priority="3602">
      <formula>AND(C1188&gt;=4,C1188&lt;4.8)</formula>
    </cfRule>
    <cfRule type="expression" dxfId="3544" priority="3603">
      <formula>C1188&gt;=4.8</formula>
    </cfRule>
  </conditionalFormatting>
  <conditionalFormatting sqref="D1204:H1204">
    <cfRule type="expression" dxfId="3543" priority="3592">
      <formula>D1200=0</formula>
    </cfRule>
    <cfRule type="expression" dxfId="3542" priority="3593">
      <formula>AND(D1204&lt;2,D1200&gt;0)</formula>
    </cfRule>
    <cfRule type="expression" dxfId="3541" priority="3594">
      <formula>AND(D1204&gt;=2,D1204&lt;3)</formula>
    </cfRule>
    <cfRule type="expression" dxfId="3540" priority="3595">
      <formula>AND(D1204&gt;=3,D1204&lt;4)</formula>
    </cfRule>
    <cfRule type="expression" dxfId="3539" priority="3596">
      <formula>AND(D1204&gt;=4,D1204&lt;4.8)</formula>
    </cfRule>
    <cfRule type="expression" dxfId="3538" priority="3597">
      <formula>D1204&gt;=4.8</formula>
    </cfRule>
  </conditionalFormatting>
  <conditionalFormatting sqref="C1204">
    <cfRule type="expression" dxfId="3537" priority="3586">
      <formula>C1200=0</formula>
    </cfRule>
    <cfRule type="expression" dxfId="3536" priority="3587">
      <formula>AND(C1204&lt;2,C1200&gt;0)</formula>
    </cfRule>
    <cfRule type="expression" dxfId="3535" priority="3588">
      <formula>AND(C1204&gt;=2,C1204&lt;3)</formula>
    </cfRule>
    <cfRule type="expression" dxfId="3534" priority="3589">
      <formula>AND(C1204&gt;=3,C1204&lt;4)</formula>
    </cfRule>
    <cfRule type="expression" dxfId="3533" priority="3590">
      <formula>AND(C1204&gt;=4,C1204&lt;4.8)</formula>
    </cfRule>
    <cfRule type="expression" dxfId="3532" priority="3591">
      <formula>C1204&gt;=4.8</formula>
    </cfRule>
  </conditionalFormatting>
  <conditionalFormatting sqref="D1220:H1220">
    <cfRule type="expression" dxfId="3531" priority="3580">
      <formula>D1216=0</formula>
    </cfRule>
    <cfRule type="expression" dxfId="3530" priority="3581">
      <formula>AND(D1220&lt;2,D1216&gt;0)</formula>
    </cfRule>
    <cfRule type="expression" dxfId="3529" priority="3582">
      <formula>AND(D1220&gt;=2,D1220&lt;3)</formula>
    </cfRule>
    <cfRule type="expression" dxfId="3528" priority="3583">
      <formula>AND(D1220&gt;=3,D1220&lt;4)</formula>
    </cfRule>
    <cfRule type="expression" dxfId="3527" priority="3584">
      <formula>AND(D1220&gt;=4,D1220&lt;4.8)</formula>
    </cfRule>
    <cfRule type="expression" dxfId="3526" priority="3585">
      <formula>D1220&gt;=4.8</formula>
    </cfRule>
  </conditionalFormatting>
  <conditionalFormatting sqref="C1220">
    <cfRule type="expression" dxfId="3525" priority="3574">
      <formula>C1216=0</formula>
    </cfRule>
    <cfRule type="expression" dxfId="3524" priority="3575">
      <formula>AND(C1220&lt;2,C1216&gt;0)</formula>
    </cfRule>
    <cfRule type="expression" dxfId="3523" priority="3576">
      <formula>AND(C1220&gt;=2,C1220&lt;3)</formula>
    </cfRule>
    <cfRule type="expression" dxfId="3522" priority="3577">
      <formula>AND(C1220&gt;=3,C1220&lt;4)</formula>
    </cfRule>
    <cfRule type="expression" dxfId="3521" priority="3578">
      <formula>AND(C1220&gt;=4,C1220&lt;4.8)</formula>
    </cfRule>
    <cfRule type="expression" dxfId="3520" priority="3579">
      <formula>C1220&gt;=4.8</formula>
    </cfRule>
  </conditionalFormatting>
  <conditionalFormatting sqref="D1236:H1236">
    <cfRule type="expression" dxfId="3519" priority="3568">
      <formula>D1232=0</formula>
    </cfRule>
    <cfRule type="expression" dxfId="3518" priority="3569">
      <formula>AND(D1236&lt;2,D1232&gt;0)</formula>
    </cfRule>
    <cfRule type="expression" dxfId="3517" priority="3570">
      <formula>AND(D1236&gt;=2,D1236&lt;3)</formula>
    </cfRule>
    <cfRule type="expression" dxfId="3516" priority="3571">
      <formula>AND(D1236&gt;=3,D1236&lt;4)</formula>
    </cfRule>
    <cfRule type="expression" dxfId="3515" priority="3572">
      <formula>AND(D1236&gt;=4,D1236&lt;4.8)</formula>
    </cfRule>
    <cfRule type="expression" dxfId="3514" priority="3573">
      <formula>D1236&gt;=4.8</formula>
    </cfRule>
  </conditionalFormatting>
  <conditionalFormatting sqref="C1236">
    <cfRule type="expression" dxfId="3513" priority="3562">
      <formula>C1232=0</formula>
    </cfRule>
    <cfRule type="expression" dxfId="3512" priority="3563">
      <formula>AND(C1236&lt;2,C1232&gt;0)</formula>
    </cfRule>
    <cfRule type="expression" dxfId="3511" priority="3564">
      <formula>AND(C1236&gt;=2,C1236&lt;3)</formula>
    </cfRule>
    <cfRule type="expression" dxfId="3510" priority="3565">
      <formula>AND(C1236&gt;=3,C1236&lt;4)</formula>
    </cfRule>
    <cfRule type="expression" dxfId="3509" priority="3566">
      <formula>AND(C1236&gt;=4,C1236&lt;4.8)</formula>
    </cfRule>
    <cfRule type="expression" dxfId="3508" priority="3567">
      <formula>C1236&gt;=4.8</formula>
    </cfRule>
  </conditionalFormatting>
  <conditionalFormatting sqref="D1252:H1252">
    <cfRule type="expression" dxfId="3507" priority="3556">
      <formula>D1248=0</formula>
    </cfRule>
    <cfRule type="expression" dxfId="3506" priority="3557">
      <formula>AND(D1252&lt;2,D1248&gt;0)</formula>
    </cfRule>
    <cfRule type="expression" dxfId="3505" priority="3558">
      <formula>AND(D1252&gt;=2,D1252&lt;3)</formula>
    </cfRule>
    <cfRule type="expression" dxfId="3504" priority="3559">
      <formula>AND(D1252&gt;=3,D1252&lt;4)</formula>
    </cfRule>
    <cfRule type="expression" dxfId="3503" priority="3560">
      <formula>AND(D1252&gt;=4,D1252&lt;4.8)</formula>
    </cfRule>
    <cfRule type="expression" dxfId="3502" priority="3561">
      <formula>D1252&gt;=4.8</formula>
    </cfRule>
  </conditionalFormatting>
  <conditionalFormatting sqref="C1252">
    <cfRule type="expression" dxfId="3501" priority="3550">
      <formula>C1248=0</formula>
    </cfRule>
    <cfRule type="expression" dxfId="3500" priority="3551">
      <formula>AND(C1252&lt;2,C1248&gt;0)</formula>
    </cfRule>
    <cfRule type="expression" dxfId="3499" priority="3552">
      <formula>AND(C1252&gt;=2,C1252&lt;3)</formula>
    </cfRule>
    <cfRule type="expression" dxfId="3498" priority="3553">
      <formula>AND(C1252&gt;=3,C1252&lt;4)</formula>
    </cfRule>
    <cfRule type="expression" dxfId="3497" priority="3554">
      <formula>AND(C1252&gt;=4,C1252&lt;4.8)</formula>
    </cfRule>
    <cfRule type="expression" dxfId="3496" priority="3555">
      <formula>C1252&gt;=4.8</formula>
    </cfRule>
  </conditionalFormatting>
  <conditionalFormatting sqref="D1270:H1270">
    <cfRule type="expression" dxfId="3495" priority="3544">
      <formula>D1266=0</formula>
    </cfRule>
    <cfRule type="expression" dxfId="3494" priority="3545">
      <formula>AND(D1270&lt;2,D1266&gt;0)</formula>
    </cfRule>
    <cfRule type="expression" dxfId="3493" priority="3546">
      <formula>AND(D1270&gt;=2,D1270&lt;3)</formula>
    </cfRule>
    <cfRule type="expression" dxfId="3492" priority="3547">
      <formula>AND(D1270&gt;=3,D1270&lt;4)</formula>
    </cfRule>
    <cfRule type="expression" dxfId="3491" priority="3548">
      <formula>AND(D1270&gt;=4,D1270&lt;4.8)</formula>
    </cfRule>
    <cfRule type="expression" dxfId="3490" priority="3549">
      <formula>D1270&gt;=4.8</formula>
    </cfRule>
  </conditionalFormatting>
  <conditionalFormatting sqref="C1270">
    <cfRule type="expression" dxfId="3489" priority="3538">
      <formula>C1266=0</formula>
    </cfRule>
    <cfRule type="expression" dxfId="3488" priority="3539">
      <formula>AND(C1270&lt;2,C1266&gt;0)</formula>
    </cfRule>
    <cfRule type="expression" dxfId="3487" priority="3540">
      <formula>AND(C1270&gt;=2,C1270&lt;3)</formula>
    </cfRule>
    <cfRule type="expression" dxfId="3486" priority="3541">
      <formula>AND(C1270&gt;=3,C1270&lt;4)</formula>
    </cfRule>
    <cfRule type="expression" dxfId="3485" priority="3542">
      <formula>AND(C1270&gt;=4,C1270&lt;4.8)</formula>
    </cfRule>
    <cfRule type="expression" dxfId="3484" priority="3543">
      <formula>C1270&gt;=4.8</formula>
    </cfRule>
  </conditionalFormatting>
  <conditionalFormatting sqref="D1288:H1288">
    <cfRule type="expression" dxfId="3483" priority="3532">
      <formula>D1284=0</formula>
    </cfRule>
    <cfRule type="expression" dxfId="3482" priority="3533">
      <formula>AND(D1288&lt;2,D1284&gt;0)</formula>
    </cfRule>
    <cfRule type="expression" dxfId="3481" priority="3534">
      <formula>AND(D1288&gt;=2,D1288&lt;3)</formula>
    </cfRule>
    <cfRule type="expression" dxfId="3480" priority="3535">
      <formula>AND(D1288&gt;=3,D1288&lt;4)</formula>
    </cfRule>
    <cfRule type="expression" dxfId="3479" priority="3536">
      <formula>AND(D1288&gt;=4,D1288&lt;4.8)</formula>
    </cfRule>
    <cfRule type="expression" dxfId="3478" priority="3537">
      <formula>D1288&gt;=4.8</formula>
    </cfRule>
  </conditionalFormatting>
  <conditionalFormatting sqref="C1288">
    <cfRule type="expression" dxfId="3477" priority="3526">
      <formula>C1284=0</formula>
    </cfRule>
    <cfRule type="expression" dxfId="3476" priority="3527">
      <formula>AND(C1288&lt;2,C1284&gt;0)</formula>
    </cfRule>
    <cfRule type="expression" dxfId="3475" priority="3528">
      <formula>AND(C1288&gt;=2,C1288&lt;3)</formula>
    </cfRule>
    <cfRule type="expression" dxfId="3474" priority="3529">
      <formula>AND(C1288&gt;=3,C1288&lt;4)</formula>
    </cfRule>
    <cfRule type="expression" dxfId="3473" priority="3530">
      <formula>AND(C1288&gt;=4,C1288&lt;4.8)</formula>
    </cfRule>
    <cfRule type="expression" dxfId="3472" priority="3531">
      <formula>C1288&gt;=4.8</formula>
    </cfRule>
  </conditionalFormatting>
  <conditionalFormatting sqref="D1306:H1306">
    <cfRule type="expression" dxfId="3471" priority="3520">
      <formula>D1302=0</formula>
    </cfRule>
    <cfRule type="expression" dxfId="3470" priority="3521">
      <formula>AND(D1306&lt;2,D1302&gt;0)</formula>
    </cfRule>
    <cfRule type="expression" dxfId="3469" priority="3522">
      <formula>AND(D1306&gt;=2,D1306&lt;3)</formula>
    </cfRule>
    <cfRule type="expression" dxfId="3468" priority="3523">
      <formula>AND(D1306&gt;=3,D1306&lt;4)</formula>
    </cfRule>
    <cfRule type="expression" dxfId="3467" priority="3524">
      <formula>AND(D1306&gt;=4,D1306&lt;4.8)</formula>
    </cfRule>
    <cfRule type="expression" dxfId="3466" priority="3525">
      <formula>D1306&gt;=4.8</formula>
    </cfRule>
  </conditionalFormatting>
  <conditionalFormatting sqref="C1306">
    <cfRule type="expression" dxfId="3465" priority="3514">
      <formula>C1302=0</formula>
    </cfRule>
    <cfRule type="expression" dxfId="3464" priority="3515">
      <formula>AND(C1306&lt;2,C1302&gt;0)</formula>
    </cfRule>
    <cfRule type="expression" dxfId="3463" priority="3516">
      <formula>AND(C1306&gt;=2,C1306&lt;3)</formula>
    </cfRule>
    <cfRule type="expression" dxfId="3462" priority="3517">
      <formula>AND(C1306&gt;=3,C1306&lt;4)</formula>
    </cfRule>
    <cfRule type="expression" dxfId="3461" priority="3518">
      <formula>AND(C1306&gt;=4,C1306&lt;4.8)</formula>
    </cfRule>
    <cfRule type="expression" dxfId="3460" priority="3519">
      <formula>C1306&gt;=4.8</formula>
    </cfRule>
  </conditionalFormatting>
  <conditionalFormatting sqref="D1324:H1324">
    <cfRule type="expression" dxfId="3459" priority="3508">
      <formula>D1320=0</formula>
    </cfRule>
    <cfRule type="expression" dxfId="3458" priority="3509">
      <formula>AND(D1324&lt;2,D1320&gt;0)</formula>
    </cfRule>
    <cfRule type="expression" dxfId="3457" priority="3510">
      <formula>AND(D1324&gt;=2,D1324&lt;3)</formula>
    </cfRule>
    <cfRule type="expression" dxfId="3456" priority="3511">
      <formula>AND(D1324&gt;=3,D1324&lt;4)</formula>
    </cfRule>
    <cfRule type="expression" dxfId="3455" priority="3512">
      <formula>AND(D1324&gt;=4,D1324&lt;4.8)</formula>
    </cfRule>
    <cfRule type="expression" dxfId="3454" priority="3513">
      <formula>D1324&gt;=4.8</formula>
    </cfRule>
  </conditionalFormatting>
  <conditionalFormatting sqref="C1324">
    <cfRule type="expression" dxfId="3453" priority="3502">
      <formula>C1320=0</formula>
    </cfRule>
    <cfRule type="expression" dxfId="3452" priority="3503">
      <formula>AND(C1324&lt;2,C1320&gt;0)</formula>
    </cfRule>
    <cfRule type="expression" dxfId="3451" priority="3504">
      <formula>AND(C1324&gt;=2,C1324&lt;3)</formula>
    </cfRule>
    <cfRule type="expression" dxfId="3450" priority="3505">
      <formula>AND(C1324&gt;=3,C1324&lt;4)</formula>
    </cfRule>
    <cfRule type="expression" dxfId="3449" priority="3506">
      <formula>AND(C1324&gt;=4,C1324&lt;4.8)</formula>
    </cfRule>
    <cfRule type="expression" dxfId="3448" priority="3507">
      <formula>C1324&gt;=4.8</formula>
    </cfRule>
  </conditionalFormatting>
  <conditionalFormatting sqref="D1342:H1342">
    <cfRule type="expression" dxfId="3447" priority="3496">
      <formula>D1338=0</formula>
    </cfRule>
    <cfRule type="expression" dxfId="3446" priority="3497">
      <formula>AND(D1342&lt;2,D1338&gt;0)</formula>
    </cfRule>
    <cfRule type="expression" dxfId="3445" priority="3498">
      <formula>AND(D1342&gt;=2,D1342&lt;3)</formula>
    </cfRule>
    <cfRule type="expression" dxfId="3444" priority="3499">
      <formula>AND(D1342&gt;=3,D1342&lt;4)</formula>
    </cfRule>
    <cfRule type="expression" dxfId="3443" priority="3500">
      <formula>AND(D1342&gt;=4,D1342&lt;4.8)</formula>
    </cfRule>
    <cfRule type="expression" dxfId="3442" priority="3501">
      <formula>D1342&gt;=4.8</formula>
    </cfRule>
  </conditionalFormatting>
  <conditionalFormatting sqref="C1342">
    <cfRule type="expression" dxfId="3441" priority="3490">
      <formula>C1338=0</formula>
    </cfRule>
    <cfRule type="expression" dxfId="3440" priority="3491">
      <formula>AND(C1342&lt;2,C1338&gt;0)</formula>
    </cfRule>
    <cfRule type="expression" dxfId="3439" priority="3492">
      <formula>AND(C1342&gt;=2,C1342&lt;3)</formula>
    </cfRule>
    <cfRule type="expression" dxfId="3438" priority="3493">
      <formula>AND(C1342&gt;=3,C1342&lt;4)</formula>
    </cfRule>
    <cfRule type="expression" dxfId="3437" priority="3494">
      <formula>AND(C1342&gt;=4,C1342&lt;4.8)</formula>
    </cfRule>
    <cfRule type="expression" dxfId="3436" priority="3495">
      <formula>C1342&gt;=4.8</formula>
    </cfRule>
  </conditionalFormatting>
  <conditionalFormatting sqref="D1359:H1359">
    <cfRule type="expression" dxfId="3435" priority="3484">
      <formula>D1355=0</formula>
    </cfRule>
    <cfRule type="expression" dxfId="3434" priority="3485">
      <formula>AND(D1359&lt;2,D1355&gt;0)</formula>
    </cfRule>
    <cfRule type="expression" dxfId="3433" priority="3486">
      <formula>AND(D1359&gt;=2,D1359&lt;3)</formula>
    </cfRule>
    <cfRule type="expression" dxfId="3432" priority="3487">
      <formula>AND(D1359&gt;=3,D1359&lt;4)</formula>
    </cfRule>
    <cfRule type="expression" dxfId="3431" priority="3488">
      <formula>AND(D1359&gt;=4,D1359&lt;4.8)</formula>
    </cfRule>
    <cfRule type="expression" dxfId="3430" priority="3489">
      <formula>D1359&gt;=4.8</formula>
    </cfRule>
  </conditionalFormatting>
  <conditionalFormatting sqref="C1359">
    <cfRule type="expression" dxfId="3429" priority="3478">
      <formula>C1355=0</formula>
    </cfRule>
    <cfRule type="expression" dxfId="3428" priority="3479">
      <formula>AND(C1359&lt;2,C1355&gt;0)</formula>
    </cfRule>
    <cfRule type="expression" dxfId="3427" priority="3480">
      <formula>AND(C1359&gt;=2,C1359&lt;3)</formula>
    </cfRule>
    <cfRule type="expression" dxfId="3426" priority="3481">
      <formula>AND(C1359&gt;=3,C1359&lt;4)</formula>
    </cfRule>
    <cfRule type="expression" dxfId="3425" priority="3482">
      <formula>AND(C1359&gt;=4,C1359&lt;4.8)</formula>
    </cfRule>
    <cfRule type="expression" dxfId="3424" priority="3483">
      <formula>C1359&gt;=4.8</formula>
    </cfRule>
  </conditionalFormatting>
  <conditionalFormatting sqref="D1376:H1376">
    <cfRule type="expression" dxfId="3423" priority="3472">
      <formula>D1372=0</formula>
    </cfRule>
    <cfRule type="expression" dxfId="3422" priority="3473">
      <formula>AND(D1376&lt;2,D1372&gt;0)</formula>
    </cfRule>
    <cfRule type="expression" dxfId="3421" priority="3474">
      <formula>AND(D1376&gt;=2,D1376&lt;3)</formula>
    </cfRule>
    <cfRule type="expression" dxfId="3420" priority="3475">
      <formula>AND(D1376&gt;=3,D1376&lt;4)</formula>
    </cfRule>
    <cfRule type="expression" dxfId="3419" priority="3476">
      <formula>AND(D1376&gt;=4,D1376&lt;4.8)</formula>
    </cfRule>
    <cfRule type="expression" dxfId="3418" priority="3477">
      <formula>D1376&gt;=4.8</formula>
    </cfRule>
  </conditionalFormatting>
  <conditionalFormatting sqref="C1376">
    <cfRule type="expression" dxfId="3417" priority="3466">
      <formula>C1372=0</formula>
    </cfRule>
    <cfRule type="expression" dxfId="3416" priority="3467">
      <formula>AND(C1376&lt;2,C1372&gt;0)</formula>
    </cfRule>
    <cfRule type="expression" dxfId="3415" priority="3468">
      <formula>AND(C1376&gt;=2,C1376&lt;3)</formula>
    </cfRule>
    <cfRule type="expression" dxfId="3414" priority="3469">
      <formula>AND(C1376&gt;=3,C1376&lt;4)</formula>
    </cfRule>
    <cfRule type="expression" dxfId="3413" priority="3470">
      <formula>AND(C1376&gt;=4,C1376&lt;4.8)</formula>
    </cfRule>
    <cfRule type="expression" dxfId="3412" priority="3471">
      <formula>C1376&gt;=4.8</formula>
    </cfRule>
  </conditionalFormatting>
  <conditionalFormatting sqref="D1393:H1393">
    <cfRule type="expression" dxfId="3411" priority="3460">
      <formula>D1389=0</formula>
    </cfRule>
    <cfRule type="expression" dxfId="3410" priority="3461">
      <formula>AND(D1393&lt;2,D1389&gt;0)</formula>
    </cfRule>
    <cfRule type="expression" dxfId="3409" priority="3462">
      <formula>AND(D1393&gt;=2,D1393&lt;3)</formula>
    </cfRule>
    <cfRule type="expression" dxfId="3408" priority="3463">
      <formula>AND(D1393&gt;=3,D1393&lt;4)</formula>
    </cfRule>
    <cfRule type="expression" dxfId="3407" priority="3464">
      <formula>AND(D1393&gt;=4,D1393&lt;4.8)</formula>
    </cfRule>
    <cfRule type="expression" dxfId="3406" priority="3465">
      <formula>D1393&gt;=4.8</formula>
    </cfRule>
  </conditionalFormatting>
  <conditionalFormatting sqref="C1393">
    <cfRule type="expression" dxfId="3405" priority="3454">
      <formula>C1389=0</formula>
    </cfRule>
    <cfRule type="expression" dxfId="3404" priority="3455">
      <formula>AND(C1393&lt;2,C1389&gt;0)</formula>
    </cfRule>
    <cfRule type="expression" dxfId="3403" priority="3456">
      <formula>AND(C1393&gt;=2,C1393&lt;3)</formula>
    </cfRule>
    <cfRule type="expression" dxfId="3402" priority="3457">
      <formula>AND(C1393&gt;=3,C1393&lt;4)</formula>
    </cfRule>
    <cfRule type="expression" dxfId="3401" priority="3458">
      <formula>AND(C1393&gt;=4,C1393&lt;4.8)</formula>
    </cfRule>
    <cfRule type="expression" dxfId="3400" priority="3459">
      <formula>C1393&gt;=4.8</formula>
    </cfRule>
  </conditionalFormatting>
  <conditionalFormatting sqref="D1410:H1410">
    <cfRule type="expression" dxfId="3399" priority="3448">
      <formula>D1406=0</formula>
    </cfRule>
    <cfRule type="expression" dxfId="3398" priority="3449">
      <formula>AND(D1410&lt;2,D1406&gt;0)</formula>
    </cfRule>
    <cfRule type="expression" dxfId="3397" priority="3450">
      <formula>AND(D1410&gt;=2,D1410&lt;3)</formula>
    </cfRule>
    <cfRule type="expression" dxfId="3396" priority="3451">
      <formula>AND(D1410&gt;=3,D1410&lt;4)</formula>
    </cfRule>
    <cfRule type="expression" dxfId="3395" priority="3452">
      <formula>AND(D1410&gt;=4,D1410&lt;4.8)</formula>
    </cfRule>
    <cfRule type="expression" dxfId="3394" priority="3453">
      <formula>D1410&gt;=4.8</formula>
    </cfRule>
  </conditionalFormatting>
  <conditionalFormatting sqref="C1410">
    <cfRule type="expression" dxfId="3393" priority="3442">
      <formula>C1406=0</formula>
    </cfRule>
    <cfRule type="expression" dxfId="3392" priority="3443">
      <formula>AND(C1410&lt;2,C1406&gt;0)</formula>
    </cfRule>
    <cfRule type="expression" dxfId="3391" priority="3444">
      <formula>AND(C1410&gt;=2,C1410&lt;3)</formula>
    </cfRule>
    <cfRule type="expression" dxfId="3390" priority="3445">
      <formula>AND(C1410&gt;=3,C1410&lt;4)</formula>
    </cfRule>
    <cfRule type="expression" dxfId="3389" priority="3446">
      <formula>AND(C1410&gt;=4,C1410&lt;4.8)</formula>
    </cfRule>
    <cfRule type="expression" dxfId="3388" priority="3447">
      <formula>C1410&gt;=4.8</formula>
    </cfRule>
  </conditionalFormatting>
  <conditionalFormatting sqref="D1427:H1427">
    <cfRule type="expression" dxfId="3387" priority="3436">
      <formula>D1423=0</formula>
    </cfRule>
    <cfRule type="expression" dxfId="3386" priority="3437">
      <formula>AND(D1427&lt;2,D1423&gt;0)</formula>
    </cfRule>
    <cfRule type="expression" dxfId="3385" priority="3438">
      <formula>AND(D1427&gt;=2,D1427&lt;3)</formula>
    </cfRule>
    <cfRule type="expression" dxfId="3384" priority="3439">
      <formula>AND(D1427&gt;=3,D1427&lt;4)</formula>
    </cfRule>
    <cfRule type="expression" dxfId="3383" priority="3440">
      <formula>AND(D1427&gt;=4,D1427&lt;4.8)</formula>
    </cfRule>
    <cfRule type="expression" dxfId="3382" priority="3441">
      <formula>D1427&gt;=4.8</formula>
    </cfRule>
  </conditionalFormatting>
  <conditionalFormatting sqref="C1427">
    <cfRule type="expression" dxfId="3381" priority="3430">
      <formula>C1423=0</formula>
    </cfRule>
    <cfRule type="expression" dxfId="3380" priority="3431">
      <formula>AND(C1427&lt;2,C1423&gt;0)</formula>
    </cfRule>
    <cfRule type="expression" dxfId="3379" priority="3432">
      <formula>AND(C1427&gt;=2,C1427&lt;3)</formula>
    </cfRule>
    <cfRule type="expression" dxfId="3378" priority="3433">
      <formula>AND(C1427&gt;=3,C1427&lt;4)</formula>
    </cfRule>
    <cfRule type="expression" dxfId="3377" priority="3434">
      <formula>AND(C1427&gt;=4,C1427&lt;4.8)</formula>
    </cfRule>
    <cfRule type="expression" dxfId="3376" priority="3435">
      <formula>C1427&gt;=4.8</formula>
    </cfRule>
  </conditionalFormatting>
  <conditionalFormatting sqref="D1444:H1444">
    <cfRule type="expression" dxfId="3375" priority="3424">
      <formula>D1440=0</formula>
    </cfRule>
    <cfRule type="expression" dxfId="3374" priority="3425">
      <formula>AND(D1444&lt;2,D1440&gt;0)</formula>
    </cfRule>
    <cfRule type="expression" dxfId="3373" priority="3426">
      <formula>AND(D1444&gt;=2,D1444&lt;3)</formula>
    </cfRule>
    <cfRule type="expression" dxfId="3372" priority="3427">
      <formula>AND(D1444&gt;=3,D1444&lt;4)</formula>
    </cfRule>
    <cfRule type="expression" dxfId="3371" priority="3428">
      <formula>AND(D1444&gt;=4,D1444&lt;4.8)</formula>
    </cfRule>
    <cfRule type="expression" dxfId="3370" priority="3429">
      <formula>D1444&gt;=4.8</formula>
    </cfRule>
  </conditionalFormatting>
  <conditionalFormatting sqref="C1444">
    <cfRule type="expression" dxfId="3369" priority="3418">
      <formula>C1440=0</formula>
    </cfRule>
    <cfRule type="expression" dxfId="3368" priority="3419">
      <formula>AND(C1444&lt;2,C1440&gt;0)</formula>
    </cfRule>
    <cfRule type="expression" dxfId="3367" priority="3420">
      <formula>AND(C1444&gt;=2,C1444&lt;3)</formula>
    </cfRule>
    <cfRule type="expression" dxfId="3366" priority="3421">
      <formula>AND(C1444&gt;=3,C1444&lt;4)</formula>
    </cfRule>
    <cfRule type="expression" dxfId="3365" priority="3422">
      <formula>AND(C1444&gt;=4,C1444&lt;4.8)</formula>
    </cfRule>
    <cfRule type="expression" dxfId="3364" priority="3423">
      <formula>C1444&gt;=4.8</formula>
    </cfRule>
  </conditionalFormatting>
  <conditionalFormatting sqref="D1461:H1461">
    <cfRule type="expression" dxfId="3363" priority="3412">
      <formula>D1457=0</formula>
    </cfRule>
    <cfRule type="expression" dxfId="3362" priority="3413">
      <formula>AND(D1461&lt;2,D1457&gt;0)</formula>
    </cfRule>
    <cfRule type="expression" dxfId="3361" priority="3414">
      <formula>AND(D1461&gt;=2,D1461&lt;3)</formula>
    </cfRule>
    <cfRule type="expression" dxfId="3360" priority="3415">
      <formula>AND(D1461&gt;=3,D1461&lt;4)</formula>
    </cfRule>
    <cfRule type="expression" dxfId="3359" priority="3416">
      <formula>AND(D1461&gt;=4,D1461&lt;4.8)</formula>
    </cfRule>
    <cfRule type="expression" dxfId="3358" priority="3417">
      <formula>D1461&gt;=4.8</formula>
    </cfRule>
  </conditionalFormatting>
  <conditionalFormatting sqref="C1461">
    <cfRule type="expression" dxfId="3357" priority="3406">
      <formula>C1457=0</formula>
    </cfRule>
    <cfRule type="expression" dxfId="3356" priority="3407">
      <formula>AND(C1461&lt;2,C1457&gt;0)</formula>
    </cfRule>
    <cfRule type="expression" dxfId="3355" priority="3408">
      <formula>AND(C1461&gt;=2,C1461&lt;3)</formula>
    </cfRule>
    <cfRule type="expression" dxfId="3354" priority="3409">
      <formula>AND(C1461&gt;=3,C1461&lt;4)</formula>
    </cfRule>
    <cfRule type="expression" dxfId="3353" priority="3410">
      <formula>AND(C1461&gt;=4,C1461&lt;4.8)</formula>
    </cfRule>
    <cfRule type="expression" dxfId="3352" priority="3411">
      <formula>C1461&gt;=4.8</formula>
    </cfRule>
  </conditionalFormatting>
  <conditionalFormatting sqref="D1478:H1478">
    <cfRule type="expression" dxfId="3351" priority="3400">
      <formula>D1474=0</formula>
    </cfRule>
    <cfRule type="expression" dxfId="3350" priority="3401">
      <formula>AND(D1478&lt;2,D1474&gt;0)</formula>
    </cfRule>
    <cfRule type="expression" dxfId="3349" priority="3402">
      <formula>AND(D1478&gt;=2,D1478&lt;3)</formula>
    </cfRule>
    <cfRule type="expression" dxfId="3348" priority="3403">
      <formula>AND(D1478&gt;=3,D1478&lt;4)</formula>
    </cfRule>
    <cfRule type="expression" dxfId="3347" priority="3404">
      <formula>AND(D1478&gt;=4,D1478&lt;4.8)</formula>
    </cfRule>
    <cfRule type="expression" dxfId="3346" priority="3405">
      <formula>D1478&gt;=4.8</formula>
    </cfRule>
  </conditionalFormatting>
  <conditionalFormatting sqref="C1478">
    <cfRule type="expression" dxfId="3345" priority="3394">
      <formula>C1474=0</formula>
    </cfRule>
    <cfRule type="expression" dxfId="3344" priority="3395">
      <formula>AND(C1478&lt;2,C1474&gt;0)</formula>
    </cfRule>
    <cfRule type="expression" dxfId="3343" priority="3396">
      <formula>AND(C1478&gt;=2,C1478&lt;3)</formula>
    </cfRule>
    <cfRule type="expression" dxfId="3342" priority="3397">
      <formula>AND(C1478&gt;=3,C1478&lt;4)</formula>
    </cfRule>
    <cfRule type="expression" dxfId="3341" priority="3398">
      <formula>AND(C1478&gt;=4,C1478&lt;4.8)</formula>
    </cfRule>
    <cfRule type="expression" dxfId="3340" priority="3399">
      <formula>C1478&gt;=4.8</formula>
    </cfRule>
  </conditionalFormatting>
  <conditionalFormatting sqref="D1495:H1495">
    <cfRule type="expression" dxfId="3339" priority="3388">
      <formula>D1491=0</formula>
    </cfRule>
    <cfRule type="expression" dxfId="3338" priority="3389">
      <formula>AND(D1495&lt;2,D1491&gt;0)</formula>
    </cfRule>
    <cfRule type="expression" dxfId="3337" priority="3390">
      <formula>AND(D1495&gt;=2,D1495&lt;3)</formula>
    </cfRule>
    <cfRule type="expression" dxfId="3336" priority="3391">
      <formula>AND(D1495&gt;=3,D1495&lt;4)</formula>
    </cfRule>
    <cfRule type="expression" dxfId="3335" priority="3392">
      <formula>AND(D1495&gt;=4,D1495&lt;4.8)</formula>
    </cfRule>
    <cfRule type="expression" dxfId="3334" priority="3393">
      <formula>D1495&gt;=4.8</formula>
    </cfRule>
  </conditionalFormatting>
  <conditionalFormatting sqref="C1495">
    <cfRule type="expression" dxfId="3333" priority="3382">
      <formula>C1491=0</formula>
    </cfRule>
    <cfRule type="expression" dxfId="3332" priority="3383">
      <formula>AND(C1495&lt;2,C1491&gt;0)</formula>
    </cfRule>
    <cfRule type="expression" dxfId="3331" priority="3384">
      <formula>AND(C1495&gt;=2,C1495&lt;3)</formula>
    </cfRule>
    <cfRule type="expression" dxfId="3330" priority="3385">
      <formula>AND(C1495&gt;=3,C1495&lt;4)</formula>
    </cfRule>
    <cfRule type="expression" dxfId="3329" priority="3386">
      <formula>AND(C1495&gt;=4,C1495&lt;4.8)</formula>
    </cfRule>
    <cfRule type="expression" dxfId="3328" priority="3387">
      <formula>C1495&gt;=4.8</formula>
    </cfRule>
  </conditionalFormatting>
  <conditionalFormatting sqref="D1512:H1512">
    <cfRule type="expression" dxfId="3327" priority="3376">
      <formula>D1508=0</formula>
    </cfRule>
    <cfRule type="expression" dxfId="3326" priority="3377">
      <formula>AND(D1512&lt;2,D1508&gt;0)</formula>
    </cfRule>
    <cfRule type="expression" dxfId="3325" priority="3378">
      <formula>AND(D1512&gt;=2,D1512&lt;3)</formula>
    </cfRule>
    <cfRule type="expression" dxfId="3324" priority="3379">
      <formula>AND(D1512&gt;=3,D1512&lt;4)</formula>
    </cfRule>
    <cfRule type="expression" dxfId="3323" priority="3380">
      <formula>AND(D1512&gt;=4,D1512&lt;4.8)</formula>
    </cfRule>
    <cfRule type="expression" dxfId="3322" priority="3381">
      <formula>D1512&gt;=4.8</formula>
    </cfRule>
  </conditionalFormatting>
  <conditionalFormatting sqref="C1512">
    <cfRule type="expression" dxfId="3321" priority="3370">
      <formula>C1508=0</formula>
    </cfRule>
    <cfRule type="expression" dxfId="3320" priority="3371">
      <formula>AND(C1512&lt;2,C1508&gt;0)</formula>
    </cfRule>
    <cfRule type="expression" dxfId="3319" priority="3372">
      <formula>AND(C1512&gt;=2,C1512&lt;3)</formula>
    </cfRule>
    <cfRule type="expression" dxfId="3318" priority="3373">
      <formula>AND(C1512&gt;=3,C1512&lt;4)</formula>
    </cfRule>
    <cfRule type="expression" dxfId="3317" priority="3374">
      <formula>AND(C1512&gt;=4,C1512&lt;4.8)</formula>
    </cfRule>
    <cfRule type="expression" dxfId="3316" priority="3375">
      <formula>C1512&gt;=4.8</formula>
    </cfRule>
  </conditionalFormatting>
  <conditionalFormatting sqref="D1528:H1528">
    <cfRule type="expression" dxfId="3315" priority="3364">
      <formula>D1524=0</formula>
    </cfRule>
    <cfRule type="expression" dxfId="3314" priority="3365">
      <formula>AND(D1528&lt;2,D1524&gt;0)</formula>
    </cfRule>
    <cfRule type="expression" dxfId="3313" priority="3366">
      <formula>AND(D1528&gt;=2,D1528&lt;3)</formula>
    </cfRule>
    <cfRule type="expression" dxfId="3312" priority="3367">
      <formula>AND(D1528&gt;=3,D1528&lt;4)</formula>
    </cfRule>
    <cfRule type="expression" dxfId="3311" priority="3368">
      <formula>AND(D1528&gt;=4,D1528&lt;4.8)</formula>
    </cfRule>
    <cfRule type="expression" dxfId="3310" priority="3369">
      <formula>D1528&gt;=4.8</formula>
    </cfRule>
  </conditionalFormatting>
  <conditionalFormatting sqref="C1528">
    <cfRule type="expression" dxfId="3309" priority="3358">
      <formula>C1524=0</formula>
    </cfRule>
    <cfRule type="expression" dxfId="3308" priority="3359">
      <formula>AND(C1528&lt;2,C1524&gt;0)</formula>
    </cfRule>
    <cfRule type="expression" dxfId="3307" priority="3360">
      <formula>AND(C1528&gt;=2,C1528&lt;3)</formula>
    </cfRule>
    <cfRule type="expression" dxfId="3306" priority="3361">
      <formula>AND(C1528&gt;=3,C1528&lt;4)</formula>
    </cfRule>
    <cfRule type="expression" dxfId="3305" priority="3362">
      <formula>AND(C1528&gt;=4,C1528&lt;4.8)</formula>
    </cfRule>
    <cfRule type="expression" dxfId="3304" priority="3363">
      <formula>C1528&gt;=4.8</formula>
    </cfRule>
  </conditionalFormatting>
  <conditionalFormatting sqref="D1544:H1544">
    <cfRule type="expression" dxfId="3303" priority="3352">
      <formula>D1540=0</formula>
    </cfRule>
    <cfRule type="expression" dxfId="3302" priority="3353">
      <formula>AND(D1544&lt;2,D1540&gt;0)</formula>
    </cfRule>
    <cfRule type="expression" dxfId="3301" priority="3354">
      <formula>AND(D1544&gt;=2,D1544&lt;3)</formula>
    </cfRule>
    <cfRule type="expression" dxfId="3300" priority="3355">
      <formula>AND(D1544&gt;=3,D1544&lt;4)</formula>
    </cfRule>
    <cfRule type="expression" dxfId="3299" priority="3356">
      <formula>AND(D1544&gt;=4,D1544&lt;4.8)</formula>
    </cfRule>
    <cfRule type="expression" dxfId="3298" priority="3357">
      <formula>D1544&gt;=4.8</formula>
    </cfRule>
  </conditionalFormatting>
  <conditionalFormatting sqref="C1544">
    <cfRule type="expression" dxfId="3297" priority="3346">
      <formula>C1540=0</formula>
    </cfRule>
    <cfRule type="expression" dxfId="3296" priority="3347">
      <formula>AND(C1544&lt;2,C1540&gt;0)</formula>
    </cfRule>
    <cfRule type="expression" dxfId="3295" priority="3348">
      <formula>AND(C1544&gt;=2,C1544&lt;3)</formula>
    </cfRule>
    <cfRule type="expression" dxfId="3294" priority="3349">
      <formula>AND(C1544&gt;=3,C1544&lt;4)</formula>
    </cfRule>
    <cfRule type="expression" dxfId="3293" priority="3350">
      <formula>AND(C1544&gt;=4,C1544&lt;4.8)</formula>
    </cfRule>
    <cfRule type="expression" dxfId="3292" priority="3351">
      <formula>C1544&gt;=4.8</formula>
    </cfRule>
  </conditionalFormatting>
  <conditionalFormatting sqref="D1559:H1559">
    <cfRule type="expression" dxfId="3291" priority="3340">
      <formula>D1555=0</formula>
    </cfRule>
    <cfRule type="expression" dxfId="3290" priority="3341">
      <formula>AND(D1559&lt;2,D1555&gt;0)</formula>
    </cfRule>
    <cfRule type="expression" dxfId="3289" priority="3342">
      <formula>AND(D1559&gt;=2,D1559&lt;3)</formula>
    </cfRule>
    <cfRule type="expression" dxfId="3288" priority="3343">
      <formula>AND(D1559&gt;=3,D1559&lt;4)</formula>
    </cfRule>
    <cfRule type="expression" dxfId="3287" priority="3344">
      <formula>AND(D1559&gt;=4,D1559&lt;4.8)</formula>
    </cfRule>
    <cfRule type="expression" dxfId="3286" priority="3345">
      <formula>D1559&gt;=4.8</formula>
    </cfRule>
  </conditionalFormatting>
  <conditionalFormatting sqref="C1559">
    <cfRule type="expression" dxfId="3285" priority="3334">
      <formula>C1555=0</formula>
    </cfRule>
    <cfRule type="expression" dxfId="3284" priority="3335">
      <formula>AND(C1559&lt;2,C1555&gt;0)</formula>
    </cfRule>
    <cfRule type="expression" dxfId="3283" priority="3336">
      <formula>AND(C1559&gt;=2,C1559&lt;3)</formula>
    </cfRule>
    <cfRule type="expression" dxfId="3282" priority="3337">
      <formula>AND(C1559&gt;=3,C1559&lt;4)</formula>
    </cfRule>
    <cfRule type="expression" dxfId="3281" priority="3338">
      <formula>AND(C1559&gt;=4,C1559&lt;4.8)</formula>
    </cfRule>
    <cfRule type="expression" dxfId="3280" priority="3339">
      <formula>C1559&gt;=4.8</formula>
    </cfRule>
  </conditionalFormatting>
  <conditionalFormatting sqref="D1574:H1574">
    <cfRule type="expression" dxfId="3279" priority="3328">
      <formula>D1570=0</formula>
    </cfRule>
    <cfRule type="expression" dxfId="3278" priority="3329">
      <formula>AND(D1574&lt;2,D1570&gt;0)</formula>
    </cfRule>
    <cfRule type="expression" dxfId="3277" priority="3330">
      <formula>AND(D1574&gt;=2,D1574&lt;3)</formula>
    </cfRule>
    <cfRule type="expression" dxfId="3276" priority="3331">
      <formula>AND(D1574&gt;=3,D1574&lt;4)</formula>
    </cfRule>
    <cfRule type="expression" dxfId="3275" priority="3332">
      <formula>AND(D1574&gt;=4,D1574&lt;4.8)</formula>
    </cfRule>
    <cfRule type="expression" dxfId="3274" priority="3333">
      <formula>D1574&gt;=4.8</formula>
    </cfRule>
  </conditionalFormatting>
  <conditionalFormatting sqref="C1574">
    <cfRule type="expression" dxfId="3273" priority="3322">
      <formula>C1570=0</formula>
    </cfRule>
    <cfRule type="expression" dxfId="3272" priority="3323">
      <formula>AND(C1574&lt;2,C1570&gt;0)</formula>
    </cfRule>
    <cfRule type="expression" dxfId="3271" priority="3324">
      <formula>AND(C1574&gt;=2,C1574&lt;3)</formula>
    </cfRule>
    <cfRule type="expression" dxfId="3270" priority="3325">
      <formula>AND(C1574&gt;=3,C1574&lt;4)</formula>
    </cfRule>
    <cfRule type="expression" dxfId="3269" priority="3326">
      <formula>AND(C1574&gt;=4,C1574&lt;4.8)</formula>
    </cfRule>
    <cfRule type="expression" dxfId="3268" priority="3327">
      <formula>C1574&gt;=4.8</formula>
    </cfRule>
  </conditionalFormatting>
  <conditionalFormatting sqref="D1590:H1590">
    <cfRule type="expression" dxfId="3267" priority="3316">
      <formula>D1586=0</formula>
    </cfRule>
    <cfRule type="expression" dxfId="3266" priority="3317">
      <formula>AND(D1590&lt;2,D1586&gt;0)</formula>
    </cfRule>
    <cfRule type="expression" dxfId="3265" priority="3318">
      <formula>AND(D1590&gt;=2,D1590&lt;3)</formula>
    </cfRule>
    <cfRule type="expression" dxfId="3264" priority="3319">
      <formula>AND(D1590&gt;=3,D1590&lt;4)</formula>
    </cfRule>
    <cfRule type="expression" dxfId="3263" priority="3320">
      <formula>AND(D1590&gt;=4,D1590&lt;4.8)</formula>
    </cfRule>
    <cfRule type="expression" dxfId="3262" priority="3321">
      <formula>D1590&gt;=4.8</formula>
    </cfRule>
  </conditionalFormatting>
  <conditionalFormatting sqref="C1590">
    <cfRule type="expression" dxfId="3261" priority="3310">
      <formula>C1586=0</formula>
    </cfRule>
    <cfRule type="expression" dxfId="3260" priority="3311">
      <formula>AND(C1590&lt;2,C1586&gt;0)</formula>
    </cfRule>
    <cfRule type="expression" dxfId="3259" priority="3312">
      <formula>AND(C1590&gt;=2,C1590&lt;3)</formula>
    </cfRule>
    <cfRule type="expression" dxfId="3258" priority="3313">
      <formula>AND(C1590&gt;=3,C1590&lt;4)</formula>
    </cfRule>
    <cfRule type="expression" dxfId="3257" priority="3314">
      <formula>AND(C1590&gt;=4,C1590&lt;4.8)</formula>
    </cfRule>
    <cfRule type="expression" dxfId="3256" priority="3315">
      <formula>C1590&gt;=4.8</formula>
    </cfRule>
  </conditionalFormatting>
  <conditionalFormatting sqref="D1606:H1606">
    <cfRule type="expression" dxfId="3255" priority="3304">
      <formula>D1602=0</formula>
    </cfRule>
    <cfRule type="expression" dxfId="3254" priority="3305">
      <formula>AND(D1606&lt;2,D1602&gt;0)</formula>
    </cfRule>
    <cfRule type="expression" dxfId="3253" priority="3306">
      <formula>AND(D1606&gt;=2,D1606&lt;3)</formula>
    </cfRule>
    <cfRule type="expression" dxfId="3252" priority="3307">
      <formula>AND(D1606&gt;=3,D1606&lt;4)</formula>
    </cfRule>
    <cfRule type="expression" dxfId="3251" priority="3308">
      <formula>AND(D1606&gt;=4,D1606&lt;4.8)</formula>
    </cfRule>
    <cfRule type="expression" dxfId="3250" priority="3309">
      <formula>D1606&gt;=4.8</formula>
    </cfRule>
  </conditionalFormatting>
  <conditionalFormatting sqref="C1606">
    <cfRule type="expression" dxfId="3249" priority="3298">
      <formula>C1602=0</formula>
    </cfRule>
    <cfRule type="expression" dxfId="3248" priority="3299">
      <formula>AND(C1606&lt;2,C1602&gt;0)</formula>
    </cfRule>
    <cfRule type="expression" dxfId="3247" priority="3300">
      <formula>AND(C1606&gt;=2,C1606&lt;3)</formula>
    </cfRule>
    <cfRule type="expression" dxfId="3246" priority="3301">
      <formula>AND(C1606&gt;=3,C1606&lt;4)</formula>
    </cfRule>
    <cfRule type="expression" dxfId="3245" priority="3302">
      <formula>AND(C1606&gt;=4,C1606&lt;4.8)</formula>
    </cfRule>
    <cfRule type="expression" dxfId="3244" priority="3303">
      <formula>C1606&gt;=4.8</formula>
    </cfRule>
  </conditionalFormatting>
  <conditionalFormatting sqref="D1622:H1622">
    <cfRule type="expression" dxfId="3243" priority="3292">
      <formula>D1618=0</formula>
    </cfRule>
    <cfRule type="expression" dxfId="3242" priority="3293">
      <formula>AND(D1622&lt;2,D1618&gt;0)</formula>
    </cfRule>
    <cfRule type="expression" dxfId="3241" priority="3294">
      <formula>AND(D1622&gt;=2,D1622&lt;3)</formula>
    </cfRule>
    <cfRule type="expression" dxfId="3240" priority="3295">
      <formula>AND(D1622&gt;=3,D1622&lt;4)</formula>
    </cfRule>
    <cfRule type="expression" dxfId="3239" priority="3296">
      <formula>AND(D1622&gt;=4,D1622&lt;4.8)</formula>
    </cfRule>
    <cfRule type="expression" dxfId="3238" priority="3297">
      <formula>D1622&gt;=4.8</formula>
    </cfRule>
  </conditionalFormatting>
  <conditionalFormatting sqref="C1622">
    <cfRule type="expression" dxfId="3237" priority="3286">
      <formula>C1618=0</formula>
    </cfRule>
    <cfRule type="expression" dxfId="3236" priority="3287">
      <formula>AND(C1622&lt;2,C1618&gt;0)</formula>
    </cfRule>
    <cfRule type="expression" dxfId="3235" priority="3288">
      <formula>AND(C1622&gt;=2,C1622&lt;3)</formula>
    </cfRule>
    <cfRule type="expression" dxfId="3234" priority="3289">
      <formula>AND(C1622&gt;=3,C1622&lt;4)</formula>
    </cfRule>
    <cfRule type="expression" dxfId="3233" priority="3290">
      <formula>AND(C1622&gt;=4,C1622&lt;4.8)</formula>
    </cfRule>
    <cfRule type="expression" dxfId="3232" priority="3291">
      <formula>C1622&gt;=4.8</formula>
    </cfRule>
  </conditionalFormatting>
  <conditionalFormatting sqref="D1638:H1638">
    <cfRule type="expression" dxfId="3231" priority="3280">
      <formula>D1634=0</formula>
    </cfRule>
    <cfRule type="expression" dxfId="3230" priority="3281">
      <formula>AND(D1638&lt;2,D1634&gt;0)</formula>
    </cfRule>
    <cfRule type="expression" dxfId="3229" priority="3282">
      <formula>AND(D1638&gt;=2,D1638&lt;3)</formula>
    </cfRule>
    <cfRule type="expression" dxfId="3228" priority="3283">
      <formula>AND(D1638&gt;=3,D1638&lt;4)</formula>
    </cfRule>
    <cfRule type="expression" dxfId="3227" priority="3284">
      <formula>AND(D1638&gt;=4,D1638&lt;4.8)</formula>
    </cfRule>
    <cfRule type="expression" dxfId="3226" priority="3285">
      <formula>D1638&gt;=4.8</formula>
    </cfRule>
  </conditionalFormatting>
  <conditionalFormatting sqref="C1638">
    <cfRule type="expression" dxfId="3225" priority="3274">
      <formula>C1634=0</formula>
    </cfRule>
    <cfRule type="expression" dxfId="3224" priority="3275">
      <formula>AND(C1638&lt;2,C1634&gt;0)</formula>
    </cfRule>
    <cfRule type="expression" dxfId="3223" priority="3276">
      <formula>AND(C1638&gt;=2,C1638&lt;3)</formula>
    </cfRule>
    <cfRule type="expression" dxfId="3222" priority="3277">
      <formula>AND(C1638&gt;=3,C1638&lt;4)</formula>
    </cfRule>
    <cfRule type="expression" dxfId="3221" priority="3278">
      <formula>AND(C1638&gt;=4,C1638&lt;4.8)</formula>
    </cfRule>
    <cfRule type="expression" dxfId="3220" priority="3279">
      <formula>C1638&gt;=4.8</formula>
    </cfRule>
  </conditionalFormatting>
  <conditionalFormatting sqref="D1654:H1654">
    <cfRule type="expression" dxfId="3219" priority="3268">
      <formula>D1650=0</formula>
    </cfRule>
    <cfRule type="expression" dxfId="3218" priority="3269">
      <formula>AND(D1654&lt;2,D1650&gt;0)</formula>
    </cfRule>
    <cfRule type="expression" dxfId="3217" priority="3270">
      <formula>AND(D1654&gt;=2,D1654&lt;3)</formula>
    </cfRule>
    <cfRule type="expression" dxfId="3216" priority="3271">
      <formula>AND(D1654&gt;=3,D1654&lt;4)</formula>
    </cfRule>
    <cfRule type="expression" dxfId="3215" priority="3272">
      <formula>AND(D1654&gt;=4,D1654&lt;4.8)</formula>
    </cfRule>
    <cfRule type="expression" dxfId="3214" priority="3273">
      <formula>D1654&gt;=4.8</formula>
    </cfRule>
  </conditionalFormatting>
  <conditionalFormatting sqref="C1654">
    <cfRule type="expression" dxfId="3213" priority="3262">
      <formula>C1650=0</formula>
    </cfRule>
    <cfRule type="expression" dxfId="3212" priority="3263">
      <formula>AND(C1654&lt;2,C1650&gt;0)</formula>
    </cfRule>
    <cfRule type="expression" dxfId="3211" priority="3264">
      <formula>AND(C1654&gt;=2,C1654&lt;3)</formula>
    </cfRule>
    <cfRule type="expression" dxfId="3210" priority="3265">
      <formula>AND(C1654&gt;=3,C1654&lt;4)</formula>
    </cfRule>
    <cfRule type="expression" dxfId="3209" priority="3266">
      <formula>AND(C1654&gt;=4,C1654&lt;4.8)</formula>
    </cfRule>
    <cfRule type="expression" dxfId="3208" priority="3267">
      <formula>C1654&gt;=4.8</formula>
    </cfRule>
  </conditionalFormatting>
  <conditionalFormatting sqref="D1670:H1670">
    <cfRule type="expression" dxfId="3207" priority="3256">
      <formula>D1666=0</formula>
    </cfRule>
    <cfRule type="expression" dxfId="3206" priority="3257">
      <formula>AND(D1670&lt;2,D1666&gt;0)</formula>
    </cfRule>
    <cfRule type="expression" dxfId="3205" priority="3258">
      <formula>AND(D1670&gt;=2,D1670&lt;3)</formula>
    </cfRule>
    <cfRule type="expression" dxfId="3204" priority="3259">
      <formula>AND(D1670&gt;=3,D1670&lt;4)</formula>
    </cfRule>
    <cfRule type="expression" dxfId="3203" priority="3260">
      <formula>AND(D1670&gt;=4,D1670&lt;4.8)</formula>
    </cfRule>
    <cfRule type="expression" dxfId="3202" priority="3261">
      <formula>D1670&gt;=4.8</formula>
    </cfRule>
  </conditionalFormatting>
  <conditionalFormatting sqref="C1670">
    <cfRule type="expression" dxfId="3201" priority="3250">
      <formula>C1666=0</formula>
    </cfRule>
    <cfRule type="expression" dxfId="3200" priority="3251">
      <formula>AND(C1670&lt;2,C1666&gt;0)</formula>
    </cfRule>
    <cfRule type="expression" dxfId="3199" priority="3252">
      <formula>AND(C1670&gt;=2,C1670&lt;3)</formula>
    </cfRule>
    <cfRule type="expression" dxfId="3198" priority="3253">
      <formula>AND(C1670&gt;=3,C1670&lt;4)</formula>
    </cfRule>
    <cfRule type="expression" dxfId="3197" priority="3254">
      <formula>AND(C1670&gt;=4,C1670&lt;4.8)</formula>
    </cfRule>
    <cfRule type="expression" dxfId="3196" priority="3255">
      <formula>C1670&gt;=4.8</formula>
    </cfRule>
  </conditionalFormatting>
  <conditionalFormatting sqref="D1686:H1686">
    <cfRule type="expression" dxfId="3195" priority="3244">
      <formula>D1682=0</formula>
    </cfRule>
    <cfRule type="expression" dxfId="3194" priority="3245">
      <formula>AND(D1686&lt;2,D1682&gt;0)</formula>
    </cfRule>
    <cfRule type="expression" dxfId="3193" priority="3246">
      <formula>AND(D1686&gt;=2,D1686&lt;3)</formula>
    </cfRule>
    <cfRule type="expression" dxfId="3192" priority="3247">
      <formula>AND(D1686&gt;=3,D1686&lt;4)</formula>
    </cfRule>
    <cfRule type="expression" dxfId="3191" priority="3248">
      <formula>AND(D1686&gt;=4,D1686&lt;4.8)</formula>
    </cfRule>
    <cfRule type="expression" dxfId="3190" priority="3249">
      <formula>D1686&gt;=4.8</formula>
    </cfRule>
  </conditionalFormatting>
  <conditionalFormatting sqref="C1686">
    <cfRule type="expression" dxfId="3189" priority="3238">
      <formula>C1682=0</formula>
    </cfRule>
    <cfRule type="expression" dxfId="3188" priority="3239">
      <formula>AND(C1686&lt;2,C1682&gt;0)</formula>
    </cfRule>
    <cfRule type="expression" dxfId="3187" priority="3240">
      <formula>AND(C1686&gt;=2,C1686&lt;3)</formula>
    </cfRule>
    <cfRule type="expression" dxfId="3186" priority="3241">
      <formula>AND(C1686&gt;=3,C1686&lt;4)</formula>
    </cfRule>
    <cfRule type="expression" dxfId="3185" priority="3242">
      <formula>AND(C1686&gt;=4,C1686&lt;4.8)</formula>
    </cfRule>
    <cfRule type="expression" dxfId="3184" priority="3243">
      <formula>C1686&gt;=4.8</formula>
    </cfRule>
  </conditionalFormatting>
  <conditionalFormatting sqref="D1702:H1702">
    <cfRule type="expression" dxfId="3183" priority="3232">
      <formula>D1698=0</formula>
    </cfRule>
    <cfRule type="expression" dxfId="3182" priority="3233">
      <formula>AND(D1702&lt;2,D1698&gt;0)</formula>
    </cfRule>
    <cfRule type="expression" dxfId="3181" priority="3234">
      <formula>AND(D1702&gt;=2,D1702&lt;3)</formula>
    </cfRule>
    <cfRule type="expression" dxfId="3180" priority="3235">
      <formula>AND(D1702&gt;=3,D1702&lt;4)</formula>
    </cfRule>
    <cfRule type="expression" dxfId="3179" priority="3236">
      <formula>AND(D1702&gt;=4,D1702&lt;4.8)</formula>
    </cfRule>
    <cfRule type="expression" dxfId="3178" priority="3237">
      <formula>D1702&gt;=4.8</formula>
    </cfRule>
  </conditionalFormatting>
  <conditionalFormatting sqref="C1702">
    <cfRule type="expression" dxfId="3177" priority="3226">
      <formula>C1698=0</formula>
    </cfRule>
    <cfRule type="expression" dxfId="3176" priority="3227">
      <formula>AND(C1702&lt;2,C1698&gt;0)</formula>
    </cfRule>
    <cfRule type="expression" dxfId="3175" priority="3228">
      <formula>AND(C1702&gt;=2,C1702&lt;3)</formula>
    </cfRule>
    <cfRule type="expression" dxfId="3174" priority="3229">
      <formula>AND(C1702&gt;=3,C1702&lt;4)</formula>
    </cfRule>
    <cfRule type="expression" dxfId="3173" priority="3230">
      <formula>AND(C1702&gt;=4,C1702&lt;4.8)</formula>
    </cfRule>
    <cfRule type="expression" dxfId="3172" priority="3231">
      <formula>C1702&gt;=4.8</formula>
    </cfRule>
  </conditionalFormatting>
  <conditionalFormatting sqref="D1718:H1718">
    <cfRule type="expression" dxfId="3171" priority="3220">
      <formula>D1714=0</formula>
    </cfRule>
    <cfRule type="expression" dxfId="3170" priority="3221">
      <formula>AND(D1718&lt;2,D1714&gt;0)</formula>
    </cfRule>
    <cfRule type="expression" dxfId="3169" priority="3222">
      <formula>AND(D1718&gt;=2,D1718&lt;3)</formula>
    </cfRule>
    <cfRule type="expression" dxfId="3168" priority="3223">
      <formula>AND(D1718&gt;=3,D1718&lt;4)</formula>
    </cfRule>
    <cfRule type="expression" dxfId="3167" priority="3224">
      <formula>AND(D1718&gt;=4,D1718&lt;4.8)</formula>
    </cfRule>
    <cfRule type="expression" dxfId="3166" priority="3225">
      <formula>D1718&gt;=4.8</formula>
    </cfRule>
  </conditionalFormatting>
  <conditionalFormatting sqref="C1718">
    <cfRule type="expression" dxfId="3165" priority="3214">
      <formula>C1714=0</formula>
    </cfRule>
    <cfRule type="expression" dxfId="3164" priority="3215">
      <formula>AND(C1718&lt;2,C1714&gt;0)</formula>
    </cfRule>
    <cfRule type="expression" dxfId="3163" priority="3216">
      <formula>AND(C1718&gt;=2,C1718&lt;3)</formula>
    </cfRule>
    <cfRule type="expression" dxfId="3162" priority="3217">
      <formula>AND(C1718&gt;=3,C1718&lt;4)</formula>
    </cfRule>
    <cfRule type="expression" dxfId="3161" priority="3218">
      <formula>AND(C1718&gt;=4,C1718&lt;4.8)</formula>
    </cfRule>
    <cfRule type="expression" dxfId="3160" priority="3219">
      <formula>C1718&gt;=4.8</formula>
    </cfRule>
  </conditionalFormatting>
  <conditionalFormatting sqref="D1734:H1734">
    <cfRule type="expression" dxfId="3159" priority="3208">
      <formula>D1730=0</formula>
    </cfRule>
    <cfRule type="expression" dxfId="3158" priority="3209">
      <formula>AND(D1734&lt;2,D1730&gt;0)</formula>
    </cfRule>
    <cfRule type="expression" dxfId="3157" priority="3210">
      <formula>AND(D1734&gt;=2,D1734&lt;3)</formula>
    </cfRule>
    <cfRule type="expression" dxfId="3156" priority="3211">
      <formula>AND(D1734&gt;=3,D1734&lt;4)</formula>
    </cfRule>
    <cfRule type="expression" dxfId="3155" priority="3212">
      <formula>AND(D1734&gt;=4,D1734&lt;4.8)</formula>
    </cfRule>
    <cfRule type="expression" dxfId="3154" priority="3213">
      <formula>D1734&gt;=4.8</formula>
    </cfRule>
  </conditionalFormatting>
  <conditionalFormatting sqref="C1734">
    <cfRule type="expression" dxfId="3153" priority="3202">
      <formula>C1730=0</formula>
    </cfRule>
    <cfRule type="expression" dxfId="3152" priority="3203">
      <formula>AND(C1734&lt;2,C1730&gt;0)</formula>
    </cfRule>
    <cfRule type="expression" dxfId="3151" priority="3204">
      <formula>AND(C1734&gt;=2,C1734&lt;3)</formula>
    </cfRule>
    <cfRule type="expression" dxfId="3150" priority="3205">
      <formula>AND(C1734&gt;=3,C1734&lt;4)</formula>
    </cfRule>
    <cfRule type="expression" dxfId="3149" priority="3206">
      <formula>AND(C1734&gt;=4,C1734&lt;4.8)</formula>
    </cfRule>
    <cfRule type="expression" dxfId="3148" priority="3207">
      <formula>C1734&gt;=4.8</formula>
    </cfRule>
  </conditionalFormatting>
  <conditionalFormatting sqref="D1750:H1750">
    <cfRule type="expression" dxfId="3147" priority="3196">
      <formula>D1746=0</formula>
    </cfRule>
    <cfRule type="expression" dxfId="3146" priority="3197">
      <formula>AND(D1750&lt;2,D1746&gt;0)</formula>
    </cfRule>
    <cfRule type="expression" dxfId="3145" priority="3198">
      <formula>AND(D1750&gt;=2,D1750&lt;3)</formula>
    </cfRule>
    <cfRule type="expression" dxfId="3144" priority="3199">
      <formula>AND(D1750&gt;=3,D1750&lt;4)</formula>
    </cfRule>
    <cfRule type="expression" dxfId="3143" priority="3200">
      <formula>AND(D1750&gt;=4,D1750&lt;4.8)</formula>
    </cfRule>
    <cfRule type="expression" dxfId="3142" priority="3201">
      <formula>D1750&gt;=4.8</formula>
    </cfRule>
  </conditionalFormatting>
  <conditionalFormatting sqref="C1750">
    <cfRule type="expression" dxfId="3141" priority="3190">
      <formula>C1746=0</formula>
    </cfRule>
    <cfRule type="expression" dxfId="3140" priority="3191">
      <formula>AND(C1750&lt;2,C1746&gt;0)</formula>
    </cfRule>
    <cfRule type="expression" dxfId="3139" priority="3192">
      <formula>AND(C1750&gt;=2,C1750&lt;3)</formula>
    </cfRule>
    <cfRule type="expression" dxfId="3138" priority="3193">
      <formula>AND(C1750&gt;=3,C1750&lt;4)</formula>
    </cfRule>
    <cfRule type="expression" dxfId="3137" priority="3194">
      <formula>AND(C1750&gt;=4,C1750&lt;4.8)</formula>
    </cfRule>
    <cfRule type="expression" dxfId="3136" priority="3195">
      <formula>C1750&gt;=4.8</formula>
    </cfRule>
  </conditionalFormatting>
  <conditionalFormatting sqref="D1767:H1767">
    <cfRule type="expression" dxfId="3135" priority="3184">
      <formula>D1763=0</formula>
    </cfRule>
    <cfRule type="expression" dxfId="3134" priority="3185">
      <formula>AND(D1767&lt;2,D1763&gt;0)</formula>
    </cfRule>
    <cfRule type="expression" dxfId="3133" priority="3186">
      <formula>AND(D1767&gt;=2,D1767&lt;3)</formula>
    </cfRule>
    <cfRule type="expression" dxfId="3132" priority="3187">
      <formula>AND(D1767&gt;=3,D1767&lt;4)</formula>
    </cfRule>
    <cfRule type="expression" dxfId="3131" priority="3188">
      <formula>AND(D1767&gt;=4,D1767&lt;4.8)</formula>
    </cfRule>
    <cfRule type="expression" dxfId="3130" priority="3189">
      <formula>D1767&gt;=4.8</formula>
    </cfRule>
  </conditionalFormatting>
  <conditionalFormatting sqref="C1767">
    <cfRule type="expression" dxfId="3129" priority="3178">
      <formula>C1763=0</formula>
    </cfRule>
    <cfRule type="expression" dxfId="3128" priority="3179">
      <formula>AND(C1767&lt;2,C1763&gt;0)</formula>
    </cfRule>
    <cfRule type="expression" dxfId="3127" priority="3180">
      <formula>AND(C1767&gt;=2,C1767&lt;3)</formula>
    </cfRule>
    <cfRule type="expression" dxfId="3126" priority="3181">
      <formula>AND(C1767&gt;=3,C1767&lt;4)</formula>
    </cfRule>
    <cfRule type="expression" dxfId="3125" priority="3182">
      <formula>AND(C1767&gt;=4,C1767&lt;4.8)</formula>
    </cfRule>
    <cfRule type="expression" dxfId="3124" priority="3183">
      <formula>C1767&gt;=4.8</formula>
    </cfRule>
  </conditionalFormatting>
  <conditionalFormatting sqref="D1784:H1784">
    <cfRule type="expression" dxfId="3123" priority="3172">
      <formula>D1780=0</formula>
    </cfRule>
    <cfRule type="expression" dxfId="3122" priority="3173">
      <formula>AND(D1784&lt;2,D1780&gt;0)</formula>
    </cfRule>
    <cfRule type="expression" dxfId="3121" priority="3174">
      <formula>AND(D1784&gt;=2,D1784&lt;3)</formula>
    </cfRule>
    <cfRule type="expression" dxfId="3120" priority="3175">
      <formula>AND(D1784&gt;=3,D1784&lt;4)</formula>
    </cfRule>
    <cfRule type="expression" dxfId="3119" priority="3176">
      <formula>AND(D1784&gt;=4,D1784&lt;4.8)</formula>
    </cfRule>
    <cfRule type="expression" dxfId="3118" priority="3177">
      <formula>D1784&gt;=4.8</formula>
    </cfRule>
  </conditionalFormatting>
  <conditionalFormatting sqref="C1784">
    <cfRule type="expression" dxfId="3117" priority="3166">
      <formula>C1780=0</formula>
    </cfRule>
    <cfRule type="expression" dxfId="3116" priority="3167">
      <formula>AND(C1784&lt;2,C1780&gt;0)</formula>
    </cfRule>
    <cfRule type="expression" dxfId="3115" priority="3168">
      <formula>AND(C1784&gt;=2,C1784&lt;3)</formula>
    </cfRule>
    <cfRule type="expression" dxfId="3114" priority="3169">
      <formula>AND(C1784&gt;=3,C1784&lt;4)</formula>
    </cfRule>
    <cfRule type="expression" dxfId="3113" priority="3170">
      <formula>AND(C1784&gt;=4,C1784&lt;4.8)</formula>
    </cfRule>
    <cfRule type="expression" dxfId="3112" priority="3171">
      <formula>C1784&gt;=4.8</formula>
    </cfRule>
  </conditionalFormatting>
  <conditionalFormatting sqref="D1801:H1801">
    <cfRule type="expression" dxfId="3111" priority="3160">
      <formula>D1797=0</formula>
    </cfRule>
    <cfRule type="expression" dxfId="3110" priority="3161">
      <formula>AND(D1801&lt;2,D1797&gt;0)</formula>
    </cfRule>
    <cfRule type="expression" dxfId="3109" priority="3162">
      <formula>AND(D1801&gt;=2,D1801&lt;3)</formula>
    </cfRule>
    <cfRule type="expression" dxfId="3108" priority="3163">
      <formula>AND(D1801&gt;=3,D1801&lt;4)</formula>
    </cfRule>
    <cfRule type="expression" dxfId="3107" priority="3164">
      <formula>AND(D1801&gt;=4,D1801&lt;4.8)</formula>
    </cfRule>
    <cfRule type="expression" dxfId="3106" priority="3165">
      <formula>D1801&gt;=4.8</formula>
    </cfRule>
  </conditionalFormatting>
  <conditionalFormatting sqref="C1801">
    <cfRule type="expression" dxfId="3105" priority="3154">
      <formula>C1797=0</formula>
    </cfRule>
    <cfRule type="expression" dxfId="3104" priority="3155">
      <formula>AND(C1801&lt;2,C1797&gt;0)</formula>
    </cfRule>
    <cfRule type="expression" dxfId="3103" priority="3156">
      <formula>AND(C1801&gt;=2,C1801&lt;3)</formula>
    </cfRule>
    <cfRule type="expression" dxfId="3102" priority="3157">
      <formula>AND(C1801&gt;=3,C1801&lt;4)</formula>
    </cfRule>
    <cfRule type="expression" dxfId="3101" priority="3158">
      <formula>AND(C1801&gt;=4,C1801&lt;4.8)</formula>
    </cfRule>
    <cfRule type="expression" dxfId="3100" priority="3159">
      <formula>C1801&gt;=4.8</formula>
    </cfRule>
  </conditionalFormatting>
  <conditionalFormatting sqref="D1818:H1818">
    <cfRule type="expression" dxfId="3099" priority="3148">
      <formula>D1814=0</formula>
    </cfRule>
    <cfRule type="expression" dxfId="3098" priority="3149">
      <formula>AND(D1818&lt;2,D1814&gt;0)</formula>
    </cfRule>
    <cfRule type="expression" dxfId="3097" priority="3150">
      <formula>AND(D1818&gt;=2,D1818&lt;3)</formula>
    </cfRule>
    <cfRule type="expression" dxfId="3096" priority="3151">
      <formula>AND(D1818&gt;=3,D1818&lt;4)</formula>
    </cfRule>
    <cfRule type="expression" dxfId="3095" priority="3152">
      <formula>AND(D1818&gt;=4,D1818&lt;4.8)</formula>
    </cfRule>
    <cfRule type="expression" dxfId="3094" priority="3153">
      <formula>D1818&gt;=4.8</formula>
    </cfRule>
  </conditionalFormatting>
  <conditionalFormatting sqref="C1818">
    <cfRule type="expression" dxfId="3093" priority="3142">
      <formula>C1814=0</formula>
    </cfRule>
    <cfRule type="expression" dxfId="3092" priority="3143">
      <formula>AND(C1818&lt;2,C1814&gt;0)</formula>
    </cfRule>
    <cfRule type="expression" dxfId="3091" priority="3144">
      <formula>AND(C1818&gt;=2,C1818&lt;3)</formula>
    </cfRule>
    <cfRule type="expression" dxfId="3090" priority="3145">
      <formula>AND(C1818&gt;=3,C1818&lt;4)</formula>
    </cfRule>
    <cfRule type="expression" dxfId="3089" priority="3146">
      <formula>AND(C1818&gt;=4,C1818&lt;4.8)</formula>
    </cfRule>
    <cfRule type="expression" dxfId="3088" priority="3147">
      <formula>C1818&gt;=4.8</formula>
    </cfRule>
  </conditionalFormatting>
  <conditionalFormatting sqref="D1835:H1835">
    <cfRule type="expression" dxfId="3087" priority="3136">
      <formula>D1831=0</formula>
    </cfRule>
    <cfRule type="expression" dxfId="3086" priority="3137">
      <formula>AND(D1835&lt;2,D1831&gt;0)</formula>
    </cfRule>
    <cfRule type="expression" dxfId="3085" priority="3138">
      <formula>AND(D1835&gt;=2,D1835&lt;3)</formula>
    </cfRule>
    <cfRule type="expression" dxfId="3084" priority="3139">
      <formula>AND(D1835&gt;=3,D1835&lt;4)</formula>
    </cfRule>
    <cfRule type="expression" dxfId="3083" priority="3140">
      <formula>AND(D1835&gt;=4,D1835&lt;4.8)</formula>
    </cfRule>
    <cfRule type="expression" dxfId="3082" priority="3141">
      <formula>D1835&gt;=4.8</formula>
    </cfRule>
  </conditionalFormatting>
  <conditionalFormatting sqref="C1835">
    <cfRule type="expression" dxfId="3081" priority="3130">
      <formula>C1831=0</formula>
    </cfRule>
    <cfRule type="expression" dxfId="3080" priority="3131">
      <formula>AND(C1835&lt;2,C1831&gt;0)</formula>
    </cfRule>
    <cfRule type="expression" dxfId="3079" priority="3132">
      <formula>AND(C1835&gt;=2,C1835&lt;3)</formula>
    </cfRule>
    <cfRule type="expression" dxfId="3078" priority="3133">
      <formula>AND(C1835&gt;=3,C1835&lt;4)</formula>
    </cfRule>
    <cfRule type="expression" dxfId="3077" priority="3134">
      <formula>AND(C1835&gt;=4,C1835&lt;4.8)</formula>
    </cfRule>
    <cfRule type="expression" dxfId="3076" priority="3135">
      <formula>C1835&gt;=4.8</formula>
    </cfRule>
  </conditionalFormatting>
  <conditionalFormatting sqref="D1852:H1852">
    <cfRule type="expression" dxfId="3075" priority="3124">
      <formula>D1848=0</formula>
    </cfRule>
    <cfRule type="expression" dxfId="3074" priority="3125">
      <formula>AND(D1852&lt;2,D1848&gt;0)</formula>
    </cfRule>
    <cfRule type="expression" dxfId="3073" priority="3126">
      <formula>AND(D1852&gt;=2,D1852&lt;3)</formula>
    </cfRule>
    <cfRule type="expression" dxfId="3072" priority="3127">
      <formula>AND(D1852&gt;=3,D1852&lt;4)</formula>
    </cfRule>
    <cfRule type="expression" dxfId="3071" priority="3128">
      <formula>AND(D1852&gt;=4,D1852&lt;4.8)</formula>
    </cfRule>
    <cfRule type="expression" dxfId="3070" priority="3129">
      <formula>D1852&gt;=4.8</formula>
    </cfRule>
  </conditionalFormatting>
  <conditionalFormatting sqref="C1852">
    <cfRule type="expression" dxfId="3069" priority="3118">
      <formula>C1848=0</formula>
    </cfRule>
    <cfRule type="expression" dxfId="3068" priority="3119">
      <formula>AND(C1852&lt;2,C1848&gt;0)</formula>
    </cfRule>
    <cfRule type="expression" dxfId="3067" priority="3120">
      <formula>AND(C1852&gt;=2,C1852&lt;3)</formula>
    </cfRule>
    <cfRule type="expression" dxfId="3066" priority="3121">
      <formula>AND(C1852&gt;=3,C1852&lt;4)</formula>
    </cfRule>
    <cfRule type="expression" dxfId="3065" priority="3122">
      <formula>AND(C1852&gt;=4,C1852&lt;4.8)</formula>
    </cfRule>
    <cfRule type="expression" dxfId="3064" priority="3123">
      <formula>C1852&gt;=4.8</formula>
    </cfRule>
  </conditionalFormatting>
  <conditionalFormatting sqref="D1869:H1869">
    <cfRule type="expression" dxfId="3063" priority="3112">
      <formula>D1865=0</formula>
    </cfRule>
    <cfRule type="expression" dxfId="3062" priority="3113">
      <formula>AND(D1869&lt;2,D1865&gt;0)</formula>
    </cfRule>
    <cfRule type="expression" dxfId="3061" priority="3114">
      <formula>AND(D1869&gt;=2,D1869&lt;3)</formula>
    </cfRule>
    <cfRule type="expression" dxfId="3060" priority="3115">
      <formula>AND(D1869&gt;=3,D1869&lt;4)</formula>
    </cfRule>
    <cfRule type="expression" dxfId="3059" priority="3116">
      <formula>AND(D1869&gt;=4,D1869&lt;4.8)</formula>
    </cfRule>
    <cfRule type="expression" dxfId="3058" priority="3117">
      <formula>D1869&gt;=4.8</formula>
    </cfRule>
  </conditionalFormatting>
  <conditionalFormatting sqref="C1869">
    <cfRule type="expression" dxfId="3057" priority="3106">
      <formula>C1865=0</formula>
    </cfRule>
    <cfRule type="expression" dxfId="3056" priority="3107">
      <formula>AND(C1869&lt;2,C1865&gt;0)</formula>
    </cfRule>
    <cfRule type="expression" dxfId="3055" priority="3108">
      <formula>AND(C1869&gt;=2,C1869&lt;3)</formula>
    </cfRule>
    <cfRule type="expression" dxfId="3054" priority="3109">
      <formula>AND(C1869&gt;=3,C1869&lt;4)</formula>
    </cfRule>
    <cfRule type="expression" dxfId="3053" priority="3110">
      <formula>AND(C1869&gt;=4,C1869&lt;4.8)</formula>
    </cfRule>
    <cfRule type="expression" dxfId="3052" priority="3111">
      <formula>C1869&gt;=4.8</formula>
    </cfRule>
  </conditionalFormatting>
  <conditionalFormatting sqref="D1884:H1884">
    <cfRule type="expression" dxfId="3051" priority="3100">
      <formula>D1880=0</formula>
    </cfRule>
    <cfRule type="expression" dxfId="3050" priority="3101">
      <formula>AND(D1884&lt;2,D1880&gt;0)</formula>
    </cfRule>
    <cfRule type="expression" dxfId="3049" priority="3102">
      <formula>AND(D1884&gt;=2,D1884&lt;3)</formula>
    </cfRule>
    <cfRule type="expression" dxfId="3048" priority="3103">
      <formula>AND(D1884&gt;=3,D1884&lt;4)</formula>
    </cfRule>
    <cfRule type="expression" dxfId="3047" priority="3104">
      <formula>AND(D1884&gt;=4,D1884&lt;4.8)</formula>
    </cfRule>
    <cfRule type="expression" dxfId="3046" priority="3105">
      <formula>D1884&gt;=4.8</formula>
    </cfRule>
  </conditionalFormatting>
  <conditionalFormatting sqref="C1884">
    <cfRule type="expression" dxfId="3045" priority="3094">
      <formula>C1880=0</formula>
    </cfRule>
    <cfRule type="expression" dxfId="3044" priority="3095">
      <formula>AND(C1884&lt;2,C1880&gt;0)</formula>
    </cfRule>
    <cfRule type="expression" dxfId="3043" priority="3096">
      <formula>AND(C1884&gt;=2,C1884&lt;3)</formula>
    </cfRule>
    <cfRule type="expression" dxfId="3042" priority="3097">
      <formula>AND(C1884&gt;=3,C1884&lt;4)</formula>
    </cfRule>
    <cfRule type="expression" dxfId="3041" priority="3098">
      <formula>AND(C1884&gt;=4,C1884&lt;4.8)</formula>
    </cfRule>
    <cfRule type="expression" dxfId="3040" priority="3099">
      <formula>C1884&gt;=4.8</formula>
    </cfRule>
  </conditionalFormatting>
  <conditionalFormatting sqref="D1900:H1900">
    <cfRule type="expression" dxfId="3039" priority="3088">
      <formula>D1896=0</formula>
    </cfRule>
    <cfRule type="expression" dxfId="3038" priority="3089">
      <formula>AND(D1900&lt;2,D1896&gt;0)</formula>
    </cfRule>
    <cfRule type="expression" dxfId="3037" priority="3090">
      <formula>AND(D1900&gt;=2,D1900&lt;3)</formula>
    </cfRule>
    <cfRule type="expression" dxfId="3036" priority="3091">
      <formula>AND(D1900&gt;=3,D1900&lt;4)</formula>
    </cfRule>
    <cfRule type="expression" dxfId="3035" priority="3092">
      <formula>AND(D1900&gt;=4,D1900&lt;4.8)</formula>
    </cfRule>
    <cfRule type="expression" dxfId="3034" priority="3093">
      <formula>D1900&gt;=4.8</formula>
    </cfRule>
  </conditionalFormatting>
  <conditionalFormatting sqref="C1900">
    <cfRule type="expression" dxfId="3033" priority="3082">
      <formula>C1896=0</formula>
    </cfRule>
    <cfRule type="expression" dxfId="3032" priority="3083">
      <formula>AND(C1900&lt;2,C1896&gt;0)</formula>
    </cfRule>
    <cfRule type="expression" dxfId="3031" priority="3084">
      <formula>AND(C1900&gt;=2,C1900&lt;3)</formula>
    </cfRule>
    <cfRule type="expression" dxfId="3030" priority="3085">
      <formula>AND(C1900&gt;=3,C1900&lt;4)</formula>
    </cfRule>
    <cfRule type="expression" dxfId="3029" priority="3086">
      <formula>AND(C1900&gt;=4,C1900&lt;4.8)</formula>
    </cfRule>
    <cfRule type="expression" dxfId="3028" priority="3087">
      <formula>C1900&gt;=4.8</formula>
    </cfRule>
  </conditionalFormatting>
  <conditionalFormatting sqref="D1916:H1916">
    <cfRule type="expression" dxfId="3027" priority="3076">
      <formula>D1912=0</formula>
    </cfRule>
    <cfRule type="expression" dxfId="3026" priority="3077">
      <formula>AND(D1916&lt;2,D1912&gt;0)</formula>
    </cfRule>
    <cfRule type="expression" dxfId="3025" priority="3078">
      <formula>AND(D1916&gt;=2,D1916&lt;3)</formula>
    </cfRule>
    <cfRule type="expression" dxfId="3024" priority="3079">
      <formula>AND(D1916&gt;=3,D1916&lt;4)</formula>
    </cfRule>
    <cfRule type="expression" dxfId="3023" priority="3080">
      <formula>AND(D1916&gt;=4,D1916&lt;4.8)</formula>
    </cfRule>
    <cfRule type="expression" dxfId="3022" priority="3081">
      <formula>D1916&gt;=4.8</formula>
    </cfRule>
  </conditionalFormatting>
  <conditionalFormatting sqref="C1916">
    <cfRule type="expression" dxfId="3021" priority="3070">
      <formula>C1912=0</formula>
    </cfRule>
    <cfRule type="expression" dxfId="3020" priority="3071">
      <formula>AND(C1916&lt;2,C1912&gt;0)</formula>
    </cfRule>
    <cfRule type="expression" dxfId="3019" priority="3072">
      <formula>AND(C1916&gt;=2,C1916&lt;3)</formula>
    </cfRule>
    <cfRule type="expression" dxfId="3018" priority="3073">
      <formula>AND(C1916&gt;=3,C1916&lt;4)</formula>
    </cfRule>
    <cfRule type="expression" dxfId="3017" priority="3074">
      <formula>AND(C1916&gt;=4,C1916&lt;4.8)</formula>
    </cfRule>
    <cfRule type="expression" dxfId="3016" priority="3075">
      <formula>C1916&gt;=4.8</formula>
    </cfRule>
  </conditionalFormatting>
  <conditionalFormatting sqref="D1932:H1932">
    <cfRule type="expression" dxfId="3015" priority="3064">
      <formula>D1928=0</formula>
    </cfRule>
    <cfRule type="expression" dxfId="3014" priority="3065">
      <formula>AND(D1932&lt;2,D1928&gt;0)</formula>
    </cfRule>
    <cfRule type="expression" dxfId="3013" priority="3066">
      <formula>AND(D1932&gt;=2,D1932&lt;3)</formula>
    </cfRule>
    <cfRule type="expression" dxfId="3012" priority="3067">
      <formula>AND(D1932&gt;=3,D1932&lt;4)</formula>
    </cfRule>
    <cfRule type="expression" dxfId="3011" priority="3068">
      <formula>AND(D1932&gt;=4,D1932&lt;4.8)</formula>
    </cfRule>
    <cfRule type="expression" dxfId="3010" priority="3069">
      <formula>D1932&gt;=4.8</formula>
    </cfRule>
  </conditionalFormatting>
  <conditionalFormatting sqref="C1932">
    <cfRule type="expression" dxfId="3009" priority="3058">
      <formula>C1928=0</formula>
    </cfRule>
    <cfRule type="expression" dxfId="3008" priority="3059">
      <formula>AND(C1932&lt;2,C1928&gt;0)</formula>
    </cfRule>
    <cfRule type="expression" dxfId="3007" priority="3060">
      <formula>AND(C1932&gt;=2,C1932&lt;3)</formula>
    </cfRule>
    <cfRule type="expression" dxfId="3006" priority="3061">
      <formula>AND(C1932&gt;=3,C1932&lt;4)</formula>
    </cfRule>
    <cfRule type="expression" dxfId="3005" priority="3062">
      <formula>AND(C1932&gt;=4,C1932&lt;4.8)</formula>
    </cfRule>
    <cfRule type="expression" dxfId="3004" priority="3063">
      <formula>C1932&gt;=4.8</formula>
    </cfRule>
  </conditionalFormatting>
  <conditionalFormatting sqref="D1948:H1948">
    <cfRule type="expression" dxfId="3003" priority="3052">
      <formula>D1944=0</formula>
    </cfRule>
    <cfRule type="expression" dxfId="3002" priority="3053">
      <formula>AND(D1948&lt;2,D1944&gt;0)</formula>
    </cfRule>
    <cfRule type="expression" dxfId="3001" priority="3054">
      <formula>AND(D1948&gt;=2,D1948&lt;3)</formula>
    </cfRule>
    <cfRule type="expression" dxfId="3000" priority="3055">
      <formula>AND(D1948&gt;=3,D1948&lt;4)</formula>
    </cfRule>
    <cfRule type="expression" dxfId="2999" priority="3056">
      <formula>AND(D1948&gt;=4,D1948&lt;4.8)</formula>
    </cfRule>
    <cfRule type="expression" dxfId="2998" priority="3057">
      <formula>D1948&gt;=4.8</formula>
    </cfRule>
  </conditionalFormatting>
  <conditionalFormatting sqref="C1948">
    <cfRule type="expression" dxfId="2997" priority="3046">
      <formula>C1944=0</formula>
    </cfRule>
    <cfRule type="expression" dxfId="2996" priority="3047">
      <formula>AND(C1948&lt;2,C1944&gt;0)</formula>
    </cfRule>
    <cfRule type="expression" dxfId="2995" priority="3048">
      <formula>AND(C1948&gt;=2,C1948&lt;3)</formula>
    </cfRule>
    <cfRule type="expression" dxfId="2994" priority="3049">
      <formula>AND(C1948&gt;=3,C1948&lt;4)</formula>
    </cfRule>
    <cfRule type="expression" dxfId="2993" priority="3050">
      <formula>AND(C1948&gt;=4,C1948&lt;4.8)</formula>
    </cfRule>
    <cfRule type="expression" dxfId="2992" priority="3051">
      <formula>C1948&gt;=4.8</formula>
    </cfRule>
  </conditionalFormatting>
  <conditionalFormatting sqref="D1964:H1964">
    <cfRule type="expression" dxfId="2991" priority="3040">
      <formula>D1960=0</formula>
    </cfRule>
    <cfRule type="expression" dxfId="2990" priority="3041">
      <formula>AND(D1964&lt;2,D1960&gt;0)</formula>
    </cfRule>
    <cfRule type="expression" dxfId="2989" priority="3042">
      <formula>AND(D1964&gt;=2,D1964&lt;3)</formula>
    </cfRule>
    <cfRule type="expression" dxfId="2988" priority="3043">
      <formula>AND(D1964&gt;=3,D1964&lt;4)</formula>
    </cfRule>
    <cfRule type="expression" dxfId="2987" priority="3044">
      <formula>AND(D1964&gt;=4,D1964&lt;4.8)</formula>
    </cfRule>
    <cfRule type="expression" dxfId="2986" priority="3045">
      <formula>D1964&gt;=4.8</formula>
    </cfRule>
  </conditionalFormatting>
  <conditionalFormatting sqref="C1964">
    <cfRule type="expression" dxfId="2985" priority="3034">
      <formula>C1960=0</formula>
    </cfRule>
    <cfRule type="expression" dxfId="2984" priority="3035">
      <formula>AND(C1964&lt;2,C1960&gt;0)</formula>
    </cfRule>
    <cfRule type="expression" dxfId="2983" priority="3036">
      <formula>AND(C1964&gt;=2,C1964&lt;3)</formula>
    </cfRule>
    <cfRule type="expression" dxfId="2982" priority="3037">
      <formula>AND(C1964&gt;=3,C1964&lt;4)</formula>
    </cfRule>
    <cfRule type="expression" dxfId="2981" priority="3038">
      <formula>AND(C1964&gt;=4,C1964&lt;4.8)</formula>
    </cfRule>
    <cfRule type="expression" dxfId="2980" priority="3039">
      <formula>C1964&gt;=4.8</formula>
    </cfRule>
  </conditionalFormatting>
  <conditionalFormatting sqref="D1980:H1980">
    <cfRule type="expression" dxfId="2979" priority="3028">
      <formula>D1976=0</formula>
    </cfRule>
    <cfRule type="expression" dxfId="2978" priority="3029">
      <formula>AND(D1980&lt;2,D1976&gt;0)</formula>
    </cfRule>
    <cfRule type="expression" dxfId="2977" priority="3030">
      <formula>AND(D1980&gt;=2,D1980&lt;3)</formula>
    </cfRule>
    <cfRule type="expression" dxfId="2976" priority="3031">
      <formula>AND(D1980&gt;=3,D1980&lt;4)</formula>
    </cfRule>
    <cfRule type="expression" dxfId="2975" priority="3032">
      <formula>AND(D1980&gt;=4,D1980&lt;4.8)</formula>
    </cfRule>
    <cfRule type="expression" dxfId="2974" priority="3033">
      <formula>D1980&gt;=4.8</formula>
    </cfRule>
  </conditionalFormatting>
  <conditionalFormatting sqref="C1980">
    <cfRule type="expression" dxfId="2973" priority="3022">
      <formula>C1976=0</formula>
    </cfRule>
    <cfRule type="expression" dxfId="2972" priority="3023">
      <formula>AND(C1980&lt;2,C1976&gt;0)</formula>
    </cfRule>
    <cfRule type="expression" dxfId="2971" priority="3024">
      <formula>AND(C1980&gt;=2,C1980&lt;3)</formula>
    </cfRule>
    <cfRule type="expression" dxfId="2970" priority="3025">
      <formula>AND(C1980&gt;=3,C1980&lt;4)</formula>
    </cfRule>
    <cfRule type="expression" dxfId="2969" priority="3026">
      <formula>AND(C1980&gt;=4,C1980&lt;4.8)</formula>
    </cfRule>
    <cfRule type="expression" dxfId="2968" priority="3027">
      <formula>C1980&gt;=4.8</formula>
    </cfRule>
  </conditionalFormatting>
  <conditionalFormatting sqref="D1996:H1996">
    <cfRule type="expression" dxfId="2967" priority="3016">
      <formula>D1992=0</formula>
    </cfRule>
    <cfRule type="expression" dxfId="2966" priority="3017">
      <formula>AND(D1996&lt;2,D1992&gt;0)</formula>
    </cfRule>
    <cfRule type="expression" dxfId="2965" priority="3018">
      <formula>AND(D1996&gt;=2,D1996&lt;3)</formula>
    </cfRule>
    <cfRule type="expression" dxfId="2964" priority="3019">
      <formula>AND(D1996&gt;=3,D1996&lt;4)</formula>
    </cfRule>
    <cfRule type="expression" dxfId="2963" priority="3020">
      <formula>AND(D1996&gt;=4,D1996&lt;4.8)</formula>
    </cfRule>
    <cfRule type="expression" dxfId="2962" priority="3021">
      <formula>D1996&gt;=4.8</formula>
    </cfRule>
  </conditionalFormatting>
  <conditionalFormatting sqref="C1996">
    <cfRule type="expression" dxfId="2961" priority="3010">
      <formula>C1992=0</formula>
    </cfRule>
    <cfRule type="expression" dxfId="2960" priority="3011">
      <formula>AND(C1996&lt;2,C1992&gt;0)</formula>
    </cfRule>
    <cfRule type="expression" dxfId="2959" priority="3012">
      <formula>AND(C1996&gt;=2,C1996&lt;3)</formula>
    </cfRule>
    <cfRule type="expression" dxfId="2958" priority="3013">
      <formula>AND(C1996&gt;=3,C1996&lt;4)</formula>
    </cfRule>
    <cfRule type="expression" dxfId="2957" priority="3014">
      <formula>AND(C1996&gt;=4,C1996&lt;4.8)</formula>
    </cfRule>
    <cfRule type="expression" dxfId="2956" priority="3015">
      <formula>C1996&gt;=4.8</formula>
    </cfRule>
  </conditionalFormatting>
  <conditionalFormatting sqref="D2012:H2012">
    <cfRule type="expression" dxfId="2955" priority="3004">
      <formula>D2008=0</formula>
    </cfRule>
    <cfRule type="expression" dxfId="2954" priority="3005">
      <formula>AND(D2012&lt;2,D2008&gt;0)</formula>
    </cfRule>
    <cfRule type="expression" dxfId="2953" priority="3006">
      <formula>AND(D2012&gt;=2,D2012&lt;3)</formula>
    </cfRule>
    <cfRule type="expression" dxfId="2952" priority="3007">
      <formula>AND(D2012&gt;=3,D2012&lt;4)</formula>
    </cfRule>
    <cfRule type="expression" dxfId="2951" priority="3008">
      <formula>AND(D2012&gt;=4,D2012&lt;4.8)</formula>
    </cfRule>
    <cfRule type="expression" dxfId="2950" priority="3009">
      <formula>D2012&gt;=4.8</formula>
    </cfRule>
  </conditionalFormatting>
  <conditionalFormatting sqref="C2012">
    <cfRule type="expression" dxfId="2949" priority="2998">
      <formula>C2008=0</formula>
    </cfRule>
    <cfRule type="expression" dxfId="2948" priority="2999">
      <formula>AND(C2012&lt;2,C2008&gt;0)</formula>
    </cfRule>
    <cfRule type="expression" dxfId="2947" priority="3000">
      <formula>AND(C2012&gt;=2,C2012&lt;3)</formula>
    </cfRule>
    <cfRule type="expression" dxfId="2946" priority="3001">
      <formula>AND(C2012&gt;=3,C2012&lt;4)</formula>
    </cfRule>
    <cfRule type="expression" dxfId="2945" priority="3002">
      <formula>AND(C2012&gt;=4,C2012&lt;4.8)</formula>
    </cfRule>
    <cfRule type="expression" dxfId="2944" priority="3003">
      <formula>C2012&gt;=4.8</formula>
    </cfRule>
  </conditionalFormatting>
  <conditionalFormatting sqref="D2028:H2028">
    <cfRule type="expression" dxfId="2943" priority="2992">
      <formula>D2024=0</formula>
    </cfRule>
    <cfRule type="expression" dxfId="2942" priority="2993">
      <formula>AND(D2028&lt;2,D2024&gt;0)</formula>
    </cfRule>
    <cfRule type="expression" dxfId="2941" priority="2994">
      <formula>AND(D2028&gt;=2,D2028&lt;3)</formula>
    </cfRule>
    <cfRule type="expression" dxfId="2940" priority="2995">
      <formula>AND(D2028&gt;=3,D2028&lt;4)</formula>
    </cfRule>
    <cfRule type="expression" dxfId="2939" priority="2996">
      <formula>AND(D2028&gt;=4,D2028&lt;4.8)</formula>
    </cfRule>
    <cfRule type="expression" dxfId="2938" priority="2997">
      <formula>D2028&gt;=4.8</formula>
    </cfRule>
  </conditionalFormatting>
  <conditionalFormatting sqref="C2028">
    <cfRule type="expression" dxfId="2937" priority="2986">
      <formula>C2024=0</formula>
    </cfRule>
    <cfRule type="expression" dxfId="2936" priority="2987">
      <formula>AND(C2028&lt;2,C2024&gt;0)</formula>
    </cfRule>
    <cfRule type="expression" dxfId="2935" priority="2988">
      <formula>AND(C2028&gt;=2,C2028&lt;3)</formula>
    </cfRule>
    <cfRule type="expression" dxfId="2934" priority="2989">
      <formula>AND(C2028&gt;=3,C2028&lt;4)</formula>
    </cfRule>
    <cfRule type="expression" dxfId="2933" priority="2990">
      <formula>AND(C2028&gt;=4,C2028&lt;4.8)</formula>
    </cfRule>
    <cfRule type="expression" dxfId="2932" priority="2991">
      <formula>C2028&gt;=4.8</formula>
    </cfRule>
  </conditionalFormatting>
  <conditionalFormatting sqref="D2043:H2043">
    <cfRule type="expression" dxfId="2931" priority="2980">
      <formula>D2039=0</formula>
    </cfRule>
    <cfRule type="expression" dxfId="2930" priority="2981">
      <formula>AND(D2043&lt;2,D2039&gt;0)</formula>
    </cfRule>
    <cfRule type="expression" dxfId="2929" priority="2982">
      <formula>AND(D2043&gt;=2,D2043&lt;3)</formula>
    </cfRule>
    <cfRule type="expression" dxfId="2928" priority="2983">
      <formula>AND(D2043&gt;=3,D2043&lt;4)</formula>
    </cfRule>
    <cfRule type="expression" dxfId="2927" priority="2984">
      <formula>AND(D2043&gt;=4,D2043&lt;4.8)</formula>
    </cfRule>
    <cfRule type="expression" dxfId="2926" priority="2985">
      <formula>D2043&gt;=4.8</formula>
    </cfRule>
  </conditionalFormatting>
  <conditionalFormatting sqref="C2043">
    <cfRule type="expression" dxfId="2925" priority="2974">
      <formula>C2039=0</formula>
    </cfRule>
    <cfRule type="expression" dxfId="2924" priority="2975">
      <formula>AND(C2043&lt;2,C2039&gt;0)</formula>
    </cfRule>
    <cfRule type="expression" dxfId="2923" priority="2976">
      <formula>AND(C2043&gt;=2,C2043&lt;3)</formula>
    </cfRule>
    <cfRule type="expression" dxfId="2922" priority="2977">
      <formula>AND(C2043&gt;=3,C2043&lt;4)</formula>
    </cfRule>
    <cfRule type="expression" dxfId="2921" priority="2978">
      <formula>AND(C2043&gt;=4,C2043&lt;4.8)</formula>
    </cfRule>
    <cfRule type="expression" dxfId="2920" priority="2979">
      <formula>C2043&gt;=4.8</formula>
    </cfRule>
  </conditionalFormatting>
  <conditionalFormatting sqref="D2059:H2059">
    <cfRule type="expression" dxfId="2919" priority="2968">
      <formula>D2055=0</formula>
    </cfRule>
    <cfRule type="expression" dxfId="2918" priority="2969">
      <formula>AND(D2059&lt;2,D2055&gt;0)</formula>
    </cfRule>
    <cfRule type="expression" dxfId="2917" priority="2970">
      <formula>AND(D2059&gt;=2,D2059&lt;3)</formula>
    </cfRule>
    <cfRule type="expression" dxfId="2916" priority="2971">
      <formula>AND(D2059&gt;=3,D2059&lt;4)</formula>
    </cfRule>
    <cfRule type="expression" dxfId="2915" priority="2972">
      <formula>AND(D2059&gt;=4,D2059&lt;4.8)</formula>
    </cfRule>
    <cfRule type="expression" dxfId="2914" priority="2973">
      <formula>D2059&gt;=4.8</formula>
    </cfRule>
  </conditionalFormatting>
  <conditionalFormatting sqref="C2059">
    <cfRule type="expression" dxfId="2913" priority="2962">
      <formula>C2055=0</formula>
    </cfRule>
    <cfRule type="expression" dxfId="2912" priority="2963">
      <formula>AND(C2059&lt;2,C2055&gt;0)</formula>
    </cfRule>
    <cfRule type="expression" dxfId="2911" priority="2964">
      <formula>AND(C2059&gt;=2,C2059&lt;3)</formula>
    </cfRule>
    <cfRule type="expression" dxfId="2910" priority="2965">
      <formula>AND(C2059&gt;=3,C2059&lt;4)</formula>
    </cfRule>
    <cfRule type="expression" dxfId="2909" priority="2966">
      <formula>AND(C2059&gt;=4,C2059&lt;4.8)</formula>
    </cfRule>
    <cfRule type="expression" dxfId="2908" priority="2967">
      <formula>C2059&gt;=4.8</formula>
    </cfRule>
  </conditionalFormatting>
  <conditionalFormatting sqref="D2075:H2075">
    <cfRule type="expression" dxfId="2907" priority="2956">
      <formula>D2071=0</formula>
    </cfRule>
    <cfRule type="expression" dxfId="2906" priority="2957">
      <formula>AND(D2075&lt;2,D2071&gt;0)</formula>
    </cfRule>
    <cfRule type="expression" dxfId="2905" priority="2958">
      <formula>AND(D2075&gt;=2,D2075&lt;3)</formula>
    </cfRule>
    <cfRule type="expression" dxfId="2904" priority="2959">
      <formula>AND(D2075&gt;=3,D2075&lt;4)</formula>
    </cfRule>
    <cfRule type="expression" dxfId="2903" priority="2960">
      <formula>AND(D2075&gt;=4,D2075&lt;4.8)</formula>
    </cfRule>
    <cfRule type="expression" dxfId="2902" priority="2961">
      <formula>D2075&gt;=4.8</formula>
    </cfRule>
  </conditionalFormatting>
  <conditionalFormatting sqref="C2075">
    <cfRule type="expression" dxfId="2901" priority="2950">
      <formula>C2071=0</formula>
    </cfRule>
    <cfRule type="expression" dxfId="2900" priority="2951">
      <formula>AND(C2075&lt;2,C2071&gt;0)</formula>
    </cfRule>
    <cfRule type="expression" dxfId="2899" priority="2952">
      <formula>AND(C2075&gt;=2,C2075&lt;3)</formula>
    </cfRule>
    <cfRule type="expression" dxfId="2898" priority="2953">
      <formula>AND(C2075&gt;=3,C2075&lt;4)</formula>
    </cfRule>
    <cfRule type="expression" dxfId="2897" priority="2954">
      <formula>AND(C2075&gt;=4,C2075&lt;4.8)</formula>
    </cfRule>
    <cfRule type="expression" dxfId="2896" priority="2955">
      <formula>C2075&gt;=4.8</formula>
    </cfRule>
  </conditionalFormatting>
  <conditionalFormatting sqref="D2091:H2091">
    <cfRule type="expression" dxfId="2895" priority="2944">
      <formula>D2087=0</formula>
    </cfRule>
    <cfRule type="expression" dxfId="2894" priority="2945">
      <formula>AND(D2091&lt;2,D2087&gt;0)</formula>
    </cfRule>
    <cfRule type="expression" dxfId="2893" priority="2946">
      <formula>AND(D2091&gt;=2,D2091&lt;3)</formula>
    </cfRule>
    <cfRule type="expression" dxfId="2892" priority="2947">
      <formula>AND(D2091&gt;=3,D2091&lt;4)</formula>
    </cfRule>
    <cfRule type="expression" dxfId="2891" priority="2948">
      <formula>AND(D2091&gt;=4,D2091&lt;4.8)</formula>
    </cfRule>
    <cfRule type="expression" dxfId="2890" priority="2949">
      <formula>D2091&gt;=4.8</formula>
    </cfRule>
  </conditionalFormatting>
  <conditionalFormatting sqref="C2091">
    <cfRule type="expression" dxfId="2889" priority="2938">
      <formula>C2087=0</formula>
    </cfRule>
    <cfRule type="expression" dxfId="2888" priority="2939">
      <formula>AND(C2091&lt;2,C2087&gt;0)</formula>
    </cfRule>
    <cfRule type="expression" dxfId="2887" priority="2940">
      <formula>AND(C2091&gt;=2,C2091&lt;3)</formula>
    </cfRule>
    <cfRule type="expression" dxfId="2886" priority="2941">
      <formula>AND(C2091&gt;=3,C2091&lt;4)</formula>
    </cfRule>
    <cfRule type="expression" dxfId="2885" priority="2942">
      <formula>AND(C2091&gt;=4,C2091&lt;4.8)</formula>
    </cfRule>
    <cfRule type="expression" dxfId="2884" priority="2943">
      <formula>C2091&gt;=4.8</formula>
    </cfRule>
  </conditionalFormatting>
  <conditionalFormatting sqref="D2107:H2107">
    <cfRule type="expression" dxfId="2883" priority="2932">
      <formula>D2103=0</formula>
    </cfRule>
    <cfRule type="expression" dxfId="2882" priority="2933">
      <formula>AND(D2107&lt;2,D2103&gt;0)</formula>
    </cfRule>
    <cfRule type="expression" dxfId="2881" priority="2934">
      <formula>AND(D2107&gt;=2,D2107&lt;3)</formula>
    </cfRule>
    <cfRule type="expression" dxfId="2880" priority="2935">
      <formula>AND(D2107&gt;=3,D2107&lt;4)</formula>
    </cfRule>
    <cfRule type="expression" dxfId="2879" priority="2936">
      <formula>AND(D2107&gt;=4,D2107&lt;4.8)</formula>
    </cfRule>
    <cfRule type="expression" dxfId="2878" priority="2937">
      <formula>D2107&gt;=4.8</formula>
    </cfRule>
  </conditionalFormatting>
  <conditionalFormatting sqref="C2107">
    <cfRule type="expression" dxfId="2877" priority="2926">
      <formula>C2103=0</formula>
    </cfRule>
    <cfRule type="expression" dxfId="2876" priority="2927">
      <formula>AND(C2107&lt;2,C2103&gt;0)</formula>
    </cfRule>
    <cfRule type="expression" dxfId="2875" priority="2928">
      <formula>AND(C2107&gt;=2,C2107&lt;3)</formula>
    </cfRule>
    <cfRule type="expression" dxfId="2874" priority="2929">
      <formula>AND(C2107&gt;=3,C2107&lt;4)</formula>
    </cfRule>
    <cfRule type="expression" dxfId="2873" priority="2930">
      <formula>AND(C2107&gt;=4,C2107&lt;4.8)</formula>
    </cfRule>
    <cfRule type="expression" dxfId="2872" priority="2931">
      <formula>C2107&gt;=4.8</formula>
    </cfRule>
  </conditionalFormatting>
  <conditionalFormatting sqref="D2123:H2123">
    <cfRule type="expression" dxfId="2871" priority="2920">
      <formula>D2119=0</formula>
    </cfRule>
    <cfRule type="expression" dxfId="2870" priority="2921">
      <formula>AND(D2123&lt;2,D2119&gt;0)</formula>
    </cfRule>
    <cfRule type="expression" dxfId="2869" priority="2922">
      <formula>AND(D2123&gt;=2,D2123&lt;3)</formula>
    </cfRule>
    <cfRule type="expression" dxfId="2868" priority="2923">
      <formula>AND(D2123&gt;=3,D2123&lt;4)</formula>
    </cfRule>
    <cfRule type="expression" dxfId="2867" priority="2924">
      <formula>AND(D2123&gt;=4,D2123&lt;4.8)</formula>
    </cfRule>
    <cfRule type="expression" dxfId="2866" priority="2925">
      <formula>D2123&gt;=4.8</formula>
    </cfRule>
  </conditionalFormatting>
  <conditionalFormatting sqref="C2123">
    <cfRule type="expression" dxfId="2865" priority="2914">
      <formula>C2119=0</formula>
    </cfRule>
    <cfRule type="expression" dxfId="2864" priority="2915">
      <formula>AND(C2123&lt;2,C2119&gt;0)</formula>
    </cfRule>
    <cfRule type="expression" dxfId="2863" priority="2916">
      <formula>AND(C2123&gt;=2,C2123&lt;3)</formula>
    </cfRule>
    <cfRule type="expression" dxfId="2862" priority="2917">
      <formula>AND(C2123&gt;=3,C2123&lt;4)</formula>
    </cfRule>
    <cfRule type="expression" dxfId="2861" priority="2918">
      <formula>AND(C2123&gt;=4,C2123&lt;4.8)</formula>
    </cfRule>
    <cfRule type="expression" dxfId="2860" priority="2919">
      <formula>C2123&gt;=4.8</formula>
    </cfRule>
  </conditionalFormatting>
  <conditionalFormatting sqref="D2139:H2139">
    <cfRule type="expression" dxfId="2859" priority="2908">
      <formula>D2135=0</formula>
    </cfRule>
    <cfRule type="expression" dxfId="2858" priority="2909">
      <formula>AND(D2139&lt;2,D2135&gt;0)</formula>
    </cfRule>
    <cfRule type="expression" dxfId="2857" priority="2910">
      <formula>AND(D2139&gt;=2,D2139&lt;3)</formula>
    </cfRule>
    <cfRule type="expression" dxfId="2856" priority="2911">
      <formula>AND(D2139&gt;=3,D2139&lt;4)</formula>
    </cfRule>
    <cfRule type="expression" dxfId="2855" priority="2912">
      <formula>AND(D2139&gt;=4,D2139&lt;4.8)</formula>
    </cfRule>
    <cfRule type="expression" dxfId="2854" priority="2913">
      <formula>D2139&gt;=4.8</formula>
    </cfRule>
  </conditionalFormatting>
  <conditionalFormatting sqref="C2139">
    <cfRule type="expression" dxfId="2853" priority="2902">
      <formula>C2135=0</formula>
    </cfRule>
    <cfRule type="expression" dxfId="2852" priority="2903">
      <formula>AND(C2139&lt;2,C2135&gt;0)</formula>
    </cfRule>
    <cfRule type="expression" dxfId="2851" priority="2904">
      <formula>AND(C2139&gt;=2,C2139&lt;3)</formula>
    </cfRule>
    <cfRule type="expression" dxfId="2850" priority="2905">
      <formula>AND(C2139&gt;=3,C2139&lt;4)</formula>
    </cfRule>
    <cfRule type="expression" dxfId="2849" priority="2906">
      <formula>AND(C2139&gt;=4,C2139&lt;4.8)</formula>
    </cfRule>
    <cfRule type="expression" dxfId="2848" priority="2907">
      <formula>C2139&gt;=4.8</formula>
    </cfRule>
  </conditionalFormatting>
  <conditionalFormatting sqref="D2155:H2155">
    <cfRule type="expression" dxfId="2847" priority="2896">
      <formula>D2151=0</formula>
    </cfRule>
    <cfRule type="expression" dxfId="2846" priority="2897">
      <formula>AND(D2155&lt;2,D2151&gt;0)</formula>
    </cfRule>
    <cfRule type="expression" dxfId="2845" priority="2898">
      <formula>AND(D2155&gt;=2,D2155&lt;3)</formula>
    </cfRule>
    <cfRule type="expression" dxfId="2844" priority="2899">
      <formula>AND(D2155&gt;=3,D2155&lt;4)</formula>
    </cfRule>
    <cfRule type="expression" dxfId="2843" priority="2900">
      <formula>AND(D2155&gt;=4,D2155&lt;4.8)</formula>
    </cfRule>
    <cfRule type="expression" dxfId="2842" priority="2901">
      <formula>D2155&gt;=4.8</formula>
    </cfRule>
  </conditionalFormatting>
  <conditionalFormatting sqref="C2155">
    <cfRule type="expression" dxfId="2841" priority="2890">
      <formula>C2151=0</formula>
    </cfRule>
    <cfRule type="expression" dxfId="2840" priority="2891">
      <formula>AND(C2155&lt;2,C2151&gt;0)</formula>
    </cfRule>
    <cfRule type="expression" dxfId="2839" priority="2892">
      <formula>AND(C2155&gt;=2,C2155&lt;3)</formula>
    </cfRule>
    <cfRule type="expression" dxfId="2838" priority="2893">
      <formula>AND(C2155&gt;=3,C2155&lt;4)</formula>
    </cfRule>
    <cfRule type="expression" dxfId="2837" priority="2894">
      <formula>AND(C2155&gt;=4,C2155&lt;4.8)</formula>
    </cfRule>
    <cfRule type="expression" dxfId="2836" priority="2895">
      <formula>C2155&gt;=4.8</formula>
    </cfRule>
  </conditionalFormatting>
  <conditionalFormatting sqref="D2174:H2174">
    <cfRule type="expression" dxfId="2835" priority="2884">
      <formula>D2170=0</formula>
    </cfRule>
    <cfRule type="expression" dxfId="2834" priority="2885">
      <formula>AND(D2174&lt;2,D2170&gt;0)</formula>
    </cfRule>
    <cfRule type="expression" dxfId="2833" priority="2886">
      <formula>AND(D2174&gt;=2,D2174&lt;3)</formula>
    </cfRule>
    <cfRule type="expression" dxfId="2832" priority="2887">
      <formula>AND(D2174&gt;=3,D2174&lt;4)</formula>
    </cfRule>
    <cfRule type="expression" dxfId="2831" priority="2888">
      <formula>AND(D2174&gt;=4,D2174&lt;4.8)</formula>
    </cfRule>
    <cfRule type="expression" dxfId="2830" priority="2889">
      <formula>D2174&gt;=4.8</formula>
    </cfRule>
  </conditionalFormatting>
  <conditionalFormatting sqref="C2174">
    <cfRule type="expression" dxfId="2829" priority="2878">
      <formula>C2170=0</formula>
    </cfRule>
    <cfRule type="expression" dxfId="2828" priority="2879">
      <formula>AND(C2174&lt;2,C2170&gt;0)</formula>
    </cfRule>
    <cfRule type="expression" dxfId="2827" priority="2880">
      <formula>AND(C2174&gt;=2,C2174&lt;3)</formula>
    </cfRule>
    <cfRule type="expression" dxfId="2826" priority="2881">
      <formula>AND(C2174&gt;=3,C2174&lt;4)</formula>
    </cfRule>
    <cfRule type="expression" dxfId="2825" priority="2882">
      <formula>AND(C2174&gt;=4,C2174&lt;4.8)</formula>
    </cfRule>
    <cfRule type="expression" dxfId="2824" priority="2883">
      <formula>C2174&gt;=4.8</formula>
    </cfRule>
  </conditionalFormatting>
  <conditionalFormatting sqref="D2189:H2189">
    <cfRule type="expression" dxfId="2823" priority="2872">
      <formula>D2185=0</formula>
    </cfRule>
    <cfRule type="expression" dxfId="2822" priority="2873">
      <formula>AND(D2189&lt;2,D2185&gt;0)</formula>
    </cfRule>
    <cfRule type="expression" dxfId="2821" priority="2874">
      <formula>AND(D2189&gt;=2,D2189&lt;3)</formula>
    </cfRule>
    <cfRule type="expression" dxfId="2820" priority="2875">
      <formula>AND(D2189&gt;=3,D2189&lt;4)</formula>
    </cfRule>
    <cfRule type="expression" dxfId="2819" priority="2876">
      <formula>AND(D2189&gt;=4,D2189&lt;4.8)</formula>
    </cfRule>
    <cfRule type="expression" dxfId="2818" priority="2877">
      <formula>D2189&gt;=4.8</formula>
    </cfRule>
  </conditionalFormatting>
  <conditionalFormatting sqref="C2189">
    <cfRule type="expression" dxfId="2817" priority="2866">
      <formula>C2185=0</formula>
    </cfRule>
    <cfRule type="expression" dxfId="2816" priority="2867">
      <formula>AND(C2189&lt;2,C2185&gt;0)</formula>
    </cfRule>
    <cfRule type="expression" dxfId="2815" priority="2868">
      <formula>AND(C2189&gt;=2,C2189&lt;3)</formula>
    </cfRule>
    <cfRule type="expression" dxfId="2814" priority="2869">
      <formula>AND(C2189&gt;=3,C2189&lt;4)</formula>
    </cfRule>
    <cfRule type="expression" dxfId="2813" priority="2870">
      <formula>AND(C2189&gt;=4,C2189&lt;4.8)</formula>
    </cfRule>
    <cfRule type="expression" dxfId="2812" priority="2871">
      <formula>C2189&gt;=4.8</formula>
    </cfRule>
  </conditionalFormatting>
  <conditionalFormatting sqref="D2205:H2205">
    <cfRule type="expression" dxfId="2811" priority="2860">
      <formula>D2201=0</formula>
    </cfRule>
    <cfRule type="expression" dxfId="2810" priority="2861">
      <formula>AND(D2205&lt;2,D2201&gt;0)</formula>
    </cfRule>
    <cfRule type="expression" dxfId="2809" priority="2862">
      <formula>AND(D2205&gt;=2,D2205&lt;3)</formula>
    </cfRule>
    <cfRule type="expression" dxfId="2808" priority="2863">
      <formula>AND(D2205&gt;=3,D2205&lt;4)</formula>
    </cfRule>
    <cfRule type="expression" dxfId="2807" priority="2864">
      <formula>AND(D2205&gt;=4,D2205&lt;4.8)</formula>
    </cfRule>
    <cfRule type="expression" dxfId="2806" priority="2865">
      <formula>D2205&gt;=4.8</formula>
    </cfRule>
  </conditionalFormatting>
  <conditionalFormatting sqref="C2205">
    <cfRule type="expression" dxfId="2805" priority="2854">
      <formula>C2201=0</formula>
    </cfRule>
    <cfRule type="expression" dxfId="2804" priority="2855">
      <formula>AND(C2205&lt;2,C2201&gt;0)</formula>
    </cfRule>
    <cfRule type="expression" dxfId="2803" priority="2856">
      <formula>AND(C2205&gt;=2,C2205&lt;3)</formula>
    </cfRule>
    <cfRule type="expression" dxfId="2802" priority="2857">
      <formula>AND(C2205&gt;=3,C2205&lt;4)</formula>
    </cfRule>
    <cfRule type="expression" dxfId="2801" priority="2858">
      <formula>AND(C2205&gt;=4,C2205&lt;4.8)</formula>
    </cfRule>
    <cfRule type="expression" dxfId="2800" priority="2859">
      <formula>C2205&gt;=4.8</formula>
    </cfRule>
  </conditionalFormatting>
  <conditionalFormatting sqref="D2221:H2221">
    <cfRule type="expression" dxfId="2799" priority="2848">
      <formula>D2217=0</formula>
    </cfRule>
    <cfRule type="expression" dxfId="2798" priority="2849">
      <formula>AND(D2221&lt;2,D2217&gt;0)</formula>
    </cfRule>
    <cfRule type="expression" dxfId="2797" priority="2850">
      <formula>AND(D2221&gt;=2,D2221&lt;3)</formula>
    </cfRule>
    <cfRule type="expression" dxfId="2796" priority="2851">
      <formula>AND(D2221&gt;=3,D2221&lt;4)</formula>
    </cfRule>
    <cfRule type="expression" dxfId="2795" priority="2852">
      <formula>AND(D2221&gt;=4,D2221&lt;4.8)</formula>
    </cfRule>
    <cfRule type="expression" dxfId="2794" priority="2853">
      <formula>D2221&gt;=4.8</formula>
    </cfRule>
  </conditionalFormatting>
  <conditionalFormatting sqref="C2221">
    <cfRule type="expression" dxfId="2793" priority="2842">
      <formula>C2217=0</formula>
    </cfRule>
    <cfRule type="expression" dxfId="2792" priority="2843">
      <formula>AND(C2221&lt;2,C2217&gt;0)</formula>
    </cfRule>
    <cfRule type="expression" dxfId="2791" priority="2844">
      <formula>AND(C2221&gt;=2,C2221&lt;3)</formula>
    </cfRule>
    <cfRule type="expression" dxfId="2790" priority="2845">
      <formula>AND(C2221&gt;=3,C2221&lt;4)</formula>
    </cfRule>
    <cfRule type="expression" dxfId="2789" priority="2846">
      <formula>AND(C2221&gt;=4,C2221&lt;4.8)</formula>
    </cfRule>
    <cfRule type="expression" dxfId="2788" priority="2847">
      <formula>C2221&gt;=4.8</formula>
    </cfRule>
  </conditionalFormatting>
  <conditionalFormatting sqref="D2237:H2237">
    <cfRule type="expression" dxfId="2787" priority="2836">
      <formula>D2233=0</formula>
    </cfRule>
    <cfRule type="expression" dxfId="2786" priority="2837">
      <formula>AND(D2237&lt;2,D2233&gt;0)</formula>
    </cfRule>
    <cfRule type="expression" dxfId="2785" priority="2838">
      <formula>AND(D2237&gt;=2,D2237&lt;3)</formula>
    </cfRule>
    <cfRule type="expression" dxfId="2784" priority="2839">
      <formula>AND(D2237&gt;=3,D2237&lt;4)</formula>
    </cfRule>
    <cfRule type="expression" dxfId="2783" priority="2840">
      <formula>AND(D2237&gt;=4,D2237&lt;4.8)</formula>
    </cfRule>
    <cfRule type="expression" dxfId="2782" priority="2841">
      <formula>D2237&gt;=4.8</formula>
    </cfRule>
  </conditionalFormatting>
  <conditionalFormatting sqref="C2237">
    <cfRule type="expression" dxfId="2781" priority="2830">
      <formula>C2233=0</formula>
    </cfRule>
    <cfRule type="expression" dxfId="2780" priority="2831">
      <formula>AND(C2237&lt;2,C2233&gt;0)</formula>
    </cfRule>
    <cfRule type="expression" dxfId="2779" priority="2832">
      <formula>AND(C2237&gt;=2,C2237&lt;3)</formula>
    </cfRule>
    <cfRule type="expression" dxfId="2778" priority="2833">
      <formula>AND(C2237&gt;=3,C2237&lt;4)</formula>
    </cfRule>
    <cfRule type="expression" dxfId="2777" priority="2834">
      <formula>AND(C2237&gt;=4,C2237&lt;4.8)</formula>
    </cfRule>
    <cfRule type="expression" dxfId="2776" priority="2835">
      <formula>C2237&gt;=4.8</formula>
    </cfRule>
  </conditionalFormatting>
  <conditionalFormatting sqref="D2253:H2253">
    <cfRule type="expression" dxfId="2775" priority="2824">
      <formula>D2249=0</formula>
    </cfRule>
    <cfRule type="expression" dxfId="2774" priority="2825">
      <formula>AND(D2253&lt;2,D2249&gt;0)</formula>
    </cfRule>
    <cfRule type="expression" dxfId="2773" priority="2826">
      <formula>AND(D2253&gt;=2,D2253&lt;3)</formula>
    </cfRule>
    <cfRule type="expression" dxfId="2772" priority="2827">
      <formula>AND(D2253&gt;=3,D2253&lt;4)</formula>
    </cfRule>
    <cfRule type="expression" dxfId="2771" priority="2828">
      <formula>AND(D2253&gt;=4,D2253&lt;4.8)</formula>
    </cfRule>
    <cfRule type="expression" dxfId="2770" priority="2829">
      <formula>D2253&gt;=4.8</formula>
    </cfRule>
  </conditionalFormatting>
  <conditionalFormatting sqref="C2253">
    <cfRule type="expression" dxfId="2769" priority="2818">
      <formula>C2249=0</formula>
    </cfRule>
    <cfRule type="expression" dxfId="2768" priority="2819">
      <formula>AND(C2253&lt;2,C2249&gt;0)</formula>
    </cfRule>
    <cfRule type="expression" dxfId="2767" priority="2820">
      <formula>AND(C2253&gt;=2,C2253&lt;3)</formula>
    </cfRule>
    <cfRule type="expression" dxfId="2766" priority="2821">
      <formula>AND(C2253&gt;=3,C2253&lt;4)</formula>
    </cfRule>
    <cfRule type="expression" dxfId="2765" priority="2822">
      <formula>AND(C2253&gt;=4,C2253&lt;4.8)</formula>
    </cfRule>
    <cfRule type="expression" dxfId="2764" priority="2823">
      <formula>C2253&gt;=4.8</formula>
    </cfRule>
  </conditionalFormatting>
  <conditionalFormatting sqref="D2269:H2269">
    <cfRule type="expression" dxfId="2763" priority="2812">
      <formula>D2265=0</formula>
    </cfRule>
    <cfRule type="expression" dxfId="2762" priority="2813">
      <formula>AND(D2269&lt;2,D2265&gt;0)</formula>
    </cfRule>
    <cfRule type="expression" dxfId="2761" priority="2814">
      <formula>AND(D2269&gt;=2,D2269&lt;3)</formula>
    </cfRule>
    <cfRule type="expression" dxfId="2760" priority="2815">
      <formula>AND(D2269&gt;=3,D2269&lt;4)</formula>
    </cfRule>
    <cfRule type="expression" dxfId="2759" priority="2816">
      <formula>AND(D2269&gt;=4,D2269&lt;4.8)</formula>
    </cfRule>
    <cfRule type="expression" dxfId="2758" priority="2817">
      <formula>D2269&gt;=4.8</formula>
    </cfRule>
  </conditionalFormatting>
  <conditionalFormatting sqref="C2269">
    <cfRule type="expression" dxfId="2757" priority="2806">
      <formula>C2265=0</formula>
    </cfRule>
    <cfRule type="expression" dxfId="2756" priority="2807">
      <formula>AND(C2269&lt;2,C2265&gt;0)</formula>
    </cfRule>
    <cfRule type="expression" dxfId="2755" priority="2808">
      <formula>AND(C2269&gt;=2,C2269&lt;3)</formula>
    </cfRule>
    <cfRule type="expression" dxfId="2754" priority="2809">
      <formula>AND(C2269&gt;=3,C2269&lt;4)</formula>
    </cfRule>
    <cfRule type="expression" dxfId="2753" priority="2810">
      <formula>AND(C2269&gt;=4,C2269&lt;4.8)</formula>
    </cfRule>
    <cfRule type="expression" dxfId="2752" priority="2811">
      <formula>C2269&gt;=4.8</formula>
    </cfRule>
  </conditionalFormatting>
  <conditionalFormatting sqref="D2285:H2285">
    <cfRule type="expression" dxfId="2751" priority="2800">
      <formula>D2281=0</formula>
    </cfRule>
    <cfRule type="expression" dxfId="2750" priority="2801">
      <formula>AND(D2285&lt;2,D2281&gt;0)</formula>
    </cfRule>
    <cfRule type="expression" dxfId="2749" priority="2802">
      <formula>AND(D2285&gt;=2,D2285&lt;3)</formula>
    </cfRule>
    <cfRule type="expression" dxfId="2748" priority="2803">
      <formula>AND(D2285&gt;=3,D2285&lt;4)</formula>
    </cfRule>
    <cfRule type="expression" dxfId="2747" priority="2804">
      <formula>AND(D2285&gt;=4,D2285&lt;4.8)</formula>
    </cfRule>
    <cfRule type="expression" dxfId="2746" priority="2805">
      <formula>D2285&gt;=4.8</formula>
    </cfRule>
  </conditionalFormatting>
  <conditionalFormatting sqref="C2285">
    <cfRule type="expression" dxfId="2745" priority="2794">
      <formula>C2281=0</formula>
    </cfRule>
    <cfRule type="expression" dxfId="2744" priority="2795">
      <formula>AND(C2285&lt;2,C2281&gt;0)</formula>
    </cfRule>
    <cfRule type="expression" dxfId="2743" priority="2796">
      <formula>AND(C2285&gt;=2,C2285&lt;3)</formula>
    </cfRule>
    <cfRule type="expression" dxfId="2742" priority="2797">
      <formula>AND(C2285&gt;=3,C2285&lt;4)</formula>
    </cfRule>
    <cfRule type="expression" dxfId="2741" priority="2798">
      <formula>AND(C2285&gt;=4,C2285&lt;4.8)</formula>
    </cfRule>
    <cfRule type="expression" dxfId="2740" priority="2799">
      <formula>C2285&gt;=4.8</formula>
    </cfRule>
  </conditionalFormatting>
  <conditionalFormatting sqref="D2301:H2301">
    <cfRule type="expression" dxfId="2739" priority="2788">
      <formula>D2297=0</formula>
    </cfRule>
    <cfRule type="expression" dxfId="2738" priority="2789">
      <formula>AND(D2301&lt;2,D2297&gt;0)</formula>
    </cfRule>
    <cfRule type="expression" dxfId="2737" priority="2790">
      <formula>AND(D2301&gt;=2,D2301&lt;3)</formula>
    </cfRule>
    <cfRule type="expression" dxfId="2736" priority="2791">
      <formula>AND(D2301&gt;=3,D2301&lt;4)</formula>
    </cfRule>
    <cfRule type="expression" dxfId="2735" priority="2792">
      <formula>AND(D2301&gt;=4,D2301&lt;4.8)</formula>
    </cfRule>
    <cfRule type="expression" dxfId="2734" priority="2793">
      <formula>D2301&gt;=4.8</formula>
    </cfRule>
  </conditionalFormatting>
  <conditionalFormatting sqref="C2301">
    <cfRule type="expression" dxfId="2733" priority="2782">
      <formula>C2297=0</formula>
    </cfRule>
    <cfRule type="expression" dxfId="2732" priority="2783">
      <formula>AND(C2301&lt;2,C2297&gt;0)</formula>
    </cfRule>
    <cfRule type="expression" dxfId="2731" priority="2784">
      <formula>AND(C2301&gt;=2,C2301&lt;3)</formula>
    </cfRule>
    <cfRule type="expression" dxfId="2730" priority="2785">
      <formula>AND(C2301&gt;=3,C2301&lt;4)</formula>
    </cfRule>
    <cfRule type="expression" dxfId="2729" priority="2786">
      <formula>AND(C2301&gt;=4,C2301&lt;4.8)</formula>
    </cfRule>
    <cfRule type="expression" dxfId="2728" priority="2787">
      <formula>C2301&gt;=4.8</formula>
    </cfRule>
  </conditionalFormatting>
  <conditionalFormatting sqref="D2316:H2316">
    <cfRule type="expression" dxfId="2727" priority="2776">
      <formula>D2312=0</formula>
    </cfRule>
    <cfRule type="expression" dxfId="2726" priority="2777">
      <formula>AND(D2316&lt;2,D2312&gt;0)</formula>
    </cfRule>
    <cfRule type="expression" dxfId="2725" priority="2778">
      <formula>AND(D2316&gt;=2,D2316&lt;3)</formula>
    </cfRule>
    <cfRule type="expression" dxfId="2724" priority="2779">
      <formula>AND(D2316&gt;=3,D2316&lt;4)</formula>
    </cfRule>
    <cfRule type="expression" dxfId="2723" priority="2780">
      <formula>AND(D2316&gt;=4,D2316&lt;4.8)</formula>
    </cfRule>
    <cfRule type="expression" dxfId="2722" priority="2781">
      <formula>D2316&gt;=4.8</formula>
    </cfRule>
  </conditionalFormatting>
  <conditionalFormatting sqref="C2316">
    <cfRule type="expression" dxfId="2721" priority="2770">
      <formula>C2312=0</formula>
    </cfRule>
    <cfRule type="expression" dxfId="2720" priority="2771">
      <formula>AND(C2316&lt;2,C2312&gt;0)</formula>
    </cfRule>
    <cfRule type="expression" dxfId="2719" priority="2772">
      <formula>AND(C2316&gt;=2,C2316&lt;3)</formula>
    </cfRule>
    <cfRule type="expression" dxfId="2718" priority="2773">
      <formula>AND(C2316&gt;=3,C2316&lt;4)</formula>
    </cfRule>
    <cfRule type="expression" dxfId="2717" priority="2774">
      <formula>AND(C2316&gt;=4,C2316&lt;4.8)</formula>
    </cfRule>
    <cfRule type="expression" dxfId="2716" priority="2775">
      <formula>C2316&gt;=4.8</formula>
    </cfRule>
  </conditionalFormatting>
  <conditionalFormatting sqref="D2331:H2331">
    <cfRule type="expression" dxfId="2715" priority="2764">
      <formula>D2327=0</formula>
    </cfRule>
    <cfRule type="expression" dxfId="2714" priority="2765">
      <formula>AND(D2331&lt;2,D2327&gt;0)</formula>
    </cfRule>
    <cfRule type="expression" dxfId="2713" priority="2766">
      <formula>AND(D2331&gt;=2,D2331&lt;3)</formula>
    </cfRule>
    <cfRule type="expression" dxfId="2712" priority="2767">
      <formula>AND(D2331&gt;=3,D2331&lt;4)</formula>
    </cfRule>
    <cfRule type="expression" dxfId="2711" priority="2768">
      <formula>AND(D2331&gt;=4,D2331&lt;4.8)</formula>
    </cfRule>
    <cfRule type="expression" dxfId="2710" priority="2769">
      <formula>D2331&gt;=4.8</formula>
    </cfRule>
  </conditionalFormatting>
  <conditionalFormatting sqref="C2331">
    <cfRule type="expression" dxfId="2709" priority="2758">
      <formula>C2327=0</formula>
    </cfRule>
    <cfRule type="expression" dxfId="2708" priority="2759">
      <formula>AND(C2331&lt;2,C2327&gt;0)</formula>
    </cfRule>
    <cfRule type="expression" dxfId="2707" priority="2760">
      <formula>AND(C2331&gt;=2,C2331&lt;3)</formula>
    </cfRule>
    <cfRule type="expression" dxfId="2706" priority="2761">
      <formula>AND(C2331&gt;=3,C2331&lt;4)</formula>
    </cfRule>
    <cfRule type="expression" dxfId="2705" priority="2762">
      <formula>AND(C2331&gt;=4,C2331&lt;4.8)</formula>
    </cfRule>
    <cfRule type="expression" dxfId="2704" priority="2763">
      <formula>C2331&gt;=4.8</formula>
    </cfRule>
  </conditionalFormatting>
  <conditionalFormatting sqref="D2347:H2347">
    <cfRule type="expression" dxfId="2703" priority="2752">
      <formula>D2343=0</formula>
    </cfRule>
    <cfRule type="expression" dxfId="2702" priority="2753">
      <formula>AND(D2347&lt;2,D2343&gt;0)</formula>
    </cfRule>
    <cfRule type="expression" dxfId="2701" priority="2754">
      <formula>AND(D2347&gt;=2,D2347&lt;3)</formula>
    </cfRule>
    <cfRule type="expression" dxfId="2700" priority="2755">
      <formula>AND(D2347&gt;=3,D2347&lt;4)</formula>
    </cfRule>
    <cfRule type="expression" dxfId="2699" priority="2756">
      <formula>AND(D2347&gt;=4,D2347&lt;4.8)</formula>
    </cfRule>
    <cfRule type="expression" dxfId="2698" priority="2757">
      <formula>D2347&gt;=4.8</formula>
    </cfRule>
  </conditionalFormatting>
  <conditionalFormatting sqref="C2347">
    <cfRule type="expression" dxfId="2697" priority="2746">
      <formula>C2343=0</formula>
    </cfRule>
    <cfRule type="expression" dxfId="2696" priority="2747">
      <formula>AND(C2347&lt;2,C2343&gt;0)</formula>
    </cfRule>
    <cfRule type="expression" dxfId="2695" priority="2748">
      <formula>AND(C2347&gt;=2,C2347&lt;3)</formula>
    </cfRule>
    <cfRule type="expression" dxfId="2694" priority="2749">
      <formula>AND(C2347&gt;=3,C2347&lt;4)</formula>
    </cfRule>
    <cfRule type="expression" dxfId="2693" priority="2750">
      <formula>AND(C2347&gt;=4,C2347&lt;4.8)</formula>
    </cfRule>
    <cfRule type="expression" dxfId="2692" priority="2751">
      <formula>C2347&gt;=4.8</formula>
    </cfRule>
  </conditionalFormatting>
  <conditionalFormatting sqref="D2363:H2363">
    <cfRule type="expression" dxfId="2691" priority="2740">
      <formula>D2359=0</formula>
    </cfRule>
    <cfRule type="expression" dxfId="2690" priority="2741">
      <formula>AND(D2363&lt;2,D2359&gt;0)</formula>
    </cfRule>
    <cfRule type="expression" dxfId="2689" priority="2742">
      <formula>AND(D2363&gt;=2,D2363&lt;3)</formula>
    </cfRule>
    <cfRule type="expression" dxfId="2688" priority="2743">
      <formula>AND(D2363&gt;=3,D2363&lt;4)</formula>
    </cfRule>
    <cfRule type="expression" dxfId="2687" priority="2744">
      <formula>AND(D2363&gt;=4,D2363&lt;4.8)</formula>
    </cfRule>
    <cfRule type="expression" dxfId="2686" priority="2745">
      <formula>D2363&gt;=4.8</formula>
    </cfRule>
  </conditionalFormatting>
  <conditionalFormatting sqref="C2363">
    <cfRule type="expression" dxfId="2685" priority="2734">
      <formula>C2359=0</formula>
    </cfRule>
    <cfRule type="expression" dxfId="2684" priority="2735">
      <formula>AND(C2363&lt;2,C2359&gt;0)</formula>
    </cfRule>
    <cfRule type="expression" dxfId="2683" priority="2736">
      <formula>AND(C2363&gt;=2,C2363&lt;3)</formula>
    </cfRule>
    <cfRule type="expression" dxfId="2682" priority="2737">
      <formula>AND(C2363&gt;=3,C2363&lt;4)</formula>
    </cfRule>
    <cfRule type="expression" dxfId="2681" priority="2738">
      <formula>AND(C2363&gt;=4,C2363&lt;4.8)</formula>
    </cfRule>
    <cfRule type="expression" dxfId="2680" priority="2739">
      <formula>C2363&gt;=4.8</formula>
    </cfRule>
  </conditionalFormatting>
  <conditionalFormatting sqref="D2379:H2379">
    <cfRule type="expression" dxfId="2679" priority="2728">
      <formula>D2375=0</formula>
    </cfRule>
    <cfRule type="expression" dxfId="2678" priority="2729">
      <formula>AND(D2379&lt;2,D2375&gt;0)</formula>
    </cfRule>
    <cfRule type="expression" dxfId="2677" priority="2730">
      <formula>AND(D2379&gt;=2,D2379&lt;3)</formula>
    </cfRule>
    <cfRule type="expression" dxfId="2676" priority="2731">
      <formula>AND(D2379&gt;=3,D2379&lt;4)</formula>
    </cfRule>
    <cfRule type="expression" dxfId="2675" priority="2732">
      <formula>AND(D2379&gt;=4,D2379&lt;4.8)</formula>
    </cfRule>
    <cfRule type="expression" dxfId="2674" priority="2733">
      <formula>D2379&gt;=4.8</formula>
    </cfRule>
  </conditionalFormatting>
  <conditionalFormatting sqref="C2379">
    <cfRule type="expression" dxfId="2673" priority="2722">
      <formula>C2375=0</formula>
    </cfRule>
    <cfRule type="expression" dxfId="2672" priority="2723">
      <formula>AND(C2379&lt;2,C2375&gt;0)</formula>
    </cfRule>
    <cfRule type="expression" dxfId="2671" priority="2724">
      <formula>AND(C2379&gt;=2,C2379&lt;3)</formula>
    </cfRule>
    <cfRule type="expression" dxfId="2670" priority="2725">
      <formula>AND(C2379&gt;=3,C2379&lt;4)</formula>
    </cfRule>
    <cfRule type="expression" dxfId="2669" priority="2726">
      <formula>AND(C2379&gt;=4,C2379&lt;4.8)</formula>
    </cfRule>
    <cfRule type="expression" dxfId="2668" priority="2727">
      <formula>C2379&gt;=4.8</formula>
    </cfRule>
  </conditionalFormatting>
  <conditionalFormatting sqref="D2395:H2395">
    <cfRule type="expression" dxfId="2667" priority="2716">
      <formula>D2391=0</formula>
    </cfRule>
    <cfRule type="expression" dxfId="2666" priority="2717">
      <formula>AND(D2395&lt;2,D2391&gt;0)</formula>
    </cfRule>
    <cfRule type="expression" dxfId="2665" priority="2718">
      <formula>AND(D2395&gt;=2,D2395&lt;3)</formula>
    </cfRule>
    <cfRule type="expression" dxfId="2664" priority="2719">
      <formula>AND(D2395&gt;=3,D2395&lt;4)</formula>
    </cfRule>
    <cfRule type="expression" dxfId="2663" priority="2720">
      <formula>AND(D2395&gt;=4,D2395&lt;4.8)</formula>
    </cfRule>
    <cfRule type="expression" dxfId="2662" priority="2721">
      <formula>D2395&gt;=4.8</formula>
    </cfRule>
  </conditionalFormatting>
  <conditionalFormatting sqref="C2395">
    <cfRule type="expression" dxfId="2661" priority="2710">
      <formula>C2391=0</formula>
    </cfRule>
    <cfRule type="expression" dxfId="2660" priority="2711">
      <formula>AND(C2395&lt;2,C2391&gt;0)</formula>
    </cfRule>
    <cfRule type="expression" dxfId="2659" priority="2712">
      <formula>AND(C2395&gt;=2,C2395&lt;3)</formula>
    </cfRule>
    <cfRule type="expression" dxfId="2658" priority="2713">
      <formula>AND(C2395&gt;=3,C2395&lt;4)</formula>
    </cfRule>
    <cfRule type="expression" dxfId="2657" priority="2714">
      <formula>AND(C2395&gt;=4,C2395&lt;4.8)</formula>
    </cfRule>
    <cfRule type="expression" dxfId="2656" priority="2715">
      <formula>C2395&gt;=4.8</formula>
    </cfRule>
  </conditionalFormatting>
  <conditionalFormatting sqref="D2411:H2411">
    <cfRule type="expression" dxfId="2655" priority="2704">
      <formula>D2407=0</formula>
    </cfRule>
    <cfRule type="expression" dxfId="2654" priority="2705">
      <formula>AND(D2411&lt;2,D2407&gt;0)</formula>
    </cfRule>
    <cfRule type="expression" dxfId="2653" priority="2706">
      <formula>AND(D2411&gt;=2,D2411&lt;3)</formula>
    </cfRule>
    <cfRule type="expression" dxfId="2652" priority="2707">
      <formula>AND(D2411&gt;=3,D2411&lt;4)</formula>
    </cfRule>
    <cfRule type="expression" dxfId="2651" priority="2708">
      <formula>AND(D2411&gt;=4,D2411&lt;4.8)</formula>
    </cfRule>
    <cfRule type="expression" dxfId="2650" priority="2709">
      <formula>D2411&gt;=4.8</formula>
    </cfRule>
  </conditionalFormatting>
  <conditionalFormatting sqref="C2411">
    <cfRule type="expression" dxfId="2649" priority="2698">
      <formula>C2407=0</formula>
    </cfRule>
    <cfRule type="expression" dxfId="2648" priority="2699">
      <formula>AND(C2411&lt;2,C2407&gt;0)</formula>
    </cfRule>
    <cfRule type="expression" dxfId="2647" priority="2700">
      <formula>AND(C2411&gt;=2,C2411&lt;3)</formula>
    </cfRule>
    <cfRule type="expression" dxfId="2646" priority="2701">
      <formula>AND(C2411&gt;=3,C2411&lt;4)</formula>
    </cfRule>
    <cfRule type="expression" dxfId="2645" priority="2702">
      <formula>AND(C2411&gt;=4,C2411&lt;4.8)</formula>
    </cfRule>
    <cfRule type="expression" dxfId="2644" priority="2703">
      <formula>C2411&gt;=4.8</formula>
    </cfRule>
  </conditionalFormatting>
  <conditionalFormatting sqref="D2427:H2427">
    <cfRule type="expression" dxfId="2643" priority="2692">
      <formula>D2423=0</formula>
    </cfRule>
    <cfRule type="expression" dxfId="2642" priority="2693">
      <formula>AND(D2427&lt;2,D2423&gt;0)</formula>
    </cfRule>
    <cfRule type="expression" dxfId="2641" priority="2694">
      <formula>AND(D2427&gt;=2,D2427&lt;3)</formula>
    </cfRule>
    <cfRule type="expression" dxfId="2640" priority="2695">
      <formula>AND(D2427&gt;=3,D2427&lt;4)</formula>
    </cfRule>
    <cfRule type="expression" dxfId="2639" priority="2696">
      <formula>AND(D2427&gt;=4,D2427&lt;4.8)</formula>
    </cfRule>
    <cfRule type="expression" dxfId="2638" priority="2697">
      <formula>D2427&gt;=4.8</formula>
    </cfRule>
  </conditionalFormatting>
  <conditionalFormatting sqref="C2427">
    <cfRule type="expression" dxfId="2637" priority="2686">
      <formula>C2423=0</formula>
    </cfRule>
    <cfRule type="expression" dxfId="2636" priority="2687">
      <formula>AND(C2427&lt;2,C2423&gt;0)</formula>
    </cfRule>
    <cfRule type="expression" dxfId="2635" priority="2688">
      <formula>AND(C2427&gt;=2,C2427&lt;3)</formula>
    </cfRule>
    <cfRule type="expression" dxfId="2634" priority="2689">
      <formula>AND(C2427&gt;=3,C2427&lt;4)</formula>
    </cfRule>
    <cfRule type="expression" dxfId="2633" priority="2690">
      <formula>AND(C2427&gt;=4,C2427&lt;4.8)</formula>
    </cfRule>
    <cfRule type="expression" dxfId="2632" priority="2691">
      <formula>C2427&gt;=4.8</formula>
    </cfRule>
  </conditionalFormatting>
  <conditionalFormatting sqref="D2443:H2443">
    <cfRule type="expression" dxfId="2631" priority="2680">
      <formula>D2439=0</formula>
    </cfRule>
    <cfRule type="expression" dxfId="2630" priority="2681">
      <formula>AND(D2443&lt;2,D2439&gt;0)</formula>
    </cfRule>
    <cfRule type="expression" dxfId="2629" priority="2682">
      <formula>AND(D2443&gt;=2,D2443&lt;3)</formula>
    </cfRule>
    <cfRule type="expression" dxfId="2628" priority="2683">
      <formula>AND(D2443&gt;=3,D2443&lt;4)</formula>
    </cfRule>
    <cfRule type="expression" dxfId="2627" priority="2684">
      <formula>AND(D2443&gt;=4,D2443&lt;4.8)</formula>
    </cfRule>
    <cfRule type="expression" dxfId="2626" priority="2685">
      <formula>D2443&gt;=4.8</formula>
    </cfRule>
  </conditionalFormatting>
  <conditionalFormatting sqref="C2443">
    <cfRule type="expression" dxfId="2625" priority="2674">
      <formula>C2439=0</formula>
    </cfRule>
    <cfRule type="expression" dxfId="2624" priority="2675">
      <formula>AND(C2443&lt;2,C2439&gt;0)</formula>
    </cfRule>
    <cfRule type="expression" dxfId="2623" priority="2676">
      <formula>AND(C2443&gt;=2,C2443&lt;3)</formula>
    </cfRule>
    <cfRule type="expression" dxfId="2622" priority="2677">
      <formula>AND(C2443&gt;=3,C2443&lt;4)</formula>
    </cfRule>
    <cfRule type="expression" dxfId="2621" priority="2678">
      <formula>AND(C2443&gt;=4,C2443&lt;4.8)</formula>
    </cfRule>
    <cfRule type="expression" dxfId="2620" priority="2679">
      <formula>C2443&gt;=4.8</formula>
    </cfRule>
  </conditionalFormatting>
  <conditionalFormatting sqref="D2459:H2459">
    <cfRule type="expression" dxfId="2619" priority="2668">
      <formula>D2455=0</formula>
    </cfRule>
    <cfRule type="expression" dxfId="2618" priority="2669">
      <formula>AND(D2459&lt;2,D2455&gt;0)</formula>
    </cfRule>
    <cfRule type="expression" dxfId="2617" priority="2670">
      <formula>AND(D2459&gt;=2,D2459&lt;3)</formula>
    </cfRule>
    <cfRule type="expression" dxfId="2616" priority="2671">
      <formula>AND(D2459&gt;=3,D2459&lt;4)</formula>
    </cfRule>
    <cfRule type="expression" dxfId="2615" priority="2672">
      <formula>AND(D2459&gt;=4,D2459&lt;4.8)</formula>
    </cfRule>
    <cfRule type="expression" dxfId="2614" priority="2673">
      <formula>D2459&gt;=4.8</formula>
    </cfRule>
  </conditionalFormatting>
  <conditionalFormatting sqref="C2459">
    <cfRule type="expression" dxfId="2613" priority="2662">
      <formula>C2455=0</formula>
    </cfRule>
    <cfRule type="expression" dxfId="2612" priority="2663">
      <formula>AND(C2459&lt;2,C2455&gt;0)</formula>
    </cfRule>
    <cfRule type="expression" dxfId="2611" priority="2664">
      <formula>AND(C2459&gt;=2,C2459&lt;3)</formula>
    </cfRule>
    <cfRule type="expression" dxfId="2610" priority="2665">
      <formula>AND(C2459&gt;=3,C2459&lt;4)</formula>
    </cfRule>
    <cfRule type="expression" dxfId="2609" priority="2666">
      <formula>AND(C2459&gt;=4,C2459&lt;4.8)</formula>
    </cfRule>
    <cfRule type="expression" dxfId="2608" priority="2667">
      <formula>C2459&gt;=4.8</formula>
    </cfRule>
  </conditionalFormatting>
  <conditionalFormatting sqref="D2475:H2475">
    <cfRule type="expression" dxfId="2607" priority="2656">
      <formula>D2471=0</formula>
    </cfRule>
    <cfRule type="expression" dxfId="2606" priority="2657">
      <formula>AND(D2475&lt;2,D2471&gt;0)</formula>
    </cfRule>
    <cfRule type="expression" dxfId="2605" priority="2658">
      <formula>AND(D2475&gt;=2,D2475&lt;3)</formula>
    </cfRule>
    <cfRule type="expression" dxfId="2604" priority="2659">
      <formula>AND(D2475&gt;=3,D2475&lt;4)</formula>
    </cfRule>
    <cfRule type="expression" dxfId="2603" priority="2660">
      <formula>AND(D2475&gt;=4,D2475&lt;4.8)</formula>
    </cfRule>
    <cfRule type="expression" dxfId="2602" priority="2661">
      <formula>D2475&gt;=4.8</formula>
    </cfRule>
  </conditionalFormatting>
  <conditionalFormatting sqref="C2475">
    <cfRule type="expression" dxfId="2601" priority="2650">
      <formula>C2471=0</formula>
    </cfRule>
    <cfRule type="expression" dxfId="2600" priority="2651">
      <formula>AND(C2475&lt;2,C2471&gt;0)</formula>
    </cfRule>
    <cfRule type="expression" dxfId="2599" priority="2652">
      <formula>AND(C2475&gt;=2,C2475&lt;3)</formula>
    </cfRule>
    <cfRule type="expression" dxfId="2598" priority="2653">
      <formula>AND(C2475&gt;=3,C2475&lt;4)</formula>
    </cfRule>
    <cfRule type="expression" dxfId="2597" priority="2654">
      <formula>AND(C2475&gt;=4,C2475&lt;4.8)</formula>
    </cfRule>
    <cfRule type="expression" dxfId="2596" priority="2655">
      <formula>C2475&gt;=4.8</formula>
    </cfRule>
  </conditionalFormatting>
  <conditionalFormatting sqref="D2491:H2491">
    <cfRule type="expression" dxfId="2595" priority="2644">
      <formula>D2487=0</formula>
    </cfRule>
    <cfRule type="expression" dxfId="2594" priority="2645">
      <formula>AND(D2491&lt;2,D2487&gt;0)</formula>
    </cfRule>
    <cfRule type="expression" dxfId="2593" priority="2646">
      <formula>AND(D2491&gt;=2,D2491&lt;3)</formula>
    </cfRule>
    <cfRule type="expression" dxfId="2592" priority="2647">
      <formula>AND(D2491&gt;=3,D2491&lt;4)</formula>
    </cfRule>
    <cfRule type="expression" dxfId="2591" priority="2648">
      <formula>AND(D2491&gt;=4,D2491&lt;4.8)</formula>
    </cfRule>
    <cfRule type="expression" dxfId="2590" priority="2649">
      <formula>D2491&gt;=4.8</formula>
    </cfRule>
  </conditionalFormatting>
  <conditionalFormatting sqref="C2491">
    <cfRule type="expression" dxfId="2589" priority="2638">
      <formula>C2487=0</formula>
    </cfRule>
    <cfRule type="expression" dxfId="2588" priority="2639">
      <formula>AND(C2491&lt;2,C2487&gt;0)</formula>
    </cfRule>
    <cfRule type="expression" dxfId="2587" priority="2640">
      <formula>AND(C2491&gt;=2,C2491&lt;3)</formula>
    </cfRule>
    <cfRule type="expression" dxfId="2586" priority="2641">
      <formula>AND(C2491&gt;=3,C2491&lt;4)</formula>
    </cfRule>
    <cfRule type="expression" dxfId="2585" priority="2642">
      <formula>AND(C2491&gt;=4,C2491&lt;4.8)</formula>
    </cfRule>
    <cfRule type="expression" dxfId="2584" priority="2643">
      <formula>C2491&gt;=4.8</formula>
    </cfRule>
  </conditionalFormatting>
  <conditionalFormatting sqref="D2507:H2507">
    <cfRule type="expression" dxfId="2583" priority="2632">
      <formula>D2503=0</formula>
    </cfRule>
    <cfRule type="expression" dxfId="2582" priority="2633">
      <formula>AND(D2507&lt;2,D2503&gt;0)</formula>
    </cfRule>
    <cfRule type="expression" dxfId="2581" priority="2634">
      <formula>AND(D2507&gt;=2,D2507&lt;3)</formula>
    </cfRule>
    <cfRule type="expression" dxfId="2580" priority="2635">
      <formula>AND(D2507&gt;=3,D2507&lt;4)</formula>
    </cfRule>
    <cfRule type="expression" dxfId="2579" priority="2636">
      <formula>AND(D2507&gt;=4,D2507&lt;4.8)</formula>
    </cfRule>
    <cfRule type="expression" dxfId="2578" priority="2637">
      <formula>D2507&gt;=4.8</formula>
    </cfRule>
  </conditionalFormatting>
  <conditionalFormatting sqref="C2507">
    <cfRule type="expression" dxfId="2577" priority="2626">
      <formula>C2503=0</formula>
    </cfRule>
    <cfRule type="expression" dxfId="2576" priority="2627">
      <formula>AND(C2507&lt;2,C2503&gt;0)</formula>
    </cfRule>
    <cfRule type="expression" dxfId="2575" priority="2628">
      <formula>AND(C2507&gt;=2,C2507&lt;3)</formula>
    </cfRule>
    <cfRule type="expression" dxfId="2574" priority="2629">
      <formula>AND(C2507&gt;=3,C2507&lt;4)</formula>
    </cfRule>
    <cfRule type="expression" dxfId="2573" priority="2630">
      <formula>AND(C2507&gt;=4,C2507&lt;4.8)</formula>
    </cfRule>
    <cfRule type="expression" dxfId="2572" priority="2631">
      <formula>C2507&gt;=4.8</formula>
    </cfRule>
  </conditionalFormatting>
  <conditionalFormatting sqref="D2523:H2523">
    <cfRule type="expression" dxfId="2571" priority="2620">
      <formula>D2519=0</formula>
    </cfRule>
    <cfRule type="expression" dxfId="2570" priority="2621">
      <formula>AND(D2523&lt;2,D2519&gt;0)</formula>
    </cfRule>
    <cfRule type="expression" dxfId="2569" priority="2622">
      <formula>AND(D2523&gt;=2,D2523&lt;3)</formula>
    </cfRule>
    <cfRule type="expression" dxfId="2568" priority="2623">
      <formula>AND(D2523&gt;=3,D2523&lt;4)</formula>
    </cfRule>
    <cfRule type="expression" dxfId="2567" priority="2624">
      <formula>AND(D2523&gt;=4,D2523&lt;4.8)</formula>
    </cfRule>
    <cfRule type="expression" dxfId="2566" priority="2625">
      <formula>D2523&gt;=4.8</formula>
    </cfRule>
  </conditionalFormatting>
  <conditionalFormatting sqref="C2523">
    <cfRule type="expression" dxfId="2565" priority="2614">
      <formula>C2519=0</formula>
    </cfRule>
    <cfRule type="expression" dxfId="2564" priority="2615">
      <formula>AND(C2523&lt;2,C2519&gt;0)</formula>
    </cfRule>
    <cfRule type="expression" dxfId="2563" priority="2616">
      <formula>AND(C2523&gt;=2,C2523&lt;3)</formula>
    </cfRule>
    <cfRule type="expression" dxfId="2562" priority="2617">
      <formula>AND(C2523&gt;=3,C2523&lt;4)</formula>
    </cfRule>
    <cfRule type="expression" dxfId="2561" priority="2618">
      <formula>AND(C2523&gt;=4,C2523&lt;4.8)</formula>
    </cfRule>
    <cfRule type="expression" dxfId="2560" priority="2619">
      <formula>C2523&gt;=4.8</formula>
    </cfRule>
  </conditionalFormatting>
  <conditionalFormatting sqref="D2539:H2539">
    <cfRule type="expression" dxfId="2559" priority="2608">
      <formula>D2535=0</formula>
    </cfRule>
    <cfRule type="expression" dxfId="2558" priority="2609">
      <formula>AND(D2539&lt;2,D2535&gt;0)</formula>
    </cfRule>
    <cfRule type="expression" dxfId="2557" priority="2610">
      <formula>AND(D2539&gt;=2,D2539&lt;3)</formula>
    </cfRule>
    <cfRule type="expression" dxfId="2556" priority="2611">
      <formula>AND(D2539&gt;=3,D2539&lt;4)</formula>
    </cfRule>
    <cfRule type="expression" dxfId="2555" priority="2612">
      <formula>AND(D2539&gt;=4,D2539&lt;4.8)</formula>
    </cfRule>
    <cfRule type="expression" dxfId="2554" priority="2613">
      <formula>D2539&gt;=4.8</formula>
    </cfRule>
  </conditionalFormatting>
  <conditionalFormatting sqref="C2539">
    <cfRule type="expression" dxfId="2553" priority="2602">
      <formula>C2535=0</formula>
    </cfRule>
    <cfRule type="expression" dxfId="2552" priority="2603">
      <formula>AND(C2539&lt;2,C2535&gt;0)</formula>
    </cfRule>
    <cfRule type="expression" dxfId="2551" priority="2604">
      <formula>AND(C2539&gt;=2,C2539&lt;3)</formula>
    </cfRule>
    <cfRule type="expression" dxfId="2550" priority="2605">
      <formula>AND(C2539&gt;=3,C2539&lt;4)</formula>
    </cfRule>
    <cfRule type="expression" dxfId="2549" priority="2606">
      <formula>AND(C2539&gt;=4,C2539&lt;4.8)</formula>
    </cfRule>
    <cfRule type="expression" dxfId="2548" priority="2607">
      <formula>C2539&gt;=4.8</formula>
    </cfRule>
  </conditionalFormatting>
  <conditionalFormatting sqref="D2554:H2554">
    <cfRule type="expression" dxfId="2547" priority="2596">
      <formula>D2550=0</formula>
    </cfRule>
    <cfRule type="expression" dxfId="2546" priority="2597">
      <formula>AND(D2554&lt;2,D2550&gt;0)</formula>
    </cfRule>
    <cfRule type="expression" dxfId="2545" priority="2598">
      <formula>AND(D2554&gt;=2,D2554&lt;3)</formula>
    </cfRule>
    <cfRule type="expression" dxfId="2544" priority="2599">
      <formula>AND(D2554&gt;=3,D2554&lt;4)</formula>
    </cfRule>
    <cfRule type="expression" dxfId="2543" priority="2600">
      <formula>AND(D2554&gt;=4,D2554&lt;4.8)</formula>
    </cfRule>
    <cfRule type="expression" dxfId="2542" priority="2601">
      <formula>D2554&gt;=4.8</formula>
    </cfRule>
  </conditionalFormatting>
  <conditionalFormatting sqref="C2554">
    <cfRule type="expression" dxfId="2541" priority="2590">
      <formula>C2550=0</formula>
    </cfRule>
    <cfRule type="expression" dxfId="2540" priority="2591">
      <formula>AND(C2554&lt;2,C2550&gt;0)</formula>
    </cfRule>
    <cfRule type="expression" dxfId="2539" priority="2592">
      <formula>AND(C2554&gt;=2,C2554&lt;3)</formula>
    </cfRule>
    <cfRule type="expression" dxfId="2538" priority="2593">
      <formula>AND(C2554&gt;=3,C2554&lt;4)</formula>
    </cfRule>
    <cfRule type="expression" dxfId="2537" priority="2594">
      <formula>AND(C2554&gt;=4,C2554&lt;4.8)</formula>
    </cfRule>
    <cfRule type="expression" dxfId="2536" priority="2595">
      <formula>C2554&gt;=4.8</formula>
    </cfRule>
  </conditionalFormatting>
  <conditionalFormatting sqref="D2569:H2569">
    <cfRule type="expression" dxfId="2535" priority="2584">
      <formula>D2565=0</formula>
    </cfRule>
    <cfRule type="expression" dxfId="2534" priority="2585">
      <formula>AND(D2569&lt;2,D2565&gt;0)</formula>
    </cfRule>
    <cfRule type="expression" dxfId="2533" priority="2586">
      <formula>AND(D2569&gt;=2,D2569&lt;3)</formula>
    </cfRule>
    <cfRule type="expression" dxfId="2532" priority="2587">
      <formula>AND(D2569&gt;=3,D2569&lt;4)</formula>
    </cfRule>
    <cfRule type="expression" dxfId="2531" priority="2588">
      <formula>AND(D2569&gt;=4,D2569&lt;4.8)</formula>
    </cfRule>
    <cfRule type="expression" dxfId="2530" priority="2589">
      <formula>D2569&gt;=4.8</formula>
    </cfRule>
  </conditionalFormatting>
  <conditionalFormatting sqref="C2569">
    <cfRule type="expression" dxfId="2529" priority="2578">
      <formula>C2565=0</formula>
    </cfRule>
    <cfRule type="expression" dxfId="2528" priority="2579">
      <formula>AND(C2569&lt;2,C2565&gt;0)</formula>
    </cfRule>
    <cfRule type="expression" dxfId="2527" priority="2580">
      <formula>AND(C2569&gt;=2,C2569&lt;3)</formula>
    </cfRule>
    <cfRule type="expression" dxfId="2526" priority="2581">
      <formula>AND(C2569&gt;=3,C2569&lt;4)</formula>
    </cfRule>
    <cfRule type="expression" dxfId="2525" priority="2582">
      <formula>AND(C2569&gt;=4,C2569&lt;4.8)</formula>
    </cfRule>
    <cfRule type="expression" dxfId="2524" priority="2583">
      <formula>C2569&gt;=4.8</formula>
    </cfRule>
  </conditionalFormatting>
  <conditionalFormatting sqref="D2585:H2585">
    <cfRule type="expression" dxfId="2523" priority="2572">
      <formula>D2581=0</formula>
    </cfRule>
    <cfRule type="expression" dxfId="2522" priority="2573">
      <formula>AND(D2585&lt;2,D2581&gt;0)</formula>
    </cfRule>
    <cfRule type="expression" dxfId="2521" priority="2574">
      <formula>AND(D2585&gt;=2,D2585&lt;3)</formula>
    </cfRule>
    <cfRule type="expression" dxfId="2520" priority="2575">
      <formula>AND(D2585&gt;=3,D2585&lt;4)</formula>
    </cfRule>
    <cfRule type="expression" dxfId="2519" priority="2576">
      <formula>AND(D2585&gt;=4,D2585&lt;4.8)</formula>
    </cfRule>
    <cfRule type="expression" dxfId="2518" priority="2577">
      <formula>D2585&gt;=4.8</formula>
    </cfRule>
  </conditionalFormatting>
  <conditionalFormatting sqref="C2585">
    <cfRule type="expression" dxfId="2517" priority="2566">
      <formula>C2581=0</formula>
    </cfRule>
    <cfRule type="expression" dxfId="2516" priority="2567">
      <formula>AND(C2585&lt;2,C2581&gt;0)</formula>
    </cfRule>
    <cfRule type="expression" dxfId="2515" priority="2568">
      <formula>AND(C2585&gt;=2,C2585&lt;3)</formula>
    </cfRule>
    <cfRule type="expression" dxfId="2514" priority="2569">
      <formula>AND(C2585&gt;=3,C2585&lt;4)</formula>
    </cfRule>
    <cfRule type="expression" dxfId="2513" priority="2570">
      <formula>AND(C2585&gt;=4,C2585&lt;4.8)</formula>
    </cfRule>
    <cfRule type="expression" dxfId="2512" priority="2571">
      <formula>C2585&gt;=4.8</formula>
    </cfRule>
  </conditionalFormatting>
  <conditionalFormatting sqref="D2601:H2601">
    <cfRule type="expression" dxfId="2511" priority="2560">
      <formula>D2597=0</formula>
    </cfRule>
    <cfRule type="expression" dxfId="2510" priority="2561">
      <formula>AND(D2601&lt;2,D2597&gt;0)</formula>
    </cfRule>
    <cfRule type="expression" dxfId="2509" priority="2562">
      <formula>AND(D2601&gt;=2,D2601&lt;3)</formula>
    </cfRule>
    <cfRule type="expression" dxfId="2508" priority="2563">
      <formula>AND(D2601&gt;=3,D2601&lt;4)</formula>
    </cfRule>
    <cfRule type="expression" dxfId="2507" priority="2564">
      <formula>AND(D2601&gt;=4,D2601&lt;4.8)</formula>
    </cfRule>
    <cfRule type="expression" dxfId="2506" priority="2565">
      <formula>D2601&gt;=4.8</formula>
    </cfRule>
  </conditionalFormatting>
  <conditionalFormatting sqref="C2601">
    <cfRule type="expression" dxfId="2505" priority="2554">
      <formula>C2597=0</formula>
    </cfRule>
    <cfRule type="expression" dxfId="2504" priority="2555">
      <formula>AND(C2601&lt;2,C2597&gt;0)</formula>
    </cfRule>
    <cfRule type="expression" dxfId="2503" priority="2556">
      <formula>AND(C2601&gt;=2,C2601&lt;3)</formula>
    </cfRule>
    <cfRule type="expression" dxfId="2502" priority="2557">
      <formula>AND(C2601&gt;=3,C2601&lt;4)</formula>
    </cfRule>
    <cfRule type="expression" dxfId="2501" priority="2558">
      <formula>AND(C2601&gt;=4,C2601&lt;4.8)</formula>
    </cfRule>
    <cfRule type="expression" dxfId="2500" priority="2559">
      <formula>C2601&gt;=4.8</formula>
    </cfRule>
  </conditionalFormatting>
  <conditionalFormatting sqref="D2616:H2616">
    <cfRule type="expression" dxfId="2499" priority="2548">
      <formula>D2612=0</formula>
    </cfRule>
    <cfRule type="expression" dxfId="2498" priority="2549">
      <formula>AND(D2616&lt;2,D2612&gt;0)</formula>
    </cfRule>
    <cfRule type="expression" dxfId="2497" priority="2550">
      <formula>AND(D2616&gt;=2,D2616&lt;3)</formula>
    </cfRule>
    <cfRule type="expression" dxfId="2496" priority="2551">
      <formula>AND(D2616&gt;=3,D2616&lt;4)</formula>
    </cfRule>
    <cfRule type="expression" dxfId="2495" priority="2552">
      <formula>AND(D2616&gt;=4,D2616&lt;4.8)</formula>
    </cfRule>
    <cfRule type="expression" dxfId="2494" priority="2553">
      <formula>D2616&gt;=4.8</formula>
    </cfRule>
  </conditionalFormatting>
  <conditionalFormatting sqref="C2616">
    <cfRule type="expression" dxfId="2493" priority="2542">
      <formula>C2612=0</formula>
    </cfRule>
    <cfRule type="expression" dxfId="2492" priority="2543">
      <formula>AND(C2616&lt;2,C2612&gt;0)</formula>
    </cfRule>
    <cfRule type="expression" dxfId="2491" priority="2544">
      <formula>AND(C2616&gt;=2,C2616&lt;3)</formula>
    </cfRule>
    <cfRule type="expression" dxfId="2490" priority="2545">
      <formula>AND(C2616&gt;=3,C2616&lt;4)</formula>
    </cfRule>
    <cfRule type="expression" dxfId="2489" priority="2546">
      <formula>AND(C2616&gt;=4,C2616&lt;4.8)</formula>
    </cfRule>
    <cfRule type="expression" dxfId="2488" priority="2547">
      <formula>C2616&gt;=4.8</formula>
    </cfRule>
  </conditionalFormatting>
  <conditionalFormatting sqref="D2631:H2631">
    <cfRule type="expression" dxfId="2487" priority="2536">
      <formula>D2627=0</formula>
    </cfRule>
    <cfRule type="expression" dxfId="2486" priority="2537">
      <formula>AND(D2631&lt;2,D2627&gt;0)</formula>
    </cfRule>
    <cfRule type="expression" dxfId="2485" priority="2538">
      <formula>AND(D2631&gt;=2,D2631&lt;3)</formula>
    </cfRule>
    <cfRule type="expression" dxfId="2484" priority="2539">
      <formula>AND(D2631&gt;=3,D2631&lt;4)</formula>
    </cfRule>
    <cfRule type="expression" dxfId="2483" priority="2540">
      <formula>AND(D2631&gt;=4,D2631&lt;4.8)</formula>
    </cfRule>
    <cfRule type="expression" dxfId="2482" priority="2541">
      <formula>D2631&gt;=4.8</formula>
    </cfRule>
  </conditionalFormatting>
  <conditionalFormatting sqref="C2631">
    <cfRule type="expression" dxfId="2481" priority="2530">
      <formula>C2627=0</formula>
    </cfRule>
    <cfRule type="expression" dxfId="2480" priority="2531">
      <formula>AND(C2631&lt;2,C2627&gt;0)</formula>
    </cfRule>
    <cfRule type="expression" dxfId="2479" priority="2532">
      <formula>AND(C2631&gt;=2,C2631&lt;3)</formula>
    </cfRule>
    <cfRule type="expression" dxfId="2478" priority="2533">
      <formula>AND(C2631&gt;=3,C2631&lt;4)</formula>
    </cfRule>
    <cfRule type="expression" dxfId="2477" priority="2534">
      <formula>AND(C2631&gt;=4,C2631&lt;4.8)</formula>
    </cfRule>
    <cfRule type="expression" dxfId="2476" priority="2535">
      <formula>C2631&gt;=4.8</formula>
    </cfRule>
  </conditionalFormatting>
  <conditionalFormatting sqref="D2646:H2646">
    <cfRule type="expression" dxfId="2475" priority="2524">
      <formula>D2642=0</formula>
    </cfRule>
    <cfRule type="expression" dxfId="2474" priority="2525">
      <formula>AND(D2646&lt;2,D2642&gt;0)</formula>
    </cfRule>
    <cfRule type="expression" dxfId="2473" priority="2526">
      <formula>AND(D2646&gt;=2,D2646&lt;3)</formula>
    </cfRule>
    <cfRule type="expression" dxfId="2472" priority="2527">
      <formula>AND(D2646&gt;=3,D2646&lt;4)</formula>
    </cfRule>
    <cfRule type="expression" dxfId="2471" priority="2528">
      <formula>AND(D2646&gt;=4,D2646&lt;4.8)</formula>
    </cfRule>
    <cfRule type="expression" dxfId="2470" priority="2529">
      <formula>D2646&gt;=4.8</formula>
    </cfRule>
  </conditionalFormatting>
  <conditionalFormatting sqref="C2646">
    <cfRule type="expression" dxfId="2469" priority="2518">
      <formula>C2642=0</formula>
    </cfRule>
    <cfRule type="expression" dxfId="2468" priority="2519">
      <formula>AND(C2646&lt;2,C2642&gt;0)</formula>
    </cfRule>
    <cfRule type="expression" dxfId="2467" priority="2520">
      <formula>AND(C2646&gt;=2,C2646&lt;3)</formula>
    </cfRule>
    <cfRule type="expression" dxfId="2466" priority="2521">
      <formula>AND(C2646&gt;=3,C2646&lt;4)</formula>
    </cfRule>
    <cfRule type="expression" dxfId="2465" priority="2522">
      <formula>AND(C2646&gt;=4,C2646&lt;4.8)</formula>
    </cfRule>
    <cfRule type="expression" dxfId="2464" priority="2523">
      <formula>C2646&gt;=4.8</formula>
    </cfRule>
  </conditionalFormatting>
  <conditionalFormatting sqref="D2661:H2661">
    <cfRule type="expression" dxfId="2463" priority="2512">
      <formula>D2657=0</formula>
    </cfRule>
    <cfRule type="expression" dxfId="2462" priority="2513">
      <formula>AND(D2661&lt;2,D2657&gt;0)</formula>
    </cfRule>
    <cfRule type="expression" dxfId="2461" priority="2514">
      <formula>AND(D2661&gt;=2,D2661&lt;3)</formula>
    </cfRule>
    <cfRule type="expression" dxfId="2460" priority="2515">
      <formula>AND(D2661&gt;=3,D2661&lt;4)</formula>
    </cfRule>
    <cfRule type="expression" dxfId="2459" priority="2516">
      <formula>AND(D2661&gt;=4,D2661&lt;4.8)</formula>
    </cfRule>
    <cfRule type="expression" dxfId="2458" priority="2517">
      <formula>D2661&gt;=4.8</formula>
    </cfRule>
  </conditionalFormatting>
  <conditionalFormatting sqref="C2661">
    <cfRule type="expression" dxfId="2457" priority="2506">
      <formula>C2657=0</formula>
    </cfRule>
    <cfRule type="expression" dxfId="2456" priority="2507">
      <formula>AND(C2661&lt;2,C2657&gt;0)</formula>
    </cfRule>
    <cfRule type="expression" dxfId="2455" priority="2508">
      <formula>AND(C2661&gt;=2,C2661&lt;3)</formula>
    </cfRule>
    <cfRule type="expression" dxfId="2454" priority="2509">
      <formula>AND(C2661&gt;=3,C2661&lt;4)</formula>
    </cfRule>
    <cfRule type="expression" dxfId="2453" priority="2510">
      <formula>AND(C2661&gt;=4,C2661&lt;4.8)</formula>
    </cfRule>
    <cfRule type="expression" dxfId="2452" priority="2511">
      <formula>C2661&gt;=4.8</formula>
    </cfRule>
  </conditionalFormatting>
  <conditionalFormatting sqref="D2677:H2677">
    <cfRule type="expression" dxfId="2451" priority="2500">
      <formula>D2673=0</formula>
    </cfRule>
    <cfRule type="expression" dxfId="2450" priority="2501">
      <formula>AND(D2677&lt;2,D2673&gt;0)</formula>
    </cfRule>
    <cfRule type="expression" dxfId="2449" priority="2502">
      <formula>AND(D2677&gt;=2,D2677&lt;3)</formula>
    </cfRule>
    <cfRule type="expression" dxfId="2448" priority="2503">
      <formula>AND(D2677&gt;=3,D2677&lt;4)</formula>
    </cfRule>
    <cfRule type="expression" dxfId="2447" priority="2504">
      <formula>AND(D2677&gt;=4,D2677&lt;4.8)</formula>
    </cfRule>
    <cfRule type="expression" dxfId="2446" priority="2505">
      <formula>D2677&gt;=4.8</formula>
    </cfRule>
  </conditionalFormatting>
  <conditionalFormatting sqref="C2677">
    <cfRule type="expression" dxfId="2445" priority="2494">
      <formula>C2673=0</formula>
    </cfRule>
    <cfRule type="expression" dxfId="2444" priority="2495">
      <formula>AND(C2677&lt;2,C2673&gt;0)</formula>
    </cfRule>
    <cfRule type="expression" dxfId="2443" priority="2496">
      <formula>AND(C2677&gt;=2,C2677&lt;3)</formula>
    </cfRule>
    <cfRule type="expression" dxfId="2442" priority="2497">
      <formula>AND(C2677&gt;=3,C2677&lt;4)</formula>
    </cfRule>
    <cfRule type="expression" dxfId="2441" priority="2498">
      <formula>AND(C2677&gt;=4,C2677&lt;4.8)</formula>
    </cfRule>
    <cfRule type="expression" dxfId="2440" priority="2499">
      <formula>C2677&gt;=4.8</formula>
    </cfRule>
  </conditionalFormatting>
  <conditionalFormatting sqref="D2693:H2693">
    <cfRule type="expression" dxfId="2439" priority="2488">
      <formula>D2689=0</formula>
    </cfRule>
    <cfRule type="expression" dxfId="2438" priority="2489">
      <formula>AND(D2693&lt;2,D2689&gt;0)</formula>
    </cfRule>
    <cfRule type="expression" dxfId="2437" priority="2490">
      <formula>AND(D2693&gt;=2,D2693&lt;3)</formula>
    </cfRule>
    <cfRule type="expression" dxfId="2436" priority="2491">
      <formula>AND(D2693&gt;=3,D2693&lt;4)</formula>
    </cfRule>
    <cfRule type="expression" dxfId="2435" priority="2492">
      <formula>AND(D2693&gt;=4,D2693&lt;4.8)</formula>
    </cfRule>
    <cfRule type="expression" dxfId="2434" priority="2493">
      <formula>D2693&gt;=4.8</formula>
    </cfRule>
  </conditionalFormatting>
  <conditionalFormatting sqref="C2693">
    <cfRule type="expression" dxfId="2433" priority="2482">
      <formula>C2689=0</formula>
    </cfRule>
    <cfRule type="expression" dxfId="2432" priority="2483">
      <formula>AND(C2693&lt;2,C2689&gt;0)</formula>
    </cfRule>
    <cfRule type="expression" dxfId="2431" priority="2484">
      <formula>AND(C2693&gt;=2,C2693&lt;3)</formula>
    </cfRule>
    <cfRule type="expression" dxfId="2430" priority="2485">
      <formula>AND(C2693&gt;=3,C2693&lt;4)</formula>
    </cfRule>
    <cfRule type="expression" dxfId="2429" priority="2486">
      <formula>AND(C2693&gt;=4,C2693&lt;4.8)</formula>
    </cfRule>
    <cfRule type="expression" dxfId="2428" priority="2487">
      <formula>C2693&gt;=4.8</formula>
    </cfRule>
  </conditionalFormatting>
  <conditionalFormatting sqref="D2709:H2709">
    <cfRule type="expression" dxfId="2427" priority="2476">
      <formula>D2705=0</formula>
    </cfRule>
    <cfRule type="expression" dxfId="2426" priority="2477">
      <formula>AND(D2709&lt;2,D2705&gt;0)</formula>
    </cfRule>
    <cfRule type="expression" dxfId="2425" priority="2478">
      <formula>AND(D2709&gt;=2,D2709&lt;3)</formula>
    </cfRule>
    <cfRule type="expression" dxfId="2424" priority="2479">
      <formula>AND(D2709&gt;=3,D2709&lt;4)</formula>
    </cfRule>
    <cfRule type="expression" dxfId="2423" priority="2480">
      <formula>AND(D2709&gt;=4,D2709&lt;4.8)</formula>
    </cfRule>
    <cfRule type="expression" dxfId="2422" priority="2481">
      <formula>D2709&gt;=4.8</formula>
    </cfRule>
  </conditionalFormatting>
  <conditionalFormatting sqref="C2709">
    <cfRule type="expression" dxfId="2421" priority="2470">
      <formula>C2705=0</formula>
    </cfRule>
    <cfRule type="expression" dxfId="2420" priority="2471">
      <formula>AND(C2709&lt;2,C2705&gt;0)</formula>
    </cfRule>
    <cfRule type="expression" dxfId="2419" priority="2472">
      <formula>AND(C2709&gt;=2,C2709&lt;3)</formula>
    </cfRule>
    <cfRule type="expression" dxfId="2418" priority="2473">
      <formula>AND(C2709&gt;=3,C2709&lt;4)</formula>
    </cfRule>
    <cfRule type="expression" dxfId="2417" priority="2474">
      <formula>AND(C2709&gt;=4,C2709&lt;4.8)</formula>
    </cfRule>
    <cfRule type="expression" dxfId="2416" priority="2475">
      <formula>C2709&gt;=4.8</formula>
    </cfRule>
  </conditionalFormatting>
  <conditionalFormatting sqref="D2725:H2725">
    <cfRule type="expression" dxfId="2415" priority="2464">
      <formula>D2721=0</formula>
    </cfRule>
    <cfRule type="expression" dxfId="2414" priority="2465">
      <formula>AND(D2725&lt;2,D2721&gt;0)</formula>
    </cfRule>
    <cfRule type="expression" dxfId="2413" priority="2466">
      <formula>AND(D2725&gt;=2,D2725&lt;3)</formula>
    </cfRule>
    <cfRule type="expression" dxfId="2412" priority="2467">
      <formula>AND(D2725&gt;=3,D2725&lt;4)</formula>
    </cfRule>
    <cfRule type="expression" dxfId="2411" priority="2468">
      <formula>AND(D2725&gt;=4,D2725&lt;4.8)</formula>
    </cfRule>
    <cfRule type="expression" dxfId="2410" priority="2469">
      <formula>D2725&gt;=4.8</formula>
    </cfRule>
  </conditionalFormatting>
  <conditionalFormatting sqref="C2725">
    <cfRule type="expression" dxfId="2409" priority="2458">
      <formula>C2721=0</formula>
    </cfRule>
    <cfRule type="expression" dxfId="2408" priority="2459">
      <formula>AND(C2725&lt;2,C2721&gt;0)</formula>
    </cfRule>
    <cfRule type="expression" dxfId="2407" priority="2460">
      <formula>AND(C2725&gt;=2,C2725&lt;3)</formula>
    </cfRule>
    <cfRule type="expression" dxfId="2406" priority="2461">
      <formula>AND(C2725&gt;=3,C2725&lt;4)</formula>
    </cfRule>
    <cfRule type="expression" dxfId="2405" priority="2462">
      <formula>AND(C2725&gt;=4,C2725&lt;4.8)</formula>
    </cfRule>
    <cfRule type="expression" dxfId="2404" priority="2463">
      <formula>C2725&gt;=4.8</formula>
    </cfRule>
  </conditionalFormatting>
  <conditionalFormatting sqref="D2741:H2741">
    <cfRule type="expression" dxfId="2403" priority="2452">
      <formula>D2737=0</formula>
    </cfRule>
    <cfRule type="expression" dxfId="2402" priority="2453">
      <formula>AND(D2741&lt;2,D2737&gt;0)</formula>
    </cfRule>
    <cfRule type="expression" dxfId="2401" priority="2454">
      <formula>AND(D2741&gt;=2,D2741&lt;3)</formula>
    </cfRule>
    <cfRule type="expression" dxfId="2400" priority="2455">
      <formula>AND(D2741&gt;=3,D2741&lt;4)</formula>
    </cfRule>
    <cfRule type="expression" dxfId="2399" priority="2456">
      <formula>AND(D2741&gt;=4,D2741&lt;4.8)</formula>
    </cfRule>
    <cfRule type="expression" dxfId="2398" priority="2457">
      <formula>D2741&gt;=4.8</formula>
    </cfRule>
  </conditionalFormatting>
  <conditionalFormatting sqref="C2741">
    <cfRule type="expression" dxfId="2397" priority="2446">
      <formula>C2737=0</formula>
    </cfRule>
    <cfRule type="expression" dxfId="2396" priority="2447">
      <formula>AND(C2741&lt;2,C2737&gt;0)</formula>
    </cfRule>
    <cfRule type="expression" dxfId="2395" priority="2448">
      <formula>AND(C2741&gt;=2,C2741&lt;3)</formula>
    </cfRule>
    <cfRule type="expression" dxfId="2394" priority="2449">
      <formula>AND(C2741&gt;=3,C2741&lt;4)</formula>
    </cfRule>
    <cfRule type="expression" dxfId="2393" priority="2450">
      <formula>AND(C2741&gt;=4,C2741&lt;4.8)</formula>
    </cfRule>
    <cfRule type="expression" dxfId="2392" priority="2451">
      <formula>C2741&gt;=4.8</formula>
    </cfRule>
  </conditionalFormatting>
  <conditionalFormatting sqref="D2757:H2757">
    <cfRule type="expression" dxfId="2391" priority="2440">
      <formula>D2753=0</formula>
    </cfRule>
    <cfRule type="expression" dxfId="2390" priority="2441">
      <formula>AND(D2757&lt;2,D2753&gt;0)</formula>
    </cfRule>
    <cfRule type="expression" dxfId="2389" priority="2442">
      <formula>AND(D2757&gt;=2,D2757&lt;3)</formula>
    </cfRule>
    <cfRule type="expression" dxfId="2388" priority="2443">
      <formula>AND(D2757&gt;=3,D2757&lt;4)</formula>
    </cfRule>
    <cfRule type="expression" dxfId="2387" priority="2444">
      <formula>AND(D2757&gt;=4,D2757&lt;4.8)</formula>
    </cfRule>
    <cfRule type="expression" dxfId="2386" priority="2445">
      <formula>D2757&gt;=4.8</formula>
    </cfRule>
  </conditionalFormatting>
  <conditionalFormatting sqref="C2757">
    <cfRule type="expression" dxfId="2385" priority="2434">
      <formula>C2753=0</formula>
    </cfRule>
    <cfRule type="expression" dxfId="2384" priority="2435">
      <formula>AND(C2757&lt;2,C2753&gt;0)</formula>
    </cfRule>
    <cfRule type="expression" dxfId="2383" priority="2436">
      <formula>AND(C2757&gt;=2,C2757&lt;3)</formula>
    </cfRule>
    <cfRule type="expression" dxfId="2382" priority="2437">
      <formula>AND(C2757&gt;=3,C2757&lt;4)</formula>
    </cfRule>
    <cfRule type="expression" dxfId="2381" priority="2438">
      <formula>AND(C2757&gt;=4,C2757&lt;4.8)</formula>
    </cfRule>
    <cfRule type="expression" dxfId="2380" priority="2439">
      <formula>C2757&gt;=4.8</formula>
    </cfRule>
  </conditionalFormatting>
  <conditionalFormatting sqref="D2773:H2773">
    <cfRule type="expression" dxfId="2379" priority="2428">
      <formula>D2769=0</formula>
    </cfRule>
    <cfRule type="expression" dxfId="2378" priority="2429">
      <formula>AND(D2773&lt;2,D2769&gt;0)</formula>
    </cfRule>
    <cfRule type="expression" dxfId="2377" priority="2430">
      <formula>AND(D2773&gt;=2,D2773&lt;3)</formula>
    </cfRule>
    <cfRule type="expression" dxfId="2376" priority="2431">
      <formula>AND(D2773&gt;=3,D2773&lt;4)</formula>
    </cfRule>
    <cfRule type="expression" dxfId="2375" priority="2432">
      <formula>AND(D2773&gt;=4,D2773&lt;4.8)</formula>
    </cfRule>
    <cfRule type="expression" dxfId="2374" priority="2433">
      <formula>D2773&gt;=4.8</formula>
    </cfRule>
  </conditionalFormatting>
  <conditionalFormatting sqref="C2773">
    <cfRule type="expression" dxfId="2373" priority="2422">
      <formula>C2769=0</formula>
    </cfRule>
    <cfRule type="expression" dxfId="2372" priority="2423">
      <formula>AND(C2773&lt;2,C2769&gt;0)</formula>
    </cfRule>
    <cfRule type="expression" dxfId="2371" priority="2424">
      <formula>AND(C2773&gt;=2,C2773&lt;3)</formula>
    </cfRule>
    <cfRule type="expression" dxfId="2370" priority="2425">
      <formula>AND(C2773&gt;=3,C2773&lt;4)</formula>
    </cfRule>
    <cfRule type="expression" dxfId="2369" priority="2426">
      <formula>AND(C2773&gt;=4,C2773&lt;4.8)</formula>
    </cfRule>
    <cfRule type="expression" dxfId="2368" priority="2427">
      <formula>C2773&gt;=4.8</formula>
    </cfRule>
  </conditionalFormatting>
  <conditionalFormatting sqref="D2789:H2789">
    <cfRule type="expression" dxfId="2367" priority="2416">
      <formula>D2785=0</formula>
    </cfRule>
    <cfRule type="expression" dxfId="2366" priority="2417">
      <formula>AND(D2789&lt;2,D2785&gt;0)</formula>
    </cfRule>
    <cfRule type="expression" dxfId="2365" priority="2418">
      <formula>AND(D2789&gt;=2,D2789&lt;3)</formula>
    </cfRule>
    <cfRule type="expression" dxfId="2364" priority="2419">
      <formula>AND(D2789&gt;=3,D2789&lt;4)</formula>
    </cfRule>
    <cfRule type="expression" dxfId="2363" priority="2420">
      <formula>AND(D2789&gt;=4,D2789&lt;4.8)</formula>
    </cfRule>
    <cfRule type="expression" dxfId="2362" priority="2421">
      <formula>D2789&gt;=4.8</formula>
    </cfRule>
  </conditionalFormatting>
  <conditionalFormatting sqref="C2789">
    <cfRule type="expression" dxfId="2361" priority="2410">
      <formula>C2785=0</formula>
    </cfRule>
    <cfRule type="expression" dxfId="2360" priority="2411">
      <formula>AND(C2789&lt;2,C2785&gt;0)</formula>
    </cfRule>
    <cfRule type="expression" dxfId="2359" priority="2412">
      <formula>AND(C2789&gt;=2,C2789&lt;3)</formula>
    </cfRule>
    <cfRule type="expression" dxfId="2358" priority="2413">
      <formula>AND(C2789&gt;=3,C2789&lt;4)</formula>
    </cfRule>
    <cfRule type="expression" dxfId="2357" priority="2414">
      <formula>AND(C2789&gt;=4,C2789&lt;4.8)</formula>
    </cfRule>
    <cfRule type="expression" dxfId="2356" priority="2415">
      <formula>C2789&gt;=4.8</formula>
    </cfRule>
  </conditionalFormatting>
  <conditionalFormatting sqref="D2805:H2805">
    <cfRule type="expression" dxfId="2355" priority="2404">
      <formula>D2801=0</formula>
    </cfRule>
    <cfRule type="expression" dxfId="2354" priority="2405">
      <formula>AND(D2805&lt;2,D2801&gt;0)</formula>
    </cfRule>
    <cfRule type="expression" dxfId="2353" priority="2406">
      <formula>AND(D2805&gt;=2,D2805&lt;3)</formula>
    </cfRule>
    <cfRule type="expression" dxfId="2352" priority="2407">
      <formula>AND(D2805&gt;=3,D2805&lt;4)</formula>
    </cfRule>
    <cfRule type="expression" dxfId="2351" priority="2408">
      <formula>AND(D2805&gt;=4,D2805&lt;4.8)</formula>
    </cfRule>
    <cfRule type="expression" dxfId="2350" priority="2409">
      <formula>D2805&gt;=4.8</formula>
    </cfRule>
  </conditionalFormatting>
  <conditionalFormatting sqref="C2805">
    <cfRule type="expression" dxfId="2349" priority="2398">
      <formula>C2801=0</formula>
    </cfRule>
    <cfRule type="expression" dxfId="2348" priority="2399">
      <formula>AND(C2805&lt;2,C2801&gt;0)</formula>
    </cfRule>
    <cfRule type="expression" dxfId="2347" priority="2400">
      <formula>AND(C2805&gt;=2,C2805&lt;3)</formula>
    </cfRule>
    <cfRule type="expression" dxfId="2346" priority="2401">
      <formula>AND(C2805&gt;=3,C2805&lt;4)</formula>
    </cfRule>
    <cfRule type="expression" dxfId="2345" priority="2402">
      <formula>AND(C2805&gt;=4,C2805&lt;4.8)</formula>
    </cfRule>
    <cfRule type="expression" dxfId="2344" priority="2403">
      <formula>C2805&gt;=4.8</formula>
    </cfRule>
  </conditionalFormatting>
  <conditionalFormatting sqref="D2821:H2821">
    <cfRule type="expression" dxfId="2343" priority="2392">
      <formula>D2817=0</formula>
    </cfRule>
    <cfRule type="expression" dxfId="2342" priority="2393">
      <formula>AND(D2821&lt;2,D2817&gt;0)</formula>
    </cfRule>
    <cfRule type="expression" dxfId="2341" priority="2394">
      <formula>AND(D2821&gt;=2,D2821&lt;3)</formula>
    </cfRule>
    <cfRule type="expression" dxfId="2340" priority="2395">
      <formula>AND(D2821&gt;=3,D2821&lt;4)</formula>
    </cfRule>
    <cfRule type="expression" dxfId="2339" priority="2396">
      <formula>AND(D2821&gt;=4,D2821&lt;4.8)</formula>
    </cfRule>
    <cfRule type="expression" dxfId="2338" priority="2397">
      <formula>D2821&gt;=4.8</formula>
    </cfRule>
  </conditionalFormatting>
  <conditionalFormatting sqref="C2821">
    <cfRule type="expression" dxfId="2337" priority="2386">
      <formula>C2817=0</formula>
    </cfRule>
    <cfRule type="expression" dxfId="2336" priority="2387">
      <formula>AND(C2821&lt;2,C2817&gt;0)</formula>
    </cfRule>
    <cfRule type="expression" dxfId="2335" priority="2388">
      <formula>AND(C2821&gt;=2,C2821&lt;3)</formula>
    </cfRule>
    <cfRule type="expression" dxfId="2334" priority="2389">
      <formula>AND(C2821&gt;=3,C2821&lt;4)</formula>
    </cfRule>
    <cfRule type="expression" dxfId="2333" priority="2390">
      <formula>AND(C2821&gt;=4,C2821&lt;4.8)</formula>
    </cfRule>
    <cfRule type="expression" dxfId="2332" priority="2391">
      <formula>C2821&gt;=4.8</formula>
    </cfRule>
  </conditionalFormatting>
  <conditionalFormatting sqref="D2841:H2841">
    <cfRule type="expression" dxfId="2331" priority="2380">
      <formula>D2837=0</formula>
    </cfRule>
    <cfRule type="expression" dxfId="2330" priority="2381">
      <formula>AND(D2841&lt;2,D2837&gt;0)</formula>
    </cfRule>
    <cfRule type="expression" dxfId="2329" priority="2382">
      <formula>AND(D2841&gt;=2,D2841&lt;3)</formula>
    </cfRule>
    <cfRule type="expression" dxfId="2328" priority="2383">
      <formula>AND(D2841&gt;=3,D2841&lt;4)</formula>
    </cfRule>
    <cfRule type="expression" dxfId="2327" priority="2384">
      <formula>AND(D2841&gt;=4,D2841&lt;4.8)</formula>
    </cfRule>
    <cfRule type="expression" dxfId="2326" priority="2385">
      <formula>D2841&gt;=4.8</formula>
    </cfRule>
  </conditionalFormatting>
  <conditionalFormatting sqref="C2841">
    <cfRule type="expression" dxfId="2325" priority="2374">
      <formula>C2837=0</formula>
    </cfRule>
    <cfRule type="expression" dxfId="2324" priority="2375">
      <formula>AND(C2841&lt;2,C2837&gt;0)</formula>
    </cfRule>
    <cfRule type="expression" dxfId="2323" priority="2376">
      <formula>AND(C2841&gt;=2,C2841&lt;3)</formula>
    </cfRule>
    <cfRule type="expression" dxfId="2322" priority="2377">
      <formula>AND(C2841&gt;=3,C2841&lt;4)</formula>
    </cfRule>
    <cfRule type="expression" dxfId="2321" priority="2378">
      <formula>AND(C2841&gt;=4,C2841&lt;4.8)</formula>
    </cfRule>
    <cfRule type="expression" dxfId="2320" priority="2379">
      <formula>C2841&gt;=4.8</formula>
    </cfRule>
  </conditionalFormatting>
  <conditionalFormatting sqref="D2860:H2860">
    <cfRule type="expression" dxfId="2319" priority="2368">
      <formula>D2856=0</formula>
    </cfRule>
    <cfRule type="expression" dxfId="2318" priority="2369">
      <formula>AND(D2860&lt;2,D2856&gt;0)</formula>
    </cfRule>
    <cfRule type="expression" dxfId="2317" priority="2370">
      <formula>AND(D2860&gt;=2,D2860&lt;3)</formula>
    </cfRule>
    <cfRule type="expression" dxfId="2316" priority="2371">
      <formula>AND(D2860&gt;=3,D2860&lt;4)</formula>
    </cfRule>
    <cfRule type="expression" dxfId="2315" priority="2372">
      <formula>AND(D2860&gt;=4,D2860&lt;4.8)</formula>
    </cfRule>
    <cfRule type="expression" dxfId="2314" priority="2373">
      <formula>D2860&gt;=4.8</formula>
    </cfRule>
  </conditionalFormatting>
  <conditionalFormatting sqref="C2860">
    <cfRule type="expression" dxfId="2313" priority="2362">
      <formula>C2856=0</formula>
    </cfRule>
    <cfRule type="expression" dxfId="2312" priority="2363">
      <formula>AND(C2860&lt;2,C2856&gt;0)</formula>
    </cfRule>
    <cfRule type="expression" dxfId="2311" priority="2364">
      <formula>AND(C2860&gt;=2,C2860&lt;3)</formula>
    </cfRule>
    <cfRule type="expression" dxfId="2310" priority="2365">
      <formula>AND(C2860&gt;=3,C2860&lt;4)</formula>
    </cfRule>
    <cfRule type="expression" dxfId="2309" priority="2366">
      <formula>AND(C2860&gt;=4,C2860&lt;4.8)</formula>
    </cfRule>
    <cfRule type="expression" dxfId="2308" priority="2367">
      <formula>C2860&gt;=4.8</formula>
    </cfRule>
  </conditionalFormatting>
  <conditionalFormatting sqref="D2879:H2879">
    <cfRule type="expression" dxfId="2307" priority="2356">
      <formula>D2875=0</formula>
    </cfRule>
    <cfRule type="expression" dxfId="2306" priority="2357">
      <formula>AND(D2879&lt;2,D2875&gt;0)</formula>
    </cfRule>
    <cfRule type="expression" dxfId="2305" priority="2358">
      <formula>AND(D2879&gt;=2,D2879&lt;3)</formula>
    </cfRule>
    <cfRule type="expression" dxfId="2304" priority="2359">
      <formula>AND(D2879&gt;=3,D2879&lt;4)</formula>
    </cfRule>
    <cfRule type="expression" dxfId="2303" priority="2360">
      <formula>AND(D2879&gt;=4,D2879&lt;4.8)</formula>
    </cfRule>
    <cfRule type="expression" dxfId="2302" priority="2361">
      <formula>D2879&gt;=4.8</formula>
    </cfRule>
  </conditionalFormatting>
  <conditionalFormatting sqref="C2879">
    <cfRule type="expression" dxfId="2301" priority="2350">
      <formula>C2875=0</formula>
    </cfRule>
    <cfRule type="expression" dxfId="2300" priority="2351">
      <formula>AND(C2879&lt;2,C2875&gt;0)</formula>
    </cfRule>
    <cfRule type="expression" dxfId="2299" priority="2352">
      <formula>AND(C2879&gt;=2,C2879&lt;3)</formula>
    </cfRule>
    <cfRule type="expression" dxfId="2298" priority="2353">
      <formula>AND(C2879&gt;=3,C2879&lt;4)</formula>
    </cfRule>
    <cfRule type="expression" dxfId="2297" priority="2354">
      <formula>AND(C2879&gt;=4,C2879&lt;4.8)</formula>
    </cfRule>
    <cfRule type="expression" dxfId="2296" priority="2355">
      <formula>C2879&gt;=4.8</formula>
    </cfRule>
  </conditionalFormatting>
  <conditionalFormatting sqref="D2898:H2898">
    <cfRule type="expression" dxfId="2295" priority="2344">
      <formula>D2894=0</formula>
    </cfRule>
    <cfRule type="expression" dxfId="2294" priority="2345">
      <formula>AND(D2898&lt;2,D2894&gt;0)</formula>
    </cfRule>
    <cfRule type="expression" dxfId="2293" priority="2346">
      <formula>AND(D2898&gt;=2,D2898&lt;3)</formula>
    </cfRule>
    <cfRule type="expression" dxfId="2292" priority="2347">
      <formula>AND(D2898&gt;=3,D2898&lt;4)</formula>
    </cfRule>
    <cfRule type="expression" dxfId="2291" priority="2348">
      <formula>AND(D2898&gt;=4,D2898&lt;4.8)</formula>
    </cfRule>
    <cfRule type="expression" dxfId="2290" priority="2349">
      <formula>D2898&gt;=4.8</formula>
    </cfRule>
  </conditionalFormatting>
  <conditionalFormatting sqref="C2898">
    <cfRule type="expression" dxfId="2289" priority="2338">
      <formula>C2894=0</formula>
    </cfRule>
    <cfRule type="expression" dxfId="2288" priority="2339">
      <formula>AND(C2898&lt;2,C2894&gt;0)</formula>
    </cfRule>
    <cfRule type="expression" dxfId="2287" priority="2340">
      <formula>AND(C2898&gt;=2,C2898&lt;3)</formula>
    </cfRule>
    <cfRule type="expression" dxfId="2286" priority="2341">
      <formula>AND(C2898&gt;=3,C2898&lt;4)</formula>
    </cfRule>
    <cfRule type="expression" dxfId="2285" priority="2342">
      <formula>AND(C2898&gt;=4,C2898&lt;4.8)</formula>
    </cfRule>
    <cfRule type="expression" dxfId="2284" priority="2343">
      <formula>C2898&gt;=4.8</formula>
    </cfRule>
  </conditionalFormatting>
  <conditionalFormatting sqref="D2917:H2917">
    <cfRule type="expression" dxfId="2283" priority="2332">
      <formula>D2913=0</formula>
    </cfRule>
    <cfRule type="expression" dxfId="2282" priority="2333">
      <formula>AND(D2917&lt;2,D2913&gt;0)</formula>
    </cfRule>
    <cfRule type="expression" dxfId="2281" priority="2334">
      <formula>AND(D2917&gt;=2,D2917&lt;3)</formula>
    </cfRule>
    <cfRule type="expression" dxfId="2280" priority="2335">
      <formula>AND(D2917&gt;=3,D2917&lt;4)</formula>
    </cfRule>
    <cfRule type="expression" dxfId="2279" priority="2336">
      <formula>AND(D2917&gt;=4,D2917&lt;4.8)</formula>
    </cfRule>
    <cfRule type="expression" dxfId="2278" priority="2337">
      <formula>D2917&gt;=4.8</formula>
    </cfRule>
  </conditionalFormatting>
  <conditionalFormatting sqref="C2917">
    <cfRule type="expression" dxfId="2277" priority="2326">
      <formula>C2913=0</formula>
    </cfRule>
    <cfRule type="expression" dxfId="2276" priority="2327">
      <formula>AND(C2917&lt;2,C2913&gt;0)</formula>
    </cfRule>
    <cfRule type="expression" dxfId="2275" priority="2328">
      <formula>AND(C2917&gt;=2,C2917&lt;3)</formula>
    </cfRule>
    <cfRule type="expression" dxfId="2274" priority="2329">
      <formula>AND(C2917&gt;=3,C2917&lt;4)</formula>
    </cfRule>
    <cfRule type="expression" dxfId="2273" priority="2330">
      <formula>AND(C2917&gt;=4,C2917&lt;4.8)</formula>
    </cfRule>
    <cfRule type="expression" dxfId="2272" priority="2331">
      <formula>C2917&gt;=4.8</formula>
    </cfRule>
  </conditionalFormatting>
  <conditionalFormatting sqref="D2937:H2937">
    <cfRule type="expression" dxfId="2271" priority="2320">
      <formula>D2933=0</formula>
    </cfRule>
    <cfRule type="expression" dxfId="2270" priority="2321">
      <formula>AND(D2937&lt;2,D2933&gt;0)</formula>
    </cfRule>
    <cfRule type="expression" dxfId="2269" priority="2322">
      <formula>AND(D2937&gt;=2,D2937&lt;3)</formula>
    </cfRule>
    <cfRule type="expression" dxfId="2268" priority="2323">
      <formula>AND(D2937&gt;=3,D2937&lt;4)</formula>
    </cfRule>
    <cfRule type="expression" dxfId="2267" priority="2324">
      <formula>AND(D2937&gt;=4,D2937&lt;4.8)</formula>
    </cfRule>
    <cfRule type="expression" dxfId="2266" priority="2325">
      <formula>D2937&gt;=4.8</formula>
    </cfRule>
  </conditionalFormatting>
  <conditionalFormatting sqref="C2937">
    <cfRule type="expression" dxfId="2265" priority="2314">
      <formula>C2933=0</formula>
    </cfRule>
    <cfRule type="expression" dxfId="2264" priority="2315">
      <formula>AND(C2937&lt;2,C2933&gt;0)</formula>
    </cfRule>
    <cfRule type="expression" dxfId="2263" priority="2316">
      <formula>AND(C2937&gt;=2,C2937&lt;3)</formula>
    </cfRule>
    <cfRule type="expression" dxfId="2262" priority="2317">
      <formula>AND(C2937&gt;=3,C2937&lt;4)</formula>
    </cfRule>
    <cfRule type="expression" dxfId="2261" priority="2318">
      <formula>AND(C2937&gt;=4,C2937&lt;4.8)</formula>
    </cfRule>
    <cfRule type="expression" dxfId="2260" priority="2319">
      <formula>C2937&gt;=4.8</formula>
    </cfRule>
  </conditionalFormatting>
  <conditionalFormatting sqref="D2956:H2956">
    <cfRule type="expression" dxfId="2259" priority="2308">
      <formula>D2952=0</formula>
    </cfRule>
    <cfRule type="expression" dxfId="2258" priority="2309">
      <formula>AND(D2956&lt;2,D2952&gt;0)</formula>
    </cfRule>
    <cfRule type="expression" dxfId="2257" priority="2310">
      <formula>AND(D2956&gt;=2,D2956&lt;3)</formula>
    </cfRule>
    <cfRule type="expression" dxfId="2256" priority="2311">
      <formula>AND(D2956&gt;=3,D2956&lt;4)</formula>
    </cfRule>
    <cfRule type="expression" dxfId="2255" priority="2312">
      <formula>AND(D2956&gt;=4,D2956&lt;4.8)</formula>
    </cfRule>
    <cfRule type="expression" dxfId="2254" priority="2313">
      <formula>D2956&gt;=4.8</formula>
    </cfRule>
  </conditionalFormatting>
  <conditionalFormatting sqref="C2956">
    <cfRule type="expression" dxfId="2253" priority="2302">
      <formula>C2952=0</formula>
    </cfRule>
    <cfRule type="expression" dxfId="2252" priority="2303">
      <formula>AND(C2956&lt;2,C2952&gt;0)</formula>
    </cfRule>
    <cfRule type="expression" dxfId="2251" priority="2304">
      <formula>AND(C2956&gt;=2,C2956&lt;3)</formula>
    </cfRule>
    <cfRule type="expression" dxfId="2250" priority="2305">
      <formula>AND(C2956&gt;=3,C2956&lt;4)</formula>
    </cfRule>
    <cfRule type="expression" dxfId="2249" priority="2306">
      <formula>AND(C2956&gt;=4,C2956&lt;4.8)</formula>
    </cfRule>
    <cfRule type="expression" dxfId="2248" priority="2307">
      <formula>C2956&gt;=4.8</formula>
    </cfRule>
  </conditionalFormatting>
  <conditionalFormatting sqref="D2972:H2972">
    <cfRule type="expression" dxfId="2247" priority="2296">
      <formula>D2968=0</formula>
    </cfRule>
    <cfRule type="expression" dxfId="2246" priority="2297">
      <formula>AND(D2972&lt;2,D2968&gt;0)</formula>
    </cfRule>
    <cfRule type="expression" dxfId="2245" priority="2298">
      <formula>AND(D2972&gt;=2,D2972&lt;3)</formula>
    </cfRule>
    <cfRule type="expression" dxfId="2244" priority="2299">
      <formula>AND(D2972&gt;=3,D2972&lt;4)</formula>
    </cfRule>
    <cfRule type="expression" dxfId="2243" priority="2300">
      <formula>AND(D2972&gt;=4,D2972&lt;4.8)</formula>
    </cfRule>
    <cfRule type="expression" dxfId="2242" priority="2301">
      <formula>D2972&gt;=4.8</formula>
    </cfRule>
  </conditionalFormatting>
  <conditionalFormatting sqref="C2972">
    <cfRule type="expression" dxfId="2241" priority="2290">
      <formula>C2968=0</formula>
    </cfRule>
    <cfRule type="expression" dxfId="2240" priority="2291">
      <formula>AND(C2972&lt;2,C2968&gt;0)</formula>
    </cfRule>
    <cfRule type="expression" dxfId="2239" priority="2292">
      <formula>AND(C2972&gt;=2,C2972&lt;3)</formula>
    </cfRule>
    <cfRule type="expression" dxfId="2238" priority="2293">
      <formula>AND(C2972&gt;=3,C2972&lt;4)</formula>
    </cfRule>
    <cfRule type="expression" dxfId="2237" priority="2294">
      <formula>AND(C2972&gt;=4,C2972&lt;4.8)</formula>
    </cfRule>
    <cfRule type="expression" dxfId="2236" priority="2295">
      <formula>C2972&gt;=4.8</formula>
    </cfRule>
  </conditionalFormatting>
  <conditionalFormatting sqref="D2988:H2988">
    <cfRule type="expression" dxfId="2235" priority="2284">
      <formula>D2984=0</formula>
    </cfRule>
    <cfRule type="expression" dxfId="2234" priority="2285">
      <formula>AND(D2988&lt;2,D2984&gt;0)</formula>
    </cfRule>
    <cfRule type="expression" dxfId="2233" priority="2286">
      <formula>AND(D2988&gt;=2,D2988&lt;3)</formula>
    </cfRule>
    <cfRule type="expression" dxfId="2232" priority="2287">
      <formula>AND(D2988&gt;=3,D2988&lt;4)</formula>
    </cfRule>
    <cfRule type="expression" dxfId="2231" priority="2288">
      <formula>AND(D2988&gt;=4,D2988&lt;4.8)</formula>
    </cfRule>
    <cfRule type="expression" dxfId="2230" priority="2289">
      <formula>D2988&gt;=4.8</formula>
    </cfRule>
  </conditionalFormatting>
  <conditionalFormatting sqref="C2988">
    <cfRule type="expression" dxfId="2229" priority="2278">
      <formula>C2984=0</formula>
    </cfRule>
    <cfRule type="expression" dxfId="2228" priority="2279">
      <formula>AND(C2988&lt;2,C2984&gt;0)</formula>
    </cfRule>
    <cfRule type="expression" dxfId="2227" priority="2280">
      <formula>AND(C2988&gt;=2,C2988&lt;3)</formula>
    </cfRule>
    <cfRule type="expression" dxfId="2226" priority="2281">
      <formula>AND(C2988&gt;=3,C2988&lt;4)</formula>
    </cfRule>
    <cfRule type="expression" dxfId="2225" priority="2282">
      <formula>AND(C2988&gt;=4,C2988&lt;4.8)</formula>
    </cfRule>
    <cfRule type="expression" dxfId="2224" priority="2283">
      <formula>C2988&gt;=4.8</formula>
    </cfRule>
  </conditionalFormatting>
  <conditionalFormatting sqref="D3004:H3004">
    <cfRule type="expression" dxfId="2223" priority="2272">
      <formula>D3000=0</formula>
    </cfRule>
    <cfRule type="expression" dxfId="2222" priority="2273">
      <formula>AND(D3004&lt;2,D3000&gt;0)</formula>
    </cfRule>
    <cfRule type="expression" dxfId="2221" priority="2274">
      <formula>AND(D3004&gt;=2,D3004&lt;3)</formula>
    </cfRule>
    <cfRule type="expression" dxfId="2220" priority="2275">
      <formula>AND(D3004&gt;=3,D3004&lt;4)</formula>
    </cfRule>
    <cfRule type="expression" dxfId="2219" priority="2276">
      <formula>AND(D3004&gt;=4,D3004&lt;4.8)</formula>
    </cfRule>
    <cfRule type="expression" dxfId="2218" priority="2277">
      <formula>D3004&gt;=4.8</formula>
    </cfRule>
  </conditionalFormatting>
  <conditionalFormatting sqref="C3004">
    <cfRule type="expression" dxfId="2217" priority="2266">
      <formula>C3000=0</formula>
    </cfRule>
    <cfRule type="expression" dxfId="2216" priority="2267">
      <formula>AND(C3004&lt;2,C3000&gt;0)</formula>
    </cfRule>
    <cfRule type="expression" dxfId="2215" priority="2268">
      <formula>AND(C3004&gt;=2,C3004&lt;3)</formula>
    </cfRule>
    <cfRule type="expression" dxfId="2214" priority="2269">
      <formula>AND(C3004&gt;=3,C3004&lt;4)</formula>
    </cfRule>
    <cfRule type="expression" dxfId="2213" priority="2270">
      <formula>AND(C3004&gt;=4,C3004&lt;4.8)</formula>
    </cfRule>
    <cfRule type="expression" dxfId="2212" priority="2271">
      <formula>C3004&gt;=4.8</formula>
    </cfRule>
  </conditionalFormatting>
  <conditionalFormatting sqref="D3020:H3020">
    <cfRule type="expression" dxfId="2211" priority="2260">
      <formula>D3016=0</formula>
    </cfRule>
    <cfRule type="expression" dxfId="2210" priority="2261">
      <formula>AND(D3020&lt;2,D3016&gt;0)</formula>
    </cfRule>
    <cfRule type="expression" dxfId="2209" priority="2262">
      <formula>AND(D3020&gt;=2,D3020&lt;3)</formula>
    </cfRule>
    <cfRule type="expression" dxfId="2208" priority="2263">
      <formula>AND(D3020&gt;=3,D3020&lt;4)</formula>
    </cfRule>
    <cfRule type="expression" dxfId="2207" priority="2264">
      <formula>AND(D3020&gt;=4,D3020&lt;4.8)</formula>
    </cfRule>
    <cfRule type="expression" dxfId="2206" priority="2265">
      <formula>D3020&gt;=4.8</formula>
    </cfRule>
  </conditionalFormatting>
  <conditionalFormatting sqref="C3020">
    <cfRule type="expression" dxfId="2205" priority="2254">
      <formula>C3016=0</formula>
    </cfRule>
    <cfRule type="expression" dxfId="2204" priority="2255">
      <formula>AND(C3020&lt;2,C3016&gt;0)</formula>
    </cfRule>
    <cfRule type="expression" dxfId="2203" priority="2256">
      <formula>AND(C3020&gt;=2,C3020&lt;3)</formula>
    </cfRule>
    <cfRule type="expression" dxfId="2202" priority="2257">
      <formula>AND(C3020&gt;=3,C3020&lt;4)</formula>
    </cfRule>
    <cfRule type="expression" dxfId="2201" priority="2258">
      <formula>AND(C3020&gt;=4,C3020&lt;4.8)</formula>
    </cfRule>
    <cfRule type="expression" dxfId="2200" priority="2259">
      <formula>C3020&gt;=4.8</formula>
    </cfRule>
  </conditionalFormatting>
  <conditionalFormatting sqref="D3039:H3039">
    <cfRule type="expression" dxfId="2199" priority="2248">
      <formula>D3035=0</formula>
    </cfRule>
    <cfRule type="expression" dxfId="2198" priority="2249">
      <formula>AND(D3039&lt;2,D3035&gt;0)</formula>
    </cfRule>
    <cfRule type="expression" dxfId="2197" priority="2250">
      <formula>AND(D3039&gt;=2,D3039&lt;3)</formula>
    </cfRule>
    <cfRule type="expression" dxfId="2196" priority="2251">
      <formula>AND(D3039&gt;=3,D3039&lt;4)</formula>
    </cfRule>
    <cfRule type="expression" dxfId="2195" priority="2252">
      <formula>AND(D3039&gt;=4,D3039&lt;4.8)</formula>
    </cfRule>
    <cfRule type="expression" dxfId="2194" priority="2253">
      <formula>D3039&gt;=4.8</formula>
    </cfRule>
  </conditionalFormatting>
  <conditionalFormatting sqref="C3039">
    <cfRule type="expression" dxfId="2193" priority="2242">
      <formula>C3035=0</formula>
    </cfRule>
    <cfRule type="expression" dxfId="2192" priority="2243">
      <formula>AND(C3039&lt;2,C3035&gt;0)</formula>
    </cfRule>
    <cfRule type="expression" dxfId="2191" priority="2244">
      <formula>AND(C3039&gt;=2,C3039&lt;3)</formula>
    </cfRule>
    <cfRule type="expression" dxfId="2190" priority="2245">
      <formula>AND(C3039&gt;=3,C3039&lt;4)</formula>
    </cfRule>
    <cfRule type="expression" dxfId="2189" priority="2246">
      <formula>AND(C3039&gt;=4,C3039&lt;4.8)</formula>
    </cfRule>
    <cfRule type="expression" dxfId="2188" priority="2247">
      <formula>C3039&gt;=4.8</formula>
    </cfRule>
  </conditionalFormatting>
  <conditionalFormatting sqref="D3054:H3054">
    <cfRule type="expression" dxfId="2187" priority="2236">
      <formula>D3050=0</formula>
    </cfRule>
    <cfRule type="expression" dxfId="2186" priority="2237">
      <formula>AND(D3054&lt;2,D3050&gt;0)</formula>
    </cfRule>
    <cfRule type="expression" dxfId="2185" priority="2238">
      <formula>AND(D3054&gt;=2,D3054&lt;3)</formula>
    </cfRule>
    <cfRule type="expression" dxfId="2184" priority="2239">
      <formula>AND(D3054&gt;=3,D3054&lt;4)</formula>
    </cfRule>
    <cfRule type="expression" dxfId="2183" priority="2240">
      <formula>AND(D3054&gt;=4,D3054&lt;4.8)</formula>
    </cfRule>
    <cfRule type="expression" dxfId="2182" priority="2241">
      <formula>D3054&gt;=4.8</formula>
    </cfRule>
  </conditionalFormatting>
  <conditionalFormatting sqref="C3054">
    <cfRule type="expression" dxfId="2181" priority="2230">
      <formula>C3050=0</formula>
    </cfRule>
    <cfRule type="expression" dxfId="2180" priority="2231">
      <formula>AND(C3054&lt;2,C3050&gt;0)</formula>
    </cfRule>
    <cfRule type="expression" dxfId="2179" priority="2232">
      <formula>AND(C3054&gt;=2,C3054&lt;3)</formula>
    </cfRule>
    <cfRule type="expression" dxfId="2178" priority="2233">
      <formula>AND(C3054&gt;=3,C3054&lt;4)</formula>
    </cfRule>
    <cfRule type="expression" dxfId="2177" priority="2234">
      <formula>AND(C3054&gt;=4,C3054&lt;4.8)</formula>
    </cfRule>
    <cfRule type="expression" dxfId="2176" priority="2235">
      <formula>C3054&gt;=4.8</formula>
    </cfRule>
  </conditionalFormatting>
  <conditionalFormatting sqref="D3069:H3069">
    <cfRule type="expression" dxfId="2175" priority="2224">
      <formula>D3065=0</formula>
    </cfRule>
    <cfRule type="expression" dxfId="2174" priority="2225">
      <formula>AND(D3069&lt;2,D3065&gt;0)</formula>
    </cfRule>
    <cfRule type="expression" dxfId="2173" priority="2226">
      <formula>AND(D3069&gt;=2,D3069&lt;3)</formula>
    </cfRule>
    <cfRule type="expression" dxfId="2172" priority="2227">
      <formula>AND(D3069&gt;=3,D3069&lt;4)</formula>
    </cfRule>
    <cfRule type="expression" dxfId="2171" priority="2228">
      <formula>AND(D3069&gt;=4,D3069&lt;4.8)</formula>
    </cfRule>
    <cfRule type="expression" dxfId="2170" priority="2229">
      <formula>D3069&gt;=4.8</formula>
    </cfRule>
  </conditionalFormatting>
  <conditionalFormatting sqref="C3069">
    <cfRule type="expression" dxfId="2169" priority="2218">
      <formula>C3065=0</formula>
    </cfRule>
    <cfRule type="expression" dxfId="2168" priority="2219">
      <formula>AND(C3069&lt;2,C3065&gt;0)</formula>
    </cfRule>
    <cfRule type="expression" dxfId="2167" priority="2220">
      <formula>AND(C3069&gt;=2,C3069&lt;3)</formula>
    </cfRule>
    <cfRule type="expression" dxfId="2166" priority="2221">
      <formula>AND(C3069&gt;=3,C3069&lt;4)</formula>
    </cfRule>
    <cfRule type="expression" dxfId="2165" priority="2222">
      <formula>AND(C3069&gt;=4,C3069&lt;4.8)</formula>
    </cfRule>
    <cfRule type="expression" dxfId="2164" priority="2223">
      <formula>C3069&gt;=4.8</formula>
    </cfRule>
  </conditionalFormatting>
  <conditionalFormatting sqref="D3085:H3085">
    <cfRule type="expression" dxfId="2163" priority="2212">
      <formula>D3081=0</formula>
    </cfRule>
    <cfRule type="expression" dxfId="2162" priority="2213">
      <formula>AND(D3085&lt;2,D3081&gt;0)</formula>
    </cfRule>
    <cfRule type="expression" dxfId="2161" priority="2214">
      <formula>AND(D3085&gt;=2,D3085&lt;3)</formula>
    </cfRule>
    <cfRule type="expression" dxfId="2160" priority="2215">
      <formula>AND(D3085&gt;=3,D3085&lt;4)</formula>
    </cfRule>
    <cfRule type="expression" dxfId="2159" priority="2216">
      <formula>AND(D3085&gt;=4,D3085&lt;4.8)</formula>
    </cfRule>
    <cfRule type="expression" dxfId="2158" priority="2217">
      <formula>D3085&gt;=4.8</formula>
    </cfRule>
  </conditionalFormatting>
  <conditionalFormatting sqref="C3085">
    <cfRule type="expression" dxfId="2157" priority="2206">
      <formula>C3081=0</formula>
    </cfRule>
    <cfRule type="expression" dxfId="2156" priority="2207">
      <formula>AND(C3085&lt;2,C3081&gt;0)</formula>
    </cfRule>
    <cfRule type="expression" dxfId="2155" priority="2208">
      <formula>AND(C3085&gt;=2,C3085&lt;3)</formula>
    </cfRule>
    <cfRule type="expression" dxfId="2154" priority="2209">
      <formula>AND(C3085&gt;=3,C3085&lt;4)</formula>
    </cfRule>
    <cfRule type="expression" dxfId="2153" priority="2210">
      <formula>AND(C3085&gt;=4,C3085&lt;4.8)</formula>
    </cfRule>
    <cfRule type="expression" dxfId="2152" priority="2211">
      <formula>C3085&gt;=4.8</formula>
    </cfRule>
  </conditionalFormatting>
  <conditionalFormatting sqref="D3100:H3100">
    <cfRule type="expression" dxfId="2151" priority="2200">
      <formula>D3096=0</formula>
    </cfRule>
    <cfRule type="expression" dxfId="2150" priority="2201">
      <formula>AND(D3100&lt;2,D3096&gt;0)</formula>
    </cfRule>
    <cfRule type="expression" dxfId="2149" priority="2202">
      <formula>AND(D3100&gt;=2,D3100&lt;3)</formula>
    </cfRule>
    <cfRule type="expression" dxfId="2148" priority="2203">
      <formula>AND(D3100&gt;=3,D3100&lt;4)</formula>
    </cfRule>
    <cfRule type="expression" dxfId="2147" priority="2204">
      <formula>AND(D3100&gt;=4,D3100&lt;4.8)</formula>
    </cfRule>
    <cfRule type="expression" dxfId="2146" priority="2205">
      <formula>D3100&gt;=4.8</formula>
    </cfRule>
  </conditionalFormatting>
  <conditionalFormatting sqref="C3100">
    <cfRule type="expression" dxfId="2145" priority="2194">
      <formula>C3096=0</formula>
    </cfRule>
    <cfRule type="expression" dxfId="2144" priority="2195">
      <formula>AND(C3100&lt;2,C3096&gt;0)</formula>
    </cfRule>
    <cfRule type="expression" dxfId="2143" priority="2196">
      <formula>AND(C3100&gt;=2,C3100&lt;3)</formula>
    </cfRule>
    <cfRule type="expression" dxfId="2142" priority="2197">
      <formula>AND(C3100&gt;=3,C3100&lt;4)</formula>
    </cfRule>
    <cfRule type="expression" dxfId="2141" priority="2198">
      <formula>AND(C3100&gt;=4,C3100&lt;4.8)</formula>
    </cfRule>
    <cfRule type="expression" dxfId="2140" priority="2199">
      <formula>C3100&gt;=4.8</formula>
    </cfRule>
  </conditionalFormatting>
  <conditionalFormatting sqref="D3116:H3116">
    <cfRule type="expression" dxfId="2139" priority="2188">
      <formula>D3112=0</formula>
    </cfRule>
    <cfRule type="expression" dxfId="2138" priority="2189">
      <formula>AND(D3116&lt;2,D3112&gt;0)</formula>
    </cfRule>
    <cfRule type="expression" dxfId="2137" priority="2190">
      <formula>AND(D3116&gt;=2,D3116&lt;3)</formula>
    </cfRule>
    <cfRule type="expression" dxfId="2136" priority="2191">
      <formula>AND(D3116&gt;=3,D3116&lt;4)</formula>
    </cfRule>
    <cfRule type="expression" dxfId="2135" priority="2192">
      <formula>AND(D3116&gt;=4,D3116&lt;4.8)</formula>
    </cfRule>
    <cfRule type="expression" dxfId="2134" priority="2193">
      <formula>D3116&gt;=4.8</formula>
    </cfRule>
  </conditionalFormatting>
  <conditionalFormatting sqref="C3116">
    <cfRule type="expression" dxfId="2133" priority="2182">
      <formula>C3112=0</formula>
    </cfRule>
    <cfRule type="expression" dxfId="2132" priority="2183">
      <formula>AND(C3116&lt;2,C3112&gt;0)</formula>
    </cfRule>
    <cfRule type="expression" dxfId="2131" priority="2184">
      <formula>AND(C3116&gt;=2,C3116&lt;3)</formula>
    </cfRule>
    <cfRule type="expression" dxfId="2130" priority="2185">
      <formula>AND(C3116&gt;=3,C3116&lt;4)</formula>
    </cfRule>
    <cfRule type="expression" dxfId="2129" priority="2186">
      <formula>AND(C3116&gt;=4,C3116&lt;4.8)</formula>
    </cfRule>
    <cfRule type="expression" dxfId="2128" priority="2187">
      <formula>C3116&gt;=4.8</formula>
    </cfRule>
  </conditionalFormatting>
  <conditionalFormatting sqref="D3132:H3132">
    <cfRule type="expression" dxfId="2127" priority="2176">
      <formula>D3128=0</formula>
    </cfRule>
    <cfRule type="expression" dxfId="2126" priority="2177">
      <formula>AND(D3132&lt;2,D3128&gt;0)</formula>
    </cfRule>
    <cfRule type="expression" dxfId="2125" priority="2178">
      <formula>AND(D3132&gt;=2,D3132&lt;3)</formula>
    </cfRule>
    <cfRule type="expression" dxfId="2124" priority="2179">
      <formula>AND(D3132&gt;=3,D3132&lt;4)</formula>
    </cfRule>
    <cfRule type="expression" dxfId="2123" priority="2180">
      <formula>AND(D3132&gt;=4,D3132&lt;4.8)</formula>
    </cfRule>
    <cfRule type="expression" dxfId="2122" priority="2181">
      <formula>D3132&gt;=4.8</formula>
    </cfRule>
  </conditionalFormatting>
  <conditionalFormatting sqref="C3132">
    <cfRule type="expression" dxfId="2121" priority="2170">
      <formula>C3128=0</formula>
    </cfRule>
    <cfRule type="expression" dxfId="2120" priority="2171">
      <formula>AND(C3132&lt;2,C3128&gt;0)</formula>
    </cfRule>
    <cfRule type="expression" dxfId="2119" priority="2172">
      <formula>AND(C3132&gt;=2,C3132&lt;3)</formula>
    </cfRule>
    <cfRule type="expression" dxfId="2118" priority="2173">
      <formula>AND(C3132&gt;=3,C3132&lt;4)</formula>
    </cfRule>
    <cfRule type="expression" dxfId="2117" priority="2174">
      <formula>AND(C3132&gt;=4,C3132&lt;4.8)</formula>
    </cfRule>
    <cfRule type="expression" dxfId="2116" priority="2175">
      <formula>C3132&gt;=4.8</formula>
    </cfRule>
  </conditionalFormatting>
  <conditionalFormatting sqref="D3148:H3148">
    <cfRule type="expression" dxfId="2115" priority="2164">
      <formula>D3144=0</formula>
    </cfRule>
    <cfRule type="expression" dxfId="2114" priority="2165">
      <formula>AND(D3148&lt;2,D3144&gt;0)</formula>
    </cfRule>
    <cfRule type="expression" dxfId="2113" priority="2166">
      <formula>AND(D3148&gt;=2,D3148&lt;3)</formula>
    </cfRule>
    <cfRule type="expression" dxfId="2112" priority="2167">
      <formula>AND(D3148&gt;=3,D3148&lt;4)</formula>
    </cfRule>
    <cfRule type="expression" dxfId="2111" priority="2168">
      <formula>AND(D3148&gt;=4,D3148&lt;4.8)</formula>
    </cfRule>
    <cfRule type="expression" dxfId="2110" priority="2169">
      <formula>D3148&gt;=4.8</formula>
    </cfRule>
  </conditionalFormatting>
  <conditionalFormatting sqref="C3148">
    <cfRule type="expression" dxfId="2109" priority="2158">
      <formula>C3144=0</formula>
    </cfRule>
    <cfRule type="expression" dxfId="2108" priority="2159">
      <formula>AND(C3148&lt;2,C3144&gt;0)</formula>
    </cfRule>
    <cfRule type="expression" dxfId="2107" priority="2160">
      <formula>AND(C3148&gt;=2,C3148&lt;3)</formula>
    </cfRule>
    <cfRule type="expression" dxfId="2106" priority="2161">
      <formula>AND(C3148&gt;=3,C3148&lt;4)</formula>
    </cfRule>
    <cfRule type="expression" dxfId="2105" priority="2162">
      <formula>AND(C3148&gt;=4,C3148&lt;4.8)</formula>
    </cfRule>
    <cfRule type="expression" dxfId="2104" priority="2163">
      <formula>C3148&gt;=4.8</formula>
    </cfRule>
  </conditionalFormatting>
  <conditionalFormatting sqref="D3164:H3164">
    <cfRule type="expression" dxfId="2103" priority="2152">
      <formula>D3160=0</formula>
    </cfRule>
    <cfRule type="expression" dxfId="2102" priority="2153">
      <formula>AND(D3164&lt;2,D3160&gt;0)</formula>
    </cfRule>
    <cfRule type="expression" dxfId="2101" priority="2154">
      <formula>AND(D3164&gt;=2,D3164&lt;3)</formula>
    </cfRule>
    <cfRule type="expression" dxfId="2100" priority="2155">
      <formula>AND(D3164&gt;=3,D3164&lt;4)</formula>
    </cfRule>
    <cfRule type="expression" dxfId="2099" priority="2156">
      <formula>AND(D3164&gt;=4,D3164&lt;4.8)</formula>
    </cfRule>
    <cfRule type="expression" dxfId="2098" priority="2157">
      <formula>D3164&gt;=4.8</formula>
    </cfRule>
  </conditionalFormatting>
  <conditionalFormatting sqref="C3164">
    <cfRule type="expression" dxfId="2097" priority="2146">
      <formula>C3160=0</formula>
    </cfRule>
    <cfRule type="expression" dxfId="2096" priority="2147">
      <formula>AND(C3164&lt;2,C3160&gt;0)</formula>
    </cfRule>
    <cfRule type="expression" dxfId="2095" priority="2148">
      <formula>AND(C3164&gt;=2,C3164&lt;3)</formula>
    </cfRule>
    <cfRule type="expression" dxfId="2094" priority="2149">
      <formula>AND(C3164&gt;=3,C3164&lt;4)</formula>
    </cfRule>
    <cfRule type="expression" dxfId="2093" priority="2150">
      <formula>AND(C3164&gt;=4,C3164&lt;4.8)</formula>
    </cfRule>
    <cfRule type="expression" dxfId="2092" priority="2151">
      <formula>C3164&gt;=4.8</formula>
    </cfRule>
  </conditionalFormatting>
  <conditionalFormatting sqref="D3180:H3180">
    <cfRule type="expression" dxfId="2091" priority="2140">
      <formula>D3176=0</formula>
    </cfRule>
    <cfRule type="expression" dxfId="2090" priority="2141">
      <formula>AND(D3180&lt;2,D3176&gt;0)</formula>
    </cfRule>
    <cfRule type="expression" dxfId="2089" priority="2142">
      <formula>AND(D3180&gt;=2,D3180&lt;3)</formula>
    </cfRule>
    <cfRule type="expression" dxfId="2088" priority="2143">
      <formula>AND(D3180&gt;=3,D3180&lt;4)</formula>
    </cfRule>
    <cfRule type="expression" dxfId="2087" priority="2144">
      <formula>AND(D3180&gt;=4,D3180&lt;4.8)</formula>
    </cfRule>
    <cfRule type="expression" dxfId="2086" priority="2145">
      <formula>D3180&gt;=4.8</formula>
    </cfRule>
  </conditionalFormatting>
  <conditionalFormatting sqref="C3180">
    <cfRule type="expression" dxfId="2085" priority="2134">
      <formula>C3176=0</formula>
    </cfRule>
    <cfRule type="expression" dxfId="2084" priority="2135">
      <formula>AND(C3180&lt;2,C3176&gt;0)</formula>
    </cfRule>
    <cfRule type="expression" dxfId="2083" priority="2136">
      <formula>AND(C3180&gt;=2,C3180&lt;3)</formula>
    </cfRule>
    <cfRule type="expression" dxfId="2082" priority="2137">
      <formula>AND(C3180&gt;=3,C3180&lt;4)</formula>
    </cfRule>
    <cfRule type="expression" dxfId="2081" priority="2138">
      <formula>AND(C3180&gt;=4,C3180&lt;4.8)</formula>
    </cfRule>
    <cfRule type="expression" dxfId="2080" priority="2139">
      <formula>C3180&gt;=4.8</formula>
    </cfRule>
  </conditionalFormatting>
  <conditionalFormatting sqref="D3200:H3200">
    <cfRule type="expression" dxfId="2079" priority="2128">
      <formula>D3196=0</formula>
    </cfRule>
    <cfRule type="expression" dxfId="2078" priority="2129">
      <formula>AND(D3200&lt;2,D3196&gt;0)</formula>
    </cfRule>
    <cfRule type="expression" dxfId="2077" priority="2130">
      <formula>AND(D3200&gt;=2,D3200&lt;3)</formula>
    </cfRule>
    <cfRule type="expression" dxfId="2076" priority="2131">
      <formula>AND(D3200&gt;=3,D3200&lt;4)</formula>
    </cfRule>
    <cfRule type="expression" dxfId="2075" priority="2132">
      <formula>AND(D3200&gt;=4,D3200&lt;4.8)</formula>
    </cfRule>
    <cfRule type="expression" dxfId="2074" priority="2133">
      <formula>D3200&gt;=4.8</formula>
    </cfRule>
  </conditionalFormatting>
  <conditionalFormatting sqref="C3200">
    <cfRule type="expression" dxfId="2073" priority="2122">
      <formula>C3196=0</formula>
    </cfRule>
    <cfRule type="expression" dxfId="2072" priority="2123">
      <formula>AND(C3200&lt;2,C3196&gt;0)</formula>
    </cfRule>
    <cfRule type="expression" dxfId="2071" priority="2124">
      <formula>AND(C3200&gt;=2,C3200&lt;3)</formula>
    </cfRule>
    <cfRule type="expression" dxfId="2070" priority="2125">
      <formula>AND(C3200&gt;=3,C3200&lt;4)</formula>
    </cfRule>
    <cfRule type="expression" dxfId="2069" priority="2126">
      <formula>AND(C3200&gt;=4,C3200&lt;4.8)</formula>
    </cfRule>
    <cfRule type="expression" dxfId="2068" priority="2127">
      <formula>C3200&gt;=4.8</formula>
    </cfRule>
  </conditionalFormatting>
  <conditionalFormatting sqref="D3216:H3216">
    <cfRule type="expression" dxfId="2067" priority="2116">
      <formula>D3212=0</formula>
    </cfRule>
    <cfRule type="expression" dxfId="2066" priority="2117">
      <formula>AND(D3216&lt;2,D3212&gt;0)</formula>
    </cfRule>
    <cfRule type="expression" dxfId="2065" priority="2118">
      <formula>AND(D3216&gt;=2,D3216&lt;3)</formula>
    </cfRule>
    <cfRule type="expression" dxfId="2064" priority="2119">
      <formula>AND(D3216&gt;=3,D3216&lt;4)</formula>
    </cfRule>
    <cfRule type="expression" dxfId="2063" priority="2120">
      <formula>AND(D3216&gt;=4,D3216&lt;4.8)</formula>
    </cfRule>
    <cfRule type="expression" dxfId="2062" priority="2121">
      <formula>D3216&gt;=4.8</formula>
    </cfRule>
  </conditionalFormatting>
  <conditionalFormatting sqref="C3216">
    <cfRule type="expression" dxfId="2061" priority="2110">
      <formula>C3212=0</formula>
    </cfRule>
    <cfRule type="expression" dxfId="2060" priority="2111">
      <formula>AND(C3216&lt;2,C3212&gt;0)</formula>
    </cfRule>
    <cfRule type="expression" dxfId="2059" priority="2112">
      <formula>AND(C3216&gt;=2,C3216&lt;3)</formula>
    </cfRule>
    <cfRule type="expression" dxfId="2058" priority="2113">
      <formula>AND(C3216&gt;=3,C3216&lt;4)</formula>
    </cfRule>
    <cfRule type="expression" dxfId="2057" priority="2114">
      <formula>AND(C3216&gt;=4,C3216&lt;4.8)</formula>
    </cfRule>
    <cfRule type="expression" dxfId="2056" priority="2115">
      <formula>C3216&gt;=4.8</formula>
    </cfRule>
  </conditionalFormatting>
  <conditionalFormatting sqref="D3232:H3232">
    <cfRule type="expression" dxfId="2055" priority="2104">
      <formula>D3228=0</formula>
    </cfRule>
    <cfRule type="expression" dxfId="2054" priority="2105">
      <formula>AND(D3232&lt;2,D3228&gt;0)</formula>
    </cfRule>
    <cfRule type="expression" dxfId="2053" priority="2106">
      <formula>AND(D3232&gt;=2,D3232&lt;3)</formula>
    </cfRule>
    <cfRule type="expression" dxfId="2052" priority="2107">
      <formula>AND(D3232&gt;=3,D3232&lt;4)</formula>
    </cfRule>
    <cfRule type="expression" dxfId="2051" priority="2108">
      <formula>AND(D3232&gt;=4,D3232&lt;4.8)</formula>
    </cfRule>
    <cfRule type="expression" dxfId="2050" priority="2109">
      <formula>D3232&gt;=4.8</formula>
    </cfRule>
  </conditionalFormatting>
  <conditionalFormatting sqref="C3232">
    <cfRule type="expression" dxfId="2049" priority="2098">
      <formula>C3228=0</formula>
    </cfRule>
    <cfRule type="expression" dxfId="2048" priority="2099">
      <formula>AND(C3232&lt;2,C3228&gt;0)</formula>
    </cfRule>
    <cfRule type="expression" dxfId="2047" priority="2100">
      <formula>AND(C3232&gt;=2,C3232&lt;3)</formula>
    </cfRule>
    <cfRule type="expression" dxfId="2046" priority="2101">
      <formula>AND(C3232&gt;=3,C3232&lt;4)</formula>
    </cfRule>
    <cfRule type="expression" dxfId="2045" priority="2102">
      <formula>AND(C3232&gt;=4,C3232&lt;4.8)</formula>
    </cfRule>
    <cfRule type="expression" dxfId="2044" priority="2103">
      <formula>C3232&gt;=4.8</formula>
    </cfRule>
  </conditionalFormatting>
  <conditionalFormatting sqref="D3248:H3248">
    <cfRule type="expression" dxfId="2043" priority="2092">
      <formula>D3244=0</formula>
    </cfRule>
    <cfRule type="expression" dxfId="2042" priority="2093">
      <formula>AND(D3248&lt;2,D3244&gt;0)</formula>
    </cfRule>
    <cfRule type="expression" dxfId="2041" priority="2094">
      <formula>AND(D3248&gt;=2,D3248&lt;3)</formula>
    </cfRule>
    <cfRule type="expression" dxfId="2040" priority="2095">
      <formula>AND(D3248&gt;=3,D3248&lt;4)</formula>
    </cfRule>
    <cfRule type="expression" dxfId="2039" priority="2096">
      <formula>AND(D3248&gt;=4,D3248&lt;4.8)</formula>
    </cfRule>
    <cfRule type="expression" dxfId="2038" priority="2097">
      <formula>D3248&gt;=4.8</formula>
    </cfRule>
  </conditionalFormatting>
  <conditionalFormatting sqref="C3248">
    <cfRule type="expression" dxfId="2037" priority="2086">
      <formula>C3244=0</formula>
    </cfRule>
    <cfRule type="expression" dxfId="2036" priority="2087">
      <formula>AND(C3248&lt;2,C3244&gt;0)</formula>
    </cfRule>
    <cfRule type="expression" dxfId="2035" priority="2088">
      <formula>AND(C3248&gt;=2,C3248&lt;3)</formula>
    </cfRule>
    <cfRule type="expression" dxfId="2034" priority="2089">
      <formula>AND(C3248&gt;=3,C3248&lt;4)</formula>
    </cfRule>
    <cfRule type="expression" dxfId="2033" priority="2090">
      <formula>AND(C3248&gt;=4,C3248&lt;4.8)</formula>
    </cfRule>
    <cfRule type="expression" dxfId="2032" priority="2091">
      <formula>C3248&gt;=4.8</formula>
    </cfRule>
  </conditionalFormatting>
  <conditionalFormatting sqref="D3264:H3264">
    <cfRule type="expression" dxfId="2031" priority="2080">
      <formula>D3260=0</formula>
    </cfRule>
    <cfRule type="expression" dxfId="2030" priority="2081">
      <formula>AND(D3264&lt;2,D3260&gt;0)</formula>
    </cfRule>
    <cfRule type="expression" dxfId="2029" priority="2082">
      <formula>AND(D3264&gt;=2,D3264&lt;3)</formula>
    </cfRule>
    <cfRule type="expression" dxfId="2028" priority="2083">
      <formula>AND(D3264&gt;=3,D3264&lt;4)</formula>
    </cfRule>
    <cfRule type="expression" dxfId="2027" priority="2084">
      <formula>AND(D3264&gt;=4,D3264&lt;4.8)</formula>
    </cfRule>
    <cfRule type="expression" dxfId="2026" priority="2085">
      <formula>D3264&gt;=4.8</formula>
    </cfRule>
  </conditionalFormatting>
  <conditionalFormatting sqref="C3264">
    <cfRule type="expression" dxfId="2025" priority="2074">
      <formula>C3260=0</formula>
    </cfRule>
    <cfRule type="expression" dxfId="2024" priority="2075">
      <formula>AND(C3264&lt;2,C3260&gt;0)</formula>
    </cfRule>
    <cfRule type="expression" dxfId="2023" priority="2076">
      <formula>AND(C3264&gt;=2,C3264&lt;3)</formula>
    </cfRule>
    <cfRule type="expression" dxfId="2022" priority="2077">
      <formula>AND(C3264&gt;=3,C3264&lt;4)</formula>
    </cfRule>
    <cfRule type="expression" dxfId="2021" priority="2078">
      <formula>AND(C3264&gt;=4,C3264&lt;4.8)</formula>
    </cfRule>
    <cfRule type="expression" dxfId="2020" priority="2079">
      <formula>C3264&gt;=4.8</formula>
    </cfRule>
  </conditionalFormatting>
  <conditionalFormatting sqref="D3279:H3279">
    <cfRule type="expression" dxfId="2019" priority="2068">
      <formula>D3275=0</formula>
    </cfRule>
    <cfRule type="expression" dxfId="2018" priority="2069">
      <formula>AND(D3279&lt;2,D3275&gt;0)</formula>
    </cfRule>
    <cfRule type="expression" dxfId="2017" priority="2070">
      <formula>AND(D3279&gt;=2,D3279&lt;3)</formula>
    </cfRule>
    <cfRule type="expression" dxfId="2016" priority="2071">
      <formula>AND(D3279&gt;=3,D3279&lt;4)</formula>
    </cfRule>
    <cfRule type="expression" dxfId="2015" priority="2072">
      <formula>AND(D3279&gt;=4,D3279&lt;4.8)</formula>
    </cfRule>
    <cfRule type="expression" dxfId="2014" priority="2073">
      <formula>D3279&gt;=4.8</formula>
    </cfRule>
  </conditionalFormatting>
  <conditionalFormatting sqref="C3279">
    <cfRule type="expression" dxfId="2013" priority="2062">
      <formula>C3275=0</formula>
    </cfRule>
    <cfRule type="expression" dxfId="2012" priority="2063">
      <formula>AND(C3279&lt;2,C3275&gt;0)</formula>
    </cfRule>
    <cfRule type="expression" dxfId="2011" priority="2064">
      <formula>AND(C3279&gt;=2,C3279&lt;3)</formula>
    </cfRule>
    <cfRule type="expression" dxfId="2010" priority="2065">
      <formula>AND(C3279&gt;=3,C3279&lt;4)</formula>
    </cfRule>
    <cfRule type="expression" dxfId="2009" priority="2066">
      <formula>AND(C3279&gt;=4,C3279&lt;4.8)</formula>
    </cfRule>
    <cfRule type="expression" dxfId="2008" priority="2067">
      <formula>C3279&gt;=4.8</formula>
    </cfRule>
  </conditionalFormatting>
  <conditionalFormatting sqref="D3294:H3294">
    <cfRule type="expression" dxfId="2007" priority="2056">
      <formula>D3290=0</formula>
    </cfRule>
    <cfRule type="expression" dxfId="2006" priority="2057">
      <formula>AND(D3294&lt;2,D3290&gt;0)</formula>
    </cfRule>
    <cfRule type="expression" dxfId="2005" priority="2058">
      <formula>AND(D3294&gt;=2,D3294&lt;3)</formula>
    </cfRule>
    <cfRule type="expression" dxfId="2004" priority="2059">
      <formula>AND(D3294&gt;=3,D3294&lt;4)</formula>
    </cfRule>
    <cfRule type="expression" dxfId="2003" priority="2060">
      <formula>AND(D3294&gt;=4,D3294&lt;4.8)</formula>
    </cfRule>
    <cfRule type="expression" dxfId="2002" priority="2061">
      <formula>D3294&gt;=4.8</formula>
    </cfRule>
  </conditionalFormatting>
  <conditionalFormatting sqref="C3294">
    <cfRule type="expression" dxfId="2001" priority="2050">
      <formula>C3290=0</formula>
    </cfRule>
    <cfRule type="expression" dxfId="2000" priority="2051">
      <formula>AND(C3294&lt;2,C3290&gt;0)</formula>
    </cfRule>
    <cfRule type="expression" dxfId="1999" priority="2052">
      <formula>AND(C3294&gt;=2,C3294&lt;3)</formula>
    </cfRule>
    <cfRule type="expression" dxfId="1998" priority="2053">
      <formula>AND(C3294&gt;=3,C3294&lt;4)</formula>
    </cfRule>
    <cfRule type="expression" dxfId="1997" priority="2054">
      <formula>AND(C3294&gt;=4,C3294&lt;4.8)</formula>
    </cfRule>
    <cfRule type="expression" dxfId="1996" priority="2055">
      <formula>C3294&gt;=4.8</formula>
    </cfRule>
  </conditionalFormatting>
  <conditionalFormatting sqref="D3310:H3310">
    <cfRule type="expression" dxfId="1995" priority="2044">
      <formula>D3306=0</formula>
    </cfRule>
    <cfRule type="expression" dxfId="1994" priority="2045">
      <formula>AND(D3310&lt;2,D3306&gt;0)</formula>
    </cfRule>
    <cfRule type="expression" dxfId="1993" priority="2046">
      <formula>AND(D3310&gt;=2,D3310&lt;3)</formula>
    </cfRule>
    <cfRule type="expression" dxfId="1992" priority="2047">
      <formula>AND(D3310&gt;=3,D3310&lt;4)</formula>
    </cfRule>
    <cfRule type="expression" dxfId="1991" priority="2048">
      <formula>AND(D3310&gt;=4,D3310&lt;4.8)</formula>
    </cfRule>
    <cfRule type="expression" dxfId="1990" priority="2049">
      <formula>D3310&gt;=4.8</formula>
    </cfRule>
  </conditionalFormatting>
  <conditionalFormatting sqref="C3310">
    <cfRule type="expression" dxfId="1989" priority="2038">
      <formula>C3306=0</formula>
    </cfRule>
    <cfRule type="expression" dxfId="1988" priority="2039">
      <formula>AND(C3310&lt;2,C3306&gt;0)</formula>
    </cfRule>
    <cfRule type="expression" dxfId="1987" priority="2040">
      <formula>AND(C3310&gt;=2,C3310&lt;3)</formula>
    </cfRule>
    <cfRule type="expression" dxfId="1986" priority="2041">
      <formula>AND(C3310&gt;=3,C3310&lt;4)</formula>
    </cfRule>
    <cfRule type="expression" dxfId="1985" priority="2042">
      <formula>AND(C3310&gt;=4,C3310&lt;4.8)</formula>
    </cfRule>
    <cfRule type="expression" dxfId="1984" priority="2043">
      <formula>C3310&gt;=4.8</formula>
    </cfRule>
  </conditionalFormatting>
  <conditionalFormatting sqref="D3326:H3326">
    <cfRule type="expression" dxfId="1983" priority="2032">
      <formula>D3322=0</formula>
    </cfRule>
    <cfRule type="expression" dxfId="1982" priority="2033">
      <formula>AND(D3326&lt;2,D3322&gt;0)</formula>
    </cfRule>
    <cfRule type="expression" dxfId="1981" priority="2034">
      <formula>AND(D3326&gt;=2,D3326&lt;3)</formula>
    </cfRule>
    <cfRule type="expression" dxfId="1980" priority="2035">
      <formula>AND(D3326&gt;=3,D3326&lt;4)</formula>
    </cfRule>
    <cfRule type="expression" dxfId="1979" priority="2036">
      <formula>AND(D3326&gt;=4,D3326&lt;4.8)</formula>
    </cfRule>
    <cfRule type="expression" dxfId="1978" priority="2037">
      <formula>D3326&gt;=4.8</formula>
    </cfRule>
  </conditionalFormatting>
  <conditionalFormatting sqref="C3326">
    <cfRule type="expression" dxfId="1977" priority="2026">
      <formula>C3322=0</formula>
    </cfRule>
    <cfRule type="expression" dxfId="1976" priority="2027">
      <formula>AND(C3326&lt;2,C3322&gt;0)</formula>
    </cfRule>
    <cfRule type="expression" dxfId="1975" priority="2028">
      <formula>AND(C3326&gt;=2,C3326&lt;3)</formula>
    </cfRule>
    <cfRule type="expression" dxfId="1974" priority="2029">
      <formula>AND(C3326&gt;=3,C3326&lt;4)</formula>
    </cfRule>
    <cfRule type="expression" dxfId="1973" priority="2030">
      <formula>AND(C3326&gt;=4,C3326&lt;4.8)</formula>
    </cfRule>
    <cfRule type="expression" dxfId="1972" priority="2031">
      <formula>C3326&gt;=4.8</formula>
    </cfRule>
  </conditionalFormatting>
  <conditionalFormatting sqref="D3342:H3342">
    <cfRule type="expression" dxfId="1971" priority="2020">
      <formula>D3338=0</formula>
    </cfRule>
    <cfRule type="expression" dxfId="1970" priority="2021">
      <formula>AND(D3342&lt;2,D3338&gt;0)</formula>
    </cfRule>
    <cfRule type="expression" dxfId="1969" priority="2022">
      <formula>AND(D3342&gt;=2,D3342&lt;3)</formula>
    </cfRule>
    <cfRule type="expression" dxfId="1968" priority="2023">
      <formula>AND(D3342&gt;=3,D3342&lt;4)</formula>
    </cfRule>
    <cfRule type="expression" dxfId="1967" priority="2024">
      <formula>AND(D3342&gt;=4,D3342&lt;4.8)</formula>
    </cfRule>
    <cfRule type="expression" dxfId="1966" priority="2025">
      <formula>D3342&gt;=4.8</formula>
    </cfRule>
  </conditionalFormatting>
  <conditionalFormatting sqref="C3342">
    <cfRule type="expression" dxfId="1965" priority="2014">
      <formula>C3338=0</formula>
    </cfRule>
    <cfRule type="expression" dxfId="1964" priority="2015">
      <formula>AND(C3342&lt;2,C3338&gt;0)</formula>
    </cfRule>
    <cfRule type="expression" dxfId="1963" priority="2016">
      <formula>AND(C3342&gt;=2,C3342&lt;3)</formula>
    </cfRule>
    <cfRule type="expression" dxfId="1962" priority="2017">
      <formula>AND(C3342&gt;=3,C3342&lt;4)</formula>
    </cfRule>
    <cfRule type="expression" dxfId="1961" priority="2018">
      <formula>AND(C3342&gt;=4,C3342&lt;4.8)</formula>
    </cfRule>
    <cfRule type="expression" dxfId="1960" priority="2019">
      <formula>C3342&gt;=4.8</formula>
    </cfRule>
  </conditionalFormatting>
  <conditionalFormatting sqref="D3358:H3358">
    <cfRule type="expression" dxfId="1959" priority="2008">
      <formula>D3354=0</formula>
    </cfRule>
    <cfRule type="expression" dxfId="1958" priority="2009">
      <formula>AND(D3358&lt;2,D3354&gt;0)</formula>
    </cfRule>
    <cfRule type="expression" dxfId="1957" priority="2010">
      <formula>AND(D3358&gt;=2,D3358&lt;3)</formula>
    </cfRule>
    <cfRule type="expression" dxfId="1956" priority="2011">
      <formula>AND(D3358&gt;=3,D3358&lt;4)</formula>
    </cfRule>
    <cfRule type="expression" dxfId="1955" priority="2012">
      <formula>AND(D3358&gt;=4,D3358&lt;4.8)</formula>
    </cfRule>
    <cfRule type="expression" dxfId="1954" priority="2013">
      <formula>D3358&gt;=4.8</formula>
    </cfRule>
  </conditionalFormatting>
  <conditionalFormatting sqref="C3358">
    <cfRule type="expression" dxfId="1953" priority="2002">
      <formula>C3354=0</formula>
    </cfRule>
    <cfRule type="expression" dxfId="1952" priority="2003">
      <formula>AND(C3358&lt;2,C3354&gt;0)</formula>
    </cfRule>
    <cfRule type="expression" dxfId="1951" priority="2004">
      <formula>AND(C3358&gt;=2,C3358&lt;3)</formula>
    </cfRule>
    <cfRule type="expression" dxfId="1950" priority="2005">
      <formula>AND(C3358&gt;=3,C3358&lt;4)</formula>
    </cfRule>
    <cfRule type="expression" dxfId="1949" priority="2006">
      <formula>AND(C3358&gt;=4,C3358&lt;4.8)</formula>
    </cfRule>
    <cfRule type="expression" dxfId="1948" priority="2007">
      <formula>C3358&gt;=4.8</formula>
    </cfRule>
  </conditionalFormatting>
  <conditionalFormatting sqref="D3374:H3374">
    <cfRule type="expression" dxfId="1947" priority="1996">
      <formula>D3370=0</formula>
    </cfRule>
    <cfRule type="expression" dxfId="1946" priority="1997">
      <formula>AND(D3374&lt;2,D3370&gt;0)</formula>
    </cfRule>
    <cfRule type="expression" dxfId="1945" priority="1998">
      <formula>AND(D3374&gt;=2,D3374&lt;3)</formula>
    </cfRule>
    <cfRule type="expression" dxfId="1944" priority="1999">
      <formula>AND(D3374&gt;=3,D3374&lt;4)</formula>
    </cfRule>
    <cfRule type="expression" dxfId="1943" priority="2000">
      <formula>AND(D3374&gt;=4,D3374&lt;4.8)</formula>
    </cfRule>
    <cfRule type="expression" dxfId="1942" priority="2001">
      <formula>D3374&gt;=4.8</formula>
    </cfRule>
  </conditionalFormatting>
  <conditionalFormatting sqref="C3374">
    <cfRule type="expression" dxfId="1941" priority="1990">
      <formula>C3370=0</formula>
    </cfRule>
    <cfRule type="expression" dxfId="1940" priority="1991">
      <formula>AND(C3374&lt;2,C3370&gt;0)</formula>
    </cfRule>
    <cfRule type="expression" dxfId="1939" priority="1992">
      <formula>AND(C3374&gt;=2,C3374&lt;3)</formula>
    </cfRule>
    <cfRule type="expression" dxfId="1938" priority="1993">
      <formula>AND(C3374&gt;=3,C3374&lt;4)</formula>
    </cfRule>
    <cfRule type="expression" dxfId="1937" priority="1994">
      <formula>AND(C3374&gt;=4,C3374&lt;4.8)</formula>
    </cfRule>
    <cfRule type="expression" dxfId="1936" priority="1995">
      <formula>C3374&gt;=4.8</formula>
    </cfRule>
  </conditionalFormatting>
  <conditionalFormatting sqref="D3390:H3390">
    <cfRule type="expression" dxfId="1935" priority="1984">
      <formula>D3386=0</formula>
    </cfRule>
    <cfRule type="expression" dxfId="1934" priority="1985">
      <formula>AND(D3390&lt;2,D3386&gt;0)</formula>
    </cfRule>
    <cfRule type="expression" dxfId="1933" priority="1986">
      <formula>AND(D3390&gt;=2,D3390&lt;3)</formula>
    </cfRule>
    <cfRule type="expression" dxfId="1932" priority="1987">
      <formula>AND(D3390&gt;=3,D3390&lt;4)</formula>
    </cfRule>
    <cfRule type="expression" dxfId="1931" priority="1988">
      <formula>AND(D3390&gt;=4,D3390&lt;4.8)</formula>
    </cfRule>
    <cfRule type="expression" dxfId="1930" priority="1989">
      <formula>D3390&gt;=4.8</formula>
    </cfRule>
  </conditionalFormatting>
  <conditionalFormatting sqref="C3390">
    <cfRule type="expression" dxfId="1929" priority="1978">
      <formula>C3386=0</formula>
    </cfRule>
    <cfRule type="expression" dxfId="1928" priority="1979">
      <formula>AND(C3390&lt;2,C3386&gt;0)</formula>
    </cfRule>
    <cfRule type="expression" dxfId="1927" priority="1980">
      <formula>AND(C3390&gt;=2,C3390&lt;3)</formula>
    </cfRule>
    <cfRule type="expression" dxfId="1926" priority="1981">
      <formula>AND(C3390&gt;=3,C3390&lt;4)</formula>
    </cfRule>
    <cfRule type="expression" dxfId="1925" priority="1982">
      <formula>AND(C3390&gt;=4,C3390&lt;4.8)</formula>
    </cfRule>
    <cfRule type="expression" dxfId="1924" priority="1983">
      <formula>C3390&gt;=4.8</formula>
    </cfRule>
  </conditionalFormatting>
  <conditionalFormatting sqref="D3406:H3406">
    <cfRule type="expression" dxfId="1923" priority="1972">
      <formula>D3402=0</formula>
    </cfRule>
    <cfRule type="expression" dxfId="1922" priority="1973">
      <formula>AND(D3406&lt;2,D3402&gt;0)</formula>
    </cfRule>
    <cfRule type="expression" dxfId="1921" priority="1974">
      <formula>AND(D3406&gt;=2,D3406&lt;3)</formula>
    </cfRule>
    <cfRule type="expression" dxfId="1920" priority="1975">
      <formula>AND(D3406&gt;=3,D3406&lt;4)</formula>
    </cfRule>
    <cfRule type="expression" dxfId="1919" priority="1976">
      <formula>AND(D3406&gt;=4,D3406&lt;4.8)</formula>
    </cfRule>
    <cfRule type="expression" dxfId="1918" priority="1977">
      <formula>D3406&gt;=4.8</formula>
    </cfRule>
  </conditionalFormatting>
  <conditionalFormatting sqref="C3406">
    <cfRule type="expression" dxfId="1917" priority="1966">
      <formula>C3402=0</formula>
    </cfRule>
    <cfRule type="expression" dxfId="1916" priority="1967">
      <formula>AND(C3406&lt;2,C3402&gt;0)</formula>
    </cfRule>
    <cfRule type="expression" dxfId="1915" priority="1968">
      <formula>AND(C3406&gt;=2,C3406&lt;3)</formula>
    </cfRule>
    <cfRule type="expression" dxfId="1914" priority="1969">
      <formula>AND(C3406&gt;=3,C3406&lt;4)</formula>
    </cfRule>
    <cfRule type="expression" dxfId="1913" priority="1970">
      <formula>AND(C3406&gt;=4,C3406&lt;4.8)</formula>
    </cfRule>
    <cfRule type="expression" dxfId="1912" priority="1971">
      <formula>C3406&gt;=4.8</formula>
    </cfRule>
  </conditionalFormatting>
  <conditionalFormatting sqref="D3422:H3422">
    <cfRule type="expression" dxfId="1911" priority="1960">
      <formula>D3418=0</formula>
    </cfRule>
    <cfRule type="expression" dxfId="1910" priority="1961">
      <formula>AND(D3422&lt;2,D3418&gt;0)</formula>
    </cfRule>
    <cfRule type="expression" dxfId="1909" priority="1962">
      <formula>AND(D3422&gt;=2,D3422&lt;3)</formula>
    </cfRule>
    <cfRule type="expression" dxfId="1908" priority="1963">
      <formula>AND(D3422&gt;=3,D3422&lt;4)</formula>
    </cfRule>
    <cfRule type="expression" dxfId="1907" priority="1964">
      <formula>AND(D3422&gt;=4,D3422&lt;4.8)</formula>
    </cfRule>
    <cfRule type="expression" dxfId="1906" priority="1965">
      <formula>D3422&gt;=4.8</formula>
    </cfRule>
  </conditionalFormatting>
  <conditionalFormatting sqref="C3422">
    <cfRule type="expression" dxfId="1905" priority="1954">
      <formula>C3418=0</formula>
    </cfRule>
    <cfRule type="expression" dxfId="1904" priority="1955">
      <formula>AND(C3422&lt;2,C3418&gt;0)</formula>
    </cfRule>
    <cfRule type="expression" dxfId="1903" priority="1956">
      <formula>AND(C3422&gt;=2,C3422&lt;3)</formula>
    </cfRule>
    <cfRule type="expression" dxfId="1902" priority="1957">
      <formula>AND(C3422&gt;=3,C3422&lt;4)</formula>
    </cfRule>
    <cfRule type="expression" dxfId="1901" priority="1958">
      <formula>AND(C3422&gt;=4,C3422&lt;4.8)</formula>
    </cfRule>
    <cfRule type="expression" dxfId="1900" priority="1959">
      <formula>C3422&gt;=4.8</formula>
    </cfRule>
  </conditionalFormatting>
  <conditionalFormatting sqref="D3438:H3438">
    <cfRule type="expression" dxfId="1899" priority="1948">
      <formula>D3434=0</formula>
    </cfRule>
    <cfRule type="expression" dxfId="1898" priority="1949">
      <formula>AND(D3438&lt;2,D3434&gt;0)</formula>
    </cfRule>
    <cfRule type="expression" dxfId="1897" priority="1950">
      <formula>AND(D3438&gt;=2,D3438&lt;3)</formula>
    </cfRule>
    <cfRule type="expression" dxfId="1896" priority="1951">
      <formula>AND(D3438&gt;=3,D3438&lt;4)</formula>
    </cfRule>
    <cfRule type="expression" dxfId="1895" priority="1952">
      <formula>AND(D3438&gt;=4,D3438&lt;4.8)</formula>
    </cfRule>
    <cfRule type="expression" dxfId="1894" priority="1953">
      <formula>D3438&gt;=4.8</formula>
    </cfRule>
  </conditionalFormatting>
  <conditionalFormatting sqref="C3438">
    <cfRule type="expression" dxfId="1893" priority="1942">
      <formula>C3434=0</formula>
    </cfRule>
    <cfRule type="expression" dxfId="1892" priority="1943">
      <formula>AND(C3438&lt;2,C3434&gt;0)</formula>
    </cfRule>
    <cfRule type="expression" dxfId="1891" priority="1944">
      <formula>AND(C3438&gt;=2,C3438&lt;3)</formula>
    </cfRule>
    <cfRule type="expression" dxfId="1890" priority="1945">
      <formula>AND(C3438&gt;=3,C3438&lt;4)</formula>
    </cfRule>
    <cfRule type="expression" dxfId="1889" priority="1946">
      <formula>AND(C3438&gt;=4,C3438&lt;4.8)</formula>
    </cfRule>
    <cfRule type="expression" dxfId="1888" priority="1947">
      <formula>C3438&gt;=4.8</formula>
    </cfRule>
  </conditionalFormatting>
  <conditionalFormatting sqref="D3454:H3454">
    <cfRule type="expression" dxfId="1887" priority="1936">
      <formula>D3450=0</formula>
    </cfRule>
    <cfRule type="expression" dxfId="1886" priority="1937">
      <formula>AND(D3454&lt;2,D3450&gt;0)</formula>
    </cfRule>
    <cfRule type="expression" dxfId="1885" priority="1938">
      <formula>AND(D3454&gt;=2,D3454&lt;3)</formula>
    </cfRule>
    <cfRule type="expression" dxfId="1884" priority="1939">
      <formula>AND(D3454&gt;=3,D3454&lt;4)</formula>
    </cfRule>
    <cfRule type="expression" dxfId="1883" priority="1940">
      <formula>AND(D3454&gt;=4,D3454&lt;4.8)</formula>
    </cfRule>
    <cfRule type="expression" dxfId="1882" priority="1941">
      <formula>D3454&gt;=4.8</formula>
    </cfRule>
  </conditionalFormatting>
  <conditionalFormatting sqref="C3454">
    <cfRule type="expression" dxfId="1881" priority="1930">
      <formula>C3450=0</formula>
    </cfRule>
    <cfRule type="expression" dxfId="1880" priority="1931">
      <formula>AND(C3454&lt;2,C3450&gt;0)</formula>
    </cfRule>
    <cfRule type="expression" dxfId="1879" priority="1932">
      <formula>AND(C3454&gt;=2,C3454&lt;3)</formula>
    </cfRule>
    <cfRule type="expression" dxfId="1878" priority="1933">
      <formula>AND(C3454&gt;=3,C3454&lt;4)</formula>
    </cfRule>
    <cfRule type="expression" dxfId="1877" priority="1934">
      <formula>AND(C3454&gt;=4,C3454&lt;4.8)</formula>
    </cfRule>
    <cfRule type="expression" dxfId="1876" priority="1935">
      <formula>C3454&gt;=4.8</formula>
    </cfRule>
  </conditionalFormatting>
  <conditionalFormatting sqref="D3470:H3470">
    <cfRule type="expression" dxfId="1875" priority="1924">
      <formula>D3466=0</formula>
    </cfRule>
    <cfRule type="expression" dxfId="1874" priority="1925">
      <formula>AND(D3470&lt;2,D3466&gt;0)</formula>
    </cfRule>
    <cfRule type="expression" dxfId="1873" priority="1926">
      <formula>AND(D3470&gt;=2,D3470&lt;3)</formula>
    </cfRule>
    <cfRule type="expression" dxfId="1872" priority="1927">
      <formula>AND(D3470&gt;=3,D3470&lt;4)</formula>
    </cfRule>
    <cfRule type="expression" dxfId="1871" priority="1928">
      <formula>AND(D3470&gt;=4,D3470&lt;4.8)</formula>
    </cfRule>
    <cfRule type="expression" dxfId="1870" priority="1929">
      <formula>D3470&gt;=4.8</formula>
    </cfRule>
  </conditionalFormatting>
  <conditionalFormatting sqref="C3470">
    <cfRule type="expression" dxfId="1869" priority="1918">
      <formula>C3466=0</formula>
    </cfRule>
    <cfRule type="expression" dxfId="1868" priority="1919">
      <formula>AND(C3470&lt;2,C3466&gt;0)</formula>
    </cfRule>
    <cfRule type="expression" dxfId="1867" priority="1920">
      <formula>AND(C3470&gt;=2,C3470&lt;3)</formula>
    </cfRule>
    <cfRule type="expression" dxfId="1866" priority="1921">
      <formula>AND(C3470&gt;=3,C3470&lt;4)</formula>
    </cfRule>
    <cfRule type="expression" dxfId="1865" priority="1922">
      <formula>AND(C3470&gt;=4,C3470&lt;4.8)</formula>
    </cfRule>
    <cfRule type="expression" dxfId="1864" priority="1923">
      <formula>C3470&gt;=4.8</formula>
    </cfRule>
  </conditionalFormatting>
  <conditionalFormatting sqref="D3486:H3486">
    <cfRule type="expression" dxfId="1863" priority="1912">
      <formula>D3482=0</formula>
    </cfRule>
    <cfRule type="expression" dxfId="1862" priority="1913">
      <formula>AND(D3486&lt;2,D3482&gt;0)</formula>
    </cfRule>
    <cfRule type="expression" dxfId="1861" priority="1914">
      <formula>AND(D3486&gt;=2,D3486&lt;3)</formula>
    </cfRule>
    <cfRule type="expression" dxfId="1860" priority="1915">
      <formula>AND(D3486&gt;=3,D3486&lt;4)</formula>
    </cfRule>
    <cfRule type="expression" dxfId="1859" priority="1916">
      <formula>AND(D3486&gt;=4,D3486&lt;4.8)</formula>
    </cfRule>
    <cfRule type="expression" dxfId="1858" priority="1917">
      <formula>D3486&gt;=4.8</formula>
    </cfRule>
  </conditionalFormatting>
  <conditionalFormatting sqref="C3486">
    <cfRule type="expression" dxfId="1857" priority="1906">
      <formula>C3482=0</formula>
    </cfRule>
    <cfRule type="expression" dxfId="1856" priority="1907">
      <formula>AND(C3486&lt;2,C3482&gt;0)</formula>
    </cfRule>
    <cfRule type="expression" dxfId="1855" priority="1908">
      <formula>AND(C3486&gt;=2,C3486&lt;3)</formula>
    </cfRule>
    <cfRule type="expression" dxfId="1854" priority="1909">
      <formula>AND(C3486&gt;=3,C3486&lt;4)</formula>
    </cfRule>
    <cfRule type="expression" dxfId="1853" priority="1910">
      <formula>AND(C3486&gt;=4,C3486&lt;4.8)</formula>
    </cfRule>
    <cfRule type="expression" dxfId="1852" priority="1911">
      <formula>C3486&gt;=4.8</formula>
    </cfRule>
  </conditionalFormatting>
  <conditionalFormatting sqref="D3502:H3502">
    <cfRule type="expression" dxfId="1851" priority="1900">
      <formula>D3498=0</formula>
    </cfRule>
    <cfRule type="expression" dxfId="1850" priority="1901">
      <formula>AND(D3502&lt;2,D3498&gt;0)</formula>
    </cfRule>
    <cfRule type="expression" dxfId="1849" priority="1902">
      <formula>AND(D3502&gt;=2,D3502&lt;3)</formula>
    </cfRule>
    <cfRule type="expression" dxfId="1848" priority="1903">
      <formula>AND(D3502&gt;=3,D3502&lt;4)</formula>
    </cfRule>
    <cfRule type="expression" dxfId="1847" priority="1904">
      <formula>AND(D3502&gt;=4,D3502&lt;4.8)</formula>
    </cfRule>
    <cfRule type="expression" dxfId="1846" priority="1905">
      <formula>D3502&gt;=4.8</formula>
    </cfRule>
  </conditionalFormatting>
  <conditionalFormatting sqref="C3502">
    <cfRule type="expression" dxfId="1845" priority="1894">
      <formula>C3498=0</formula>
    </cfRule>
    <cfRule type="expression" dxfId="1844" priority="1895">
      <formula>AND(C3502&lt;2,C3498&gt;0)</formula>
    </cfRule>
    <cfRule type="expression" dxfId="1843" priority="1896">
      <formula>AND(C3502&gt;=2,C3502&lt;3)</formula>
    </cfRule>
    <cfRule type="expression" dxfId="1842" priority="1897">
      <formula>AND(C3502&gt;=3,C3502&lt;4)</formula>
    </cfRule>
    <cfRule type="expression" dxfId="1841" priority="1898">
      <formula>AND(C3502&gt;=4,C3502&lt;4.8)</formula>
    </cfRule>
    <cfRule type="expression" dxfId="1840" priority="1899">
      <formula>C3502&gt;=4.8</formula>
    </cfRule>
  </conditionalFormatting>
  <conditionalFormatting sqref="D3518:H3518">
    <cfRule type="expression" dxfId="1839" priority="1888">
      <formula>D3514=0</formula>
    </cfRule>
    <cfRule type="expression" dxfId="1838" priority="1889">
      <formula>AND(D3518&lt;2,D3514&gt;0)</formula>
    </cfRule>
    <cfRule type="expression" dxfId="1837" priority="1890">
      <formula>AND(D3518&gt;=2,D3518&lt;3)</formula>
    </cfRule>
    <cfRule type="expression" dxfId="1836" priority="1891">
      <formula>AND(D3518&gt;=3,D3518&lt;4)</formula>
    </cfRule>
    <cfRule type="expression" dxfId="1835" priority="1892">
      <formula>AND(D3518&gt;=4,D3518&lt;4.8)</formula>
    </cfRule>
    <cfRule type="expression" dxfId="1834" priority="1893">
      <formula>D3518&gt;=4.8</formula>
    </cfRule>
  </conditionalFormatting>
  <conditionalFormatting sqref="C3518">
    <cfRule type="expression" dxfId="1833" priority="1882">
      <formula>C3514=0</formula>
    </cfRule>
    <cfRule type="expression" dxfId="1832" priority="1883">
      <formula>AND(C3518&lt;2,C3514&gt;0)</formula>
    </cfRule>
    <cfRule type="expression" dxfId="1831" priority="1884">
      <formula>AND(C3518&gt;=2,C3518&lt;3)</formula>
    </cfRule>
    <cfRule type="expression" dxfId="1830" priority="1885">
      <formula>AND(C3518&gt;=3,C3518&lt;4)</formula>
    </cfRule>
    <cfRule type="expression" dxfId="1829" priority="1886">
      <formula>AND(C3518&gt;=4,C3518&lt;4.8)</formula>
    </cfRule>
    <cfRule type="expression" dxfId="1828" priority="1887">
      <formula>C3518&gt;=4.8</formula>
    </cfRule>
  </conditionalFormatting>
  <conditionalFormatting sqref="D3534:H3534">
    <cfRule type="expression" dxfId="1827" priority="1876">
      <formula>D3530=0</formula>
    </cfRule>
    <cfRule type="expression" dxfId="1826" priority="1877">
      <formula>AND(D3534&lt;2,D3530&gt;0)</formula>
    </cfRule>
    <cfRule type="expression" dxfId="1825" priority="1878">
      <formula>AND(D3534&gt;=2,D3534&lt;3)</formula>
    </cfRule>
    <cfRule type="expression" dxfId="1824" priority="1879">
      <formula>AND(D3534&gt;=3,D3534&lt;4)</formula>
    </cfRule>
    <cfRule type="expression" dxfId="1823" priority="1880">
      <formula>AND(D3534&gt;=4,D3534&lt;4.8)</formula>
    </cfRule>
    <cfRule type="expression" dxfId="1822" priority="1881">
      <formula>D3534&gt;=4.8</formula>
    </cfRule>
  </conditionalFormatting>
  <conditionalFormatting sqref="C3534">
    <cfRule type="expression" dxfId="1821" priority="1870">
      <formula>C3530=0</formula>
    </cfRule>
    <cfRule type="expression" dxfId="1820" priority="1871">
      <formula>AND(C3534&lt;2,C3530&gt;0)</formula>
    </cfRule>
    <cfRule type="expression" dxfId="1819" priority="1872">
      <formula>AND(C3534&gt;=2,C3534&lt;3)</formula>
    </cfRule>
    <cfRule type="expression" dxfId="1818" priority="1873">
      <formula>AND(C3534&gt;=3,C3534&lt;4)</formula>
    </cfRule>
    <cfRule type="expression" dxfId="1817" priority="1874">
      <formula>AND(C3534&gt;=4,C3534&lt;4.8)</formula>
    </cfRule>
    <cfRule type="expression" dxfId="1816" priority="1875">
      <formula>C3534&gt;=4.8</formula>
    </cfRule>
  </conditionalFormatting>
  <conditionalFormatting sqref="D3549:H3549">
    <cfRule type="expression" dxfId="1815" priority="1864">
      <formula>D3545=0</formula>
    </cfRule>
    <cfRule type="expression" dxfId="1814" priority="1865">
      <formula>AND(D3549&lt;2,D3545&gt;0)</formula>
    </cfRule>
    <cfRule type="expression" dxfId="1813" priority="1866">
      <formula>AND(D3549&gt;=2,D3549&lt;3)</formula>
    </cfRule>
    <cfRule type="expression" dxfId="1812" priority="1867">
      <formula>AND(D3549&gt;=3,D3549&lt;4)</formula>
    </cfRule>
    <cfRule type="expression" dxfId="1811" priority="1868">
      <formula>AND(D3549&gt;=4,D3549&lt;4.8)</formula>
    </cfRule>
    <cfRule type="expression" dxfId="1810" priority="1869">
      <formula>D3549&gt;=4.8</formula>
    </cfRule>
  </conditionalFormatting>
  <conditionalFormatting sqref="C3549">
    <cfRule type="expression" dxfId="1809" priority="1858">
      <formula>C3545=0</formula>
    </cfRule>
    <cfRule type="expression" dxfId="1808" priority="1859">
      <formula>AND(C3549&lt;2,C3545&gt;0)</formula>
    </cfRule>
    <cfRule type="expression" dxfId="1807" priority="1860">
      <formula>AND(C3549&gt;=2,C3549&lt;3)</formula>
    </cfRule>
    <cfRule type="expression" dxfId="1806" priority="1861">
      <formula>AND(C3549&gt;=3,C3549&lt;4)</formula>
    </cfRule>
    <cfRule type="expression" dxfId="1805" priority="1862">
      <formula>AND(C3549&gt;=4,C3549&lt;4.8)</formula>
    </cfRule>
    <cfRule type="expression" dxfId="1804" priority="1863">
      <formula>C3549&gt;=4.8</formula>
    </cfRule>
  </conditionalFormatting>
  <conditionalFormatting sqref="D3564:H3564">
    <cfRule type="expression" dxfId="1803" priority="1852">
      <formula>D3560=0</formula>
    </cfRule>
    <cfRule type="expression" dxfId="1802" priority="1853">
      <formula>AND(D3564&lt;2,D3560&gt;0)</formula>
    </cfRule>
    <cfRule type="expression" dxfId="1801" priority="1854">
      <formula>AND(D3564&gt;=2,D3564&lt;3)</formula>
    </cfRule>
    <cfRule type="expression" dxfId="1800" priority="1855">
      <formula>AND(D3564&gt;=3,D3564&lt;4)</formula>
    </cfRule>
    <cfRule type="expression" dxfId="1799" priority="1856">
      <formula>AND(D3564&gt;=4,D3564&lt;4.8)</formula>
    </cfRule>
    <cfRule type="expression" dxfId="1798" priority="1857">
      <formula>D3564&gt;=4.8</formula>
    </cfRule>
  </conditionalFormatting>
  <conditionalFormatting sqref="C3564">
    <cfRule type="expression" dxfId="1797" priority="1846">
      <formula>C3560=0</formula>
    </cfRule>
    <cfRule type="expression" dxfId="1796" priority="1847">
      <formula>AND(C3564&lt;2,C3560&gt;0)</formula>
    </cfRule>
    <cfRule type="expression" dxfId="1795" priority="1848">
      <formula>AND(C3564&gt;=2,C3564&lt;3)</formula>
    </cfRule>
    <cfRule type="expression" dxfId="1794" priority="1849">
      <formula>AND(C3564&gt;=3,C3564&lt;4)</formula>
    </cfRule>
    <cfRule type="expression" dxfId="1793" priority="1850">
      <formula>AND(C3564&gt;=4,C3564&lt;4.8)</formula>
    </cfRule>
    <cfRule type="expression" dxfId="1792" priority="1851">
      <formula>C3564&gt;=4.8</formula>
    </cfRule>
  </conditionalFormatting>
  <conditionalFormatting sqref="D3579:H3579">
    <cfRule type="expression" dxfId="1791" priority="1840">
      <formula>D3575=0</formula>
    </cfRule>
    <cfRule type="expression" dxfId="1790" priority="1841">
      <formula>AND(D3579&lt;2,D3575&gt;0)</formula>
    </cfRule>
    <cfRule type="expression" dxfId="1789" priority="1842">
      <formula>AND(D3579&gt;=2,D3579&lt;3)</formula>
    </cfRule>
    <cfRule type="expression" dxfId="1788" priority="1843">
      <formula>AND(D3579&gt;=3,D3579&lt;4)</formula>
    </cfRule>
    <cfRule type="expression" dxfId="1787" priority="1844">
      <formula>AND(D3579&gt;=4,D3579&lt;4.8)</formula>
    </cfRule>
    <cfRule type="expression" dxfId="1786" priority="1845">
      <formula>D3579&gt;=4.8</formula>
    </cfRule>
  </conditionalFormatting>
  <conditionalFormatting sqref="C3579">
    <cfRule type="expression" dxfId="1785" priority="1834">
      <formula>C3575=0</formula>
    </cfRule>
    <cfRule type="expression" dxfId="1784" priority="1835">
      <formula>AND(C3579&lt;2,C3575&gt;0)</formula>
    </cfRule>
    <cfRule type="expression" dxfId="1783" priority="1836">
      <formula>AND(C3579&gt;=2,C3579&lt;3)</formula>
    </cfRule>
    <cfRule type="expression" dxfId="1782" priority="1837">
      <formula>AND(C3579&gt;=3,C3579&lt;4)</formula>
    </cfRule>
    <cfRule type="expression" dxfId="1781" priority="1838">
      <formula>AND(C3579&gt;=4,C3579&lt;4.8)</formula>
    </cfRule>
    <cfRule type="expression" dxfId="1780" priority="1839">
      <formula>C3579&gt;=4.8</formula>
    </cfRule>
  </conditionalFormatting>
  <conditionalFormatting sqref="D3594:H3594">
    <cfRule type="expression" dxfId="1779" priority="1828">
      <formula>D3590=0</formula>
    </cfRule>
    <cfRule type="expression" dxfId="1778" priority="1829">
      <formula>AND(D3594&lt;2,D3590&gt;0)</formula>
    </cfRule>
    <cfRule type="expression" dxfId="1777" priority="1830">
      <formula>AND(D3594&gt;=2,D3594&lt;3)</formula>
    </cfRule>
    <cfRule type="expression" dxfId="1776" priority="1831">
      <formula>AND(D3594&gt;=3,D3594&lt;4)</formula>
    </cfRule>
    <cfRule type="expression" dxfId="1775" priority="1832">
      <formula>AND(D3594&gt;=4,D3594&lt;4.8)</formula>
    </cfRule>
    <cfRule type="expression" dxfId="1774" priority="1833">
      <formula>D3594&gt;=4.8</formula>
    </cfRule>
  </conditionalFormatting>
  <conditionalFormatting sqref="C3594">
    <cfRule type="expression" dxfId="1773" priority="1822">
      <formula>C3590=0</formula>
    </cfRule>
    <cfRule type="expression" dxfId="1772" priority="1823">
      <formula>AND(C3594&lt;2,C3590&gt;0)</formula>
    </cfRule>
    <cfRule type="expression" dxfId="1771" priority="1824">
      <formula>AND(C3594&gt;=2,C3594&lt;3)</formula>
    </cfRule>
    <cfRule type="expression" dxfId="1770" priority="1825">
      <formula>AND(C3594&gt;=3,C3594&lt;4)</formula>
    </cfRule>
    <cfRule type="expression" dxfId="1769" priority="1826">
      <formula>AND(C3594&gt;=4,C3594&lt;4.8)</formula>
    </cfRule>
    <cfRule type="expression" dxfId="1768" priority="1827">
      <formula>C3594&gt;=4.8</formula>
    </cfRule>
  </conditionalFormatting>
  <conditionalFormatting sqref="D3614:H3614">
    <cfRule type="expression" dxfId="1767" priority="1816">
      <formula>D3610=0</formula>
    </cfRule>
    <cfRule type="expression" dxfId="1766" priority="1817">
      <formula>AND(D3614&lt;2,D3610&gt;0)</formula>
    </cfRule>
    <cfRule type="expression" dxfId="1765" priority="1818">
      <formula>AND(D3614&gt;=2,D3614&lt;3)</formula>
    </cfRule>
    <cfRule type="expression" dxfId="1764" priority="1819">
      <formula>AND(D3614&gt;=3,D3614&lt;4)</formula>
    </cfRule>
    <cfRule type="expression" dxfId="1763" priority="1820">
      <formula>AND(D3614&gt;=4,D3614&lt;4.8)</formula>
    </cfRule>
    <cfRule type="expression" dxfId="1762" priority="1821">
      <formula>D3614&gt;=4.8</formula>
    </cfRule>
  </conditionalFormatting>
  <conditionalFormatting sqref="C3614">
    <cfRule type="expression" dxfId="1761" priority="1810">
      <formula>C3610=0</formula>
    </cfRule>
    <cfRule type="expression" dxfId="1760" priority="1811">
      <formula>AND(C3614&lt;2,C3610&gt;0)</formula>
    </cfRule>
    <cfRule type="expression" dxfId="1759" priority="1812">
      <formula>AND(C3614&gt;=2,C3614&lt;3)</formula>
    </cfRule>
    <cfRule type="expression" dxfId="1758" priority="1813">
      <formula>AND(C3614&gt;=3,C3614&lt;4)</formula>
    </cfRule>
    <cfRule type="expression" dxfId="1757" priority="1814">
      <formula>AND(C3614&gt;=4,C3614&lt;4.8)</formula>
    </cfRule>
    <cfRule type="expression" dxfId="1756" priority="1815">
      <formula>C3614&gt;=4.8</formula>
    </cfRule>
  </conditionalFormatting>
  <conditionalFormatting sqref="D3630:H3630">
    <cfRule type="expression" dxfId="1755" priority="1804">
      <formula>D3626=0</formula>
    </cfRule>
    <cfRule type="expression" dxfId="1754" priority="1805">
      <formula>AND(D3630&lt;2,D3626&gt;0)</formula>
    </cfRule>
    <cfRule type="expression" dxfId="1753" priority="1806">
      <formula>AND(D3630&gt;=2,D3630&lt;3)</formula>
    </cfRule>
    <cfRule type="expression" dxfId="1752" priority="1807">
      <formula>AND(D3630&gt;=3,D3630&lt;4)</formula>
    </cfRule>
    <cfRule type="expression" dxfId="1751" priority="1808">
      <formula>AND(D3630&gt;=4,D3630&lt;4.8)</formula>
    </cfRule>
    <cfRule type="expression" dxfId="1750" priority="1809">
      <formula>D3630&gt;=4.8</formula>
    </cfRule>
  </conditionalFormatting>
  <conditionalFormatting sqref="C3630">
    <cfRule type="expression" dxfId="1749" priority="1798">
      <formula>C3626=0</formula>
    </cfRule>
    <cfRule type="expression" dxfId="1748" priority="1799">
      <formula>AND(C3630&lt;2,C3626&gt;0)</formula>
    </cfRule>
    <cfRule type="expression" dxfId="1747" priority="1800">
      <formula>AND(C3630&gt;=2,C3630&lt;3)</formula>
    </cfRule>
    <cfRule type="expression" dxfId="1746" priority="1801">
      <formula>AND(C3630&gt;=3,C3630&lt;4)</formula>
    </cfRule>
    <cfRule type="expression" dxfId="1745" priority="1802">
      <formula>AND(C3630&gt;=4,C3630&lt;4.8)</formula>
    </cfRule>
    <cfRule type="expression" dxfId="1744" priority="1803">
      <formula>C3630&gt;=4.8</formula>
    </cfRule>
  </conditionalFormatting>
  <conditionalFormatting sqref="D3646:H3646">
    <cfRule type="expression" dxfId="1743" priority="1792">
      <formula>D3642=0</formula>
    </cfRule>
    <cfRule type="expression" dxfId="1742" priority="1793">
      <formula>AND(D3646&lt;2,D3642&gt;0)</formula>
    </cfRule>
    <cfRule type="expression" dxfId="1741" priority="1794">
      <formula>AND(D3646&gt;=2,D3646&lt;3)</formula>
    </cfRule>
    <cfRule type="expression" dxfId="1740" priority="1795">
      <formula>AND(D3646&gt;=3,D3646&lt;4)</formula>
    </cfRule>
    <cfRule type="expression" dxfId="1739" priority="1796">
      <formula>AND(D3646&gt;=4,D3646&lt;4.8)</formula>
    </cfRule>
    <cfRule type="expression" dxfId="1738" priority="1797">
      <formula>D3646&gt;=4.8</formula>
    </cfRule>
  </conditionalFormatting>
  <conditionalFormatting sqref="C3646">
    <cfRule type="expression" dxfId="1737" priority="1786">
      <formula>C3642=0</formula>
    </cfRule>
    <cfRule type="expression" dxfId="1736" priority="1787">
      <formula>AND(C3646&lt;2,C3642&gt;0)</formula>
    </cfRule>
    <cfRule type="expression" dxfId="1735" priority="1788">
      <formula>AND(C3646&gt;=2,C3646&lt;3)</formula>
    </cfRule>
    <cfRule type="expression" dxfId="1734" priority="1789">
      <formula>AND(C3646&gt;=3,C3646&lt;4)</formula>
    </cfRule>
    <cfRule type="expression" dxfId="1733" priority="1790">
      <formula>AND(C3646&gt;=4,C3646&lt;4.8)</formula>
    </cfRule>
    <cfRule type="expression" dxfId="1732" priority="1791">
      <formula>C3646&gt;=4.8</formula>
    </cfRule>
  </conditionalFormatting>
  <conditionalFormatting sqref="D3662:H3662">
    <cfRule type="expression" dxfId="1731" priority="1780">
      <formula>D3658=0</formula>
    </cfRule>
    <cfRule type="expression" dxfId="1730" priority="1781">
      <formula>AND(D3662&lt;2,D3658&gt;0)</formula>
    </cfRule>
    <cfRule type="expression" dxfId="1729" priority="1782">
      <formula>AND(D3662&gt;=2,D3662&lt;3)</formula>
    </cfRule>
    <cfRule type="expression" dxfId="1728" priority="1783">
      <formula>AND(D3662&gt;=3,D3662&lt;4)</formula>
    </cfRule>
    <cfRule type="expression" dxfId="1727" priority="1784">
      <formula>AND(D3662&gt;=4,D3662&lt;4.8)</formula>
    </cfRule>
    <cfRule type="expression" dxfId="1726" priority="1785">
      <formula>D3662&gt;=4.8</formula>
    </cfRule>
  </conditionalFormatting>
  <conditionalFormatting sqref="C3662">
    <cfRule type="expression" dxfId="1725" priority="1774">
      <formula>C3658=0</formula>
    </cfRule>
    <cfRule type="expression" dxfId="1724" priority="1775">
      <formula>AND(C3662&lt;2,C3658&gt;0)</formula>
    </cfRule>
    <cfRule type="expression" dxfId="1723" priority="1776">
      <formula>AND(C3662&gt;=2,C3662&lt;3)</formula>
    </cfRule>
    <cfRule type="expression" dxfId="1722" priority="1777">
      <formula>AND(C3662&gt;=3,C3662&lt;4)</formula>
    </cfRule>
    <cfRule type="expression" dxfId="1721" priority="1778">
      <formula>AND(C3662&gt;=4,C3662&lt;4.8)</formula>
    </cfRule>
    <cfRule type="expression" dxfId="1720" priority="1779">
      <formula>C3662&gt;=4.8</formula>
    </cfRule>
  </conditionalFormatting>
  <conditionalFormatting sqref="D3677:H3677">
    <cfRule type="expression" dxfId="1719" priority="1768">
      <formula>D3673=0</formula>
    </cfRule>
    <cfRule type="expression" dxfId="1718" priority="1769">
      <formula>AND(D3677&lt;2,D3673&gt;0)</formula>
    </cfRule>
    <cfRule type="expression" dxfId="1717" priority="1770">
      <formula>AND(D3677&gt;=2,D3677&lt;3)</formula>
    </cfRule>
    <cfRule type="expression" dxfId="1716" priority="1771">
      <formula>AND(D3677&gt;=3,D3677&lt;4)</formula>
    </cfRule>
    <cfRule type="expression" dxfId="1715" priority="1772">
      <formula>AND(D3677&gt;=4,D3677&lt;4.8)</formula>
    </cfRule>
    <cfRule type="expression" dxfId="1714" priority="1773">
      <formula>D3677&gt;=4.8</formula>
    </cfRule>
  </conditionalFormatting>
  <conditionalFormatting sqref="C3677">
    <cfRule type="expression" dxfId="1713" priority="1762">
      <formula>C3673=0</formula>
    </cfRule>
    <cfRule type="expression" dxfId="1712" priority="1763">
      <formula>AND(C3677&lt;2,C3673&gt;0)</formula>
    </cfRule>
    <cfRule type="expression" dxfId="1711" priority="1764">
      <formula>AND(C3677&gt;=2,C3677&lt;3)</formula>
    </cfRule>
    <cfRule type="expression" dxfId="1710" priority="1765">
      <formula>AND(C3677&gt;=3,C3677&lt;4)</formula>
    </cfRule>
    <cfRule type="expression" dxfId="1709" priority="1766">
      <formula>AND(C3677&gt;=4,C3677&lt;4.8)</formula>
    </cfRule>
    <cfRule type="expression" dxfId="1708" priority="1767">
      <formula>C3677&gt;=4.8</formula>
    </cfRule>
  </conditionalFormatting>
  <conditionalFormatting sqref="D3692:H3692">
    <cfRule type="expression" dxfId="1707" priority="1756">
      <formula>D3688=0</formula>
    </cfRule>
    <cfRule type="expression" dxfId="1706" priority="1757">
      <formula>AND(D3692&lt;2,D3688&gt;0)</formula>
    </cfRule>
    <cfRule type="expression" dxfId="1705" priority="1758">
      <formula>AND(D3692&gt;=2,D3692&lt;3)</formula>
    </cfRule>
    <cfRule type="expression" dxfId="1704" priority="1759">
      <formula>AND(D3692&gt;=3,D3692&lt;4)</formula>
    </cfRule>
    <cfRule type="expression" dxfId="1703" priority="1760">
      <formula>AND(D3692&gt;=4,D3692&lt;4.8)</formula>
    </cfRule>
    <cfRule type="expression" dxfId="1702" priority="1761">
      <formula>D3692&gt;=4.8</formula>
    </cfRule>
  </conditionalFormatting>
  <conditionalFormatting sqref="C3692">
    <cfRule type="expression" dxfId="1701" priority="1750">
      <formula>C3688=0</formula>
    </cfRule>
    <cfRule type="expression" dxfId="1700" priority="1751">
      <formula>AND(C3692&lt;2,C3688&gt;0)</formula>
    </cfRule>
    <cfRule type="expression" dxfId="1699" priority="1752">
      <formula>AND(C3692&gt;=2,C3692&lt;3)</formula>
    </cfRule>
    <cfRule type="expression" dxfId="1698" priority="1753">
      <formula>AND(C3692&gt;=3,C3692&lt;4)</formula>
    </cfRule>
    <cfRule type="expression" dxfId="1697" priority="1754">
      <formula>AND(C3692&gt;=4,C3692&lt;4.8)</formula>
    </cfRule>
    <cfRule type="expression" dxfId="1696" priority="1755">
      <formula>C3692&gt;=4.8</formula>
    </cfRule>
  </conditionalFormatting>
  <conditionalFormatting sqref="D3708:H3708">
    <cfRule type="expression" dxfId="1695" priority="1744">
      <formula>D3704=0</formula>
    </cfRule>
    <cfRule type="expression" dxfId="1694" priority="1745">
      <formula>AND(D3708&lt;2,D3704&gt;0)</formula>
    </cfRule>
    <cfRule type="expression" dxfId="1693" priority="1746">
      <formula>AND(D3708&gt;=2,D3708&lt;3)</formula>
    </cfRule>
    <cfRule type="expression" dxfId="1692" priority="1747">
      <formula>AND(D3708&gt;=3,D3708&lt;4)</formula>
    </cfRule>
    <cfRule type="expression" dxfId="1691" priority="1748">
      <formula>AND(D3708&gt;=4,D3708&lt;4.8)</formula>
    </cfRule>
    <cfRule type="expression" dxfId="1690" priority="1749">
      <formula>D3708&gt;=4.8</formula>
    </cfRule>
  </conditionalFormatting>
  <conditionalFormatting sqref="C3708">
    <cfRule type="expression" dxfId="1689" priority="1738">
      <formula>C3704=0</formula>
    </cfRule>
    <cfRule type="expression" dxfId="1688" priority="1739">
      <formula>AND(C3708&lt;2,C3704&gt;0)</formula>
    </cfRule>
    <cfRule type="expression" dxfId="1687" priority="1740">
      <formula>AND(C3708&gt;=2,C3708&lt;3)</formula>
    </cfRule>
    <cfRule type="expression" dxfId="1686" priority="1741">
      <formula>AND(C3708&gt;=3,C3708&lt;4)</formula>
    </cfRule>
    <cfRule type="expression" dxfId="1685" priority="1742">
      <formula>AND(C3708&gt;=4,C3708&lt;4.8)</formula>
    </cfRule>
    <cfRule type="expression" dxfId="1684" priority="1743">
      <formula>C3708&gt;=4.8</formula>
    </cfRule>
  </conditionalFormatting>
  <conditionalFormatting sqref="D3724:H3724">
    <cfRule type="expression" dxfId="1683" priority="1732">
      <formula>D3720=0</formula>
    </cfRule>
    <cfRule type="expression" dxfId="1682" priority="1733">
      <formula>AND(D3724&lt;2,D3720&gt;0)</formula>
    </cfRule>
    <cfRule type="expression" dxfId="1681" priority="1734">
      <formula>AND(D3724&gt;=2,D3724&lt;3)</formula>
    </cfRule>
    <cfRule type="expression" dxfId="1680" priority="1735">
      <formula>AND(D3724&gt;=3,D3724&lt;4)</formula>
    </cfRule>
    <cfRule type="expression" dxfId="1679" priority="1736">
      <formula>AND(D3724&gt;=4,D3724&lt;4.8)</formula>
    </cfRule>
    <cfRule type="expression" dxfId="1678" priority="1737">
      <formula>D3724&gt;=4.8</formula>
    </cfRule>
  </conditionalFormatting>
  <conditionalFormatting sqref="C3724">
    <cfRule type="expression" dxfId="1677" priority="1726">
      <formula>C3720=0</formula>
    </cfRule>
    <cfRule type="expression" dxfId="1676" priority="1727">
      <formula>AND(C3724&lt;2,C3720&gt;0)</formula>
    </cfRule>
    <cfRule type="expression" dxfId="1675" priority="1728">
      <formula>AND(C3724&gt;=2,C3724&lt;3)</formula>
    </cfRule>
    <cfRule type="expression" dxfId="1674" priority="1729">
      <formula>AND(C3724&gt;=3,C3724&lt;4)</formula>
    </cfRule>
    <cfRule type="expression" dxfId="1673" priority="1730">
      <formula>AND(C3724&gt;=4,C3724&lt;4.8)</formula>
    </cfRule>
    <cfRule type="expression" dxfId="1672" priority="1731">
      <formula>C3724&gt;=4.8</formula>
    </cfRule>
  </conditionalFormatting>
  <conditionalFormatting sqref="D3740:H3740">
    <cfRule type="expression" dxfId="1671" priority="1720">
      <formula>D3736=0</formula>
    </cfRule>
    <cfRule type="expression" dxfId="1670" priority="1721">
      <formula>AND(D3740&lt;2,D3736&gt;0)</formula>
    </cfRule>
    <cfRule type="expression" dxfId="1669" priority="1722">
      <formula>AND(D3740&gt;=2,D3740&lt;3)</formula>
    </cfRule>
    <cfRule type="expression" dxfId="1668" priority="1723">
      <formula>AND(D3740&gt;=3,D3740&lt;4)</formula>
    </cfRule>
    <cfRule type="expression" dxfId="1667" priority="1724">
      <formula>AND(D3740&gt;=4,D3740&lt;4.8)</formula>
    </cfRule>
    <cfRule type="expression" dxfId="1666" priority="1725">
      <formula>D3740&gt;=4.8</formula>
    </cfRule>
  </conditionalFormatting>
  <conditionalFormatting sqref="C3740">
    <cfRule type="expression" dxfId="1665" priority="1714">
      <formula>C3736=0</formula>
    </cfRule>
    <cfRule type="expression" dxfId="1664" priority="1715">
      <formula>AND(C3740&lt;2,C3736&gt;0)</formula>
    </cfRule>
    <cfRule type="expression" dxfId="1663" priority="1716">
      <formula>AND(C3740&gt;=2,C3740&lt;3)</formula>
    </cfRule>
    <cfRule type="expression" dxfId="1662" priority="1717">
      <formula>AND(C3740&gt;=3,C3740&lt;4)</formula>
    </cfRule>
    <cfRule type="expression" dxfId="1661" priority="1718">
      <formula>AND(C3740&gt;=4,C3740&lt;4.8)</formula>
    </cfRule>
    <cfRule type="expression" dxfId="1660" priority="1719">
      <formula>C3740&gt;=4.8</formula>
    </cfRule>
  </conditionalFormatting>
  <conditionalFormatting sqref="D3756:H3756">
    <cfRule type="expression" dxfId="1659" priority="1708">
      <formula>D3752=0</formula>
    </cfRule>
    <cfRule type="expression" dxfId="1658" priority="1709">
      <formula>AND(D3756&lt;2,D3752&gt;0)</formula>
    </cfRule>
    <cfRule type="expression" dxfId="1657" priority="1710">
      <formula>AND(D3756&gt;=2,D3756&lt;3)</formula>
    </cfRule>
    <cfRule type="expression" dxfId="1656" priority="1711">
      <formula>AND(D3756&gt;=3,D3756&lt;4)</formula>
    </cfRule>
    <cfRule type="expression" dxfId="1655" priority="1712">
      <formula>AND(D3756&gt;=4,D3756&lt;4.8)</formula>
    </cfRule>
    <cfRule type="expression" dxfId="1654" priority="1713">
      <formula>D3756&gt;=4.8</formula>
    </cfRule>
  </conditionalFormatting>
  <conditionalFormatting sqref="C3756">
    <cfRule type="expression" dxfId="1653" priority="1702">
      <formula>C3752=0</formula>
    </cfRule>
    <cfRule type="expression" dxfId="1652" priority="1703">
      <formula>AND(C3756&lt;2,C3752&gt;0)</formula>
    </cfRule>
    <cfRule type="expression" dxfId="1651" priority="1704">
      <formula>AND(C3756&gt;=2,C3756&lt;3)</formula>
    </cfRule>
    <cfRule type="expression" dxfId="1650" priority="1705">
      <formula>AND(C3756&gt;=3,C3756&lt;4)</formula>
    </cfRule>
    <cfRule type="expression" dxfId="1649" priority="1706">
      <formula>AND(C3756&gt;=4,C3756&lt;4.8)</formula>
    </cfRule>
    <cfRule type="expression" dxfId="1648" priority="1707">
      <formula>C3756&gt;=4.8</formula>
    </cfRule>
  </conditionalFormatting>
  <conditionalFormatting sqref="D3772:H3772">
    <cfRule type="expression" dxfId="1647" priority="1696">
      <formula>D3768=0</formula>
    </cfRule>
    <cfRule type="expression" dxfId="1646" priority="1697">
      <formula>AND(D3772&lt;2,D3768&gt;0)</formula>
    </cfRule>
    <cfRule type="expression" dxfId="1645" priority="1698">
      <formula>AND(D3772&gt;=2,D3772&lt;3)</formula>
    </cfRule>
    <cfRule type="expression" dxfId="1644" priority="1699">
      <formula>AND(D3772&gt;=3,D3772&lt;4)</formula>
    </cfRule>
    <cfRule type="expression" dxfId="1643" priority="1700">
      <formula>AND(D3772&gt;=4,D3772&lt;4.8)</formula>
    </cfRule>
    <cfRule type="expression" dxfId="1642" priority="1701">
      <formula>D3772&gt;=4.8</formula>
    </cfRule>
  </conditionalFormatting>
  <conditionalFormatting sqref="C3772">
    <cfRule type="expression" dxfId="1641" priority="1690">
      <formula>C3768=0</formula>
    </cfRule>
    <cfRule type="expression" dxfId="1640" priority="1691">
      <formula>AND(C3772&lt;2,C3768&gt;0)</formula>
    </cfRule>
    <cfRule type="expression" dxfId="1639" priority="1692">
      <formula>AND(C3772&gt;=2,C3772&lt;3)</formula>
    </cfRule>
    <cfRule type="expression" dxfId="1638" priority="1693">
      <formula>AND(C3772&gt;=3,C3772&lt;4)</formula>
    </cfRule>
    <cfRule type="expression" dxfId="1637" priority="1694">
      <formula>AND(C3772&gt;=4,C3772&lt;4.8)</formula>
    </cfRule>
    <cfRule type="expression" dxfId="1636" priority="1695">
      <formula>C3772&gt;=4.8</formula>
    </cfRule>
  </conditionalFormatting>
  <conditionalFormatting sqref="D3788:H3788">
    <cfRule type="expression" dxfId="1635" priority="1684">
      <formula>D3784=0</formula>
    </cfRule>
    <cfRule type="expression" dxfId="1634" priority="1685">
      <formula>AND(D3788&lt;2,D3784&gt;0)</formula>
    </cfRule>
    <cfRule type="expression" dxfId="1633" priority="1686">
      <formula>AND(D3788&gt;=2,D3788&lt;3)</formula>
    </cfRule>
    <cfRule type="expression" dxfId="1632" priority="1687">
      <formula>AND(D3788&gt;=3,D3788&lt;4)</formula>
    </cfRule>
    <cfRule type="expression" dxfId="1631" priority="1688">
      <formula>AND(D3788&gt;=4,D3788&lt;4.8)</formula>
    </cfRule>
    <cfRule type="expression" dxfId="1630" priority="1689">
      <formula>D3788&gt;=4.8</formula>
    </cfRule>
  </conditionalFormatting>
  <conditionalFormatting sqref="C3788">
    <cfRule type="expression" dxfId="1629" priority="1678">
      <formula>C3784=0</formula>
    </cfRule>
    <cfRule type="expression" dxfId="1628" priority="1679">
      <formula>AND(C3788&lt;2,C3784&gt;0)</formula>
    </cfRule>
    <cfRule type="expression" dxfId="1627" priority="1680">
      <formula>AND(C3788&gt;=2,C3788&lt;3)</formula>
    </cfRule>
    <cfRule type="expression" dxfId="1626" priority="1681">
      <formula>AND(C3788&gt;=3,C3788&lt;4)</formula>
    </cfRule>
    <cfRule type="expression" dxfId="1625" priority="1682">
      <formula>AND(C3788&gt;=4,C3788&lt;4.8)</formula>
    </cfRule>
    <cfRule type="expression" dxfId="1624" priority="1683">
      <formula>C3788&gt;=4.8</formula>
    </cfRule>
  </conditionalFormatting>
  <conditionalFormatting sqref="D3807:H3807">
    <cfRule type="expression" dxfId="1623" priority="1672">
      <formula>D3803=0</formula>
    </cfRule>
    <cfRule type="expression" dxfId="1622" priority="1673">
      <formula>AND(D3807&lt;2,D3803&gt;0)</formula>
    </cfRule>
    <cfRule type="expression" dxfId="1621" priority="1674">
      <formula>AND(D3807&gt;=2,D3807&lt;3)</formula>
    </cfRule>
    <cfRule type="expression" dxfId="1620" priority="1675">
      <formula>AND(D3807&gt;=3,D3807&lt;4)</formula>
    </cfRule>
    <cfRule type="expression" dxfId="1619" priority="1676">
      <formula>AND(D3807&gt;=4,D3807&lt;4.8)</formula>
    </cfRule>
    <cfRule type="expression" dxfId="1618" priority="1677">
      <formula>D3807&gt;=4.8</formula>
    </cfRule>
  </conditionalFormatting>
  <conditionalFormatting sqref="C3807">
    <cfRule type="expression" dxfId="1617" priority="1666">
      <formula>C3803=0</formula>
    </cfRule>
    <cfRule type="expression" dxfId="1616" priority="1667">
      <formula>AND(C3807&lt;2,C3803&gt;0)</formula>
    </cfRule>
    <cfRule type="expression" dxfId="1615" priority="1668">
      <formula>AND(C3807&gt;=2,C3807&lt;3)</formula>
    </cfRule>
    <cfRule type="expression" dxfId="1614" priority="1669">
      <formula>AND(C3807&gt;=3,C3807&lt;4)</formula>
    </cfRule>
    <cfRule type="expression" dxfId="1613" priority="1670">
      <formula>AND(C3807&gt;=4,C3807&lt;4.8)</formula>
    </cfRule>
    <cfRule type="expression" dxfId="1612" priority="1671">
      <formula>C3807&gt;=4.8</formula>
    </cfRule>
  </conditionalFormatting>
  <conditionalFormatting sqref="D3823:H3823">
    <cfRule type="expression" dxfId="1611" priority="1660">
      <formula>D3819=0</formula>
    </cfRule>
    <cfRule type="expression" dxfId="1610" priority="1661">
      <formula>AND(D3823&lt;2,D3819&gt;0)</formula>
    </cfRule>
    <cfRule type="expression" dxfId="1609" priority="1662">
      <formula>AND(D3823&gt;=2,D3823&lt;3)</formula>
    </cfRule>
    <cfRule type="expression" dxfId="1608" priority="1663">
      <formula>AND(D3823&gt;=3,D3823&lt;4)</formula>
    </cfRule>
    <cfRule type="expression" dxfId="1607" priority="1664">
      <formula>AND(D3823&gt;=4,D3823&lt;4.8)</formula>
    </cfRule>
    <cfRule type="expression" dxfId="1606" priority="1665">
      <formula>D3823&gt;=4.8</formula>
    </cfRule>
  </conditionalFormatting>
  <conditionalFormatting sqref="C3823">
    <cfRule type="expression" dxfId="1605" priority="1654">
      <formula>C3819=0</formula>
    </cfRule>
    <cfRule type="expression" dxfId="1604" priority="1655">
      <formula>AND(C3823&lt;2,C3819&gt;0)</formula>
    </cfRule>
    <cfRule type="expression" dxfId="1603" priority="1656">
      <formula>AND(C3823&gt;=2,C3823&lt;3)</formula>
    </cfRule>
    <cfRule type="expression" dxfId="1602" priority="1657">
      <formula>AND(C3823&gt;=3,C3823&lt;4)</formula>
    </cfRule>
    <cfRule type="expression" dxfId="1601" priority="1658">
      <formula>AND(C3823&gt;=4,C3823&lt;4.8)</formula>
    </cfRule>
    <cfRule type="expression" dxfId="1600" priority="1659">
      <formula>C3823&gt;=4.8</formula>
    </cfRule>
  </conditionalFormatting>
  <conditionalFormatting sqref="D3839:H3839">
    <cfRule type="expression" dxfId="1599" priority="1648">
      <formula>D3835=0</formula>
    </cfRule>
    <cfRule type="expression" dxfId="1598" priority="1649">
      <formula>AND(D3839&lt;2,D3835&gt;0)</formula>
    </cfRule>
    <cfRule type="expression" dxfId="1597" priority="1650">
      <formula>AND(D3839&gt;=2,D3839&lt;3)</formula>
    </cfRule>
    <cfRule type="expression" dxfId="1596" priority="1651">
      <formula>AND(D3839&gt;=3,D3839&lt;4)</formula>
    </cfRule>
    <cfRule type="expression" dxfId="1595" priority="1652">
      <formula>AND(D3839&gt;=4,D3839&lt;4.8)</formula>
    </cfRule>
    <cfRule type="expression" dxfId="1594" priority="1653">
      <formula>D3839&gt;=4.8</formula>
    </cfRule>
  </conditionalFormatting>
  <conditionalFormatting sqref="C3839">
    <cfRule type="expression" dxfId="1593" priority="1642">
      <formula>C3835=0</formula>
    </cfRule>
    <cfRule type="expression" dxfId="1592" priority="1643">
      <formula>AND(C3839&lt;2,C3835&gt;0)</formula>
    </cfRule>
    <cfRule type="expression" dxfId="1591" priority="1644">
      <formula>AND(C3839&gt;=2,C3839&lt;3)</formula>
    </cfRule>
    <cfRule type="expression" dxfId="1590" priority="1645">
      <formula>AND(C3839&gt;=3,C3839&lt;4)</formula>
    </cfRule>
    <cfRule type="expression" dxfId="1589" priority="1646">
      <formula>AND(C3839&gt;=4,C3839&lt;4.8)</formula>
    </cfRule>
    <cfRule type="expression" dxfId="1588" priority="1647">
      <formula>C3839&gt;=4.8</formula>
    </cfRule>
  </conditionalFormatting>
  <conditionalFormatting sqref="D3855:H3855">
    <cfRule type="expression" dxfId="1587" priority="1636">
      <formula>D3851=0</formula>
    </cfRule>
    <cfRule type="expression" dxfId="1586" priority="1637">
      <formula>AND(D3855&lt;2,D3851&gt;0)</formula>
    </cfRule>
    <cfRule type="expression" dxfId="1585" priority="1638">
      <formula>AND(D3855&gt;=2,D3855&lt;3)</formula>
    </cfRule>
    <cfRule type="expression" dxfId="1584" priority="1639">
      <formula>AND(D3855&gt;=3,D3855&lt;4)</formula>
    </cfRule>
    <cfRule type="expression" dxfId="1583" priority="1640">
      <formula>AND(D3855&gt;=4,D3855&lt;4.8)</formula>
    </cfRule>
    <cfRule type="expression" dxfId="1582" priority="1641">
      <formula>D3855&gt;=4.8</formula>
    </cfRule>
  </conditionalFormatting>
  <conditionalFormatting sqref="C3855">
    <cfRule type="expression" dxfId="1581" priority="1630">
      <formula>C3851=0</formula>
    </cfRule>
    <cfRule type="expression" dxfId="1580" priority="1631">
      <formula>AND(C3855&lt;2,C3851&gt;0)</formula>
    </cfRule>
    <cfRule type="expression" dxfId="1579" priority="1632">
      <formula>AND(C3855&gt;=2,C3855&lt;3)</formula>
    </cfRule>
    <cfRule type="expression" dxfId="1578" priority="1633">
      <formula>AND(C3855&gt;=3,C3855&lt;4)</formula>
    </cfRule>
    <cfRule type="expression" dxfId="1577" priority="1634">
      <formula>AND(C3855&gt;=4,C3855&lt;4.8)</formula>
    </cfRule>
    <cfRule type="expression" dxfId="1576" priority="1635">
      <formula>C3855&gt;=4.8</formula>
    </cfRule>
  </conditionalFormatting>
  <conditionalFormatting sqref="D3871:H3871">
    <cfRule type="expression" dxfId="1575" priority="1624">
      <formula>D3867=0</formula>
    </cfRule>
    <cfRule type="expression" dxfId="1574" priority="1625">
      <formula>AND(D3871&lt;2,D3867&gt;0)</formula>
    </cfRule>
    <cfRule type="expression" dxfId="1573" priority="1626">
      <formula>AND(D3871&gt;=2,D3871&lt;3)</formula>
    </cfRule>
    <cfRule type="expression" dxfId="1572" priority="1627">
      <formula>AND(D3871&gt;=3,D3871&lt;4)</formula>
    </cfRule>
    <cfRule type="expression" dxfId="1571" priority="1628">
      <formula>AND(D3871&gt;=4,D3871&lt;4.8)</formula>
    </cfRule>
    <cfRule type="expression" dxfId="1570" priority="1629">
      <formula>D3871&gt;=4.8</formula>
    </cfRule>
  </conditionalFormatting>
  <conditionalFormatting sqref="C3871">
    <cfRule type="expression" dxfId="1569" priority="1618">
      <formula>C3867=0</formula>
    </cfRule>
    <cfRule type="expression" dxfId="1568" priority="1619">
      <formula>AND(C3871&lt;2,C3867&gt;0)</formula>
    </cfRule>
    <cfRule type="expression" dxfId="1567" priority="1620">
      <formula>AND(C3871&gt;=2,C3871&lt;3)</formula>
    </cfRule>
    <cfRule type="expression" dxfId="1566" priority="1621">
      <formula>AND(C3871&gt;=3,C3871&lt;4)</formula>
    </cfRule>
    <cfRule type="expression" dxfId="1565" priority="1622">
      <formula>AND(C3871&gt;=4,C3871&lt;4.8)</formula>
    </cfRule>
    <cfRule type="expression" dxfId="1564" priority="1623">
      <formula>C3871&gt;=4.8</formula>
    </cfRule>
  </conditionalFormatting>
  <conditionalFormatting sqref="D3887:H3887">
    <cfRule type="expression" dxfId="1563" priority="1612">
      <formula>D3883=0</formula>
    </cfRule>
    <cfRule type="expression" dxfId="1562" priority="1613">
      <formula>AND(D3887&lt;2,D3883&gt;0)</formula>
    </cfRule>
    <cfRule type="expression" dxfId="1561" priority="1614">
      <formula>AND(D3887&gt;=2,D3887&lt;3)</formula>
    </cfRule>
    <cfRule type="expression" dxfId="1560" priority="1615">
      <formula>AND(D3887&gt;=3,D3887&lt;4)</formula>
    </cfRule>
    <cfRule type="expression" dxfId="1559" priority="1616">
      <formula>AND(D3887&gt;=4,D3887&lt;4.8)</formula>
    </cfRule>
    <cfRule type="expression" dxfId="1558" priority="1617">
      <formula>D3887&gt;=4.8</formula>
    </cfRule>
  </conditionalFormatting>
  <conditionalFormatting sqref="C3887">
    <cfRule type="expression" dxfId="1557" priority="1606">
      <formula>C3883=0</formula>
    </cfRule>
    <cfRule type="expression" dxfId="1556" priority="1607">
      <formula>AND(C3887&lt;2,C3883&gt;0)</formula>
    </cfRule>
    <cfRule type="expression" dxfId="1555" priority="1608">
      <formula>AND(C3887&gt;=2,C3887&lt;3)</formula>
    </cfRule>
    <cfRule type="expression" dxfId="1554" priority="1609">
      <formula>AND(C3887&gt;=3,C3887&lt;4)</formula>
    </cfRule>
    <cfRule type="expression" dxfId="1553" priority="1610">
      <formula>AND(C3887&gt;=4,C3887&lt;4.8)</formula>
    </cfRule>
    <cfRule type="expression" dxfId="1552" priority="1611">
      <formula>C3887&gt;=4.8</formula>
    </cfRule>
  </conditionalFormatting>
  <conditionalFormatting sqref="D3903:H3903">
    <cfRule type="expression" dxfId="1551" priority="1600">
      <formula>D3899=0</formula>
    </cfRule>
    <cfRule type="expression" dxfId="1550" priority="1601">
      <formula>AND(D3903&lt;2,D3899&gt;0)</formula>
    </cfRule>
    <cfRule type="expression" dxfId="1549" priority="1602">
      <formula>AND(D3903&gt;=2,D3903&lt;3)</formula>
    </cfRule>
    <cfRule type="expression" dxfId="1548" priority="1603">
      <formula>AND(D3903&gt;=3,D3903&lt;4)</formula>
    </cfRule>
    <cfRule type="expression" dxfId="1547" priority="1604">
      <formula>AND(D3903&gt;=4,D3903&lt;4.8)</formula>
    </cfRule>
    <cfRule type="expression" dxfId="1546" priority="1605">
      <formula>D3903&gt;=4.8</formula>
    </cfRule>
  </conditionalFormatting>
  <conditionalFormatting sqref="C3903">
    <cfRule type="expression" dxfId="1545" priority="1594">
      <formula>C3899=0</formula>
    </cfRule>
    <cfRule type="expression" dxfId="1544" priority="1595">
      <formula>AND(C3903&lt;2,C3899&gt;0)</formula>
    </cfRule>
    <cfRule type="expression" dxfId="1543" priority="1596">
      <formula>AND(C3903&gt;=2,C3903&lt;3)</formula>
    </cfRule>
    <cfRule type="expression" dxfId="1542" priority="1597">
      <formula>AND(C3903&gt;=3,C3903&lt;4)</formula>
    </cfRule>
    <cfRule type="expression" dxfId="1541" priority="1598">
      <formula>AND(C3903&gt;=4,C3903&lt;4.8)</formula>
    </cfRule>
    <cfRule type="expression" dxfId="1540" priority="1599">
      <formula>C3903&gt;=4.8</formula>
    </cfRule>
  </conditionalFormatting>
  <conditionalFormatting sqref="D3919:H3919">
    <cfRule type="expression" dxfId="1539" priority="1588">
      <formula>D3915=0</formula>
    </cfRule>
    <cfRule type="expression" dxfId="1538" priority="1589">
      <formula>AND(D3919&lt;2,D3915&gt;0)</formula>
    </cfRule>
    <cfRule type="expression" dxfId="1537" priority="1590">
      <formula>AND(D3919&gt;=2,D3919&lt;3)</formula>
    </cfRule>
    <cfRule type="expression" dxfId="1536" priority="1591">
      <formula>AND(D3919&gt;=3,D3919&lt;4)</formula>
    </cfRule>
    <cfRule type="expression" dxfId="1535" priority="1592">
      <formula>AND(D3919&gt;=4,D3919&lt;4.8)</formula>
    </cfRule>
    <cfRule type="expression" dxfId="1534" priority="1593">
      <formula>D3919&gt;=4.8</formula>
    </cfRule>
  </conditionalFormatting>
  <conditionalFormatting sqref="C3919">
    <cfRule type="expression" dxfId="1533" priority="1582">
      <formula>C3915=0</formula>
    </cfRule>
    <cfRule type="expression" dxfId="1532" priority="1583">
      <formula>AND(C3919&lt;2,C3915&gt;0)</formula>
    </cfRule>
    <cfRule type="expression" dxfId="1531" priority="1584">
      <formula>AND(C3919&gt;=2,C3919&lt;3)</formula>
    </cfRule>
    <cfRule type="expression" dxfId="1530" priority="1585">
      <formula>AND(C3919&gt;=3,C3919&lt;4)</formula>
    </cfRule>
    <cfRule type="expression" dxfId="1529" priority="1586">
      <formula>AND(C3919&gt;=4,C3919&lt;4.8)</formula>
    </cfRule>
    <cfRule type="expression" dxfId="1528" priority="1587">
      <formula>C3919&gt;=4.8</formula>
    </cfRule>
  </conditionalFormatting>
  <conditionalFormatting sqref="D3935:H3935">
    <cfRule type="expression" dxfId="1527" priority="1576">
      <formula>D3931=0</formula>
    </cfRule>
    <cfRule type="expression" dxfId="1526" priority="1577">
      <formula>AND(D3935&lt;2,D3931&gt;0)</formula>
    </cfRule>
    <cfRule type="expression" dxfId="1525" priority="1578">
      <formula>AND(D3935&gt;=2,D3935&lt;3)</formula>
    </cfRule>
    <cfRule type="expression" dxfId="1524" priority="1579">
      <formula>AND(D3935&gt;=3,D3935&lt;4)</formula>
    </cfRule>
    <cfRule type="expression" dxfId="1523" priority="1580">
      <formula>AND(D3935&gt;=4,D3935&lt;4.8)</formula>
    </cfRule>
    <cfRule type="expression" dxfId="1522" priority="1581">
      <formula>D3935&gt;=4.8</formula>
    </cfRule>
  </conditionalFormatting>
  <conditionalFormatting sqref="C3935">
    <cfRule type="expression" dxfId="1521" priority="1570">
      <formula>C3931=0</formula>
    </cfRule>
    <cfRule type="expression" dxfId="1520" priority="1571">
      <formula>AND(C3935&lt;2,C3931&gt;0)</formula>
    </cfRule>
    <cfRule type="expression" dxfId="1519" priority="1572">
      <formula>AND(C3935&gt;=2,C3935&lt;3)</formula>
    </cfRule>
    <cfRule type="expression" dxfId="1518" priority="1573">
      <formula>AND(C3935&gt;=3,C3935&lt;4)</formula>
    </cfRule>
    <cfRule type="expression" dxfId="1517" priority="1574">
      <formula>AND(C3935&gt;=4,C3935&lt;4.8)</formula>
    </cfRule>
    <cfRule type="expression" dxfId="1516" priority="1575">
      <formula>C3935&gt;=4.8</formula>
    </cfRule>
  </conditionalFormatting>
  <conditionalFormatting sqref="D3951:H3951">
    <cfRule type="expression" dxfId="1515" priority="1564">
      <formula>D3947=0</formula>
    </cfRule>
    <cfRule type="expression" dxfId="1514" priority="1565">
      <formula>AND(D3951&lt;2,D3947&gt;0)</formula>
    </cfRule>
    <cfRule type="expression" dxfId="1513" priority="1566">
      <formula>AND(D3951&gt;=2,D3951&lt;3)</formula>
    </cfRule>
    <cfRule type="expression" dxfId="1512" priority="1567">
      <formula>AND(D3951&gt;=3,D3951&lt;4)</formula>
    </cfRule>
    <cfRule type="expression" dxfId="1511" priority="1568">
      <formula>AND(D3951&gt;=4,D3951&lt;4.8)</formula>
    </cfRule>
    <cfRule type="expression" dxfId="1510" priority="1569">
      <formula>D3951&gt;=4.8</formula>
    </cfRule>
  </conditionalFormatting>
  <conditionalFormatting sqref="C3951">
    <cfRule type="expression" dxfId="1509" priority="1558">
      <formula>C3947=0</formula>
    </cfRule>
    <cfRule type="expression" dxfId="1508" priority="1559">
      <formula>AND(C3951&lt;2,C3947&gt;0)</formula>
    </cfRule>
    <cfRule type="expression" dxfId="1507" priority="1560">
      <formula>AND(C3951&gt;=2,C3951&lt;3)</formula>
    </cfRule>
    <cfRule type="expression" dxfId="1506" priority="1561">
      <formula>AND(C3951&gt;=3,C3951&lt;4)</formula>
    </cfRule>
    <cfRule type="expression" dxfId="1505" priority="1562">
      <formula>AND(C3951&gt;=4,C3951&lt;4.8)</formula>
    </cfRule>
    <cfRule type="expression" dxfId="1504" priority="1563">
      <formula>C3951&gt;=4.8</formula>
    </cfRule>
  </conditionalFormatting>
  <conditionalFormatting sqref="D3967:H3967">
    <cfRule type="expression" dxfId="1503" priority="1552">
      <formula>D3963=0</formula>
    </cfRule>
    <cfRule type="expression" dxfId="1502" priority="1553">
      <formula>AND(D3967&lt;2,D3963&gt;0)</formula>
    </cfRule>
    <cfRule type="expression" dxfId="1501" priority="1554">
      <formula>AND(D3967&gt;=2,D3967&lt;3)</formula>
    </cfRule>
    <cfRule type="expression" dxfId="1500" priority="1555">
      <formula>AND(D3967&gt;=3,D3967&lt;4)</formula>
    </cfRule>
    <cfRule type="expression" dxfId="1499" priority="1556">
      <formula>AND(D3967&gt;=4,D3967&lt;4.8)</formula>
    </cfRule>
    <cfRule type="expression" dxfId="1498" priority="1557">
      <formula>D3967&gt;=4.8</formula>
    </cfRule>
  </conditionalFormatting>
  <conditionalFormatting sqref="C3967">
    <cfRule type="expression" dxfId="1497" priority="1546">
      <formula>C3963=0</formula>
    </cfRule>
    <cfRule type="expression" dxfId="1496" priority="1547">
      <formula>AND(C3967&lt;2,C3963&gt;0)</formula>
    </cfRule>
    <cfRule type="expression" dxfId="1495" priority="1548">
      <formula>AND(C3967&gt;=2,C3967&lt;3)</formula>
    </cfRule>
    <cfRule type="expression" dxfId="1494" priority="1549">
      <formula>AND(C3967&gt;=3,C3967&lt;4)</formula>
    </cfRule>
    <cfRule type="expression" dxfId="1493" priority="1550">
      <formula>AND(C3967&gt;=4,C3967&lt;4.8)</formula>
    </cfRule>
    <cfRule type="expression" dxfId="1492" priority="1551">
      <formula>C3967&gt;=4.8</formula>
    </cfRule>
  </conditionalFormatting>
  <conditionalFormatting sqref="D3982:H3982">
    <cfRule type="expression" dxfId="1491" priority="1540">
      <formula>D3978=0</formula>
    </cfRule>
    <cfRule type="expression" dxfId="1490" priority="1541">
      <formula>AND(D3982&lt;2,D3978&gt;0)</formula>
    </cfRule>
    <cfRule type="expression" dxfId="1489" priority="1542">
      <formula>AND(D3982&gt;=2,D3982&lt;3)</formula>
    </cfRule>
    <cfRule type="expression" dxfId="1488" priority="1543">
      <formula>AND(D3982&gt;=3,D3982&lt;4)</formula>
    </cfRule>
    <cfRule type="expression" dxfId="1487" priority="1544">
      <formula>AND(D3982&gt;=4,D3982&lt;4.8)</formula>
    </cfRule>
    <cfRule type="expression" dxfId="1486" priority="1545">
      <formula>D3982&gt;=4.8</formula>
    </cfRule>
  </conditionalFormatting>
  <conditionalFormatting sqref="C3982">
    <cfRule type="expression" dxfId="1485" priority="1534">
      <formula>C3978=0</formula>
    </cfRule>
    <cfRule type="expression" dxfId="1484" priority="1535">
      <formula>AND(C3982&lt;2,C3978&gt;0)</formula>
    </cfRule>
    <cfRule type="expression" dxfId="1483" priority="1536">
      <formula>AND(C3982&gt;=2,C3982&lt;3)</formula>
    </cfRule>
    <cfRule type="expression" dxfId="1482" priority="1537">
      <formula>AND(C3982&gt;=3,C3982&lt;4)</formula>
    </cfRule>
    <cfRule type="expression" dxfId="1481" priority="1538">
      <formula>AND(C3982&gt;=4,C3982&lt;4.8)</formula>
    </cfRule>
    <cfRule type="expression" dxfId="1480" priority="1539">
      <formula>C3982&gt;=4.8</formula>
    </cfRule>
  </conditionalFormatting>
  <conditionalFormatting sqref="D3997:H3997">
    <cfRule type="expression" dxfId="1479" priority="1528">
      <formula>D3993=0</formula>
    </cfRule>
    <cfRule type="expression" dxfId="1478" priority="1529">
      <formula>AND(D3997&lt;2,D3993&gt;0)</formula>
    </cfRule>
    <cfRule type="expression" dxfId="1477" priority="1530">
      <formula>AND(D3997&gt;=2,D3997&lt;3)</formula>
    </cfRule>
    <cfRule type="expression" dxfId="1476" priority="1531">
      <formula>AND(D3997&gt;=3,D3997&lt;4)</formula>
    </cfRule>
    <cfRule type="expression" dxfId="1475" priority="1532">
      <formula>AND(D3997&gt;=4,D3997&lt;4.8)</formula>
    </cfRule>
    <cfRule type="expression" dxfId="1474" priority="1533">
      <formula>D3997&gt;=4.8</formula>
    </cfRule>
  </conditionalFormatting>
  <conditionalFormatting sqref="C3997">
    <cfRule type="expression" dxfId="1473" priority="1522">
      <formula>C3993=0</formula>
    </cfRule>
    <cfRule type="expression" dxfId="1472" priority="1523">
      <formula>AND(C3997&lt;2,C3993&gt;0)</formula>
    </cfRule>
    <cfRule type="expression" dxfId="1471" priority="1524">
      <formula>AND(C3997&gt;=2,C3997&lt;3)</formula>
    </cfRule>
    <cfRule type="expression" dxfId="1470" priority="1525">
      <formula>AND(C3997&gt;=3,C3997&lt;4)</formula>
    </cfRule>
    <cfRule type="expression" dxfId="1469" priority="1526">
      <formula>AND(C3997&gt;=4,C3997&lt;4.8)</formula>
    </cfRule>
    <cfRule type="expression" dxfId="1468" priority="1527">
      <formula>C3997&gt;=4.8</formula>
    </cfRule>
  </conditionalFormatting>
  <conditionalFormatting sqref="D4017:H4017">
    <cfRule type="expression" dxfId="1467" priority="1516">
      <formula>D4013=0</formula>
    </cfRule>
    <cfRule type="expression" dxfId="1466" priority="1517">
      <formula>AND(D4017&lt;2,D4013&gt;0)</formula>
    </cfRule>
    <cfRule type="expression" dxfId="1465" priority="1518">
      <formula>AND(D4017&gt;=2,D4017&lt;3)</formula>
    </cfRule>
    <cfRule type="expression" dxfId="1464" priority="1519">
      <formula>AND(D4017&gt;=3,D4017&lt;4)</formula>
    </cfRule>
    <cfRule type="expression" dxfId="1463" priority="1520">
      <formula>AND(D4017&gt;=4,D4017&lt;4.8)</formula>
    </cfRule>
    <cfRule type="expression" dxfId="1462" priority="1521">
      <formula>D4017&gt;=4.8</formula>
    </cfRule>
  </conditionalFormatting>
  <conditionalFormatting sqref="C4017">
    <cfRule type="expression" dxfId="1461" priority="1510">
      <formula>C4013=0</formula>
    </cfRule>
    <cfRule type="expression" dxfId="1460" priority="1511">
      <formula>AND(C4017&lt;2,C4013&gt;0)</formula>
    </cfRule>
    <cfRule type="expression" dxfId="1459" priority="1512">
      <formula>AND(C4017&gt;=2,C4017&lt;3)</formula>
    </cfRule>
    <cfRule type="expression" dxfId="1458" priority="1513">
      <formula>AND(C4017&gt;=3,C4017&lt;4)</formula>
    </cfRule>
    <cfRule type="expression" dxfId="1457" priority="1514">
      <formula>AND(C4017&gt;=4,C4017&lt;4.8)</formula>
    </cfRule>
    <cfRule type="expression" dxfId="1456" priority="1515">
      <formula>C4017&gt;=4.8</formula>
    </cfRule>
  </conditionalFormatting>
  <conditionalFormatting sqref="D4032:H4032">
    <cfRule type="expression" dxfId="1455" priority="1504">
      <formula>D4028=0</formula>
    </cfRule>
    <cfRule type="expression" dxfId="1454" priority="1505">
      <formula>AND(D4032&lt;2,D4028&gt;0)</formula>
    </cfRule>
    <cfRule type="expression" dxfId="1453" priority="1506">
      <formula>AND(D4032&gt;=2,D4032&lt;3)</formula>
    </cfRule>
    <cfRule type="expression" dxfId="1452" priority="1507">
      <formula>AND(D4032&gt;=3,D4032&lt;4)</formula>
    </cfRule>
    <cfRule type="expression" dxfId="1451" priority="1508">
      <formula>AND(D4032&gt;=4,D4032&lt;4.8)</formula>
    </cfRule>
    <cfRule type="expression" dxfId="1450" priority="1509">
      <formula>D4032&gt;=4.8</formula>
    </cfRule>
  </conditionalFormatting>
  <conditionalFormatting sqref="C4032">
    <cfRule type="expression" dxfId="1449" priority="1498">
      <formula>C4028=0</formula>
    </cfRule>
    <cfRule type="expression" dxfId="1448" priority="1499">
      <formula>AND(C4032&lt;2,C4028&gt;0)</formula>
    </cfRule>
    <cfRule type="expression" dxfId="1447" priority="1500">
      <formula>AND(C4032&gt;=2,C4032&lt;3)</formula>
    </cfRule>
    <cfRule type="expression" dxfId="1446" priority="1501">
      <formula>AND(C4032&gt;=3,C4032&lt;4)</formula>
    </cfRule>
    <cfRule type="expression" dxfId="1445" priority="1502">
      <formula>AND(C4032&gt;=4,C4032&lt;4.8)</formula>
    </cfRule>
    <cfRule type="expression" dxfId="1444" priority="1503">
      <formula>C4032&gt;=4.8</formula>
    </cfRule>
  </conditionalFormatting>
  <conditionalFormatting sqref="D4047:H4047">
    <cfRule type="expression" dxfId="1443" priority="1492">
      <formula>D4043=0</formula>
    </cfRule>
    <cfRule type="expression" dxfId="1442" priority="1493">
      <formula>AND(D4047&lt;2,D4043&gt;0)</formula>
    </cfRule>
    <cfRule type="expression" dxfId="1441" priority="1494">
      <formula>AND(D4047&gt;=2,D4047&lt;3)</formula>
    </cfRule>
    <cfRule type="expression" dxfId="1440" priority="1495">
      <formula>AND(D4047&gt;=3,D4047&lt;4)</formula>
    </cfRule>
    <cfRule type="expression" dxfId="1439" priority="1496">
      <formula>AND(D4047&gt;=4,D4047&lt;4.8)</formula>
    </cfRule>
    <cfRule type="expression" dxfId="1438" priority="1497">
      <formula>D4047&gt;=4.8</formula>
    </cfRule>
  </conditionalFormatting>
  <conditionalFormatting sqref="C4047">
    <cfRule type="expression" dxfId="1437" priority="1486">
      <formula>C4043=0</formula>
    </cfRule>
    <cfRule type="expression" dxfId="1436" priority="1487">
      <formula>AND(C4047&lt;2,C4043&gt;0)</formula>
    </cfRule>
    <cfRule type="expression" dxfId="1435" priority="1488">
      <formula>AND(C4047&gt;=2,C4047&lt;3)</formula>
    </cfRule>
    <cfRule type="expression" dxfId="1434" priority="1489">
      <formula>AND(C4047&gt;=3,C4047&lt;4)</formula>
    </cfRule>
    <cfRule type="expression" dxfId="1433" priority="1490">
      <formula>AND(C4047&gt;=4,C4047&lt;4.8)</formula>
    </cfRule>
    <cfRule type="expression" dxfId="1432" priority="1491">
      <formula>C4047&gt;=4.8</formula>
    </cfRule>
  </conditionalFormatting>
  <conditionalFormatting sqref="D4062:H4062">
    <cfRule type="expression" dxfId="1431" priority="1480">
      <formula>D4058=0</formula>
    </cfRule>
    <cfRule type="expression" dxfId="1430" priority="1481">
      <formula>AND(D4062&lt;2,D4058&gt;0)</formula>
    </cfRule>
    <cfRule type="expression" dxfId="1429" priority="1482">
      <formula>AND(D4062&gt;=2,D4062&lt;3)</formula>
    </cfRule>
    <cfRule type="expression" dxfId="1428" priority="1483">
      <formula>AND(D4062&gt;=3,D4062&lt;4)</formula>
    </cfRule>
    <cfRule type="expression" dxfId="1427" priority="1484">
      <formula>AND(D4062&gt;=4,D4062&lt;4.8)</formula>
    </cfRule>
    <cfRule type="expression" dxfId="1426" priority="1485">
      <formula>D4062&gt;=4.8</formula>
    </cfRule>
  </conditionalFormatting>
  <conditionalFormatting sqref="C4062">
    <cfRule type="expression" dxfId="1425" priority="1474">
      <formula>C4058=0</formula>
    </cfRule>
    <cfRule type="expression" dxfId="1424" priority="1475">
      <formula>AND(C4062&lt;2,C4058&gt;0)</formula>
    </cfRule>
    <cfRule type="expression" dxfId="1423" priority="1476">
      <formula>AND(C4062&gt;=2,C4062&lt;3)</formula>
    </cfRule>
    <cfRule type="expression" dxfId="1422" priority="1477">
      <formula>AND(C4062&gt;=3,C4062&lt;4)</formula>
    </cfRule>
    <cfRule type="expression" dxfId="1421" priority="1478">
      <formula>AND(C4062&gt;=4,C4062&lt;4.8)</formula>
    </cfRule>
    <cfRule type="expression" dxfId="1420" priority="1479">
      <formula>C4062&gt;=4.8</formula>
    </cfRule>
  </conditionalFormatting>
  <conditionalFormatting sqref="D4077:H4077">
    <cfRule type="expression" dxfId="1419" priority="1468">
      <formula>D4073=0</formula>
    </cfRule>
    <cfRule type="expression" dxfId="1418" priority="1469">
      <formula>AND(D4077&lt;2,D4073&gt;0)</formula>
    </cfRule>
    <cfRule type="expression" dxfId="1417" priority="1470">
      <formula>AND(D4077&gt;=2,D4077&lt;3)</formula>
    </cfRule>
    <cfRule type="expression" dxfId="1416" priority="1471">
      <formula>AND(D4077&gt;=3,D4077&lt;4)</formula>
    </cfRule>
    <cfRule type="expression" dxfId="1415" priority="1472">
      <formula>AND(D4077&gt;=4,D4077&lt;4.8)</formula>
    </cfRule>
    <cfRule type="expression" dxfId="1414" priority="1473">
      <formula>D4077&gt;=4.8</formula>
    </cfRule>
  </conditionalFormatting>
  <conditionalFormatting sqref="C4077">
    <cfRule type="expression" dxfId="1413" priority="1462">
      <formula>C4073=0</formula>
    </cfRule>
    <cfRule type="expression" dxfId="1412" priority="1463">
      <formula>AND(C4077&lt;2,C4073&gt;0)</formula>
    </cfRule>
    <cfRule type="expression" dxfId="1411" priority="1464">
      <formula>AND(C4077&gt;=2,C4077&lt;3)</formula>
    </cfRule>
    <cfRule type="expression" dxfId="1410" priority="1465">
      <formula>AND(C4077&gt;=3,C4077&lt;4)</formula>
    </cfRule>
    <cfRule type="expression" dxfId="1409" priority="1466">
      <formula>AND(C4077&gt;=4,C4077&lt;4.8)</formula>
    </cfRule>
    <cfRule type="expression" dxfId="1408" priority="1467">
      <formula>C4077&gt;=4.8</formula>
    </cfRule>
  </conditionalFormatting>
  <conditionalFormatting sqref="D4094:H4094">
    <cfRule type="expression" dxfId="1407" priority="1456">
      <formula>D4090=0</formula>
    </cfRule>
    <cfRule type="expression" dxfId="1406" priority="1457">
      <formula>AND(D4094&lt;2,D4090&gt;0)</formula>
    </cfRule>
    <cfRule type="expression" dxfId="1405" priority="1458">
      <formula>AND(D4094&gt;=2,D4094&lt;3)</formula>
    </cfRule>
    <cfRule type="expression" dxfId="1404" priority="1459">
      <formula>AND(D4094&gt;=3,D4094&lt;4)</formula>
    </cfRule>
    <cfRule type="expression" dxfId="1403" priority="1460">
      <formula>AND(D4094&gt;=4,D4094&lt;4.8)</formula>
    </cfRule>
    <cfRule type="expression" dxfId="1402" priority="1461">
      <formula>D4094&gt;=4.8</formula>
    </cfRule>
  </conditionalFormatting>
  <conditionalFormatting sqref="C4094">
    <cfRule type="expression" dxfId="1401" priority="1450">
      <formula>C4090=0</formula>
    </cfRule>
    <cfRule type="expression" dxfId="1400" priority="1451">
      <formula>AND(C4094&lt;2,C4090&gt;0)</formula>
    </cfRule>
    <cfRule type="expression" dxfId="1399" priority="1452">
      <formula>AND(C4094&gt;=2,C4094&lt;3)</formula>
    </cfRule>
    <cfRule type="expression" dxfId="1398" priority="1453">
      <formula>AND(C4094&gt;=3,C4094&lt;4)</formula>
    </cfRule>
    <cfRule type="expression" dxfId="1397" priority="1454">
      <formula>AND(C4094&gt;=4,C4094&lt;4.8)</formula>
    </cfRule>
    <cfRule type="expression" dxfId="1396" priority="1455">
      <formula>C4094&gt;=4.8</formula>
    </cfRule>
  </conditionalFormatting>
  <conditionalFormatting sqref="D4111:H4111">
    <cfRule type="expression" dxfId="1395" priority="1444">
      <formula>D4107=0</formula>
    </cfRule>
    <cfRule type="expression" dxfId="1394" priority="1445">
      <formula>AND(D4111&lt;2,D4107&gt;0)</formula>
    </cfRule>
    <cfRule type="expression" dxfId="1393" priority="1446">
      <formula>AND(D4111&gt;=2,D4111&lt;3)</formula>
    </cfRule>
    <cfRule type="expression" dxfId="1392" priority="1447">
      <formula>AND(D4111&gt;=3,D4111&lt;4)</formula>
    </cfRule>
    <cfRule type="expression" dxfId="1391" priority="1448">
      <formula>AND(D4111&gt;=4,D4111&lt;4.8)</formula>
    </cfRule>
    <cfRule type="expression" dxfId="1390" priority="1449">
      <formula>D4111&gt;=4.8</formula>
    </cfRule>
  </conditionalFormatting>
  <conditionalFormatting sqref="C4111">
    <cfRule type="expression" dxfId="1389" priority="1438">
      <formula>C4107=0</formula>
    </cfRule>
    <cfRule type="expression" dxfId="1388" priority="1439">
      <formula>AND(C4111&lt;2,C4107&gt;0)</formula>
    </cfRule>
    <cfRule type="expression" dxfId="1387" priority="1440">
      <formula>AND(C4111&gt;=2,C4111&lt;3)</formula>
    </cfRule>
    <cfRule type="expression" dxfId="1386" priority="1441">
      <formula>AND(C4111&gt;=3,C4111&lt;4)</formula>
    </cfRule>
    <cfRule type="expression" dxfId="1385" priority="1442">
      <formula>AND(C4111&gt;=4,C4111&lt;4.8)</formula>
    </cfRule>
    <cfRule type="expression" dxfId="1384" priority="1443">
      <formula>C4111&gt;=4.8</formula>
    </cfRule>
  </conditionalFormatting>
  <conditionalFormatting sqref="D4128:H4128">
    <cfRule type="expression" dxfId="1383" priority="1432">
      <formula>D4124=0</formula>
    </cfRule>
    <cfRule type="expression" dxfId="1382" priority="1433">
      <formula>AND(D4128&lt;2,D4124&gt;0)</formula>
    </cfRule>
    <cfRule type="expression" dxfId="1381" priority="1434">
      <formula>AND(D4128&gt;=2,D4128&lt;3)</formula>
    </cfRule>
    <cfRule type="expression" dxfId="1380" priority="1435">
      <formula>AND(D4128&gt;=3,D4128&lt;4)</formula>
    </cfRule>
    <cfRule type="expression" dxfId="1379" priority="1436">
      <formula>AND(D4128&gt;=4,D4128&lt;4.8)</formula>
    </cfRule>
    <cfRule type="expression" dxfId="1378" priority="1437">
      <formula>D4128&gt;=4.8</formula>
    </cfRule>
  </conditionalFormatting>
  <conditionalFormatting sqref="C4128">
    <cfRule type="expression" dxfId="1377" priority="1426">
      <formula>C4124=0</formula>
    </cfRule>
    <cfRule type="expression" dxfId="1376" priority="1427">
      <formula>AND(C4128&lt;2,C4124&gt;0)</formula>
    </cfRule>
    <cfRule type="expression" dxfId="1375" priority="1428">
      <formula>AND(C4128&gt;=2,C4128&lt;3)</formula>
    </cfRule>
    <cfRule type="expression" dxfId="1374" priority="1429">
      <formula>AND(C4128&gt;=3,C4128&lt;4)</formula>
    </cfRule>
    <cfRule type="expression" dxfId="1373" priority="1430">
      <formula>AND(C4128&gt;=4,C4128&lt;4.8)</formula>
    </cfRule>
    <cfRule type="expression" dxfId="1372" priority="1431">
      <formula>C4128&gt;=4.8</formula>
    </cfRule>
  </conditionalFormatting>
  <conditionalFormatting sqref="D4145:H4145">
    <cfRule type="expression" dxfId="1371" priority="1420">
      <formula>D4141=0</formula>
    </cfRule>
    <cfRule type="expression" dxfId="1370" priority="1421">
      <formula>AND(D4145&lt;2,D4141&gt;0)</formula>
    </cfRule>
    <cfRule type="expression" dxfId="1369" priority="1422">
      <formula>AND(D4145&gt;=2,D4145&lt;3)</formula>
    </cfRule>
    <cfRule type="expression" dxfId="1368" priority="1423">
      <formula>AND(D4145&gt;=3,D4145&lt;4)</formula>
    </cfRule>
    <cfRule type="expression" dxfId="1367" priority="1424">
      <formula>AND(D4145&gt;=4,D4145&lt;4.8)</formula>
    </cfRule>
    <cfRule type="expression" dxfId="1366" priority="1425">
      <formula>D4145&gt;=4.8</formula>
    </cfRule>
  </conditionalFormatting>
  <conditionalFormatting sqref="C4145">
    <cfRule type="expression" dxfId="1365" priority="1414">
      <formula>C4141=0</formula>
    </cfRule>
    <cfRule type="expression" dxfId="1364" priority="1415">
      <formula>AND(C4145&lt;2,C4141&gt;0)</formula>
    </cfRule>
    <cfRule type="expression" dxfId="1363" priority="1416">
      <formula>AND(C4145&gt;=2,C4145&lt;3)</formula>
    </cfRule>
    <cfRule type="expression" dxfId="1362" priority="1417">
      <formula>AND(C4145&gt;=3,C4145&lt;4)</formula>
    </cfRule>
    <cfRule type="expression" dxfId="1361" priority="1418">
      <formula>AND(C4145&gt;=4,C4145&lt;4.8)</formula>
    </cfRule>
    <cfRule type="expression" dxfId="1360" priority="1419">
      <formula>C4145&gt;=4.8</formula>
    </cfRule>
  </conditionalFormatting>
  <conditionalFormatting sqref="D4162:H4162">
    <cfRule type="expression" dxfId="1359" priority="1408">
      <formula>D4158=0</formula>
    </cfRule>
    <cfRule type="expression" dxfId="1358" priority="1409">
      <formula>AND(D4162&lt;2,D4158&gt;0)</formula>
    </cfRule>
    <cfRule type="expression" dxfId="1357" priority="1410">
      <formula>AND(D4162&gt;=2,D4162&lt;3)</formula>
    </cfRule>
    <cfRule type="expression" dxfId="1356" priority="1411">
      <formula>AND(D4162&gt;=3,D4162&lt;4)</formula>
    </cfRule>
    <cfRule type="expression" dxfId="1355" priority="1412">
      <formula>AND(D4162&gt;=4,D4162&lt;4.8)</formula>
    </cfRule>
    <cfRule type="expression" dxfId="1354" priority="1413">
      <formula>D4162&gt;=4.8</formula>
    </cfRule>
  </conditionalFormatting>
  <conditionalFormatting sqref="C4162">
    <cfRule type="expression" dxfId="1353" priority="1402">
      <formula>C4158=0</formula>
    </cfRule>
    <cfRule type="expression" dxfId="1352" priority="1403">
      <formula>AND(C4162&lt;2,C4158&gt;0)</formula>
    </cfRule>
    <cfRule type="expression" dxfId="1351" priority="1404">
      <formula>AND(C4162&gt;=2,C4162&lt;3)</formula>
    </cfRule>
    <cfRule type="expression" dxfId="1350" priority="1405">
      <formula>AND(C4162&gt;=3,C4162&lt;4)</formula>
    </cfRule>
    <cfRule type="expression" dxfId="1349" priority="1406">
      <formula>AND(C4162&gt;=4,C4162&lt;4.8)</formula>
    </cfRule>
    <cfRule type="expression" dxfId="1348" priority="1407">
      <formula>C4162&gt;=4.8</formula>
    </cfRule>
  </conditionalFormatting>
  <conditionalFormatting sqref="D4179:H4179">
    <cfRule type="expression" dxfId="1347" priority="1396">
      <formula>D4175=0</formula>
    </cfRule>
    <cfRule type="expression" dxfId="1346" priority="1397">
      <formula>AND(D4179&lt;2,D4175&gt;0)</formula>
    </cfRule>
    <cfRule type="expression" dxfId="1345" priority="1398">
      <formula>AND(D4179&gt;=2,D4179&lt;3)</formula>
    </cfRule>
    <cfRule type="expression" dxfId="1344" priority="1399">
      <formula>AND(D4179&gt;=3,D4179&lt;4)</formula>
    </cfRule>
    <cfRule type="expression" dxfId="1343" priority="1400">
      <formula>AND(D4179&gt;=4,D4179&lt;4.8)</formula>
    </cfRule>
    <cfRule type="expression" dxfId="1342" priority="1401">
      <formula>D4179&gt;=4.8</formula>
    </cfRule>
  </conditionalFormatting>
  <conditionalFormatting sqref="C4179">
    <cfRule type="expression" dxfId="1341" priority="1390">
      <formula>C4175=0</formula>
    </cfRule>
    <cfRule type="expression" dxfId="1340" priority="1391">
      <formula>AND(C4179&lt;2,C4175&gt;0)</formula>
    </cfRule>
    <cfRule type="expression" dxfId="1339" priority="1392">
      <formula>AND(C4179&gt;=2,C4179&lt;3)</formula>
    </cfRule>
    <cfRule type="expression" dxfId="1338" priority="1393">
      <formula>AND(C4179&gt;=3,C4179&lt;4)</formula>
    </cfRule>
    <cfRule type="expression" dxfId="1337" priority="1394">
      <formula>AND(C4179&gt;=4,C4179&lt;4.8)</formula>
    </cfRule>
    <cfRule type="expression" dxfId="1336" priority="1395">
      <formula>C4179&gt;=4.8</formula>
    </cfRule>
  </conditionalFormatting>
  <conditionalFormatting sqref="D4196:H4196">
    <cfRule type="expression" dxfId="1335" priority="1384">
      <formula>D4192=0</formula>
    </cfRule>
    <cfRule type="expression" dxfId="1334" priority="1385">
      <formula>AND(D4196&lt;2,D4192&gt;0)</formula>
    </cfRule>
    <cfRule type="expression" dxfId="1333" priority="1386">
      <formula>AND(D4196&gt;=2,D4196&lt;3)</formula>
    </cfRule>
    <cfRule type="expression" dxfId="1332" priority="1387">
      <formula>AND(D4196&gt;=3,D4196&lt;4)</formula>
    </cfRule>
    <cfRule type="expression" dxfId="1331" priority="1388">
      <formula>AND(D4196&gt;=4,D4196&lt;4.8)</formula>
    </cfRule>
    <cfRule type="expression" dxfId="1330" priority="1389">
      <formula>D4196&gt;=4.8</formula>
    </cfRule>
  </conditionalFormatting>
  <conditionalFormatting sqref="C4196">
    <cfRule type="expression" dxfId="1329" priority="1378">
      <formula>C4192=0</formula>
    </cfRule>
    <cfRule type="expression" dxfId="1328" priority="1379">
      <formula>AND(C4196&lt;2,C4192&gt;0)</formula>
    </cfRule>
    <cfRule type="expression" dxfId="1327" priority="1380">
      <formula>AND(C4196&gt;=2,C4196&lt;3)</formula>
    </cfRule>
    <cfRule type="expression" dxfId="1326" priority="1381">
      <formula>AND(C4196&gt;=3,C4196&lt;4)</formula>
    </cfRule>
    <cfRule type="expression" dxfId="1325" priority="1382">
      <formula>AND(C4196&gt;=4,C4196&lt;4.8)</formula>
    </cfRule>
    <cfRule type="expression" dxfId="1324" priority="1383">
      <formula>C4196&gt;=4.8</formula>
    </cfRule>
  </conditionalFormatting>
  <conditionalFormatting sqref="D4213:H4213">
    <cfRule type="expression" dxfId="1323" priority="1372">
      <formula>D4209=0</formula>
    </cfRule>
    <cfRule type="expression" dxfId="1322" priority="1373">
      <formula>AND(D4213&lt;2,D4209&gt;0)</formula>
    </cfRule>
    <cfRule type="expression" dxfId="1321" priority="1374">
      <formula>AND(D4213&gt;=2,D4213&lt;3)</formula>
    </cfRule>
    <cfRule type="expression" dxfId="1320" priority="1375">
      <formula>AND(D4213&gt;=3,D4213&lt;4)</formula>
    </cfRule>
    <cfRule type="expression" dxfId="1319" priority="1376">
      <formula>AND(D4213&gt;=4,D4213&lt;4.8)</formula>
    </cfRule>
    <cfRule type="expression" dxfId="1318" priority="1377">
      <formula>D4213&gt;=4.8</formula>
    </cfRule>
  </conditionalFormatting>
  <conditionalFormatting sqref="C4213">
    <cfRule type="expression" dxfId="1317" priority="1366">
      <formula>C4209=0</formula>
    </cfRule>
    <cfRule type="expression" dxfId="1316" priority="1367">
      <formula>AND(C4213&lt;2,C4209&gt;0)</formula>
    </cfRule>
    <cfRule type="expression" dxfId="1315" priority="1368">
      <formula>AND(C4213&gt;=2,C4213&lt;3)</formula>
    </cfRule>
    <cfRule type="expression" dxfId="1314" priority="1369">
      <formula>AND(C4213&gt;=3,C4213&lt;4)</formula>
    </cfRule>
    <cfRule type="expression" dxfId="1313" priority="1370">
      <formula>AND(C4213&gt;=4,C4213&lt;4.8)</formula>
    </cfRule>
    <cfRule type="expression" dxfId="1312" priority="1371">
      <formula>C4213&gt;=4.8</formula>
    </cfRule>
  </conditionalFormatting>
  <conditionalFormatting sqref="D4230:H4230">
    <cfRule type="expression" dxfId="1311" priority="1360">
      <formula>D4226=0</formula>
    </cfRule>
    <cfRule type="expression" dxfId="1310" priority="1361">
      <formula>AND(D4230&lt;2,D4226&gt;0)</formula>
    </cfRule>
    <cfRule type="expression" dxfId="1309" priority="1362">
      <formula>AND(D4230&gt;=2,D4230&lt;3)</formula>
    </cfRule>
    <cfRule type="expression" dxfId="1308" priority="1363">
      <formula>AND(D4230&gt;=3,D4230&lt;4)</formula>
    </cfRule>
    <cfRule type="expression" dxfId="1307" priority="1364">
      <formula>AND(D4230&gt;=4,D4230&lt;4.8)</formula>
    </cfRule>
    <cfRule type="expression" dxfId="1306" priority="1365">
      <formula>D4230&gt;=4.8</formula>
    </cfRule>
  </conditionalFormatting>
  <conditionalFormatting sqref="C4230">
    <cfRule type="expression" dxfId="1305" priority="1354">
      <formula>C4226=0</formula>
    </cfRule>
    <cfRule type="expression" dxfId="1304" priority="1355">
      <formula>AND(C4230&lt;2,C4226&gt;0)</formula>
    </cfRule>
    <cfRule type="expression" dxfId="1303" priority="1356">
      <formula>AND(C4230&gt;=2,C4230&lt;3)</formula>
    </cfRule>
    <cfRule type="expression" dxfId="1302" priority="1357">
      <formula>AND(C4230&gt;=3,C4230&lt;4)</formula>
    </cfRule>
    <cfRule type="expression" dxfId="1301" priority="1358">
      <formula>AND(C4230&gt;=4,C4230&lt;4.8)</formula>
    </cfRule>
    <cfRule type="expression" dxfId="1300" priority="1359">
      <formula>C4230&gt;=4.8</formula>
    </cfRule>
  </conditionalFormatting>
  <conditionalFormatting sqref="D4245:H4245">
    <cfRule type="expression" dxfId="1299" priority="1348">
      <formula>D4241=0</formula>
    </cfRule>
    <cfRule type="expression" dxfId="1298" priority="1349">
      <formula>AND(D4245&lt;2,D4241&gt;0)</formula>
    </cfRule>
    <cfRule type="expression" dxfId="1297" priority="1350">
      <formula>AND(D4245&gt;=2,D4245&lt;3)</formula>
    </cfRule>
    <cfRule type="expression" dxfId="1296" priority="1351">
      <formula>AND(D4245&gt;=3,D4245&lt;4)</formula>
    </cfRule>
    <cfRule type="expression" dxfId="1295" priority="1352">
      <formula>AND(D4245&gt;=4,D4245&lt;4.8)</formula>
    </cfRule>
    <cfRule type="expression" dxfId="1294" priority="1353">
      <formula>D4245&gt;=4.8</formula>
    </cfRule>
  </conditionalFormatting>
  <conditionalFormatting sqref="C4245">
    <cfRule type="expression" dxfId="1293" priority="1342">
      <formula>C4241=0</formula>
    </cfRule>
    <cfRule type="expression" dxfId="1292" priority="1343">
      <formula>AND(C4245&lt;2,C4241&gt;0)</formula>
    </cfRule>
    <cfRule type="expression" dxfId="1291" priority="1344">
      <formula>AND(C4245&gt;=2,C4245&lt;3)</formula>
    </cfRule>
    <cfRule type="expression" dxfId="1290" priority="1345">
      <formula>AND(C4245&gt;=3,C4245&lt;4)</formula>
    </cfRule>
    <cfRule type="expression" dxfId="1289" priority="1346">
      <formula>AND(C4245&gt;=4,C4245&lt;4.8)</formula>
    </cfRule>
    <cfRule type="expression" dxfId="1288" priority="1347">
      <formula>C4245&gt;=4.8</formula>
    </cfRule>
  </conditionalFormatting>
  <conditionalFormatting sqref="D4260:H4260">
    <cfRule type="expression" dxfId="1287" priority="1336">
      <formula>D4256=0</formula>
    </cfRule>
    <cfRule type="expression" dxfId="1286" priority="1337">
      <formula>AND(D4260&lt;2,D4256&gt;0)</formula>
    </cfRule>
    <cfRule type="expression" dxfId="1285" priority="1338">
      <formula>AND(D4260&gt;=2,D4260&lt;3)</formula>
    </cfRule>
    <cfRule type="expression" dxfId="1284" priority="1339">
      <formula>AND(D4260&gt;=3,D4260&lt;4)</formula>
    </cfRule>
    <cfRule type="expression" dxfId="1283" priority="1340">
      <formula>AND(D4260&gt;=4,D4260&lt;4.8)</formula>
    </cfRule>
    <cfRule type="expression" dxfId="1282" priority="1341">
      <formula>D4260&gt;=4.8</formula>
    </cfRule>
  </conditionalFormatting>
  <conditionalFormatting sqref="C4260">
    <cfRule type="expression" dxfId="1281" priority="1330">
      <formula>C4256=0</formula>
    </cfRule>
    <cfRule type="expression" dxfId="1280" priority="1331">
      <formula>AND(C4260&lt;2,C4256&gt;0)</formula>
    </cfRule>
    <cfRule type="expression" dxfId="1279" priority="1332">
      <formula>AND(C4260&gt;=2,C4260&lt;3)</formula>
    </cfRule>
    <cfRule type="expression" dxfId="1278" priority="1333">
      <formula>AND(C4260&gt;=3,C4260&lt;4)</formula>
    </cfRule>
    <cfRule type="expression" dxfId="1277" priority="1334">
      <formula>AND(C4260&gt;=4,C4260&lt;4.8)</formula>
    </cfRule>
    <cfRule type="expression" dxfId="1276" priority="1335">
      <formula>C4260&gt;=4.8</formula>
    </cfRule>
  </conditionalFormatting>
  <conditionalFormatting sqref="D4275:H4275">
    <cfRule type="expression" dxfId="1275" priority="1324">
      <formula>D4271=0</formula>
    </cfRule>
    <cfRule type="expression" dxfId="1274" priority="1325">
      <formula>AND(D4275&lt;2,D4271&gt;0)</formula>
    </cfRule>
    <cfRule type="expression" dxfId="1273" priority="1326">
      <formula>AND(D4275&gt;=2,D4275&lt;3)</formula>
    </cfRule>
    <cfRule type="expression" dxfId="1272" priority="1327">
      <formula>AND(D4275&gt;=3,D4275&lt;4)</formula>
    </cfRule>
    <cfRule type="expression" dxfId="1271" priority="1328">
      <formula>AND(D4275&gt;=4,D4275&lt;4.8)</formula>
    </cfRule>
    <cfRule type="expression" dxfId="1270" priority="1329">
      <formula>D4275&gt;=4.8</formula>
    </cfRule>
  </conditionalFormatting>
  <conditionalFormatting sqref="C4275">
    <cfRule type="expression" dxfId="1269" priority="1318">
      <formula>C4271=0</formula>
    </cfRule>
    <cfRule type="expression" dxfId="1268" priority="1319">
      <formula>AND(C4275&lt;2,C4271&gt;0)</formula>
    </cfRule>
    <cfRule type="expression" dxfId="1267" priority="1320">
      <formula>AND(C4275&gt;=2,C4275&lt;3)</formula>
    </cfRule>
    <cfRule type="expression" dxfId="1266" priority="1321">
      <formula>AND(C4275&gt;=3,C4275&lt;4)</formula>
    </cfRule>
    <cfRule type="expression" dxfId="1265" priority="1322">
      <formula>AND(C4275&gt;=4,C4275&lt;4.8)</formula>
    </cfRule>
    <cfRule type="expression" dxfId="1264" priority="1323">
      <formula>C4275&gt;=4.8</formula>
    </cfRule>
  </conditionalFormatting>
  <conditionalFormatting sqref="D4290:H4290">
    <cfRule type="expression" dxfId="1263" priority="1312">
      <formula>D4286=0</formula>
    </cfRule>
    <cfRule type="expression" dxfId="1262" priority="1313">
      <formula>AND(D4290&lt;2,D4286&gt;0)</formula>
    </cfRule>
    <cfRule type="expression" dxfId="1261" priority="1314">
      <formula>AND(D4290&gt;=2,D4290&lt;3)</formula>
    </cfRule>
    <cfRule type="expression" dxfId="1260" priority="1315">
      <formula>AND(D4290&gt;=3,D4290&lt;4)</formula>
    </cfRule>
    <cfRule type="expression" dxfId="1259" priority="1316">
      <formula>AND(D4290&gt;=4,D4290&lt;4.8)</formula>
    </cfRule>
    <cfRule type="expression" dxfId="1258" priority="1317">
      <formula>D4290&gt;=4.8</formula>
    </cfRule>
  </conditionalFormatting>
  <conditionalFormatting sqref="C4290">
    <cfRule type="expression" dxfId="1257" priority="1306">
      <formula>C4286=0</formula>
    </cfRule>
    <cfRule type="expression" dxfId="1256" priority="1307">
      <formula>AND(C4290&lt;2,C4286&gt;0)</formula>
    </cfRule>
    <cfRule type="expression" dxfId="1255" priority="1308">
      <formula>AND(C4290&gt;=2,C4290&lt;3)</formula>
    </cfRule>
    <cfRule type="expression" dxfId="1254" priority="1309">
      <formula>AND(C4290&gt;=3,C4290&lt;4)</formula>
    </cfRule>
    <cfRule type="expression" dxfId="1253" priority="1310">
      <formula>AND(C4290&gt;=4,C4290&lt;4.8)</formula>
    </cfRule>
    <cfRule type="expression" dxfId="1252" priority="1311">
      <formula>C4290&gt;=4.8</formula>
    </cfRule>
  </conditionalFormatting>
  <conditionalFormatting sqref="D4305:H4305">
    <cfRule type="expression" dxfId="1251" priority="1300">
      <formula>D4301=0</formula>
    </cfRule>
    <cfRule type="expression" dxfId="1250" priority="1301">
      <formula>AND(D4305&lt;2,D4301&gt;0)</formula>
    </cfRule>
    <cfRule type="expression" dxfId="1249" priority="1302">
      <formula>AND(D4305&gt;=2,D4305&lt;3)</formula>
    </cfRule>
    <cfRule type="expression" dxfId="1248" priority="1303">
      <formula>AND(D4305&gt;=3,D4305&lt;4)</formula>
    </cfRule>
    <cfRule type="expression" dxfId="1247" priority="1304">
      <formula>AND(D4305&gt;=4,D4305&lt;4.8)</formula>
    </cfRule>
    <cfRule type="expression" dxfId="1246" priority="1305">
      <formula>D4305&gt;=4.8</formula>
    </cfRule>
  </conditionalFormatting>
  <conditionalFormatting sqref="C4305">
    <cfRule type="expression" dxfId="1245" priority="1294">
      <formula>C4301=0</formula>
    </cfRule>
    <cfRule type="expression" dxfId="1244" priority="1295">
      <formula>AND(C4305&lt;2,C4301&gt;0)</formula>
    </cfRule>
    <cfRule type="expression" dxfId="1243" priority="1296">
      <formula>AND(C4305&gt;=2,C4305&lt;3)</formula>
    </cfRule>
    <cfRule type="expression" dxfId="1242" priority="1297">
      <formula>AND(C4305&gt;=3,C4305&lt;4)</formula>
    </cfRule>
    <cfRule type="expression" dxfId="1241" priority="1298">
      <formula>AND(C4305&gt;=4,C4305&lt;4.8)</formula>
    </cfRule>
    <cfRule type="expression" dxfId="1240" priority="1299">
      <formula>C4305&gt;=4.8</formula>
    </cfRule>
  </conditionalFormatting>
  <conditionalFormatting sqref="D4320:H4320">
    <cfRule type="expression" dxfId="1239" priority="1288">
      <formula>D4316=0</formula>
    </cfRule>
    <cfRule type="expression" dxfId="1238" priority="1289">
      <formula>AND(D4320&lt;2,D4316&gt;0)</formula>
    </cfRule>
    <cfRule type="expression" dxfId="1237" priority="1290">
      <formula>AND(D4320&gt;=2,D4320&lt;3)</formula>
    </cfRule>
    <cfRule type="expression" dxfId="1236" priority="1291">
      <formula>AND(D4320&gt;=3,D4320&lt;4)</formula>
    </cfRule>
    <cfRule type="expression" dxfId="1235" priority="1292">
      <formula>AND(D4320&gt;=4,D4320&lt;4.8)</formula>
    </cfRule>
    <cfRule type="expression" dxfId="1234" priority="1293">
      <formula>D4320&gt;=4.8</formula>
    </cfRule>
  </conditionalFormatting>
  <conditionalFormatting sqref="C4320">
    <cfRule type="expression" dxfId="1233" priority="1282">
      <formula>C4316=0</formula>
    </cfRule>
    <cfRule type="expression" dxfId="1232" priority="1283">
      <formula>AND(C4320&lt;2,C4316&gt;0)</formula>
    </cfRule>
    <cfRule type="expression" dxfId="1231" priority="1284">
      <formula>AND(C4320&gt;=2,C4320&lt;3)</formula>
    </cfRule>
    <cfRule type="expression" dxfId="1230" priority="1285">
      <formula>AND(C4320&gt;=3,C4320&lt;4)</formula>
    </cfRule>
    <cfRule type="expression" dxfId="1229" priority="1286">
      <formula>AND(C4320&gt;=4,C4320&lt;4.8)</formula>
    </cfRule>
    <cfRule type="expression" dxfId="1228" priority="1287">
      <formula>C4320&gt;=4.8</formula>
    </cfRule>
  </conditionalFormatting>
  <conditionalFormatting sqref="D4336:H4336">
    <cfRule type="expression" dxfId="1227" priority="1276">
      <formula>D4332=0</formula>
    </cfRule>
    <cfRule type="expression" dxfId="1226" priority="1277">
      <formula>AND(D4336&lt;2,D4332&gt;0)</formula>
    </cfRule>
    <cfRule type="expression" dxfId="1225" priority="1278">
      <formula>AND(D4336&gt;=2,D4336&lt;3)</formula>
    </cfRule>
    <cfRule type="expression" dxfId="1224" priority="1279">
      <formula>AND(D4336&gt;=3,D4336&lt;4)</formula>
    </cfRule>
    <cfRule type="expression" dxfId="1223" priority="1280">
      <formula>AND(D4336&gt;=4,D4336&lt;4.8)</formula>
    </cfRule>
    <cfRule type="expression" dxfId="1222" priority="1281">
      <formula>D4336&gt;=4.8</formula>
    </cfRule>
  </conditionalFormatting>
  <conditionalFormatting sqref="C4336">
    <cfRule type="expression" dxfId="1221" priority="1270">
      <formula>C4332=0</formula>
    </cfRule>
    <cfRule type="expression" dxfId="1220" priority="1271">
      <formula>AND(C4336&lt;2,C4332&gt;0)</formula>
    </cfRule>
    <cfRule type="expression" dxfId="1219" priority="1272">
      <formula>AND(C4336&gt;=2,C4336&lt;3)</formula>
    </cfRule>
    <cfRule type="expression" dxfId="1218" priority="1273">
      <formula>AND(C4336&gt;=3,C4336&lt;4)</formula>
    </cfRule>
    <cfRule type="expression" dxfId="1217" priority="1274">
      <formula>AND(C4336&gt;=4,C4336&lt;4.8)</formula>
    </cfRule>
    <cfRule type="expression" dxfId="1216" priority="1275">
      <formula>C4336&gt;=4.8</formula>
    </cfRule>
  </conditionalFormatting>
  <conditionalFormatting sqref="D4352:H4352">
    <cfRule type="expression" dxfId="1215" priority="1264">
      <formula>D4348=0</formula>
    </cfRule>
    <cfRule type="expression" dxfId="1214" priority="1265">
      <formula>AND(D4352&lt;2,D4348&gt;0)</formula>
    </cfRule>
    <cfRule type="expression" dxfId="1213" priority="1266">
      <formula>AND(D4352&gt;=2,D4352&lt;3)</formula>
    </cfRule>
    <cfRule type="expression" dxfId="1212" priority="1267">
      <formula>AND(D4352&gt;=3,D4352&lt;4)</formula>
    </cfRule>
    <cfRule type="expression" dxfId="1211" priority="1268">
      <formula>AND(D4352&gt;=4,D4352&lt;4.8)</formula>
    </cfRule>
    <cfRule type="expression" dxfId="1210" priority="1269">
      <formula>D4352&gt;=4.8</formula>
    </cfRule>
  </conditionalFormatting>
  <conditionalFormatting sqref="C4352">
    <cfRule type="expression" dxfId="1209" priority="1258">
      <formula>C4348=0</formula>
    </cfRule>
    <cfRule type="expression" dxfId="1208" priority="1259">
      <formula>AND(C4352&lt;2,C4348&gt;0)</formula>
    </cfRule>
    <cfRule type="expression" dxfId="1207" priority="1260">
      <formula>AND(C4352&gt;=2,C4352&lt;3)</formula>
    </cfRule>
    <cfRule type="expression" dxfId="1206" priority="1261">
      <formula>AND(C4352&gt;=3,C4352&lt;4)</formula>
    </cfRule>
    <cfRule type="expression" dxfId="1205" priority="1262">
      <formula>AND(C4352&gt;=4,C4352&lt;4.8)</formula>
    </cfRule>
    <cfRule type="expression" dxfId="1204" priority="1263">
      <formula>C4352&gt;=4.8</formula>
    </cfRule>
  </conditionalFormatting>
  <conditionalFormatting sqref="D4368:H4368">
    <cfRule type="expression" dxfId="1203" priority="1252">
      <formula>D4364=0</formula>
    </cfRule>
    <cfRule type="expression" dxfId="1202" priority="1253">
      <formula>AND(D4368&lt;2,D4364&gt;0)</formula>
    </cfRule>
    <cfRule type="expression" dxfId="1201" priority="1254">
      <formula>AND(D4368&gt;=2,D4368&lt;3)</formula>
    </cfRule>
    <cfRule type="expression" dxfId="1200" priority="1255">
      <formula>AND(D4368&gt;=3,D4368&lt;4)</formula>
    </cfRule>
    <cfRule type="expression" dxfId="1199" priority="1256">
      <formula>AND(D4368&gt;=4,D4368&lt;4.8)</formula>
    </cfRule>
    <cfRule type="expression" dxfId="1198" priority="1257">
      <formula>D4368&gt;=4.8</formula>
    </cfRule>
  </conditionalFormatting>
  <conditionalFormatting sqref="C4368">
    <cfRule type="expression" dxfId="1197" priority="1246">
      <formula>C4364=0</formula>
    </cfRule>
    <cfRule type="expression" dxfId="1196" priority="1247">
      <formula>AND(C4368&lt;2,C4364&gt;0)</formula>
    </cfRule>
    <cfRule type="expression" dxfId="1195" priority="1248">
      <formula>AND(C4368&gt;=2,C4368&lt;3)</formula>
    </cfRule>
    <cfRule type="expression" dxfId="1194" priority="1249">
      <formula>AND(C4368&gt;=3,C4368&lt;4)</formula>
    </cfRule>
    <cfRule type="expression" dxfId="1193" priority="1250">
      <formula>AND(C4368&gt;=4,C4368&lt;4.8)</formula>
    </cfRule>
    <cfRule type="expression" dxfId="1192" priority="1251">
      <formula>C4368&gt;=4.8</formula>
    </cfRule>
  </conditionalFormatting>
  <conditionalFormatting sqref="D4384:H4384">
    <cfRule type="expression" dxfId="1191" priority="1240">
      <formula>D4380=0</formula>
    </cfRule>
    <cfRule type="expression" dxfId="1190" priority="1241">
      <formula>AND(D4384&lt;2,D4380&gt;0)</formula>
    </cfRule>
    <cfRule type="expression" dxfId="1189" priority="1242">
      <formula>AND(D4384&gt;=2,D4384&lt;3)</formula>
    </cfRule>
    <cfRule type="expression" dxfId="1188" priority="1243">
      <formula>AND(D4384&gt;=3,D4384&lt;4)</formula>
    </cfRule>
    <cfRule type="expression" dxfId="1187" priority="1244">
      <formula>AND(D4384&gt;=4,D4384&lt;4.8)</formula>
    </cfRule>
    <cfRule type="expression" dxfId="1186" priority="1245">
      <formula>D4384&gt;=4.8</formula>
    </cfRule>
  </conditionalFormatting>
  <conditionalFormatting sqref="C4384">
    <cfRule type="expression" dxfId="1185" priority="1234">
      <formula>C4380=0</formula>
    </cfRule>
    <cfRule type="expression" dxfId="1184" priority="1235">
      <formula>AND(C4384&lt;2,C4380&gt;0)</formula>
    </cfRule>
    <cfRule type="expression" dxfId="1183" priority="1236">
      <formula>AND(C4384&gt;=2,C4384&lt;3)</formula>
    </cfRule>
    <cfRule type="expression" dxfId="1182" priority="1237">
      <formula>AND(C4384&gt;=3,C4384&lt;4)</formula>
    </cfRule>
    <cfRule type="expression" dxfId="1181" priority="1238">
      <formula>AND(C4384&gt;=4,C4384&lt;4.8)</formula>
    </cfRule>
    <cfRule type="expression" dxfId="1180" priority="1239">
      <formula>C4384&gt;=4.8</formula>
    </cfRule>
  </conditionalFormatting>
  <conditionalFormatting sqref="D4400:H4400">
    <cfRule type="expression" dxfId="1179" priority="1228">
      <formula>D4396=0</formula>
    </cfRule>
    <cfRule type="expression" dxfId="1178" priority="1229">
      <formula>AND(D4400&lt;2,D4396&gt;0)</formula>
    </cfRule>
    <cfRule type="expression" dxfId="1177" priority="1230">
      <formula>AND(D4400&gt;=2,D4400&lt;3)</formula>
    </cfRule>
    <cfRule type="expression" dxfId="1176" priority="1231">
      <formula>AND(D4400&gt;=3,D4400&lt;4)</formula>
    </cfRule>
    <cfRule type="expression" dxfId="1175" priority="1232">
      <formula>AND(D4400&gt;=4,D4400&lt;4.8)</formula>
    </cfRule>
    <cfRule type="expression" dxfId="1174" priority="1233">
      <formula>D4400&gt;=4.8</formula>
    </cfRule>
  </conditionalFormatting>
  <conditionalFormatting sqref="C4400">
    <cfRule type="expression" dxfId="1173" priority="1222">
      <formula>C4396=0</formula>
    </cfRule>
    <cfRule type="expression" dxfId="1172" priority="1223">
      <formula>AND(C4400&lt;2,C4396&gt;0)</formula>
    </cfRule>
    <cfRule type="expression" dxfId="1171" priority="1224">
      <formula>AND(C4400&gt;=2,C4400&lt;3)</formula>
    </cfRule>
    <cfRule type="expression" dxfId="1170" priority="1225">
      <formula>AND(C4400&gt;=3,C4400&lt;4)</formula>
    </cfRule>
    <cfRule type="expression" dxfId="1169" priority="1226">
      <formula>AND(C4400&gt;=4,C4400&lt;4.8)</formula>
    </cfRule>
    <cfRule type="expression" dxfId="1168" priority="1227">
      <formula>C4400&gt;=4.8</formula>
    </cfRule>
  </conditionalFormatting>
  <conditionalFormatting sqref="D4416:H4416">
    <cfRule type="expression" dxfId="1167" priority="1216">
      <formula>D4412=0</formula>
    </cfRule>
    <cfRule type="expression" dxfId="1166" priority="1217">
      <formula>AND(D4416&lt;2,D4412&gt;0)</formula>
    </cfRule>
    <cfRule type="expression" dxfId="1165" priority="1218">
      <formula>AND(D4416&gt;=2,D4416&lt;3)</formula>
    </cfRule>
    <cfRule type="expression" dxfId="1164" priority="1219">
      <formula>AND(D4416&gt;=3,D4416&lt;4)</formula>
    </cfRule>
    <cfRule type="expression" dxfId="1163" priority="1220">
      <formula>AND(D4416&gt;=4,D4416&lt;4.8)</formula>
    </cfRule>
    <cfRule type="expression" dxfId="1162" priority="1221">
      <formula>D4416&gt;=4.8</formula>
    </cfRule>
  </conditionalFormatting>
  <conditionalFormatting sqref="C4416">
    <cfRule type="expression" dxfId="1161" priority="1210">
      <formula>C4412=0</formula>
    </cfRule>
    <cfRule type="expression" dxfId="1160" priority="1211">
      <formula>AND(C4416&lt;2,C4412&gt;0)</formula>
    </cfRule>
    <cfRule type="expression" dxfId="1159" priority="1212">
      <formula>AND(C4416&gt;=2,C4416&lt;3)</formula>
    </cfRule>
    <cfRule type="expression" dxfId="1158" priority="1213">
      <formula>AND(C4416&gt;=3,C4416&lt;4)</formula>
    </cfRule>
    <cfRule type="expression" dxfId="1157" priority="1214">
      <formula>AND(C4416&gt;=4,C4416&lt;4.8)</formula>
    </cfRule>
    <cfRule type="expression" dxfId="1156" priority="1215">
      <formula>C4416&gt;=4.8</formula>
    </cfRule>
  </conditionalFormatting>
  <conditionalFormatting sqref="D4432:H4432">
    <cfRule type="expression" dxfId="1155" priority="1204">
      <formula>D4428=0</formula>
    </cfRule>
    <cfRule type="expression" dxfId="1154" priority="1205">
      <formula>AND(D4432&lt;2,D4428&gt;0)</formula>
    </cfRule>
    <cfRule type="expression" dxfId="1153" priority="1206">
      <formula>AND(D4432&gt;=2,D4432&lt;3)</formula>
    </cfRule>
    <cfRule type="expression" dxfId="1152" priority="1207">
      <formula>AND(D4432&gt;=3,D4432&lt;4)</formula>
    </cfRule>
    <cfRule type="expression" dxfId="1151" priority="1208">
      <formula>AND(D4432&gt;=4,D4432&lt;4.8)</formula>
    </cfRule>
    <cfRule type="expression" dxfId="1150" priority="1209">
      <formula>D4432&gt;=4.8</formula>
    </cfRule>
  </conditionalFormatting>
  <conditionalFormatting sqref="C4432">
    <cfRule type="expression" dxfId="1149" priority="1198">
      <formula>C4428=0</formula>
    </cfRule>
    <cfRule type="expression" dxfId="1148" priority="1199">
      <formula>AND(C4432&lt;2,C4428&gt;0)</formula>
    </cfRule>
    <cfRule type="expression" dxfId="1147" priority="1200">
      <formula>AND(C4432&gt;=2,C4432&lt;3)</formula>
    </cfRule>
    <cfRule type="expression" dxfId="1146" priority="1201">
      <formula>AND(C4432&gt;=3,C4432&lt;4)</formula>
    </cfRule>
    <cfRule type="expression" dxfId="1145" priority="1202">
      <formula>AND(C4432&gt;=4,C4432&lt;4.8)</formula>
    </cfRule>
    <cfRule type="expression" dxfId="1144" priority="1203">
      <formula>C4432&gt;=4.8</formula>
    </cfRule>
  </conditionalFormatting>
  <conditionalFormatting sqref="D4448:H4448">
    <cfRule type="expression" dxfId="1143" priority="1192">
      <formula>D4444=0</formula>
    </cfRule>
    <cfRule type="expression" dxfId="1142" priority="1193">
      <formula>AND(D4448&lt;2,D4444&gt;0)</formula>
    </cfRule>
    <cfRule type="expression" dxfId="1141" priority="1194">
      <formula>AND(D4448&gt;=2,D4448&lt;3)</formula>
    </cfRule>
    <cfRule type="expression" dxfId="1140" priority="1195">
      <formula>AND(D4448&gt;=3,D4448&lt;4)</formula>
    </cfRule>
    <cfRule type="expression" dxfId="1139" priority="1196">
      <formula>AND(D4448&gt;=4,D4448&lt;4.8)</formula>
    </cfRule>
    <cfRule type="expression" dxfId="1138" priority="1197">
      <formula>D4448&gt;=4.8</formula>
    </cfRule>
  </conditionalFormatting>
  <conditionalFormatting sqref="C4448">
    <cfRule type="expression" dxfId="1137" priority="1186">
      <formula>C4444=0</formula>
    </cfRule>
    <cfRule type="expression" dxfId="1136" priority="1187">
      <formula>AND(C4448&lt;2,C4444&gt;0)</formula>
    </cfRule>
    <cfRule type="expression" dxfId="1135" priority="1188">
      <formula>AND(C4448&gt;=2,C4448&lt;3)</formula>
    </cfRule>
    <cfRule type="expression" dxfId="1134" priority="1189">
      <formula>AND(C4448&gt;=3,C4448&lt;4)</formula>
    </cfRule>
    <cfRule type="expression" dxfId="1133" priority="1190">
      <formula>AND(C4448&gt;=4,C4448&lt;4.8)</formula>
    </cfRule>
    <cfRule type="expression" dxfId="1132" priority="1191">
      <formula>C4448&gt;=4.8</formula>
    </cfRule>
  </conditionalFormatting>
  <conditionalFormatting sqref="D4463:H4463">
    <cfRule type="expression" dxfId="1131" priority="1180">
      <formula>D4459=0</formula>
    </cfRule>
    <cfRule type="expression" dxfId="1130" priority="1181">
      <formula>AND(D4463&lt;2,D4459&gt;0)</formula>
    </cfRule>
    <cfRule type="expression" dxfId="1129" priority="1182">
      <formula>AND(D4463&gt;=2,D4463&lt;3)</formula>
    </cfRule>
    <cfRule type="expression" dxfId="1128" priority="1183">
      <formula>AND(D4463&gt;=3,D4463&lt;4)</formula>
    </cfRule>
    <cfRule type="expression" dxfId="1127" priority="1184">
      <formula>AND(D4463&gt;=4,D4463&lt;4.8)</formula>
    </cfRule>
    <cfRule type="expression" dxfId="1126" priority="1185">
      <formula>D4463&gt;=4.8</formula>
    </cfRule>
  </conditionalFormatting>
  <conditionalFormatting sqref="C4463">
    <cfRule type="expression" dxfId="1125" priority="1174">
      <formula>C4459=0</formula>
    </cfRule>
    <cfRule type="expression" dxfId="1124" priority="1175">
      <formula>AND(C4463&lt;2,C4459&gt;0)</formula>
    </cfRule>
    <cfRule type="expression" dxfId="1123" priority="1176">
      <formula>AND(C4463&gt;=2,C4463&lt;3)</formula>
    </cfRule>
    <cfRule type="expression" dxfId="1122" priority="1177">
      <formula>AND(C4463&gt;=3,C4463&lt;4)</formula>
    </cfRule>
    <cfRule type="expression" dxfId="1121" priority="1178">
      <formula>AND(C4463&gt;=4,C4463&lt;4.8)</formula>
    </cfRule>
    <cfRule type="expression" dxfId="1120" priority="1179">
      <formula>C4463&gt;=4.8</formula>
    </cfRule>
  </conditionalFormatting>
  <conditionalFormatting sqref="D4479:H4479">
    <cfRule type="expression" dxfId="1119" priority="1168">
      <formula>D4475=0</formula>
    </cfRule>
    <cfRule type="expression" dxfId="1118" priority="1169">
      <formula>AND(D4479&lt;2,D4475&gt;0)</formula>
    </cfRule>
    <cfRule type="expression" dxfId="1117" priority="1170">
      <formula>AND(D4479&gt;=2,D4479&lt;3)</formula>
    </cfRule>
    <cfRule type="expression" dxfId="1116" priority="1171">
      <formula>AND(D4479&gt;=3,D4479&lt;4)</formula>
    </cfRule>
    <cfRule type="expression" dxfId="1115" priority="1172">
      <formula>AND(D4479&gt;=4,D4479&lt;4.8)</formula>
    </cfRule>
    <cfRule type="expression" dxfId="1114" priority="1173">
      <formula>D4479&gt;=4.8</formula>
    </cfRule>
  </conditionalFormatting>
  <conditionalFormatting sqref="C4479">
    <cfRule type="expression" dxfId="1113" priority="1162">
      <formula>C4475=0</formula>
    </cfRule>
    <cfRule type="expression" dxfId="1112" priority="1163">
      <formula>AND(C4479&lt;2,C4475&gt;0)</formula>
    </cfRule>
    <cfRule type="expression" dxfId="1111" priority="1164">
      <formula>AND(C4479&gt;=2,C4479&lt;3)</formula>
    </cfRule>
    <cfRule type="expression" dxfId="1110" priority="1165">
      <formula>AND(C4479&gt;=3,C4479&lt;4)</formula>
    </cfRule>
    <cfRule type="expression" dxfId="1109" priority="1166">
      <formula>AND(C4479&gt;=4,C4479&lt;4.8)</formula>
    </cfRule>
    <cfRule type="expression" dxfId="1108" priority="1167">
      <formula>C4479&gt;=4.8</formula>
    </cfRule>
  </conditionalFormatting>
  <conditionalFormatting sqref="D4495:H4495">
    <cfRule type="expression" dxfId="1107" priority="1156">
      <formula>D4491=0</formula>
    </cfRule>
    <cfRule type="expression" dxfId="1106" priority="1157">
      <formula>AND(D4495&lt;2,D4491&gt;0)</formula>
    </cfRule>
    <cfRule type="expression" dxfId="1105" priority="1158">
      <formula>AND(D4495&gt;=2,D4495&lt;3)</formula>
    </cfRule>
    <cfRule type="expression" dxfId="1104" priority="1159">
      <formula>AND(D4495&gt;=3,D4495&lt;4)</formula>
    </cfRule>
    <cfRule type="expression" dxfId="1103" priority="1160">
      <formula>AND(D4495&gt;=4,D4495&lt;4.8)</formula>
    </cfRule>
    <cfRule type="expression" dxfId="1102" priority="1161">
      <formula>D4495&gt;=4.8</formula>
    </cfRule>
  </conditionalFormatting>
  <conditionalFormatting sqref="C4495">
    <cfRule type="expression" dxfId="1101" priority="1150">
      <formula>C4491=0</formula>
    </cfRule>
    <cfRule type="expression" dxfId="1100" priority="1151">
      <formula>AND(C4495&lt;2,C4491&gt;0)</formula>
    </cfRule>
    <cfRule type="expression" dxfId="1099" priority="1152">
      <formula>AND(C4495&gt;=2,C4495&lt;3)</formula>
    </cfRule>
    <cfRule type="expression" dxfId="1098" priority="1153">
      <formula>AND(C4495&gt;=3,C4495&lt;4)</formula>
    </cfRule>
    <cfRule type="expression" dxfId="1097" priority="1154">
      <formula>AND(C4495&gt;=4,C4495&lt;4.8)</formula>
    </cfRule>
    <cfRule type="expression" dxfId="1096" priority="1155">
      <formula>C4495&gt;=4.8</formula>
    </cfRule>
  </conditionalFormatting>
  <conditionalFormatting sqref="D4511:H4511">
    <cfRule type="expression" dxfId="1095" priority="1144">
      <formula>D4507=0</formula>
    </cfRule>
    <cfRule type="expression" dxfId="1094" priority="1145">
      <formula>AND(D4511&lt;2,D4507&gt;0)</formula>
    </cfRule>
    <cfRule type="expression" dxfId="1093" priority="1146">
      <formula>AND(D4511&gt;=2,D4511&lt;3)</formula>
    </cfRule>
    <cfRule type="expression" dxfId="1092" priority="1147">
      <formula>AND(D4511&gt;=3,D4511&lt;4)</formula>
    </cfRule>
    <cfRule type="expression" dxfId="1091" priority="1148">
      <formula>AND(D4511&gt;=4,D4511&lt;4.8)</formula>
    </cfRule>
    <cfRule type="expression" dxfId="1090" priority="1149">
      <formula>D4511&gt;=4.8</formula>
    </cfRule>
  </conditionalFormatting>
  <conditionalFormatting sqref="C4511">
    <cfRule type="expression" dxfId="1089" priority="1138">
      <formula>C4507=0</formula>
    </cfRule>
    <cfRule type="expression" dxfId="1088" priority="1139">
      <formula>AND(C4511&lt;2,C4507&gt;0)</formula>
    </cfRule>
    <cfRule type="expression" dxfId="1087" priority="1140">
      <formula>AND(C4511&gt;=2,C4511&lt;3)</formula>
    </cfRule>
    <cfRule type="expression" dxfId="1086" priority="1141">
      <formula>AND(C4511&gt;=3,C4511&lt;4)</formula>
    </cfRule>
    <cfRule type="expression" dxfId="1085" priority="1142">
      <formula>AND(C4511&gt;=4,C4511&lt;4.8)</formula>
    </cfRule>
    <cfRule type="expression" dxfId="1084" priority="1143">
      <formula>C4511&gt;=4.8</formula>
    </cfRule>
  </conditionalFormatting>
  <conditionalFormatting sqref="D4527:H4527">
    <cfRule type="expression" dxfId="1083" priority="1132">
      <formula>D4523=0</formula>
    </cfRule>
    <cfRule type="expression" dxfId="1082" priority="1133">
      <formula>AND(D4527&lt;2,D4523&gt;0)</formula>
    </cfRule>
    <cfRule type="expression" dxfId="1081" priority="1134">
      <formula>AND(D4527&gt;=2,D4527&lt;3)</formula>
    </cfRule>
    <cfRule type="expression" dxfId="1080" priority="1135">
      <formula>AND(D4527&gt;=3,D4527&lt;4)</formula>
    </cfRule>
    <cfRule type="expression" dxfId="1079" priority="1136">
      <formula>AND(D4527&gt;=4,D4527&lt;4.8)</formula>
    </cfRule>
    <cfRule type="expression" dxfId="1078" priority="1137">
      <formula>D4527&gt;=4.8</formula>
    </cfRule>
  </conditionalFormatting>
  <conditionalFormatting sqref="C4527">
    <cfRule type="expression" dxfId="1077" priority="1126">
      <formula>C4523=0</formula>
    </cfRule>
    <cfRule type="expression" dxfId="1076" priority="1127">
      <formula>AND(C4527&lt;2,C4523&gt;0)</formula>
    </cfRule>
    <cfRule type="expression" dxfId="1075" priority="1128">
      <formula>AND(C4527&gt;=2,C4527&lt;3)</formula>
    </cfRule>
    <cfRule type="expression" dxfId="1074" priority="1129">
      <formula>AND(C4527&gt;=3,C4527&lt;4)</formula>
    </cfRule>
    <cfRule type="expression" dxfId="1073" priority="1130">
      <formula>AND(C4527&gt;=4,C4527&lt;4.8)</formula>
    </cfRule>
    <cfRule type="expression" dxfId="1072" priority="1131">
      <formula>C4527&gt;=4.8</formula>
    </cfRule>
  </conditionalFormatting>
  <conditionalFormatting sqref="D4543:H4543">
    <cfRule type="expression" dxfId="1071" priority="1120">
      <formula>D4539=0</formula>
    </cfRule>
    <cfRule type="expression" dxfId="1070" priority="1121">
      <formula>AND(D4543&lt;2,D4539&gt;0)</formula>
    </cfRule>
    <cfRule type="expression" dxfId="1069" priority="1122">
      <formula>AND(D4543&gt;=2,D4543&lt;3)</formula>
    </cfRule>
    <cfRule type="expression" dxfId="1068" priority="1123">
      <formula>AND(D4543&gt;=3,D4543&lt;4)</formula>
    </cfRule>
    <cfRule type="expression" dxfId="1067" priority="1124">
      <formula>AND(D4543&gt;=4,D4543&lt;4.8)</formula>
    </cfRule>
    <cfRule type="expression" dxfId="1066" priority="1125">
      <formula>D4543&gt;=4.8</formula>
    </cfRule>
  </conditionalFormatting>
  <conditionalFormatting sqref="C4543">
    <cfRule type="expression" dxfId="1065" priority="1114">
      <formula>C4539=0</formula>
    </cfRule>
    <cfRule type="expression" dxfId="1064" priority="1115">
      <formula>AND(C4543&lt;2,C4539&gt;0)</formula>
    </cfRule>
    <cfRule type="expression" dxfId="1063" priority="1116">
      <formula>AND(C4543&gt;=2,C4543&lt;3)</formula>
    </cfRule>
    <cfRule type="expression" dxfId="1062" priority="1117">
      <formula>AND(C4543&gt;=3,C4543&lt;4)</formula>
    </cfRule>
    <cfRule type="expression" dxfId="1061" priority="1118">
      <formula>AND(C4543&gt;=4,C4543&lt;4.8)</formula>
    </cfRule>
    <cfRule type="expression" dxfId="1060" priority="1119">
      <formula>C4543&gt;=4.8</formula>
    </cfRule>
  </conditionalFormatting>
  <conditionalFormatting sqref="D4559:H4559">
    <cfRule type="expression" dxfId="1059" priority="1108">
      <formula>D4555=0</formula>
    </cfRule>
    <cfRule type="expression" dxfId="1058" priority="1109">
      <formula>AND(D4559&lt;2,D4555&gt;0)</formula>
    </cfRule>
    <cfRule type="expression" dxfId="1057" priority="1110">
      <formula>AND(D4559&gt;=2,D4559&lt;3)</formula>
    </cfRule>
    <cfRule type="expression" dxfId="1056" priority="1111">
      <formula>AND(D4559&gt;=3,D4559&lt;4)</formula>
    </cfRule>
    <cfRule type="expression" dxfId="1055" priority="1112">
      <formula>AND(D4559&gt;=4,D4559&lt;4.8)</formula>
    </cfRule>
    <cfRule type="expression" dxfId="1054" priority="1113">
      <formula>D4559&gt;=4.8</formula>
    </cfRule>
  </conditionalFormatting>
  <conditionalFormatting sqref="C4559">
    <cfRule type="expression" dxfId="1053" priority="1102">
      <formula>C4555=0</formula>
    </cfRule>
    <cfRule type="expression" dxfId="1052" priority="1103">
      <formula>AND(C4559&lt;2,C4555&gt;0)</formula>
    </cfRule>
    <cfRule type="expression" dxfId="1051" priority="1104">
      <formula>AND(C4559&gt;=2,C4559&lt;3)</formula>
    </cfRule>
    <cfRule type="expression" dxfId="1050" priority="1105">
      <formula>AND(C4559&gt;=3,C4559&lt;4)</formula>
    </cfRule>
    <cfRule type="expression" dxfId="1049" priority="1106">
      <formula>AND(C4559&gt;=4,C4559&lt;4.8)</formula>
    </cfRule>
    <cfRule type="expression" dxfId="1048" priority="1107">
      <formula>C4559&gt;=4.8</formula>
    </cfRule>
  </conditionalFormatting>
  <conditionalFormatting sqref="D4574:H4574">
    <cfRule type="expression" dxfId="1047" priority="1096">
      <formula>D4570=0</formula>
    </cfRule>
    <cfRule type="expression" dxfId="1046" priority="1097">
      <formula>AND(D4574&lt;2,D4570&gt;0)</formula>
    </cfRule>
    <cfRule type="expression" dxfId="1045" priority="1098">
      <formula>AND(D4574&gt;=2,D4574&lt;3)</formula>
    </cfRule>
    <cfRule type="expression" dxfId="1044" priority="1099">
      <formula>AND(D4574&gt;=3,D4574&lt;4)</formula>
    </cfRule>
    <cfRule type="expression" dxfId="1043" priority="1100">
      <formula>AND(D4574&gt;=4,D4574&lt;4.8)</formula>
    </cfRule>
    <cfRule type="expression" dxfId="1042" priority="1101">
      <formula>D4574&gt;=4.8</formula>
    </cfRule>
  </conditionalFormatting>
  <conditionalFormatting sqref="C4574">
    <cfRule type="expression" dxfId="1041" priority="1090">
      <formula>C4570=0</formula>
    </cfRule>
    <cfRule type="expression" dxfId="1040" priority="1091">
      <formula>AND(C4574&lt;2,C4570&gt;0)</formula>
    </cfRule>
    <cfRule type="expression" dxfId="1039" priority="1092">
      <formula>AND(C4574&gt;=2,C4574&lt;3)</formula>
    </cfRule>
    <cfRule type="expression" dxfId="1038" priority="1093">
      <formula>AND(C4574&gt;=3,C4574&lt;4)</formula>
    </cfRule>
    <cfRule type="expression" dxfId="1037" priority="1094">
      <formula>AND(C4574&gt;=4,C4574&lt;4.8)</formula>
    </cfRule>
    <cfRule type="expression" dxfId="1036" priority="1095">
      <formula>C4574&gt;=4.8</formula>
    </cfRule>
  </conditionalFormatting>
  <conditionalFormatting sqref="D4589:H4589">
    <cfRule type="expression" dxfId="1035" priority="1084">
      <formula>D4585=0</formula>
    </cfRule>
    <cfRule type="expression" dxfId="1034" priority="1085">
      <formula>AND(D4589&lt;2,D4585&gt;0)</formula>
    </cfRule>
    <cfRule type="expression" dxfId="1033" priority="1086">
      <formula>AND(D4589&gt;=2,D4589&lt;3)</formula>
    </cfRule>
    <cfRule type="expression" dxfId="1032" priority="1087">
      <formula>AND(D4589&gt;=3,D4589&lt;4)</formula>
    </cfRule>
    <cfRule type="expression" dxfId="1031" priority="1088">
      <formula>AND(D4589&gt;=4,D4589&lt;4.8)</formula>
    </cfRule>
    <cfRule type="expression" dxfId="1030" priority="1089">
      <formula>D4589&gt;=4.8</formula>
    </cfRule>
  </conditionalFormatting>
  <conditionalFormatting sqref="C4589">
    <cfRule type="expression" dxfId="1029" priority="1078">
      <formula>C4585=0</formula>
    </cfRule>
    <cfRule type="expression" dxfId="1028" priority="1079">
      <formula>AND(C4589&lt;2,C4585&gt;0)</formula>
    </cfRule>
    <cfRule type="expression" dxfId="1027" priority="1080">
      <formula>AND(C4589&gt;=2,C4589&lt;3)</formula>
    </cfRule>
    <cfRule type="expression" dxfId="1026" priority="1081">
      <formula>AND(C4589&gt;=3,C4589&lt;4)</formula>
    </cfRule>
    <cfRule type="expression" dxfId="1025" priority="1082">
      <formula>AND(C4589&gt;=4,C4589&lt;4.8)</formula>
    </cfRule>
    <cfRule type="expression" dxfId="1024" priority="1083">
      <formula>C4589&gt;=4.8</formula>
    </cfRule>
  </conditionalFormatting>
  <conditionalFormatting sqref="D4604:H4604">
    <cfRule type="expression" dxfId="1023" priority="1072">
      <formula>D4600=0</formula>
    </cfRule>
    <cfRule type="expression" dxfId="1022" priority="1073">
      <formula>AND(D4604&lt;2,D4600&gt;0)</formula>
    </cfRule>
    <cfRule type="expression" dxfId="1021" priority="1074">
      <formula>AND(D4604&gt;=2,D4604&lt;3)</formula>
    </cfRule>
    <cfRule type="expression" dxfId="1020" priority="1075">
      <formula>AND(D4604&gt;=3,D4604&lt;4)</formula>
    </cfRule>
    <cfRule type="expression" dxfId="1019" priority="1076">
      <formula>AND(D4604&gt;=4,D4604&lt;4.8)</formula>
    </cfRule>
    <cfRule type="expression" dxfId="1018" priority="1077">
      <formula>D4604&gt;=4.8</formula>
    </cfRule>
  </conditionalFormatting>
  <conditionalFormatting sqref="C4604">
    <cfRule type="expression" dxfId="1017" priority="1066">
      <formula>C4600=0</formula>
    </cfRule>
    <cfRule type="expression" dxfId="1016" priority="1067">
      <formula>AND(C4604&lt;2,C4600&gt;0)</formula>
    </cfRule>
    <cfRule type="expression" dxfId="1015" priority="1068">
      <formula>AND(C4604&gt;=2,C4604&lt;3)</formula>
    </cfRule>
    <cfRule type="expression" dxfId="1014" priority="1069">
      <formula>AND(C4604&gt;=3,C4604&lt;4)</formula>
    </cfRule>
    <cfRule type="expression" dxfId="1013" priority="1070">
      <formula>AND(C4604&gt;=4,C4604&lt;4.8)</formula>
    </cfRule>
    <cfRule type="expression" dxfId="1012" priority="1071">
      <formula>C4604&gt;=4.8</formula>
    </cfRule>
  </conditionalFormatting>
  <conditionalFormatting sqref="D4620:H4620">
    <cfRule type="expression" dxfId="1011" priority="1060">
      <formula>D4616=0</formula>
    </cfRule>
    <cfRule type="expression" dxfId="1010" priority="1061">
      <formula>AND(D4620&lt;2,D4616&gt;0)</formula>
    </cfRule>
    <cfRule type="expression" dxfId="1009" priority="1062">
      <formula>AND(D4620&gt;=2,D4620&lt;3)</formula>
    </cfRule>
    <cfRule type="expression" dxfId="1008" priority="1063">
      <formula>AND(D4620&gt;=3,D4620&lt;4)</formula>
    </cfRule>
    <cfRule type="expression" dxfId="1007" priority="1064">
      <formula>AND(D4620&gt;=4,D4620&lt;4.8)</formula>
    </cfRule>
    <cfRule type="expression" dxfId="1006" priority="1065">
      <formula>D4620&gt;=4.8</formula>
    </cfRule>
  </conditionalFormatting>
  <conditionalFormatting sqref="C4620">
    <cfRule type="expression" dxfId="1005" priority="1054">
      <formula>C4616=0</formula>
    </cfRule>
    <cfRule type="expression" dxfId="1004" priority="1055">
      <formula>AND(C4620&lt;2,C4616&gt;0)</formula>
    </cfRule>
    <cfRule type="expression" dxfId="1003" priority="1056">
      <formula>AND(C4620&gt;=2,C4620&lt;3)</formula>
    </cfRule>
    <cfRule type="expression" dxfId="1002" priority="1057">
      <formula>AND(C4620&gt;=3,C4620&lt;4)</formula>
    </cfRule>
    <cfRule type="expression" dxfId="1001" priority="1058">
      <formula>AND(C4620&gt;=4,C4620&lt;4.8)</formula>
    </cfRule>
    <cfRule type="expression" dxfId="1000" priority="1059">
      <formula>C4620&gt;=4.8</formula>
    </cfRule>
  </conditionalFormatting>
  <conditionalFormatting sqref="D4636:H4636">
    <cfRule type="expression" dxfId="999" priority="1048">
      <formula>D4632=0</formula>
    </cfRule>
    <cfRule type="expression" dxfId="998" priority="1049">
      <formula>AND(D4636&lt;2,D4632&gt;0)</formula>
    </cfRule>
    <cfRule type="expression" dxfId="997" priority="1050">
      <formula>AND(D4636&gt;=2,D4636&lt;3)</formula>
    </cfRule>
    <cfRule type="expression" dxfId="996" priority="1051">
      <formula>AND(D4636&gt;=3,D4636&lt;4)</formula>
    </cfRule>
    <cfRule type="expression" dxfId="995" priority="1052">
      <formula>AND(D4636&gt;=4,D4636&lt;4.8)</formula>
    </cfRule>
    <cfRule type="expression" dxfId="994" priority="1053">
      <formula>D4636&gt;=4.8</formula>
    </cfRule>
  </conditionalFormatting>
  <conditionalFormatting sqref="C4636">
    <cfRule type="expression" dxfId="993" priority="1042">
      <formula>C4632=0</formula>
    </cfRule>
    <cfRule type="expression" dxfId="992" priority="1043">
      <formula>AND(C4636&lt;2,C4632&gt;0)</formula>
    </cfRule>
    <cfRule type="expression" dxfId="991" priority="1044">
      <formula>AND(C4636&gt;=2,C4636&lt;3)</formula>
    </cfRule>
    <cfRule type="expression" dxfId="990" priority="1045">
      <formula>AND(C4636&gt;=3,C4636&lt;4)</formula>
    </cfRule>
    <cfRule type="expression" dxfId="989" priority="1046">
      <formula>AND(C4636&gt;=4,C4636&lt;4.8)</formula>
    </cfRule>
    <cfRule type="expression" dxfId="988" priority="1047">
      <formula>C4636&gt;=4.8</formula>
    </cfRule>
  </conditionalFormatting>
  <conditionalFormatting sqref="D4652:H4652">
    <cfRule type="expression" dxfId="987" priority="1036">
      <formula>D4648=0</formula>
    </cfRule>
    <cfRule type="expression" dxfId="986" priority="1037">
      <formula>AND(D4652&lt;2,D4648&gt;0)</formula>
    </cfRule>
    <cfRule type="expression" dxfId="985" priority="1038">
      <formula>AND(D4652&gt;=2,D4652&lt;3)</formula>
    </cfRule>
    <cfRule type="expression" dxfId="984" priority="1039">
      <formula>AND(D4652&gt;=3,D4652&lt;4)</formula>
    </cfRule>
    <cfRule type="expression" dxfId="983" priority="1040">
      <formula>AND(D4652&gt;=4,D4652&lt;4.8)</formula>
    </cfRule>
    <cfRule type="expression" dxfId="982" priority="1041">
      <formula>D4652&gt;=4.8</formula>
    </cfRule>
  </conditionalFormatting>
  <conditionalFormatting sqref="C4652">
    <cfRule type="expression" dxfId="981" priority="1030">
      <formula>C4648=0</formula>
    </cfRule>
    <cfRule type="expression" dxfId="980" priority="1031">
      <formula>AND(C4652&lt;2,C4648&gt;0)</formula>
    </cfRule>
    <cfRule type="expression" dxfId="979" priority="1032">
      <formula>AND(C4652&gt;=2,C4652&lt;3)</formula>
    </cfRule>
    <cfRule type="expression" dxfId="978" priority="1033">
      <formula>AND(C4652&gt;=3,C4652&lt;4)</formula>
    </cfRule>
    <cfRule type="expression" dxfId="977" priority="1034">
      <formula>AND(C4652&gt;=4,C4652&lt;4.8)</formula>
    </cfRule>
    <cfRule type="expression" dxfId="976" priority="1035">
      <formula>C4652&gt;=4.8</formula>
    </cfRule>
  </conditionalFormatting>
  <conditionalFormatting sqref="D4668:H4668">
    <cfRule type="expression" dxfId="975" priority="1024">
      <formula>D4664=0</formula>
    </cfRule>
    <cfRule type="expression" dxfId="974" priority="1025">
      <formula>AND(D4668&lt;2,D4664&gt;0)</formula>
    </cfRule>
    <cfRule type="expression" dxfId="973" priority="1026">
      <formula>AND(D4668&gt;=2,D4668&lt;3)</formula>
    </cfRule>
    <cfRule type="expression" dxfId="972" priority="1027">
      <formula>AND(D4668&gt;=3,D4668&lt;4)</formula>
    </cfRule>
    <cfRule type="expression" dxfId="971" priority="1028">
      <formula>AND(D4668&gt;=4,D4668&lt;4.8)</formula>
    </cfRule>
    <cfRule type="expression" dxfId="970" priority="1029">
      <formula>D4668&gt;=4.8</formula>
    </cfRule>
  </conditionalFormatting>
  <conditionalFormatting sqref="C4668">
    <cfRule type="expression" dxfId="969" priority="1018">
      <formula>C4664=0</formula>
    </cfRule>
    <cfRule type="expression" dxfId="968" priority="1019">
      <formula>AND(C4668&lt;2,C4664&gt;0)</formula>
    </cfRule>
    <cfRule type="expression" dxfId="967" priority="1020">
      <formula>AND(C4668&gt;=2,C4668&lt;3)</formula>
    </cfRule>
    <cfRule type="expression" dxfId="966" priority="1021">
      <formula>AND(C4668&gt;=3,C4668&lt;4)</formula>
    </cfRule>
    <cfRule type="expression" dxfId="965" priority="1022">
      <formula>AND(C4668&gt;=4,C4668&lt;4.8)</formula>
    </cfRule>
    <cfRule type="expression" dxfId="964" priority="1023">
      <formula>C4668&gt;=4.8</formula>
    </cfRule>
  </conditionalFormatting>
  <conditionalFormatting sqref="D4684:H4684">
    <cfRule type="expression" dxfId="963" priority="1012">
      <formula>D4680=0</formula>
    </cfRule>
    <cfRule type="expression" dxfId="962" priority="1013">
      <formula>AND(D4684&lt;2,D4680&gt;0)</formula>
    </cfRule>
    <cfRule type="expression" dxfId="961" priority="1014">
      <formula>AND(D4684&gt;=2,D4684&lt;3)</formula>
    </cfRule>
    <cfRule type="expression" dxfId="960" priority="1015">
      <formula>AND(D4684&gt;=3,D4684&lt;4)</formula>
    </cfRule>
    <cfRule type="expression" dxfId="959" priority="1016">
      <formula>AND(D4684&gt;=4,D4684&lt;4.8)</formula>
    </cfRule>
    <cfRule type="expression" dxfId="958" priority="1017">
      <formula>D4684&gt;=4.8</formula>
    </cfRule>
  </conditionalFormatting>
  <conditionalFormatting sqref="C4684">
    <cfRule type="expression" dxfId="957" priority="1006">
      <formula>C4680=0</formula>
    </cfRule>
    <cfRule type="expression" dxfId="956" priority="1007">
      <formula>AND(C4684&lt;2,C4680&gt;0)</formula>
    </cfRule>
    <cfRule type="expression" dxfId="955" priority="1008">
      <formula>AND(C4684&gt;=2,C4684&lt;3)</formula>
    </cfRule>
    <cfRule type="expression" dxfId="954" priority="1009">
      <formula>AND(C4684&gt;=3,C4684&lt;4)</formula>
    </cfRule>
    <cfRule type="expression" dxfId="953" priority="1010">
      <formula>AND(C4684&gt;=4,C4684&lt;4.8)</formula>
    </cfRule>
    <cfRule type="expression" dxfId="952" priority="1011">
      <formula>C4684&gt;=4.8</formula>
    </cfRule>
  </conditionalFormatting>
  <conditionalFormatting sqref="D4700:H4700">
    <cfRule type="expression" dxfId="951" priority="1000">
      <formula>D4696=0</formula>
    </cfRule>
    <cfRule type="expression" dxfId="950" priority="1001">
      <formula>AND(D4700&lt;2,D4696&gt;0)</formula>
    </cfRule>
    <cfRule type="expression" dxfId="949" priority="1002">
      <formula>AND(D4700&gt;=2,D4700&lt;3)</formula>
    </cfRule>
    <cfRule type="expression" dxfId="948" priority="1003">
      <formula>AND(D4700&gt;=3,D4700&lt;4)</formula>
    </cfRule>
    <cfRule type="expression" dxfId="947" priority="1004">
      <formula>AND(D4700&gt;=4,D4700&lt;4.8)</formula>
    </cfRule>
    <cfRule type="expression" dxfId="946" priority="1005">
      <formula>D4700&gt;=4.8</formula>
    </cfRule>
  </conditionalFormatting>
  <conditionalFormatting sqref="C4700">
    <cfRule type="expression" dxfId="945" priority="994">
      <formula>C4696=0</formula>
    </cfRule>
    <cfRule type="expression" dxfId="944" priority="995">
      <formula>AND(C4700&lt;2,C4696&gt;0)</formula>
    </cfRule>
    <cfRule type="expression" dxfId="943" priority="996">
      <formula>AND(C4700&gt;=2,C4700&lt;3)</formula>
    </cfRule>
    <cfRule type="expression" dxfId="942" priority="997">
      <formula>AND(C4700&gt;=3,C4700&lt;4)</formula>
    </cfRule>
    <cfRule type="expression" dxfId="941" priority="998">
      <formula>AND(C4700&gt;=4,C4700&lt;4.8)</formula>
    </cfRule>
    <cfRule type="expression" dxfId="940" priority="999">
      <formula>C4700&gt;=4.8</formula>
    </cfRule>
  </conditionalFormatting>
  <conditionalFormatting sqref="D4716:H4716">
    <cfRule type="expression" dxfId="939" priority="988">
      <formula>D4712=0</formula>
    </cfRule>
    <cfRule type="expression" dxfId="938" priority="989">
      <formula>AND(D4716&lt;2,D4712&gt;0)</formula>
    </cfRule>
    <cfRule type="expression" dxfId="937" priority="990">
      <formula>AND(D4716&gt;=2,D4716&lt;3)</formula>
    </cfRule>
    <cfRule type="expression" dxfId="936" priority="991">
      <formula>AND(D4716&gt;=3,D4716&lt;4)</formula>
    </cfRule>
    <cfRule type="expression" dxfId="935" priority="992">
      <formula>AND(D4716&gt;=4,D4716&lt;4.8)</formula>
    </cfRule>
    <cfRule type="expression" dxfId="934" priority="993">
      <formula>D4716&gt;=4.8</formula>
    </cfRule>
  </conditionalFormatting>
  <conditionalFormatting sqref="C4716">
    <cfRule type="expression" dxfId="933" priority="982">
      <formula>C4712=0</formula>
    </cfRule>
    <cfRule type="expression" dxfId="932" priority="983">
      <formula>AND(C4716&lt;2,C4712&gt;0)</formula>
    </cfRule>
    <cfRule type="expression" dxfId="931" priority="984">
      <formula>AND(C4716&gt;=2,C4716&lt;3)</formula>
    </cfRule>
    <cfRule type="expression" dxfId="930" priority="985">
      <formula>AND(C4716&gt;=3,C4716&lt;4)</formula>
    </cfRule>
    <cfRule type="expression" dxfId="929" priority="986">
      <formula>AND(C4716&gt;=4,C4716&lt;4.8)</formula>
    </cfRule>
    <cfRule type="expression" dxfId="928" priority="987">
      <formula>C4716&gt;=4.8</formula>
    </cfRule>
  </conditionalFormatting>
  <conditionalFormatting sqref="D4732:H4732">
    <cfRule type="expression" dxfId="927" priority="976">
      <formula>D4728=0</formula>
    </cfRule>
    <cfRule type="expression" dxfId="926" priority="977">
      <formula>AND(D4732&lt;2,D4728&gt;0)</formula>
    </cfRule>
    <cfRule type="expression" dxfId="925" priority="978">
      <formula>AND(D4732&gt;=2,D4732&lt;3)</formula>
    </cfRule>
    <cfRule type="expression" dxfId="924" priority="979">
      <formula>AND(D4732&gt;=3,D4732&lt;4)</formula>
    </cfRule>
    <cfRule type="expression" dxfId="923" priority="980">
      <formula>AND(D4732&gt;=4,D4732&lt;4.8)</formula>
    </cfRule>
    <cfRule type="expression" dxfId="922" priority="981">
      <formula>D4732&gt;=4.8</formula>
    </cfRule>
  </conditionalFormatting>
  <conditionalFormatting sqref="C4732">
    <cfRule type="expression" dxfId="921" priority="970">
      <formula>C4728=0</formula>
    </cfRule>
    <cfRule type="expression" dxfId="920" priority="971">
      <formula>AND(C4732&lt;2,C4728&gt;0)</formula>
    </cfRule>
    <cfRule type="expression" dxfId="919" priority="972">
      <formula>AND(C4732&gt;=2,C4732&lt;3)</formula>
    </cfRule>
    <cfRule type="expression" dxfId="918" priority="973">
      <formula>AND(C4732&gt;=3,C4732&lt;4)</formula>
    </cfRule>
    <cfRule type="expression" dxfId="917" priority="974">
      <formula>AND(C4732&gt;=4,C4732&lt;4.8)</formula>
    </cfRule>
    <cfRule type="expression" dxfId="916" priority="975">
      <formula>C4732&gt;=4.8</formula>
    </cfRule>
  </conditionalFormatting>
  <conditionalFormatting sqref="D4747:H4747">
    <cfRule type="expression" dxfId="915" priority="964">
      <formula>D4743=0</formula>
    </cfRule>
    <cfRule type="expression" dxfId="914" priority="965">
      <formula>AND(D4747&lt;2,D4743&gt;0)</formula>
    </cfRule>
    <cfRule type="expression" dxfId="913" priority="966">
      <formula>AND(D4747&gt;=2,D4747&lt;3)</formula>
    </cfRule>
    <cfRule type="expression" dxfId="912" priority="967">
      <formula>AND(D4747&gt;=3,D4747&lt;4)</formula>
    </cfRule>
    <cfRule type="expression" dxfId="911" priority="968">
      <formula>AND(D4747&gt;=4,D4747&lt;4.8)</formula>
    </cfRule>
    <cfRule type="expression" dxfId="910" priority="969">
      <formula>D4747&gt;=4.8</formula>
    </cfRule>
  </conditionalFormatting>
  <conditionalFormatting sqref="C4747">
    <cfRule type="expression" dxfId="909" priority="958">
      <formula>C4743=0</formula>
    </cfRule>
    <cfRule type="expression" dxfId="908" priority="959">
      <formula>AND(C4747&lt;2,C4743&gt;0)</formula>
    </cfRule>
    <cfRule type="expression" dxfId="907" priority="960">
      <formula>AND(C4747&gt;=2,C4747&lt;3)</formula>
    </cfRule>
    <cfRule type="expression" dxfId="906" priority="961">
      <formula>AND(C4747&gt;=3,C4747&lt;4)</formula>
    </cfRule>
    <cfRule type="expression" dxfId="905" priority="962">
      <formula>AND(C4747&gt;=4,C4747&lt;4.8)</formula>
    </cfRule>
    <cfRule type="expression" dxfId="904" priority="963">
      <formula>C4747&gt;=4.8</formula>
    </cfRule>
  </conditionalFormatting>
  <conditionalFormatting sqref="D4766:H4766">
    <cfRule type="expression" dxfId="903" priority="952">
      <formula>D4762=0</formula>
    </cfRule>
    <cfRule type="expression" dxfId="902" priority="953">
      <formula>AND(D4766&lt;2,D4762&gt;0)</formula>
    </cfRule>
    <cfRule type="expression" dxfId="901" priority="954">
      <formula>AND(D4766&gt;=2,D4766&lt;3)</formula>
    </cfRule>
    <cfRule type="expression" dxfId="900" priority="955">
      <formula>AND(D4766&gt;=3,D4766&lt;4)</formula>
    </cfRule>
    <cfRule type="expression" dxfId="899" priority="956">
      <formula>AND(D4766&gt;=4,D4766&lt;4.8)</formula>
    </cfRule>
    <cfRule type="expression" dxfId="898" priority="957">
      <formula>D4766&gt;=4.8</formula>
    </cfRule>
  </conditionalFormatting>
  <conditionalFormatting sqref="C4766">
    <cfRule type="expression" dxfId="897" priority="946">
      <formula>C4762=0</formula>
    </cfRule>
    <cfRule type="expression" dxfId="896" priority="947">
      <formula>AND(C4766&lt;2,C4762&gt;0)</formula>
    </cfRule>
    <cfRule type="expression" dxfId="895" priority="948">
      <formula>AND(C4766&gt;=2,C4766&lt;3)</formula>
    </cfRule>
    <cfRule type="expression" dxfId="894" priority="949">
      <formula>AND(C4766&gt;=3,C4766&lt;4)</formula>
    </cfRule>
    <cfRule type="expression" dxfId="893" priority="950">
      <formula>AND(C4766&gt;=4,C4766&lt;4.8)</formula>
    </cfRule>
    <cfRule type="expression" dxfId="892" priority="951">
      <formula>C4766&gt;=4.8</formula>
    </cfRule>
  </conditionalFormatting>
  <conditionalFormatting sqref="D4781:H4781">
    <cfRule type="expression" dxfId="891" priority="940">
      <formula>D4777=0</formula>
    </cfRule>
    <cfRule type="expression" dxfId="890" priority="941">
      <formula>AND(D4781&lt;2,D4777&gt;0)</formula>
    </cfRule>
    <cfRule type="expression" dxfId="889" priority="942">
      <formula>AND(D4781&gt;=2,D4781&lt;3)</formula>
    </cfRule>
    <cfRule type="expression" dxfId="888" priority="943">
      <formula>AND(D4781&gt;=3,D4781&lt;4)</formula>
    </cfRule>
    <cfRule type="expression" dxfId="887" priority="944">
      <formula>AND(D4781&gt;=4,D4781&lt;4.8)</formula>
    </cfRule>
    <cfRule type="expression" dxfId="886" priority="945">
      <formula>D4781&gt;=4.8</formula>
    </cfRule>
  </conditionalFormatting>
  <conditionalFormatting sqref="C4781">
    <cfRule type="expression" dxfId="885" priority="934">
      <formula>C4777=0</formula>
    </cfRule>
    <cfRule type="expression" dxfId="884" priority="935">
      <formula>AND(C4781&lt;2,C4777&gt;0)</formula>
    </cfRule>
    <cfRule type="expression" dxfId="883" priority="936">
      <formula>AND(C4781&gt;=2,C4781&lt;3)</formula>
    </cfRule>
    <cfRule type="expression" dxfId="882" priority="937">
      <formula>AND(C4781&gt;=3,C4781&lt;4)</formula>
    </cfRule>
    <cfRule type="expression" dxfId="881" priority="938">
      <formula>AND(C4781&gt;=4,C4781&lt;4.8)</formula>
    </cfRule>
    <cfRule type="expression" dxfId="880" priority="939">
      <formula>C4781&gt;=4.8</formula>
    </cfRule>
  </conditionalFormatting>
  <conditionalFormatting sqref="D4796:H4796">
    <cfRule type="expression" dxfId="879" priority="928">
      <formula>D4792=0</formula>
    </cfRule>
    <cfRule type="expression" dxfId="878" priority="929">
      <formula>AND(D4796&lt;2,D4792&gt;0)</formula>
    </cfRule>
    <cfRule type="expression" dxfId="877" priority="930">
      <formula>AND(D4796&gt;=2,D4796&lt;3)</formula>
    </cfRule>
    <cfRule type="expression" dxfId="876" priority="931">
      <formula>AND(D4796&gt;=3,D4796&lt;4)</formula>
    </cfRule>
    <cfRule type="expression" dxfId="875" priority="932">
      <formula>AND(D4796&gt;=4,D4796&lt;4.8)</formula>
    </cfRule>
    <cfRule type="expression" dxfId="874" priority="933">
      <formula>D4796&gt;=4.8</formula>
    </cfRule>
  </conditionalFormatting>
  <conditionalFormatting sqref="C4796">
    <cfRule type="expression" dxfId="873" priority="922">
      <formula>C4792=0</formula>
    </cfRule>
    <cfRule type="expression" dxfId="872" priority="923">
      <formula>AND(C4796&lt;2,C4792&gt;0)</formula>
    </cfRule>
    <cfRule type="expression" dxfId="871" priority="924">
      <formula>AND(C4796&gt;=2,C4796&lt;3)</formula>
    </cfRule>
    <cfRule type="expression" dxfId="870" priority="925">
      <formula>AND(C4796&gt;=3,C4796&lt;4)</formula>
    </cfRule>
    <cfRule type="expression" dxfId="869" priority="926">
      <formula>AND(C4796&gt;=4,C4796&lt;4.8)</formula>
    </cfRule>
    <cfRule type="expression" dxfId="868" priority="927">
      <formula>C4796&gt;=4.8</formula>
    </cfRule>
  </conditionalFormatting>
  <conditionalFormatting sqref="D4811:H4811">
    <cfRule type="expression" dxfId="867" priority="916">
      <formula>D4807=0</formula>
    </cfRule>
    <cfRule type="expression" dxfId="866" priority="917">
      <formula>AND(D4811&lt;2,D4807&gt;0)</formula>
    </cfRule>
    <cfRule type="expression" dxfId="865" priority="918">
      <formula>AND(D4811&gt;=2,D4811&lt;3)</formula>
    </cfRule>
    <cfRule type="expression" dxfId="864" priority="919">
      <formula>AND(D4811&gt;=3,D4811&lt;4)</formula>
    </cfRule>
    <cfRule type="expression" dxfId="863" priority="920">
      <formula>AND(D4811&gt;=4,D4811&lt;4.8)</formula>
    </cfRule>
    <cfRule type="expression" dxfId="862" priority="921">
      <formula>D4811&gt;=4.8</formula>
    </cfRule>
  </conditionalFormatting>
  <conditionalFormatting sqref="C4811">
    <cfRule type="expression" dxfId="861" priority="910">
      <formula>C4807=0</formula>
    </cfRule>
    <cfRule type="expression" dxfId="860" priority="911">
      <formula>AND(C4811&lt;2,C4807&gt;0)</formula>
    </cfRule>
    <cfRule type="expression" dxfId="859" priority="912">
      <formula>AND(C4811&gt;=2,C4811&lt;3)</formula>
    </cfRule>
    <cfRule type="expression" dxfId="858" priority="913">
      <formula>AND(C4811&gt;=3,C4811&lt;4)</formula>
    </cfRule>
    <cfRule type="expression" dxfId="857" priority="914">
      <formula>AND(C4811&gt;=4,C4811&lt;4.8)</formula>
    </cfRule>
    <cfRule type="expression" dxfId="856" priority="915">
      <formula>C4811&gt;=4.8</formula>
    </cfRule>
  </conditionalFormatting>
  <conditionalFormatting sqref="D4826:H4826">
    <cfRule type="expression" dxfId="855" priority="904">
      <formula>D4822=0</formula>
    </cfRule>
    <cfRule type="expression" dxfId="854" priority="905">
      <formula>AND(D4826&lt;2,D4822&gt;0)</formula>
    </cfRule>
    <cfRule type="expression" dxfId="853" priority="906">
      <formula>AND(D4826&gt;=2,D4826&lt;3)</formula>
    </cfRule>
    <cfRule type="expression" dxfId="852" priority="907">
      <formula>AND(D4826&gt;=3,D4826&lt;4)</formula>
    </cfRule>
    <cfRule type="expression" dxfId="851" priority="908">
      <formula>AND(D4826&gt;=4,D4826&lt;4.8)</formula>
    </cfRule>
    <cfRule type="expression" dxfId="850" priority="909">
      <formula>D4826&gt;=4.8</formula>
    </cfRule>
  </conditionalFormatting>
  <conditionalFormatting sqref="C4826">
    <cfRule type="expression" dxfId="849" priority="898">
      <formula>C4822=0</formula>
    </cfRule>
    <cfRule type="expression" dxfId="848" priority="899">
      <formula>AND(C4826&lt;2,C4822&gt;0)</formula>
    </cfRule>
    <cfRule type="expression" dxfId="847" priority="900">
      <formula>AND(C4826&gt;=2,C4826&lt;3)</formula>
    </cfRule>
    <cfRule type="expression" dxfId="846" priority="901">
      <formula>AND(C4826&gt;=3,C4826&lt;4)</formula>
    </cfRule>
    <cfRule type="expression" dxfId="845" priority="902">
      <formula>AND(C4826&gt;=4,C4826&lt;4.8)</formula>
    </cfRule>
    <cfRule type="expression" dxfId="844" priority="903">
      <formula>C4826&gt;=4.8</formula>
    </cfRule>
  </conditionalFormatting>
  <conditionalFormatting sqref="D4842:H4842">
    <cfRule type="expression" dxfId="843" priority="892">
      <formula>D4838=0</formula>
    </cfRule>
    <cfRule type="expression" dxfId="842" priority="893">
      <formula>AND(D4842&lt;2,D4838&gt;0)</formula>
    </cfRule>
    <cfRule type="expression" dxfId="841" priority="894">
      <formula>AND(D4842&gt;=2,D4842&lt;3)</formula>
    </cfRule>
    <cfRule type="expression" dxfId="840" priority="895">
      <formula>AND(D4842&gt;=3,D4842&lt;4)</formula>
    </cfRule>
    <cfRule type="expression" dxfId="839" priority="896">
      <formula>AND(D4842&gt;=4,D4842&lt;4.8)</formula>
    </cfRule>
    <cfRule type="expression" dxfId="838" priority="897">
      <formula>D4842&gt;=4.8</formula>
    </cfRule>
  </conditionalFormatting>
  <conditionalFormatting sqref="C4842">
    <cfRule type="expression" dxfId="837" priority="886">
      <formula>C4838=0</formula>
    </cfRule>
    <cfRule type="expression" dxfId="836" priority="887">
      <formula>AND(C4842&lt;2,C4838&gt;0)</formula>
    </cfRule>
    <cfRule type="expression" dxfId="835" priority="888">
      <formula>AND(C4842&gt;=2,C4842&lt;3)</formula>
    </cfRule>
    <cfRule type="expression" dxfId="834" priority="889">
      <formula>AND(C4842&gt;=3,C4842&lt;4)</formula>
    </cfRule>
    <cfRule type="expression" dxfId="833" priority="890">
      <formula>AND(C4842&gt;=4,C4842&lt;4.8)</formula>
    </cfRule>
    <cfRule type="expression" dxfId="832" priority="891">
      <formula>C4842&gt;=4.8</formula>
    </cfRule>
  </conditionalFormatting>
  <conditionalFormatting sqref="D4858:H4858">
    <cfRule type="expression" dxfId="831" priority="880">
      <formula>D4854=0</formula>
    </cfRule>
    <cfRule type="expression" dxfId="830" priority="881">
      <formula>AND(D4858&lt;2,D4854&gt;0)</formula>
    </cfRule>
    <cfRule type="expression" dxfId="829" priority="882">
      <formula>AND(D4858&gt;=2,D4858&lt;3)</formula>
    </cfRule>
    <cfRule type="expression" dxfId="828" priority="883">
      <formula>AND(D4858&gt;=3,D4858&lt;4)</formula>
    </cfRule>
    <cfRule type="expression" dxfId="827" priority="884">
      <formula>AND(D4858&gt;=4,D4858&lt;4.8)</formula>
    </cfRule>
    <cfRule type="expression" dxfId="826" priority="885">
      <formula>D4858&gt;=4.8</formula>
    </cfRule>
  </conditionalFormatting>
  <conditionalFormatting sqref="C4858">
    <cfRule type="expression" dxfId="825" priority="874">
      <formula>C4854=0</formula>
    </cfRule>
    <cfRule type="expression" dxfId="824" priority="875">
      <formula>AND(C4858&lt;2,C4854&gt;0)</formula>
    </cfRule>
    <cfRule type="expression" dxfId="823" priority="876">
      <formula>AND(C4858&gt;=2,C4858&lt;3)</formula>
    </cfRule>
    <cfRule type="expression" dxfId="822" priority="877">
      <formula>AND(C4858&gt;=3,C4858&lt;4)</formula>
    </cfRule>
    <cfRule type="expression" dxfId="821" priority="878">
      <formula>AND(C4858&gt;=4,C4858&lt;4.8)</formula>
    </cfRule>
    <cfRule type="expression" dxfId="820" priority="879">
      <formula>C4858&gt;=4.8</formula>
    </cfRule>
  </conditionalFormatting>
  <conditionalFormatting sqref="D4874:H4874">
    <cfRule type="expression" dxfId="819" priority="868">
      <formula>D4870=0</formula>
    </cfRule>
    <cfRule type="expression" dxfId="818" priority="869">
      <formula>AND(D4874&lt;2,D4870&gt;0)</formula>
    </cfRule>
    <cfRule type="expression" dxfId="817" priority="870">
      <formula>AND(D4874&gt;=2,D4874&lt;3)</formula>
    </cfRule>
    <cfRule type="expression" dxfId="816" priority="871">
      <formula>AND(D4874&gt;=3,D4874&lt;4)</formula>
    </cfRule>
    <cfRule type="expression" dxfId="815" priority="872">
      <formula>AND(D4874&gt;=4,D4874&lt;4.8)</formula>
    </cfRule>
    <cfRule type="expression" dxfId="814" priority="873">
      <formula>D4874&gt;=4.8</formula>
    </cfRule>
  </conditionalFormatting>
  <conditionalFormatting sqref="C4874">
    <cfRule type="expression" dxfId="813" priority="862">
      <formula>C4870=0</formula>
    </cfRule>
    <cfRule type="expression" dxfId="812" priority="863">
      <formula>AND(C4874&lt;2,C4870&gt;0)</formula>
    </cfRule>
    <cfRule type="expression" dxfId="811" priority="864">
      <formula>AND(C4874&gt;=2,C4874&lt;3)</formula>
    </cfRule>
    <cfRule type="expression" dxfId="810" priority="865">
      <formula>AND(C4874&gt;=3,C4874&lt;4)</formula>
    </cfRule>
    <cfRule type="expression" dxfId="809" priority="866">
      <formula>AND(C4874&gt;=4,C4874&lt;4.8)</formula>
    </cfRule>
    <cfRule type="expression" dxfId="808" priority="867">
      <formula>C4874&gt;=4.8</formula>
    </cfRule>
  </conditionalFormatting>
  <conditionalFormatting sqref="D4889:H4889">
    <cfRule type="expression" dxfId="807" priority="856">
      <formula>D4885=0</formula>
    </cfRule>
    <cfRule type="expression" dxfId="806" priority="857">
      <formula>AND(D4889&lt;2,D4885&gt;0)</formula>
    </cfRule>
    <cfRule type="expression" dxfId="805" priority="858">
      <formula>AND(D4889&gt;=2,D4889&lt;3)</formula>
    </cfRule>
    <cfRule type="expression" dxfId="804" priority="859">
      <formula>AND(D4889&gt;=3,D4889&lt;4)</formula>
    </cfRule>
    <cfRule type="expression" dxfId="803" priority="860">
      <formula>AND(D4889&gt;=4,D4889&lt;4.8)</formula>
    </cfRule>
    <cfRule type="expression" dxfId="802" priority="861">
      <formula>D4889&gt;=4.8</formula>
    </cfRule>
  </conditionalFormatting>
  <conditionalFormatting sqref="C4889">
    <cfRule type="expression" dxfId="801" priority="850">
      <formula>C4885=0</formula>
    </cfRule>
    <cfRule type="expression" dxfId="800" priority="851">
      <formula>AND(C4889&lt;2,C4885&gt;0)</formula>
    </cfRule>
    <cfRule type="expression" dxfId="799" priority="852">
      <formula>AND(C4889&gt;=2,C4889&lt;3)</formula>
    </cfRule>
    <cfRule type="expression" dxfId="798" priority="853">
      <formula>AND(C4889&gt;=3,C4889&lt;4)</formula>
    </cfRule>
    <cfRule type="expression" dxfId="797" priority="854">
      <formula>AND(C4889&gt;=4,C4889&lt;4.8)</formula>
    </cfRule>
    <cfRule type="expression" dxfId="796" priority="855">
      <formula>C4889&gt;=4.8</formula>
    </cfRule>
  </conditionalFormatting>
  <conditionalFormatting sqref="D4904:H4904">
    <cfRule type="expression" dxfId="795" priority="844">
      <formula>D4900=0</formula>
    </cfRule>
    <cfRule type="expression" dxfId="794" priority="845">
      <formula>AND(D4904&lt;2,D4900&gt;0)</formula>
    </cfRule>
    <cfRule type="expression" dxfId="793" priority="846">
      <formula>AND(D4904&gt;=2,D4904&lt;3)</formula>
    </cfRule>
    <cfRule type="expression" dxfId="792" priority="847">
      <formula>AND(D4904&gt;=3,D4904&lt;4)</formula>
    </cfRule>
    <cfRule type="expression" dxfId="791" priority="848">
      <formula>AND(D4904&gt;=4,D4904&lt;4.8)</formula>
    </cfRule>
    <cfRule type="expression" dxfId="790" priority="849">
      <formula>D4904&gt;=4.8</formula>
    </cfRule>
  </conditionalFormatting>
  <conditionalFormatting sqref="C4904">
    <cfRule type="expression" dxfId="789" priority="838">
      <formula>C4900=0</formula>
    </cfRule>
    <cfRule type="expression" dxfId="788" priority="839">
      <formula>AND(C4904&lt;2,C4900&gt;0)</formula>
    </cfRule>
    <cfRule type="expression" dxfId="787" priority="840">
      <formula>AND(C4904&gt;=2,C4904&lt;3)</formula>
    </cfRule>
    <cfRule type="expression" dxfId="786" priority="841">
      <formula>AND(C4904&gt;=3,C4904&lt;4)</formula>
    </cfRule>
    <cfRule type="expression" dxfId="785" priority="842">
      <formula>AND(C4904&gt;=4,C4904&lt;4.8)</formula>
    </cfRule>
    <cfRule type="expression" dxfId="784" priority="843">
      <formula>C4904&gt;=4.8</formula>
    </cfRule>
  </conditionalFormatting>
  <conditionalFormatting sqref="D4920:H4920">
    <cfRule type="expression" dxfId="783" priority="832">
      <formula>D4916=0</formula>
    </cfRule>
    <cfRule type="expression" dxfId="782" priority="833">
      <formula>AND(D4920&lt;2,D4916&gt;0)</formula>
    </cfRule>
    <cfRule type="expression" dxfId="781" priority="834">
      <formula>AND(D4920&gt;=2,D4920&lt;3)</formula>
    </cfRule>
    <cfRule type="expression" dxfId="780" priority="835">
      <formula>AND(D4920&gt;=3,D4920&lt;4)</formula>
    </cfRule>
    <cfRule type="expression" dxfId="779" priority="836">
      <formula>AND(D4920&gt;=4,D4920&lt;4.8)</formula>
    </cfRule>
    <cfRule type="expression" dxfId="778" priority="837">
      <formula>D4920&gt;=4.8</formula>
    </cfRule>
  </conditionalFormatting>
  <conditionalFormatting sqref="C4920">
    <cfRule type="expression" dxfId="777" priority="826">
      <formula>C4916=0</formula>
    </cfRule>
    <cfRule type="expression" dxfId="776" priority="827">
      <formula>AND(C4920&lt;2,C4916&gt;0)</formula>
    </cfRule>
    <cfRule type="expression" dxfId="775" priority="828">
      <formula>AND(C4920&gt;=2,C4920&lt;3)</formula>
    </cfRule>
    <cfRule type="expression" dxfId="774" priority="829">
      <formula>AND(C4920&gt;=3,C4920&lt;4)</formula>
    </cfRule>
    <cfRule type="expression" dxfId="773" priority="830">
      <formula>AND(C4920&gt;=4,C4920&lt;4.8)</formula>
    </cfRule>
    <cfRule type="expression" dxfId="772" priority="831">
      <formula>C4920&gt;=4.8</formula>
    </cfRule>
  </conditionalFormatting>
  <conditionalFormatting sqref="D4936:H4936">
    <cfRule type="expression" dxfId="771" priority="820">
      <formula>D4932=0</formula>
    </cfRule>
    <cfRule type="expression" dxfId="770" priority="821">
      <formula>AND(D4936&lt;2,D4932&gt;0)</formula>
    </cfRule>
    <cfRule type="expression" dxfId="769" priority="822">
      <formula>AND(D4936&gt;=2,D4936&lt;3)</formula>
    </cfRule>
    <cfRule type="expression" dxfId="768" priority="823">
      <formula>AND(D4936&gt;=3,D4936&lt;4)</formula>
    </cfRule>
    <cfRule type="expression" dxfId="767" priority="824">
      <formula>AND(D4936&gt;=4,D4936&lt;4.8)</formula>
    </cfRule>
    <cfRule type="expression" dxfId="766" priority="825">
      <formula>D4936&gt;=4.8</formula>
    </cfRule>
  </conditionalFormatting>
  <conditionalFormatting sqref="C4936">
    <cfRule type="expression" dxfId="765" priority="814">
      <formula>C4932=0</formula>
    </cfRule>
    <cfRule type="expression" dxfId="764" priority="815">
      <formula>AND(C4936&lt;2,C4932&gt;0)</formula>
    </cfRule>
    <cfRule type="expression" dxfId="763" priority="816">
      <formula>AND(C4936&gt;=2,C4936&lt;3)</formula>
    </cfRule>
    <cfRule type="expression" dxfId="762" priority="817">
      <formula>AND(C4936&gt;=3,C4936&lt;4)</formula>
    </cfRule>
    <cfRule type="expression" dxfId="761" priority="818">
      <formula>AND(C4936&gt;=4,C4936&lt;4.8)</formula>
    </cfRule>
    <cfRule type="expression" dxfId="760" priority="819">
      <formula>C4936&gt;=4.8</formula>
    </cfRule>
  </conditionalFormatting>
  <conditionalFormatting sqref="D4952:H4952">
    <cfRule type="expression" dxfId="759" priority="808">
      <formula>D4948=0</formula>
    </cfRule>
    <cfRule type="expression" dxfId="758" priority="809">
      <formula>AND(D4952&lt;2,D4948&gt;0)</formula>
    </cfRule>
    <cfRule type="expression" dxfId="757" priority="810">
      <formula>AND(D4952&gt;=2,D4952&lt;3)</formula>
    </cfRule>
    <cfRule type="expression" dxfId="756" priority="811">
      <formula>AND(D4952&gt;=3,D4952&lt;4)</formula>
    </cfRule>
    <cfRule type="expression" dxfId="755" priority="812">
      <formula>AND(D4952&gt;=4,D4952&lt;4.8)</formula>
    </cfRule>
    <cfRule type="expression" dxfId="754" priority="813">
      <formula>D4952&gt;=4.8</formula>
    </cfRule>
  </conditionalFormatting>
  <conditionalFormatting sqref="C4952">
    <cfRule type="expression" dxfId="753" priority="802">
      <formula>C4948=0</formula>
    </cfRule>
    <cfRule type="expression" dxfId="752" priority="803">
      <formula>AND(C4952&lt;2,C4948&gt;0)</formula>
    </cfRule>
    <cfRule type="expression" dxfId="751" priority="804">
      <formula>AND(C4952&gt;=2,C4952&lt;3)</formula>
    </cfRule>
    <cfRule type="expression" dxfId="750" priority="805">
      <formula>AND(C4952&gt;=3,C4952&lt;4)</formula>
    </cfRule>
    <cfRule type="expression" dxfId="749" priority="806">
      <formula>AND(C4952&gt;=4,C4952&lt;4.8)</formula>
    </cfRule>
    <cfRule type="expression" dxfId="748" priority="807">
      <formula>C4952&gt;=4.8</formula>
    </cfRule>
  </conditionalFormatting>
  <conditionalFormatting sqref="D4968:H4968">
    <cfRule type="expression" dxfId="747" priority="796">
      <formula>D4964=0</formula>
    </cfRule>
    <cfRule type="expression" dxfId="746" priority="797">
      <formula>AND(D4968&lt;2,D4964&gt;0)</formula>
    </cfRule>
    <cfRule type="expression" dxfId="745" priority="798">
      <formula>AND(D4968&gt;=2,D4968&lt;3)</formula>
    </cfRule>
    <cfRule type="expression" dxfId="744" priority="799">
      <formula>AND(D4968&gt;=3,D4968&lt;4)</formula>
    </cfRule>
    <cfRule type="expression" dxfId="743" priority="800">
      <formula>AND(D4968&gt;=4,D4968&lt;4.8)</formula>
    </cfRule>
    <cfRule type="expression" dxfId="742" priority="801">
      <formula>D4968&gt;=4.8</formula>
    </cfRule>
  </conditionalFormatting>
  <conditionalFormatting sqref="C4968">
    <cfRule type="expression" dxfId="741" priority="790">
      <formula>C4964=0</formula>
    </cfRule>
    <cfRule type="expression" dxfId="740" priority="791">
      <formula>AND(C4968&lt;2,C4964&gt;0)</formula>
    </cfRule>
    <cfRule type="expression" dxfId="739" priority="792">
      <formula>AND(C4968&gt;=2,C4968&lt;3)</formula>
    </cfRule>
    <cfRule type="expression" dxfId="738" priority="793">
      <formula>AND(C4968&gt;=3,C4968&lt;4)</formula>
    </cfRule>
    <cfRule type="expression" dxfId="737" priority="794">
      <formula>AND(C4968&gt;=4,C4968&lt;4.8)</formula>
    </cfRule>
    <cfRule type="expression" dxfId="736" priority="795">
      <formula>C4968&gt;=4.8</formula>
    </cfRule>
  </conditionalFormatting>
  <conditionalFormatting sqref="D4984:H4984">
    <cfRule type="expression" dxfId="735" priority="784">
      <formula>D4980=0</formula>
    </cfRule>
    <cfRule type="expression" dxfId="734" priority="785">
      <formula>AND(D4984&lt;2,D4980&gt;0)</formula>
    </cfRule>
    <cfRule type="expression" dxfId="733" priority="786">
      <formula>AND(D4984&gt;=2,D4984&lt;3)</formula>
    </cfRule>
    <cfRule type="expression" dxfId="732" priority="787">
      <formula>AND(D4984&gt;=3,D4984&lt;4)</formula>
    </cfRule>
    <cfRule type="expression" dxfId="731" priority="788">
      <formula>AND(D4984&gt;=4,D4984&lt;4.8)</formula>
    </cfRule>
    <cfRule type="expression" dxfId="730" priority="789">
      <formula>D4984&gt;=4.8</formula>
    </cfRule>
  </conditionalFormatting>
  <conditionalFormatting sqref="C4984">
    <cfRule type="expression" dxfId="729" priority="778">
      <formula>C4980=0</formula>
    </cfRule>
    <cfRule type="expression" dxfId="728" priority="779">
      <formula>AND(C4984&lt;2,C4980&gt;0)</formula>
    </cfRule>
    <cfRule type="expression" dxfId="727" priority="780">
      <formula>AND(C4984&gt;=2,C4984&lt;3)</formula>
    </cfRule>
    <cfRule type="expression" dxfId="726" priority="781">
      <formula>AND(C4984&gt;=3,C4984&lt;4)</formula>
    </cfRule>
    <cfRule type="expression" dxfId="725" priority="782">
      <formula>AND(C4984&gt;=4,C4984&lt;4.8)</formula>
    </cfRule>
    <cfRule type="expression" dxfId="724" priority="783">
      <formula>C4984&gt;=4.8</formula>
    </cfRule>
  </conditionalFormatting>
  <conditionalFormatting sqref="D5000:H5000">
    <cfRule type="expression" dxfId="723" priority="772">
      <formula>D4996=0</formula>
    </cfRule>
    <cfRule type="expression" dxfId="722" priority="773">
      <formula>AND(D5000&lt;2,D4996&gt;0)</formula>
    </cfRule>
    <cfRule type="expression" dxfId="721" priority="774">
      <formula>AND(D5000&gt;=2,D5000&lt;3)</formula>
    </cfRule>
    <cfRule type="expression" dxfId="720" priority="775">
      <formula>AND(D5000&gt;=3,D5000&lt;4)</formula>
    </cfRule>
    <cfRule type="expression" dxfId="719" priority="776">
      <formula>AND(D5000&gt;=4,D5000&lt;4.8)</formula>
    </cfRule>
    <cfRule type="expression" dxfId="718" priority="777">
      <formula>D5000&gt;=4.8</formula>
    </cfRule>
  </conditionalFormatting>
  <conditionalFormatting sqref="C5000">
    <cfRule type="expression" dxfId="717" priority="766">
      <formula>C4996=0</formula>
    </cfRule>
    <cfRule type="expression" dxfId="716" priority="767">
      <formula>AND(C5000&lt;2,C4996&gt;0)</formula>
    </cfRule>
    <cfRule type="expression" dxfId="715" priority="768">
      <formula>AND(C5000&gt;=2,C5000&lt;3)</formula>
    </cfRule>
    <cfRule type="expression" dxfId="714" priority="769">
      <formula>AND(C5000&gt;=3,C5000&lt;4)</formula>
    </cfRule>
    <cfRule type="expression" dxfId="713" priority="770">
      <formula>AND(C5000&gt;=4,C5000&lt;4.8)</formula>
    </cfRule>
    <cfRule type="expression" dxfId="712" priority="771">
      <formula>C5000&gt;=4.8</formula>
    </cfRule>
  </conditionalFormatting>
  <conditionalFormatting sqref="D5016:H5016">
    <cfRule type="expression" dxfId="711" priority="760">
      <formula>D5012=0</formula>
    </cfRule>
    <cfRule type="expression" dxfId="710" priority="761">
      <formula>AND(D5016&lt;2,D5012&gt;0)</formula>
    </cfRule>
    <cfRule type="expression" dxfId="709" priority="762">
      <formula>AND(D5016&gt;=2,D5016&lt;3)</formula>
    </cfRule>
    <cfRule type="expression" dxfId="708" priority="763">
      <formula>AND(D5016&gt;=3,D5016&lt;4)</formula>
    </cfRule>
    <cfRule type="expression" dxfId="707" priority="764">
      <formula>AND(D5016&gt;=4,D5016&lt;4.8)</formula>
    </cfRule>
    <cfRule type="expression" dxfId="706" priority="765">
      <formula>D5016&gt;=4.8</formula>
    </cfRule>
  </conditionalFormatting>
  <conditionalFormatting sqref="C5016">
    <cfRule type="expression" dxfId="705" priority="754">
      <formula>C5012=0</formula>
    </cfRule>
    <cfRule type="expression" dxfId="704" priority="755">
      <formula>AND(C5016&lt;2,C5012&gt;0)</formula>
    </cfRule>
    <cfRule type="expression" dxfId="703" priority="756">
      <formula>AND(C5016&gt;=2,C5016&lt;3)</formula>
    </cfRule>
    <cfRule type="expression" dxfId="702" priority="757">
      <formula>AND(C5016&gt;=3,C5016&lt;4)</formula>
    </cfRule>
    <cfRule type="expression" dxfId="701" priority="758">
      <formula>AND(C5016&gt;=4,C5016&lt;4.8)</formula>
    </cfRule>
    <cfRule type="expression" dxfId="700" priority="759">
      <formula>C5016&gt;=4.8</formula>
    </cfRule>
  </conditionalFormatting>
  <conditionalFormatting sqref="D5032:H5032">
    <cfRule type="expression" dxfId="699" priority="748">
      <formula>D5028=0</formula>
    </cfRule>
    <cfRule type="expression" dxfId="698" priority="749">
      <formula>AND(D5032&lt;2,D5028&gt;0)</formula>
    </cfRule>
    <cfRule type="expression" dxfId="697" priority="750">
      <formula>AND(D5032&gt;=2,D5032&lt;3)</formula>
    </cfRule>
    <cfRule type="expression" dxfId="696" priority="751">
      <formula>AND(D5032&gt;=3,D5032&lt;4)</formula>
    </cfRule>
    <cfRule type="expression" dxfId="695" priority="752">
      <formula>AND(D5032&gt;=4,D5032&lt;4.8)</formula>
    </cfRule>
    <cfRule type="expression" dxfId="694" priority="753">
      <formula>D5032&gt;=4.8</formula>
    </cfRule>
  </conditionalFormatting>
  <conditionalFormatting sqref="C5032">
    <cfRule type="expression" dxfId="693" priority="742">
      <formula>C5028=0</formula>
    </cfRule>
    <cfRule type="expression" dxfId="692" priority="743">
      <formula>AND(C5032&lt;2,C5028&gt;0)</formula>
    </cfRule>
    <cfRule type="expression" dxfId="691" priority="744">
      <formula>AND(C5032&gt;=2,C5032&lt;3)</formula>
    </cfRule>
    <cfRule type="expression" dxfId="690" priority="745">
      <formula>AND(C5032&gt;=3,C5032&lt;4)</formula>
    </cfRule>
    <cfRule type="expression" dxfId="689" priority="746">
      <formula>AND(C5032&gt;=4,C5032&lt;4.8)</formula>
    </cfRule>
    <cfRule type="expression" dxfId="688" priority="747">
      <formula>C5032&gt;=4.8</formula>
    </cfRule>
  </conditionalFormatting>
  <conditionalFormatting sqref="D5048:H5048">
    <cfRule type="expression" dxfId="687" priority="736">
      <formula>D5044=0</formula>
    </cfRule>
    <cfRule type="expression" dxfId="686" priority="737">
      <formula>AND(D5048&lt;2,D5044&gt;0)</formula>
    </cfRule>
    <cfRule type="expression" dxfId="685" priority="738">
      <formula>AND(D5048&gt;=2,D5048&lt;3)</formula>
    </cfRule>
    <cfRule type="expression" dxfId="684" priority="739">
      <formula>AND(D5048&gt;=3,D5048&lt;4)</formula>
    </cfRule>
    <cfRule type="expression" dxfId="683" priority="740">
      <formula>AND(D5048&gt;=4,D5048&lt;4.8)</formula>
    </cfRule>
    <cfRule type="expression" dxfId="682" priority="741">
      <formula>D5048&gt;=4.8</formula>
    </cfRule>
  </conditionalFormatting>
  <conditionalFormatting sqref="C5048">
    <cfRule type="expression" dxfId="681" priority="730">
      <formula>C5044=0</formula>
    </cfRule>
    <cfRule type="expression" dxfId="680" priority="731">
      <formula>AND(C5048&lt;2,C5044&gt;0)</formula>
    </cfRule>
    <cfRule type="expression" dxfId="679" priority="732">
      <formula>AND(C5048&gt;=2,C5048&lt;3)</formula>
    </cfRule>
    <cfRule type="expression" dxfId="678" priority="733">
      <formula>AND(C5048&gt;=3,C5048&lt;4)</formula>
    </cfRule>
    <cfRule type="expression" dxfId="677" priority="734">
      <formula>AND(C5048&gt;=4,C5048&lt;4.8)</formula>
    </cfRule>
    <cfRule type="expression" dxfId="676" priority="735">
      <formula>C5048&gt;=4.8</formula>
    </cfRule>
  </conditionalFormatting>
  <conditionalFormatting sqref="D5064:H5064">
    <cfRule type="expression" dxfId="675" priority="724">
      <formula>D5060=0</formula>
    </cfRule>
    <cfRule type="expression" dxfId="674" priority="725">
      <formula>AND(D5064&lt;2,D5060&gt;0)</formula>
    </cfRule>
    <cfRule type="expression" dxfId="673" priority="726">
      <formula>AND(D5064&gt;=2,D5064&lt;3)</formula>
    </cfRule>
    <cfRule type="expression" dxfId="672" priority="727">
      <formula>AND(D5064&gt;=3,D5064&lt;4)</formula>
    </cfRule>
    <cfRule type="expression" dxfId="671" priority="728">
      <formula>AND(D5064&gt;=4,D5064&lt;4.8)</formula>
    </cfRule>
    <cfRule type="expression" dxfId="670" priority="729">
      <formula>D5064&gt;=4.8</formula>
    </cfRule>
  </conditionalFormatting>
  <conditionalFormatting sqref="C5064">
    <cfRule type="expression" dxfId="669" priority="718">
      <formula>C5060=0</formula>
    </cfRule>
    <cfRule type="expression" dxfId="668" priority="719">
      <formula>AND(C5064&lt;2,C5060&gt;0)</formula>
    </cfRule>
    <cfRule type="expression" dxfId="667" priority="720">
      <formula>AND(C5064&gt;=2,C5064&lt;3)</formula>
    </cfRule>
    <cfRule type="expression" dxfId="666" priority="721">
      <formula>AND(C5064&gt;=3,C5064&lt;4)</formula>
    </cfRule>
    <cfRule type="expression" dxfId="665" priority="722">
      <formula>AND(C5064&gt;=4,C5064&lt;4.8)</formula>
    </cfRule>
    <cfRule type="expression" dxfId="664" priority="723">
      <formula>C5064&gt;=4.8</formula>
    </cfRule>
  </conditionalFormatting>
  <conditionalFormatting sqref="D5079:H5079">
    <cfRule type="expression" dxfId="663" priority="712">
      <formula>D5075=0</formula>
    </cfRule>
    <cfRule type="expression" dxfId="662" priority="713">
      <formula>AND(D5079&lt;2,D5075&gt;0)</formula>
    </cfRule>
    <cfRule type="expression" dxfId="661" priority="714">
      <formula>AND(D5079&gt;=2,D5079&lt;3)</formula>
    </cfRule>
    <cfRule type="expression" dxfId="660" priority="715">
      <formula>AND(D5079&gt;=3,D5079&lt;4)</formula>
    </cfRule>
    <cfRule type="expression" dxfId="659" priority="716">
      <formula>AND(D5079&gt;=4,D5079&lt;4.8)</formula>
    </cfRule>
    <cfRule type="expression" dxfId="658" priority="717">
      <formula>D5079&gt;=4.8</formula>
    </cfRule>
  </conditionalFormatting>
  <conditionalFormatting sqref="C5079">
    <cfRule type="expression" dxfId="657" priority="706">
      <formula>C5075=0</formula>
    </cfRule>
    <cfRule type="expression" dxfId="656" priority="707">
      <formula>AND(C5079&lt;2,C5075&gt;0)</formula>
    </cfRule>
    <cfRule type="expression" dxfId="655" priority="708">
      <formula>AND(C5079&gt;=2,C5079&lt;3)</formula>
    </cfRule>
    <cfRule type="expression" dxfId="654" priority="709">
      <formula>AND(C5079&gt;=3,C5079&lt;4)</formula>
    </cfRule>
    <cfRule type="expression" dxfId="653" priority="710">
      <formula>AND(C5079&gt;=4,C5079&lt;4.8)</formula>
    </cfRule>
    <cfRule type="expression" dxfId="652" priority="711">
      <formula>C5079&gt;=4.8</formula>
    </cfRule>
  </conditionalFormatting>
  <conditionalFormatting sqref="D5094:H5094">
    <cfRule type="expression" dxfId="651" priority="700">
      <formula>D5090=0</formula>
    </cfRule>
    <cfRule type="expression" dxfId="650" priority="701">
      <formula>AND(D5094&lt;2,D5090&gt;0)</formula>
    </cfRule>
    <cfRule type="expression" dxfId="649" priority="702">
      <formula>AND(D5094&gt;=2,D5094&lt;3)</formula>
    </cfRule>
    <cfRule type="expression" dxfId="648" priority="703">
      <formula>AND(D5094&gt;=3,D5094&lt;4)</formula>
    </cfRule>
    <cfRule type="expression" dxfId="647" priority="704">
      <formula>AND(D5094&gt;=4,D5094&lt;4.8)</formula>
    </cfRule>
    <cfRule type="expression" dxfId="646" priority="705">
      <formula>D5094&gt;=4.8</formula>
    </cfRule>
  </conditionalFormatting>
  <conditionalFormatting sqref="C5094">
    <cfRule type="expression" dxfId="645" priority="694">
      <formula>C5090=0</formula>
    </cfRule>
    <cfRule type="expression" dxfId="644" priority="695">
      <formula>AND(C5094&lt;2,C5090&gt;0)</formula>
    </cfRule>
    <cfRule type="expression" dxfId="643" priority="696">
      <formula>AND(C5094&gt;=2,C5094&lt;3)</formula>
    </cfRule>
    <cfRule type="expression" dxfId="642" priority="697">
      <formula>AND(C5094&gt;=3,C5094&lt;4)</formula>
    </cfRule>
    <cfRule type="expression" dxfId="641" priority="698">
      <formula>AND(C5094&gt;=4,C5094&lt;4.8)</formula>
    </cfRule>
    <cfRule type="expression" dxfId="640" priority="699">
      <formula>C5094&gt;=4.8</formula>
    </cfRule>
  </conditionalFormatting>
  <conditionalFormatting sqref="D5109:H5109">
    <cfRule type="expression" dxfId="639" priority="688">
      <formula>D5105=0</formula>
    </cfRule>
    <cfRule type="expression" dxfId="638" priority="689">
      <formula>AND(D5109&lt;2,D5105&gt;0)</formula>
    </cfRule>
    <cfRule type="expression" dxfId="637" priority="690">
      <formula>AND(D5109&gt;=2,D5109&lt;3)</formula>
    </cfRule>
    <cfRule type="expression" dxfId="636" priority="691">
      <formula>AND(D5109&gt;=3,D5109&lt;4)</formula>
    </cfRule>
    <cfRule type="expression" dxfId="635" priority="692">
      <formula>AND(D5109&gt;=4,D5109&lt;4.8)</formula>
    </cfRule>
    <cfRule type="expression" dxfId="634" priority="693">
      <formula>D5109&gt;=4.8</formula>
    </cfRule>
  </conditionalFormatting>
  <conditionalFormatting sqref="C5109">
    <cfRule type="expression" dxfId="633" priority="682">
      <formula>C5105=0</formula>
    </cfRule>
    <cfRule type="expression" dxfId="632" priority="683">
      <formula>AND(C5109&lt;2,C5105&gt;0)</formula>
    </cfRule>
    <cfRule type="expression" dxfId="631" priority="684">
      <formula>AND(C5109&gt;=2,C5109&lt;3)</formula>
    </cfRule>
    <cfRule type="expression" dxfId="630" priority="685">
      <formula>AND(C5109&gt;=3,C5109&lt;4)</formula>
    </cfRule>
    <cfRule type="expression" dxfId="629" priority="686">
      <formula>AND(C5109&gt;=4,C5109&lt;4.8)</formula>
    </cfRule>
    <cfRule type="expression" dxfId="628" priority="687">
      <formula>C5109&gt;=4.8</formula>
    </cfRule>
  </conditionalFormatting>
  <conditionalFormatting sqref="D5124:H5124">
    <cfRule type="expression" dxfId="627" priority="676">
      <formula>D5120=0</formula>
    </cfRule>
    <cfRule type="expression" dxfId="626" priority="677">
      <formula>AND(D5124&lt;2,D5120&gt;0)</formula>
    </cfRule>
    <cfRule type="expression" dxfId="625" priority="678">
      <formula>AND(D5124&gt;=2,D5124&lt;3)</formula>
    </cfRule>
    <cfRule type="expression" dxfId="624" priority="679">
      <formula>AND(D5124&gt;=3,D5124&lt;4)</formula>
    </cfRule>
    <cfRule type="expression" dxfId="623" priority="680">
      <formula>AND(D5124&gt;=4,D5124&lt;4.8)</formula>
    </cfRule>
    <cfRule type="expression" dxfId="622" priority="681">
      <formula>D5124&gt;=4.8</formula>
    </cfRule>
  </conditionalFormatting>
  <conditionalFormatting sqref="C5124">
    <cfRule type="expression" dxfId="621" priority="670">
      <formula>C5120=0</formula>
    </cfRule>
    <cfRule type="expression" dxfId="620" priority="671">
      <formula>AND(C5124&lt;2,C5120&gt;0)</formula>
    </cfRule>
    <cfRule type="expression" dxfId="619" priority="672">
      <formula>AND(C5124&gt;=2,C5124&lt;3)</formula>
    </cfRule>
    <cfRule type="expression" dxfId="618" priority="673">
      <formula>AND(C5124&gt;=3,C5124&lt;4)</formula>
    </cfRule>
    <cfRule type="expression" dxfId="617" priority="674">
      <formula>AND(C5124&gt;=4,C5124&lt;4.8)</formula>
    </cfRule>
    <cfRule type="expression" dxfId="616" priority="675">
      <formula>C5124&gt;=4.8</formula>
    </cfRule>
  </conditionalFormatting>
  <conditionalFormatting sqref="D5139:H5139">
    <cfRule type="expression" dxfId="615" priority="664">
      <formula>D5135=0</formula>
    </cfRule>
    <cfRule type="expression" dxfId="614" priority="665">
      <formula>AND(D5139&lt;2,D5135&gt;0)</formula>
    </cfRule>
    <cfRule type="expression" dxfId="613" priority="666">
      <formula>AND(D5139&gt;=2,D5139&lt;3)</formula>
    </cfRule>
    <cfRule type="expression" dxfId="612" priority="667">
      <formula>AND(D5139&gt;=3,D5139&lt;4)</formula>
    </cfRule>
    <cfRule type="expression" dxfId="611" priority="668">
      <formula>AND(D5139&gt;=4,D5139&lt;4.8)</formula>
    </cfRule>
    <cfRule type="expression" dxfId="610" priority="669">
      <formula>D5139&gt;=4.8</formula>
    </cfRule>
  </conditionalFormatting>
  <conditionalFormatting sqref="C5139">
    <cfRule type="expression" dxfId="609" priority="658">
      <formula>C5135=0</formula>
    </cfRule>
    <cfRule type="expression" dxfId="608" priority="659">
      <formula>AND(C5139&lt;2,C5135&gt;0)</formula>
    </cfRule>
    <cfRule type="expression" dxfId="607" priority="660">
      <formula>AND(C5139&gt;=2,C5139&lt;3)</formula>
    </cfRule>
    <cfRule type="expression" dxfId="606" priority="661">
      <formula>AND(C5139&gt;=3,C5139&lt;4)</formula>
    </cfRule>
    <cfRule type="expression" dxfId="605" priority="662">
      <formula>AND(C5139&gt;=4,C5139&lt;4.8)</formula>
    </cfRule>
    <cfRule type="expression" dxfId="604" priority="663">
      <formula>C5139&gt;=4.8</formula>
    </cfRule>
  </conditionalFormatting>
  <conditionalFormatting sqref="D5155:H5155">
    <cfRule type="expression" dxfId="603" priority="652">
      <formula>D5151=0</formula>
    </cfRule>
    <cfRule type="expression" dxfId="602" priority="653">
      <formula>AND(D5155&lt;2,D5151&gt;0)</formula>
    </cfRule>
    <cfRule type="expression" dxfId="601" priority="654">
      <formula>AND(D5155&gt;=2,D5155&lt;3)</formula>
    </cfRule>
    <cfRule type="expression" dxfId="600" priority="655">
      <formula>AND(D5155&gt;=3,D5155&lt;4)</formula>
    </cfRule>
    <cfRule type="expression" dxfId="599" priority="656">
      <formula>AND(D5155&gt;=4,D5155&lt;4.8)</formula>
    </cfRule>
    <cfRule type="expression" dxfId="598" priority="657">
      <formula>D5155&gt;=4.8</formula>
    </cfRule>
  </conditionalFormatting>
  <conditionalFormatting sqref="C5155">
    <cfRule type="expression" dxfId="597" priority="646">
      <formula>C5151=0</formula>
    </cfRule>
    <cfRule type="expression" dxfId="596" priority="647">
      <formula>AND(C5155&lt;2,C5151&gt;0)</formula>
    </cfRule>
    <cfRule type="expression" dxfId="595" priority="648">
      <formula>AND(C5155&gt;=2,C5155&lt;3)</formula>
    </cfRule>
    <cfRule type="expression" dxfId="594" priority="649">
      <formula>AND(C5155&gt;=3,C5155&lt;4)</formula>
    </cfRule>
    <cfRule type="expression" dxfId="593" priority="650">
      <formula>AND(C5155&gt;=4,C5155&lt;4.8)</formula>
    </cfRule>
    <cfRule type="expression" dxfId="592" priority="651">
      <formula>C5155&gt;=4.8</formula>
    </cfRule>
  </conditionalFormatting>
  <conditionalFormatting sqref="D5170:H5170">
    <cfRule type="expression" dxfId="591" priority="640">
      <formula>D5166=0</formula>
    </cfRule>
    <cfRule type="expression" dxfId="590" priority="641">
      <formula>AND(D5170&lt;2,D5166&gt;0)</formula>
    </cfRule>
    <cfRule type="expression" dxfId="589" priority="642">
      <formula>AND(D5170&gt;=2,D5170&lt;3)</formula>
    </cfRule>
    <cfRule type="expression" dxfId="588" priority="643">
      <formula>AND(D5170&gt;=3,D5170&lt;4)</formula>
    </cfRule>
    <cfRule type="expression" dxfId="587" priority="644">
      <formula>AND(D5170&gt;=4,D5170&lt;4.8)</formula>
    </cfRule>
    <cfRule type="expression" dxfId="586" priority="645">
      <formula>D5170&gt;=4.8</formula>
    </cfRule>
  </conditionalFormatting>
  <conditionalFormatting sqref="C5170">
    <cfRule type="expression" dxfId="585" priority="634">
      <formula>C5166=0</formula>
    </cfRule>
    <cfRule type="expression" dxfId="584" priority="635">
      <formula>AND(C5170&lt;2,C5166&gt;0)</formula>
    </cfRule>
    <cfRule type="expression" dxfId="583" priority="636">
      <formula>AND(C5170&gt;=2,C5170&lt;3)</formula>
    </cfRule>
    <cfRule type="expression" dxfId="582" priority="637">
      <formula>AND(C5170&gt;=3,C5170&lt;4)</formula>
    </cfRule>
    <cfRule type="expression" dxfId="581" priority="638">
      <formula>AND(C5170&gt;=4,C5170&lt;4.8)</formula>
    </cfRule>
    <cfRule type="expression" dxfId="580" priority="639">
      <formula>C5170&gt;=4.8</formula>
    </cfRule>
  </conditionalFormatting>
  <conditionalFormatting sqref="D5185:H5185">
    <cfRule type="expression" dxfId="579" priority="628">
      <formula>D5181=0</formula>
    </cfRule>
    <cfRule type="expression" dxfId="578" priority="629">
      <formula>AND(D5185&lt;2,D5181&gt;0)</formula>
    </cfRule>
    <cfRule type="expression" dxfId="577" priority="630">
      <formula>AND(D5185&gt;=2,D5185&lt;3)</formula>
    </cfRule>
    <cfRule type="expression" dxfId="576" priority="631">
      <formula>AND(D5185&gt;=3,D5185&lt;4)</formula>
    </cfRule>
    <cfRule type="expression" dxfId="575" priority="632">
      <formula>AND(D5185&gt;=4,D5185&lt;4.8)</formula>
    </cfRule>
    <cfRule type="expression" dxfId="574" priority="633">
      <formula>D5185&gt;=4.8</formula>
    </cfRule>
  </conditionalFormatting>
  <conditionalFormatting sqref="C5185">
    <cfRule type="expression" dxfId="573" priority="622">
      <formula>C5181=0</formula>
    </cfRule>
    <cfRule type="expression" dxfId="572" priority="623">
      <formula>AND(C5185&lt;2,C5181&gt;0)</formula>
    </cfRule>
    <cfRule type="expression" dxfId="571" priority="624">
      <formula>AND(C5185&gt;=2,C5185&lt;3)</formula>
    </cfRule>
    <cfRule type="expression" dxfId="570" priority="625">
      <formula>AND(C5185&gt;=3,C5185&lt;4)</formula>
    </cfRule>
    <cfRule type="expression" dxfId="569" priority="626">
      <formula>AND(C5185&gt;=4,C5185&lt;4.8)</formula>
    </cfRule>
    <cfRule type="expression" dxfId="568" priority="627">
      <formula>C5185&gt;=4.8</formula>
    </cfRule>
  </conditionalFormatting>
  <conditionalFormatting sqref="D5200:H5200">
    <cfRule type="expression" dxfId="567" priority="616">
      <formula>D5196=0</formula>
    </cfRule>
    <cfRule type="expression" dxfId="566" priority="617">
      <formula>AND(D5200&lt;2,D5196&gt;0)</formula>
    </cfRule>
    <cfRule type="expression" dxfId="565" priority="618">
      <formula>AND(D5200&gt;=2,D5200&lt;3)</formula>
    </cfRule>
    <cfRule type="expression" dxfId="564" priority="619">
      <formula>AND(D5200&gt;=3,D5200&lt;4)</formula>
    </cfRule>
    <cfRule type="expression" dxfId="563" priority="620">
      <formula>AND(D5200&gt;=4,D5200&lt;4.8)</formula>
    </cfRule>
    <cfRule type="expression" dxfId="562" priority="621">
      <formula>D5200&gt;=4.8</formula>
    </cfRule>
  </conditionalFormatting>
  <conditionalFormatting sqref="C5200">
    <cfRule type="expression" dxfId="561" priority="610">
      <formula>C5196=0</formula>
    </cfRule>
    <cfRule type="expression" dxfId="560" priority="611">
      <formula>AND(C5200&lt;2,C5196&gt;0)</formula>
    </cfRule>
    <cfRule type="expression" dxfId="559" priority="612">
      <formula>AND(C5200&gt;=2,C5200&lt;3)</formula>
    </cfRule>
    <cfRule type="expression" dxfId="558" priority="613">
      <formula>AND(C5200&gt;=3,C5200&lt;4)</formula>
    </cfRule>
    <cfRule type="expression" dxfId="557" priority="614">
      <formula>AND(C5200&gt;=4,C5200&lt;4.8)</formula>
    </cfRule>
    <cfRule type="expression" dxfId="556" priority="615">
      <formula>C5200&gt;=4.8</formula>
    </cfRule>
  </conditionalFormatting>
  <conditionalFormatting sqref="D5215:H5215">
    <cfRule type="expression" dxfId="555" priority="604">
      <formula>D5211=0</formula>
    </cfRule>
    <cfRule type="expression" dxfId="554" priority="605">
      <formula>AND(D5215&lt;2,D5211&gt;0)</formula>
    </cfRule>
    <cfRule type="expression" dxfId="553" priority="606">
      <formula>AND(D5215&gt;=2,D5215&lt;3)</formula>
    </cfRule>
    <cfRule type="expression" dxfId="552" priority="607">
      <formula>AND(D5215&gt;=3,D5215&lt;4)</formula>
    </cfRule>
    <cfRule type="expression" dxfId="551" priority="608">
      <formula>AND(D5215&gt;=4,D5215&lt;4.8)</formula>
    </cfRule>
    <cfRule type="expression" dxfId="550" priority="609">
      <formula>D5215&gt;=4.8</formula>
    </cfRule>
  </conditionalFormatting>
  <conditionalFormatting sqref="C5215">
    <cfRule type="expression" dxfId="549" priority="598">
      <formula>C5211=0</formula>
    </cfRule>
    <cfRule type="expression" dxfId="548" priority="599">
      <formula>AND(C5215&lt;2,C5211&gt;0)</formula>
    </cfRule>
    <cfRule type="expression" dxfId="547" priority="600">
      <formula>AND(C5215&gt;=2,C5215&lt;3)</formula>
    </cfRule>
    <cfRule type="expression" dxfId="546" priority="601">
      <formula>AND(C5215&gt;=3,C5215&lt;4)</formula>
    </cfRule>
    <cfRule type="expression" dxfId="545" priority="602">
      <formula>AND(C5215&gt;=4,C5215&lt;4.8)</formula>
    </cfRule>
    <cfRule type="expression" dxfId="544" priority="603">
      <formula>C5215&gt;=4.8</formula>
    </cfRule>
  </conditionalFormatting>
  <conditionalFormatting sqref="D5230:H5230">
    <cfRule type="expression" dxfId="543" priority="592">
      <formula>D5226=0</formula>
    </cfRule>
    <cfRule type="expression" dxfId="542" priority="593">
      <formula>AND(D5230&lt;2,D5226&gt;0)</formula>
    </cfRule>
    <cfRule type="expression" dxfId="541" priority="594">
      <formula>AND(D5230&gt;=2,D5230&lt;3)</formula>
    </cfRule>
    <cfRule type="expression" dxfId="540" priority="595">
      <formula>AND(D5230&gt;=3,D5230&lt;4)</formula>
    </cfRule>
    <cfRule type="expression" dxfId="539" priority="596">
      <formula>AND(D5230&gt;=4,D5230&lt;4.8)</formula>
    </cfRule>
    <cfRule type="expression" dxfId="538" priority="597">
      <formula>D5230&gt;=4.8</formula>
    </cfRule>
  </conditionalFormatting>
  <conditionalFormatting sqref="C5230">
    <cfRule type="expression" dxfId="537" priority="586">
      <formula>C5226=0</formula>
    </cfRule>
    <cfRule type="expression" dxfId="536" priority="587">
      <formula>AND(C5230&lt;2,C5226&gt;0)</formula>
    </cfRule>
    <cfRule type="expression" dxfId="535" priority="588">
      <formula>AND(C5230&gt;=2,C5230&lt;3)</formula>
    </cfRule>
    <cfRule type="expression" dxfId="534" priority="589">
      <formula>AND(C5230&gt;=3,C5230&lt;4)</formula>
    </cfRule>
    <cfRule type="expression" dxfId="533" priority="590">
      <formula>AND(C5230&gt;=4,C5230&lt;4.8)</formula>
    </cfRule>
    <cfRule type="expression" dxfId="532" priority="591">
      <formula>C5230&gt;=4.8</formula>
    </cfRule>
  </conditionalFormatting>
  <conditionalFormatting sqref="D5245:H5245">
    <cfRule type="expression" dxfId="531" priority="580">
      <formula>D5241=0</formula>
    </cfRule>
    <cfRule type="expression" dxfId="530" priority="581">
      <formula>AND(D5245&lt;2,D5241&gt;0)</formula>
    </cfRule>
    <cfRule type="expression" dxfId="529" priority="582">
      <formula>AND(D5245&gt;=2,D5245&lt;3)</formula>
    </cfRule>
    <cfRule type="expression" dxfId="528" priority="583">
      <formula>AND(D5245&gt;=3,D5245&lt;4)</formula>
    </cfRule>
    <cfRule type="expression" dxfId="527" priority="584">
      <formula>AND(D5245&gt;=4,D5245&lt;4.8)</formula>
    </cfRule>
    <cfRule type="expression" dxfId="526" priority="585">
      <formula>D5245&gt;=4.8</formula>
    </cfRule>
  </conditionalFormatting>
  <conditionalFormatting sqref="C5245">
    <cfRule type="expression" dxfId="525" priority="574">
      <formula>C5241=0</formula>
    </cfRule>
    <cfRule type="expression" dxfId="524" priority="575">
      <formula>AND(C5245&lt;2,C5241&gt;0)</formula>
    </cfRule>
    <cfRule type="expression" dxfId="523" priority="576">
      <formula>AND(C5245&gt;=2,C5245&lt;3)</formula>
    </cfRule>
    <cfRule type="expression" dxfId="522" priority="577">
      <formula>AND(C5245&gt;=3,C5245&lt;4)</formula>
    </cfRule>
    <cfRule type="expression" dxfId="521" priority="578">
      <formula>AND(C5245&gt;=4,C5245&lt;4.8)</formula>
    </cfRule>
    <cfRule type="expression" dxfId="520" priority="579">
      <formula>C5245&gt;=4.8</formula>
    </cfRule>
  </conditionalFormatting>
  <conditionalFormatting sqref="D5261:H5261">
    <cfRule type="expression" dxfId="519" priority="568">
      <formula>D5257=0</formula>
    </cfRule>
    <cfRule type="expression" dxfId="518" priority="569">
      <formula>AND(D5261&lt;2,D5257&gt;0)</formula>
    </cfRule>
    <cfRule type="expression" dxfId="517" priority="570">
      <formula>AND(D5261&gt;=2,D5261&lt;3)</formula>
    </cfRule>
    <cfRule type="expression" dxfId="516" priority="571">
      <formula>AND(D5261&gt;=3,D5261&lt;4)</formula>
    </cfRule>
    <cfRule type="expression" dxfId="515" priority="572">
      <formula>AND(D5261&gt;=4,D5261&lt;4.8)</formula>
    </cfRule>
    <cfRule type="expression" dxfId="514" priority="573">
      <formula>D5261&gt;=4.8</formula>
    </cfRule>
  </conditionalFormatting>
  <conditionalFormatting sqref="C5261">
    <cfRule type="expression" dxfId="513" priority="562">
      <formula>C5257=0</formula>
    </cfRule>
    <cfRule type="expression" dxfId="512" priority="563">
      <formula>AND(C5261&lt;2,C5257&gt;0)</formula>
    </cfRule>
    <cfRule type="expression" dxfId="511" priority="564">
      <formula>AND(C5261&gt;=2,C5261&lt;3)</formula>
    </cfRule>
    <cfRule type="expression" dxfId="510" priority="565">
      <formula>AND(C5261&gt;=3,C5261&lt;4)</formula>
    </cfRule>
    <cfRule type="expression" dxfId="509" priority="566">
      <formula>AND(C5261&gt;=4,C5261&lt;4.8)</formula>
    </cfRule>
    <cfRule type="expression" dxfId="508" priority="567">
      <formula>C5261&gt;=4.8</formula>
    </cfRule>
  </conditionalFormatting>
  <conditionalFormatting sqref="D5277:H5277">
    <cfRule type="expression" dxfId="507" priority="556">
      <formula>D5273=0</formula>
    </cfRule>
    <cfRule type="expression" dxfId="506" priority="557">
      <formula>AND(D5277&lt;2,D5273&gt;0)</formula>
    </cfRule>
    <cfRule type="expression" dxfId="505" priority="558">
      <formula>AND(D5277&gt;=2,D5277&lt;3)</formula>
    </cfRule>
    <cfRule type="expression" dxfId="504" priority="559">
      <formula>AND(D5277&gt;=3,D5277&lt;4)</formula>
    </cfRule>
    <cfRule type="expression" dxfId="503" priority="560">
      <formula>AND(D5277&gt;=4,D5277&lt;4.8)</formula>
    </cfRule>
    <cfRule type="expression" dxfId="502" priority="561">
      <formula>D5277&gt;=4.8</formula>
    </cfRule>
  </conditionalFormatting>
  <conditionalFormatting sqref="C5277">
    <cfRule type="expression" dxfId="501" priority="550">
      <formula>C5273=0</formula>
    </cfRule>
    <cfRule type="expression" dxfId="500" priority="551">
      <formula>AND(C5277&lt;2,C5273&gt;0)</formula>
    </cfRule>
    <cfRule type="expression" dxfId="499" priority="552">
      <formula>AND(C5277&gt;=2,C5277&lt;3)</formula>
    </cfRule>
    <cfRule type="expression" dxfId="498" priority="553">
      <formula>AND(C5277&gt;=3,C5277&lt;4)</formula>
    </cfRule>
    <cfRule type="expression" dxfId="497" priority="554">
      <formula>AND(C5277&gt;=4,C5277&lt;4.8)</formula>
    </cfRule>
    <cfRule type="expression" dxfId="496" priority="555">
      <formula>C5277&gt;=4.8</formula>
    </cfRule>
  </conditionalFormatting>
  <conditionalFormatting sqref="D5293:H5293">
    <cfRule type="expression" dxfId="495" priority="544">
      <formula>D5289=0</formula>
    </cfRule>
    <cfRule type="expression" dxfId="494" priority="545">
      <formula>AND(D5293&lt;2,D5289&gt;0)</formula>
    </cfRule>
    <cfRule type="expression" dxfId="493" priority="546">
      <formula>AND(D5293&gt;=2,D5293&lt;3)</formula>
    </cfRule>
    <cfRule type="expression" dxfId="492" priority="547">
      <formula>AND(D5293&gt;=3,D5293&lt;4)</formula>
    </cfRule>
    <cfRule type="expression" dxfId="491" priority="548">
      <formula>AND(D5293&gt;=4,D5293&lt;4.8)</formula>
    </cfRule>
    <cfRule type="expression" dxfId="490" priority="549">
      <formula>D5293&gt;=4.8</formula>
    </cfRule>
  </conditionalFormatting>
  <conditionalFormatting sqref="C5293">
    <cfRule type="expression" dxfId="489" priority="538">
      <formula>C5289=0</formula>
    </cfRule>
    <cfRule type="expression" dxfId="488" priority="539">
      <formula>AND(C5293&lt;2,C5289&gt;0)</formula>
    </cfRule>
    <cfRule type="expression" dxfId="487" priority="540">
      <formula>AND(C5293&gt;=2,C5293&lt;3)</formula>
    </cfRule>
    <cfRule type="expression" dxfId="486" priority="541">
      <formula>AND(C5293&gt;=3,C5293&lt;4)</formula>
    </cfRule>
    <cfRule type="expression" dxfId="485" priority="542">
      <formula>AND(C5293&gt;=4,C5293&lt;4.8)</formula>
    </cfRule>
    <cfRule type="expression" dxfId="484" priority="543">
      <formula>C5293&gt;=4.8</formula>
    </cfRule>
  </conditionalFormatting>
  <conditionalFormatting sqref="D5308:H5308">
    <cfRule type="expression" dxfId="483" priority="532">
      <formula>D5304=0</formula>
    </cfRule>
    <cfRule type="expression" dxfId="482" priority="533">
      <formula>AND(D5308&lt;2,D5304&gt;0)</formula>
    </cfRule>
    <cfRule type="expression" dxfId="481" priority="534">
      <formula>AND(D5308&gt;=2,D5308&lt;3)</formula>
    </cfRule>
    <cfRule type="expression" dxfId="480" priority="535">
      <formula>AND(D5308&gt;=3,D5308&lt;4)</formula>
    </cfRule>
    <cfRule type="expression" dxfId="479" priority="536">
      <formula>AND(D5308&gt;=4,D5308&lt;4.8)</formula>
    </cfRule>
    <cfRule type="expression" dxfId="478" priority="537">
      <formula>D5308&gt;=4.8</formula>
    </cfRule>
  </conditionalFormatting>
  <conditionalFormatting sqref="C5308">
    <cfRule type="expression" dxfId="477" priority="526">
      <formula>C5304=0</formula>
    </cfRule>
    <cfRule type="expression" dxfId="476" priority="527">
      <formula>AND(C5308&lt;2,C5304&gt;0)</formula>
    </cfRule>
    <cfRule type="expression" dxfId="475" priority="528">
      <formula>AND(C5308&gt;=2,C5308&lt;3)</formula>
    </cfRule>
    <cfRule type="expression" dxfId="474" priority="529">
      <formula>AND(C5308&gt;=3,C5308&lt;4)</formula>
    </cfRule>
    <cfRule type="expression" dxfId="473" priority="530">
      <formula>AND(C5308&gt;=4,C5308&lt;4.8)</formula>
    </cfRule>
    <cfRule type="expression" dxfId="472" priority="531">
      <formula>C5308&gt;=4.8</formula>
    </cfRule>
  </conditionalFormatting>
  <conditionalFormatting sqref="D5323:H5323">
    <cfRule type="expression" dxfId="471" priority="520">
      <formula>D5319=0</formula>
    </cfRule>
    <cfRule type="expression" dxfId="470" priority="521">
      <formula>AND(D5323&lt;2,D5319&gt;0)</formula>
    </cfRule>
    <cfRule type="expression" dxfId="469" priority="522">
      <formula>AND(D5323&gt;=2,D5323&lt;3)</formula>
    </cfRule>
    <cfRule type="expression" dxfId="468" priority="523">
      <formula>AND(D5323&gt;=3,D5323&lt;4)</formula>
    </cfRule>
    <cfRule type="expression" dxfId="467" priority="524">
      <formula>AND(D5323&gt;=4,D5323&lt;4.8)</formula>
    </cfRule>
    <cfRule type="expression" dxfId="466" priority="525">
      <formula>D5323&gt;=4.8</formula>
    </cfRule>
  </conditionalFormatting>
  <conditionalFormatting sqref="C5323">
    <cfRule type="expression" dxfId="465" priority="514">
      <formula>C5319=0</formula>
    </cfRule>
    <cfRule type="expression" dxfId="464" priority="515">
      <formula>AND(C5323&lt;2,C5319&gt;0)</formula>
    </cfRule>
    <cfRule type="expression" dxfId="463" priority="516">
      <formula>AND(C5323&gt;=2,C5323&lt;3)</formula>
    </cfRule>
    <cfRule type="expression" dxfId="462" priority="517">
      <formula>AND(C5323&gt;=3,C5323&lt;4)</formula>
    </cfRule>
    <cfRule type="expression" dxfId="461" priority="518">
      <formula>AND(C5323&gt;=4,C5323&lt;4.8)</formula>
    </cfRule>
    <cfRule type="expression" dxfId="460" priority="519">
      <formula>C5323&gt;=4.8</formula>
    </cfRule>
  </conditionalFormatting>
  <conditionalFormatting sqref="D5338:H5338">
    <cfRule type="expression" dxfId="459" priority="508">
      <formula>D5334=0</formula>
    </cfRule>
    <cfRule type="expression" dxfId="458" priority="509">
      <formula>AND(D5338&lt;2,D5334&gt;0)</formula>
    </cfRule>
    <cfRule type="expression" dxfId="457" priority="510">
      <formula>AND(D5338&gt;=2,D5338&lt;3)</formula>
    </cfRule>
    <cfRule type="expression" dxfId="456" priority="511">
      <formula>AND(D5338&gt;=3,D5338&lt;4)</formula>
    </cfRule>
    <cfRule type="expression" dxfId="455" priority="512">
      <formula>AND(D5338&gt;=4,D5338&lt;4.8)</formula>
    </cfRule>
    <cfRule type="expression" dxfId="454" priority="513">
      <formula>D5338&gt;=4.8</formula>
    </cfRule>
  </conditionalFormatting>
  <conditionalFormatting sqref="C5338">
    <cfRule type="expression" dxfId="453" priority="502">
      <formula>C5334=0</formula>
    </cfRule>
    <cfRule type="expression" dxfId="452" priority="503">
      <formula>AND(C5338&lt;2,C5334&gt;0)</formula>
    </cfRule>
    <cfRule type="expression" dxfId="451" priority="504">
      <formula>AND(C5338&gt;=2,C5338&lt;3)</formula>
    </cfRule>
    <cfRule type="expression" dxfId="450" priority="505">
      <formula>AND(C5338&gt;=3,C5338&lt;4)</formula>
    </cfRule>
    <cfRule type="expression" dxfId="449" priority="506">
      <formula>AND(C5338&gt;=4,C5338&lt;4.8)</formula>
    </cfRule>
    <cfRule type="expression" dxfId="448" priority="507">
      <formula>C5338&gt;=4.8</formula>
    </cfRule>
  </conditionalFormatting>
  <conditionalFormatting sqref="D5353:H5353">
    <cfRule type="expression" dxfId="447" priority="496">
      <formula>D5349=0</formula>
    </cfRule>
    <cfRule type="expression" dxfId="446" priority="497">
      <formula>AND(D5353&lt;2,D5349&gt;0)</formula>
    </cfRule>
    <cfRule type="expression" dxfId="445" priority="498">
      <formula>AND(D5353&gt;=2,D5353&lt;3)</formula>
    </cfRule>
    <cfRule type="expression" dxfId="444" priority="499">
      <formula>AND(D5353&gt;=3,D5353&lt;4)</formula>
    </cfRule>
    <cfRule type="expression" dxfId="443" priority="500">
      <formula>AND(D5353&gt;=4,D5353&lt;4.8)</formula>
    </cfRule>
    <cfRule type="expression" dxfId="442" priority="501">
      <formula>D5353&gt;=4.8</formula>
    </cfRule>
  </conditionalFormatting>
  <conditionalFormatting sqref="C5353">
    <cfRule type="expression" dxfId="441" priority="490">
      <formula>C5349=0</formula>
    </cfRule>
    <cfRule type="expression" dxfId="440" priority="491">
      <formula>AND(C5353&lt;2,C5349&gt;0)</formula>
    </cfRule>
    <cfRule type="expression" dxfId="439" priority="492">
      <formula>AND(C5353&gt;=2,C5353&lt;3)</formula>
    </cfRule>
    <cfRule type="expression" dxfId="438" priority="493">
      <formula>AND(C5353&gt;=3,C5353&lt;4)</formula>
    </cfRule>
    <cfRule type="expression" dxfId="437" priority="494">
      <formula>AND(C5353&gt;=4,C5353&lt;4.8)</formula>
    </cfRule>
    <cfRule type="expression" dxfId="436" priority="495">
      <formula>C5353&gt;=4.8</formula>
    </cfRule>
  </conditionalFormatting>
  <conditionalFormatting sqref="D5368:H5368">
    <cfRule type="expression" dxfId="435" priority="484">
      <formula>D5364=0</formula>
    </cfRule>
    <cfRule type="expression" dxfId="434" priority="485">
      <formula>AND(D5368&lt;2,D5364&gt;0)</formula>
    </cfRule>
    <cfRule type="expression" dxfId="433" priority="486">
      <formula>AND(D5368&gt;=2,D5368&lt;3)</formula>
    </cfRule>
    <cfRule type="expression" dxfId="432" priority="487">
      <formula>AND(D5368&gt;=3,D5368&lt;4)</formula>
    </cfRule>
    <cfRule type="expression" dxfId="431" priority="488">
      <formula>AND(D5368&gt;=4,D5368&lt;4.8)</formula>
    </cfRule>
    <cfRule type="expression" dxfId="430" priority="489">
      <formula>D5368&gt;=4.8</formula>
    </cfRule>
  </conditionalFormatting>
  <conditionalFormatting sqref="C5368">
    <cfRule type="expression" dxfId="429" priority="478">
      <formula>C5364=0</formula>
    </cfRule>
    <cfRule type="expression" dxfId="428" priority="479">
      <formula>AND(C5368&lt;2,C5364&gt;0)</formula>
    </cfRule>
    <cfRule type="expression" dxfId="427" priority="480">
      <formula>AND(C5368&gt;=2,C5368&lt;3)</formula>
    </cfRule>
    <cfRule type="expression" dxfId="426" priority="481">
      <formula>AND(C5368&gt;=3,C5368&lt;4)</formula>
    </cfRule>
    <cfRule type="expression" dxfId="425" priority="482">
      <formula>AND(C5368&gt;=4,C5368&lt;4.8)</formula>
    </cfRule>
    <cfRule type="expression" dxfId="424" priority="483">
      <formula>C5368&gt;=4.8</formula>
    </cfRule>
  </conditionalFormatting>
  <conditionalFormatting sqref="D5383:H5383">
    <cfRule type="expression" dxfId="423" priority="472">
      <formula>D5379=0</formula>
    </cfRule>
    <cfRule type="expression" dxfId="422" priority="473">
      <formula>AND(D5383&lt;2,D5379&gt;0)</formula>
    </cfRule>
    <cfRule type="expression" dxfId="421" priority="474">
      <formula>AND(D5383&gt;=2,D5383&lt;3)</formula>
    </cfRule>
    <cfRule type="expression" dxfId="420" priority="475">
      <formula>AND(D5383&gt;=3,D5383&lt;4)</formula>
    </cfRule>
    <cfRule type="expression" dxfId="419" priority="476">
      <formula>AND(D5383&gt;=4,D5383&lt;4.8)</formula>
    </cfRule>
    <cfRule type="expression" dxfId="418" priority="477">
      <formula>D5383&gt;=4.8</formula>
    </cfRule>
  </conditionalFormatting>
  <conditionalFormatting sqref="C5383">
    <cfRule type="expression" dxfId="417" priority="466">
      <formula>C5379=0</formula>
    </cfRule>
    <cfRule type="expression" dxfId="416" priority="467">
      <formula>AND(C5383&lt;2,C5379&gt;0)</formula>
    </cfRule>
    <cfRule type="expression" dxfId="415" priority="468">
      <formula>AND(C5383&gt;=2,C5383&lt;3)</formula>
    </cfRule>
    <cfRule type="expression" dxfId="414" priority="469">
      <formula>AND(C5383&gt;=3,C5383&lt;4)</formula>
    </cfRule>
    <cfRule type="expression" dxfId="413" priority="470">
      <formula>AND(C5383&gt;=4,C5383&lt;4.8)</formula>
    </cfRule>
    <cfRule type="expression" dxfId="412" priority="471">
      <formula>C5383&gt;=4.8</formula>
    </cfRule>
  </conditionalFormatting>
  <conditionalFormatting sqref="D5403:H5403">
    <cfRule type="expression" dxfId="411" priority="460">
      <formula>D5399=0</formula>
    </cfRule>
    <cfRule type="expression" dxfId="410" priority="461">
      <formula>AND(D5403&lt;2,D5399&gt;0)</formula>
    </cfRule>
    <cfRule type="expression" dxfId="409" priority="462">
      <formula>AND(D5403&gt;=2,D5403&lt;3)</formula>
    </cfRule>
    <cfRule type="expression" dxfId="408" priority="463">
      <formula>AND(D5403&gt;=3,D5403&lt;4)</formula>
    </cfRule>
    <cfRule type="expression" dxfId="407" priority="464">
      <formula>AND(D5403&gt;=4,D5403&lt;4.8)</formula>
    </cfRule>
    <cfRule type="expression" dxfId="406" priority="465">
      <formula>D5403&gt;=4.8</formula>
    </cfRule>
  </conditionalFormatting>
  <conditionalFormatting sqref="C5403">
    <cfRule type="expression" dxfId="405" priority="454">
      <formula>C5399=0</formula>
    </cfRule>
    <cfRule type="expression" dxfId="404" priority="455">
      <formula>AND(C5403&lt;2,C5399&gt;0)</formula>
    </cfRule>
    <cfRule type="expression" dxfId="403" priority="456">
      <formula>AND(C5403&gt;=2,C5403&lt;3)</formula>
    </cfRule>
    <cfRule type="expression" dxfId="402" priority="457">
      <formula>AND(C5403&gt;=3,C5403&lt;4)</formula>
    </cfRule>
    <cfRule type="expression" dxfId="401" priority="458">
      <formula>AND(C5403&gt;=4,C5403&lt;4.8)</formula>
    </cfRule>
    <cfRule type="expression" dxfId="400" priority="459">
      <formula>C5403&gt;=4.8</formula>
    </cfRule>
  </conditionalFormatting>
  <conditionalFormatting sqref="D5419:H5419">
    <cfRule type="expression" dxfId="399" priority="448">
      <formula>D5415=0</formula>
    </cfRule>
    <cfRule type="expression" dxfId="398" priority="449">
      <formula>AND(D5419&lt;2,D5415&gt;0)</formula>
    </cfRule>
    <cfRule type="expression" dxfId="397" priority="450">
      <formula>AND(D5419&gt;=2,D5419&lt;3)</formula>
    </cfRule>
    <cfRule type="expression" dxfId="396" priority="451">
      <formula>AND(D5419&gt;=3,D5419&lt;4)</formula>
    </cfRule>
    <cfRule type="expression" dxfId="395" priority="452">
      <formula>AND(D5419&gt;=4,D5419&lt;4.8)</formula>
    </cfRule>
    <cfRule type="expression" dxfId="394" priority="453">
      <formula>D5419&gt;=4.8</formula>
    </cfRule>
  </conditionalFormatting>
  <conditionalFormatting sqref="C5419">
    <cfRule type="expression" dxfId="393" priority="442">
      <formula>C5415=0</formula>
    </cfRule>
    <cfRule type="expression" dxfId="392" priority="443">
      <formula>AND(C5419&lt;2,C5415&gt;0)</formula>
    </cfRule>
    <cfRule type="expression" dxfId="391" priority="444">
      <formula>AND(C5419&gt;=2,C5419&lt;3)</formula>
    </cfRule>
    <cfRule type="expression" dxfId="390" priority="445">
      <formula>AND(C5419&gt;=3,C5419&lt;4)</formula>
    </cfRule>
    <cfRule type="expression" dxfId="389" priority="446">
      <formula>AND(C5419&gt;=4,C5419&lt;4.8)</formula>
    </cfRule>
    <cfRule type="expression" dxfId="388" priority="447">
      <formula>C5419&gt;=4.8</formula>
    </cfRule>
  </conditionalFormatting>
  <conditionalFormatting sqref="D5435:H5435">
    <cfRule type="expression" dxfId="387" priority="436">
      <formula>D5431=0</formula>
    </cfRule>
    <cfRule type="expression" dxfId="386" priority="437">
      <formula>AND(D5435&lt;2,D5431&gt;0)</formula>
    </cfRule>
    <cfRule type="expression" dxfId="385" priority="438">
      <formula>AND(D5435&gt;=2,D5435&lt;3)</formula>
    </cfRule>
    <cfRule type="expression" dxfId="384" priority="439">
      <formula>AND(D5435&gt;=3,D5435&lt;4)</formula>
    </cfRule>
    <cfRule type="expression" dxfId="383" priority="440">
      <formula>AND(D5435&gt;=4,D5435&lt;4.8)</formula>
    </cfRule>
    <cfRule type="expression" dxfId="382" priority="441">
      <formula>D5435&gt;=4.8</formula>
    </cfRule>
  </conditionalFormatting>
  <conditionalFormatting sqref="C5435">
    <cfRule type="expression" dxfId="381" priority="430">
      <formula>C5431=0</formula>
    </cfRule>
    <cfRule type="expression" dxfId="380" priority="431">
      <formula>AND(C5435&lt;2,C5431&gt;0)</formula>
    </cfRule>
    <cfRule type="expression" dxfId="379" priority="432">
      <formula>AND(C5435&gt;=2,C5435&lt;3)</formula>
    </cfRule>
    <cfRule type="expression" dxfId="378" priority="433">
      <formula>AND(C5435&gt;=3,C5435&lt;4)</formula>
    </cfRule>
    <cfRule type="expression" dxfId="377" priority="434">
      <formula>AND(C5435&gt;=4,C5435&lt;4.8)</formula>
    </cfRule>
    <cfRule type="expression" dxfId="376" priority="435">
      <formula>C5435&gt;=4.8</formula>
    </cfRule>
  </conditionalFormatting>
  <conditionalFormatting sqref="D5451:H5451">
    <cfRule type="expression" dxfId="375" priority="424">
      <formula>D5447=0</formula>
    </cfRule>
    <cfRule type="expression" dxfId="374" priority="425">
      <formula>AND(D5451&lt;2,D5447&gt;0)</formula>
    </cfRule>
    <cfRule type="expression" dxfId="373" priority="426">
      <formula>AND(D5451&gt;=2,D5451&lt;3)</formula>
    </cfRule>
    <cfRule type="expression" dxfId="372" priority="427">
      <formula>AND(D5451&gt;=3,D5451&lt;4)</formula>
    </cfRule>
    <cfRule type="expression" dxfId="371" priority="428">
      <formula>AND(D5451&gt;=4,D5451&lt;4.8)</formula>
    </cfRule>
    <cfRule type="expression" dxfId="370" priority="429">
      <formula>D5451&gt;=4.8</formula>
    </cfRule>
  </conditionalFormatting>
  <conditionalFormatting sqref="C5451">
    <cfRule type="expression" dxfId="369" priority="418">
      <formula>C5447=0</formula>
    </cfRule>
    <cfRule type="expression" dxfId="368" priority="419">
      <formula>AND(C5451&lt;2,C5447&gt;0)</formula>
    </cfRule>
    <cfRule type="expression" dxfId="367" priority="420">
      <formula>AND(C5451&gt;=2,C5451&lt;3)</formula>
    </cfRule>
    <cfRule type="expression" dxfId="366" priority="421">
      <formula>AND(C5451&gt;=3,C5451&lt;4)</formula>
    </cfRule>
    <cfRule type="expression" dxfId="365" priority="422">
      <formula>AND(C5451&gt;=4,C5451&lt;4.8)</formula>
    </cfRule>
    <cfRule type="expression" dxfId="364" priority="423">
      <formula>C5451&gt;=4.8</formula>
    </cfRule>
  </conditionalFormatting>
  <conditionalFormatting sqref="D5466:H5466">
    <cfRule type="expression" dxfId="363" priority="412">
      <formula>D5462=0</formula>
    </cfRule>
    <cfRule type="expression" dxfId="362" priority="413">
      <formula>AND(D5466&lt;2,D5462&gt;0)</formula>
    </cfRule>
    <cfRule type="expression" dxfId="361" priority="414">
      <formula>AND(D5466&gt;=2,D5466&lt;3)</formula>
    </cfRule>
    <cfRule type="expression" dxfId="360" priority="415">
      <formula>AND(D5466&gt;=3,D5466&lt;4)</formula>
    </cfRule>
    <cfRule type="expression" dxfId="359" priority="416">
      <formula>AND(D5466&gt;=4,D5466&lt;4.8)</formula>
    </cfRule>
    <cfRule type="expression" dxfId="358" priority="417">
      <formula>D5466&gt;=4.8</formula>
    </cfRule>
  </conditionalFormatting>
  <conditionalFormatting sqref="C5466">
    <cfRule type="expression" dxfId="357" priority="406">
      <formula>C5462=0</formula>
    </cfRule>
    <cfRule type="expression" dxfId="356" priority="407">
      <formula>AND(C5466&lt;2,C5462&gt;0)</formula>
    </cfRule>
    <cfRule type="expression" dxfId="355" priority="408">
      <formula>AND(C5466&gt;=2,C5466&lt;3)</formula>
    </cfRule>
    <cfRule type="expression" dxfId="354" priority="409">
      <formula>AND(C5466&gt;=3,C5466&lt;4)</formula>
    </cfRule>
    <cfRule type="expression" dxfId="353" priority="410">
      <formula>AND(C5466&gt;=4,C5466&lt;4.8)</formula>
    </cfRule>
    <cfRule type="expression" dxfId="352" priority="411">
      <formula>C5466&gt;=4.8</formula>
    </cfRule>
  </conditionalFormatting>
  <conditionalFormatting sqref="C19:H19">
    <cfRule type="cellIs" dxfId="351" priority="405" operator="equal">
      <formula>0</formula>
    </cfRule>
  </conditionalFormatting>
  <conditionalFormatting sqref="C5274:H5274">
    <cfRule type="cellIs" dxfId="350" priority="39" operator="equal">
      <formula>0</formula>
    </cfRule>
  </conditionalFormatting>
  <conditionalFormatting sqref="C35:H35">
    <cfRule type="cellIs" dxfId="349" priority="365" operator="equal">
      <formula>0</formula>
    </cfRule>
  </conditionalFormatting>
  <conditionalFormatting sqref="C51:H51">
    <cfRule type="cellIs" dxfId="348" priority="364" operator="equal">
      <formula>0</formula>
    </cfRule>
  </conditionalFormatting>
  <conditionalFormatting sqref="C66:H66">
    <cfRule type="cellIs" dxfId="347" priority="363" operator="equal">
      <formula>0</formula>
    </cfRule>
  </conditionalFormatting>
  <conditionalFormatting sqref="C82:H82">
    <cfRule type="cellIs" dxfId="346" priority="362" operator="equal">
      <formula>0</formula>
    </cfRule>
  </conditionalFormatting>
  <conditionalFormatting sqref="C98:H98">
    <cfRule type="cellIs" dxfId="345" priority="361" operator="equal">
      <formula>0</formula>
    </cfRule>
  </conditionalFormatting>
  <conditionalFormatting sqref="C119:H119">
    <cfRule type="cellIs" dxfId="344" priority="360" operator="equal">
      <formula>0</formula>
    </cfRule>
  </conditionalFormatting>
  <conditionalFormatting sqref="C135:H135">
    <cfRule type="cellIs" dxfId="343" priority="359" operator="equal">
      <formula>0</formula>
    </cfRule>
  </conditionalFormatting>
  <conditionalFormatting sqref="C151:H151">
    <cfRule type="cellIs" dxfId="342" priority="358" operator="equal">
      <formula>0</formula>
    </cfRule>
  </conditionalFormatting>
  <conditionalFormatting sqref="C167:H167">
    <cfRule type="cellIs" dxfId="341" priority="357" operator="equal">
      <formula>0</formula>
    </cfRule>
  </conditionalFormatting>
  <conditionalFormatting sqref="C183:H183">
    <cfRule type="cellIs" dxfId="340" priority="356" operator="equal">
      <formula>0</formula>
    </cfRule>
  </conditionalFormatting>
  <conditionalFormatting sqref="C199:H199">
    <cfRule type="cellIs" dxfId="339" priority="355" operator="equal">
      <formula>0</formula>
    </cfRule>
  </conditionalFormatting>
  <conditionalFormatting sqref="C215:H215">
    <cfRule type="cellIs" dxfId="338" priority="354" operator="equal">
      <formula>0</formula>
    </cfRule>
  </conditionalFormatting>
  <conditionalFormatting sqref="C231:H231">
    <cfRule type="cellIs" dxfId="337" priority="353" operator="equal">
      <formula>0</formula>
    </cfRule>
  </conditionalFormatting>
  <conditionalFormatting sqref="C247:H247">
    <cfRule type="cellIs" dxfId="336" priority="352" operator="equal">
      <formula>0</formula>
    </cfRule>
  </conditionalFormatting>
  <conditionalFormatting sqref="C263:H263">
    <cfRule type="cellIs" dxfId="335" priority="351" operator="equal">
      <formula>0</formula>
    </cfRule>
  </conditionalFormatting>
  <conditionalFormatting sqref="C279:H279">
    <cfRule type="cellIs" dxfId="334" priority="350" operator="equal">
      <formula>0</formula>
    </cfRule>
  </conditionalFormatting>
  <conditionalFormatting sqref="C295:H295">
    <cfRule type="cellIs" dxfId="333" priority="349" operator="equal">
      <formula>0</formula>
    </cfRule>
  </conditionalFormatting>
  <conditionalFormatting sqref="C311:H311">
    <cfRule type="cellIs" dxfId="332" priority="348" operator="equal">
      <formula>0</formula>
    </cfRule>
  </conditionalFormatting>
  <conditionalFormatting sqref="C327:H327">
    <cfRule type="cellIs" dxfId="331" priority="347" operator="equal">
      <formula>0</formula>
    </cfRule>
  </conditionalFormatting>
  <conditionalFormatting sqref="C343:H343">
    <cfRule type="cellIs" dxfId="330" priority="346" operator="equal">
      <formula>0</formula>
    </cfRule>
  </conditionalFormatting>
  <conditionalFormatting sqref="C359:H359">
    <cfRule type="cellIs" dxfId="329" priority="345" operator="equal">
      <formula>0</formula>
    </cfRule>
  </conditionalFormatting>
  <conditionalFormatting sqref="C375:H375">
    <cfRule type="cellIs" dxfId="328" priority="344" operator="equal">
      <formula>0</formula>
    </cfRule>
  </conditionalFormatting>
  <conditionalFormatting sqref="C391:H391">
    <cfRule type="cellIs" dxfId="327" priority="343" operator="equal">
      <formula>0</formula>
    </cfRule>
  </conditionalFormatting>
  <conditionalFormatting sqref="C406:H406">
    <cfRule type="cellIs" dxfId="326" priority="342" operator="equal">
      <formula>0</formula>
    </cfRule>
  </conditionalFormatting>
  <conditionalFormatting sqref="C421:H421">
    <cfRule type="cellIs" dxfId="325" priority="341" operator="equal">
      <formula>0</formula>
    </cfRule>
  </conditionalFormatting>
  <conditionalFormatting sqref="C436:H436">
    <cfRule type="cellIs" dxfId="324" priority="340" operator="equal">
      <formula>0</formula>
    </cfRule>
  </conditionalFormatting>
  <conditionalFormatting sqref="C451:H451">
    <cfRule type="cellIs" dxfId="323" priority="339" operator="equal">
      <formula>0</formula>
    </cfRule>
  </conditionalFormatting>
  <conditionalFormatting sqref="C466:H466">
    <cfRule type="cellIs" dxfId="322" priority="338" operator="equal">
      <formula>0</formula>
    </cfRule>
  </conditionalFormatting>
  <conditionalFormatting sqref="C481:H481">
    <cfRule type="cellIs" dxfId="321" priority="337" operator="equal">
      <formula>0</formula>
    </cfRule>
  </conditionalFormatting>
  <conditionalFormatting sqref="C497:H497">
    <cfRule type="cellIs" dxfId="320" priority="336" operator="equal">
      <formula>0</formula>
    </cfRule>
  </conditionalFormatting>
  <conditionalFormatting sqref="C513:H513">
    <cfRule type="cellIs" dxfId="319" priority="335" operator="equal">
      <formula>0</formula>
    </cfRule>
  </conditionalFormatting>
  <conditionalFormatting sqref="C529:H529">
    <cfRule type="cellIs" dxfId="318" priority="334" operator="equal">
      <formula>0</formula>
    </cfRule>
  </conditionalFormatting>
  <conditionalFormatting sqref="C545:H545">
    <cfRule type="cellIs" dxfId="317" priority="333" operator="equal">
      <formula>0</formula>
    </cfRule>
  </conditionalFormatting>
  <conditionalFormatting sqref="C561:H561">
    <cfRule type="cellIs" dxfId="316" priority="332" operator="equal">
      <formula>0</formula>
    </cfRule>
  </conditionalFormatting>
  <conditionalFormatting sqref="C577:H577">
    <cfRule type="cellIs" dxfId="315" priority="331" operator="equal">
      <formula>0</formula>
    </cfRule>
  </conditionalFormatting>
  <conditionalFormatting sqref="C593:H593">
    <cfRule type="cellIs" dxfId="314" priority="330" operator="equal">
      <formula>0</formula>
    </cfRule>
  </conditionalFormatting>
  <conditionalFormatting sqref="C608:H608">
    <cfRule type="cellIs" dxfId="313" priority="329" operator="equal">
      <formula>0</formula>
    </cfRule>
  </conditionalFormatting>
  <conditionalFormatting sqref="C623:H623">
    <cfRule type="cellIs" dxfId="312" priority="328" operator="equal">
      <formula>0</formula>
    </cfRule>
  </conditionalFormatting>
  <conditionalFormatting sqref="C638:H638">
    <cfRule type="cellIs" dxfId="311" priority="327" operator="equal">
      <formula>0</formula>
    </cfRule>
  </conditionalFormatting>
  <conditionalFormatting sqref="C657:H657">
    <cfRule type="cellIs" dxfId="310" priority="326" operator="equal">
      <formula>0</formula>
    </cfRule>
  </conditionalFormatting>
  <conditionalFormatting sqref="C672:H672">
    <cfRule type="cellIs" dxfId="309" priority="325" operator="equal">
      <formula>0</formula>
    </cfRule>
  </conditionalFormatting>
  <conditionalFormatting sqref="C688:H688">
    <cfRule type="cellIs" dxfId="308" priority="324" operator="equal">
      <formula>0</formula>
    </cfRule>
  </conditionalFormatting>
  <conditionalFormatting sqref="C704:H704">
    <cfRule type="cellIs" dxfId="307" priority="323" operator="equal">
      <formula>0</formula>
    </cfRule>
  </conditionalFormatting>
  <conditionalFormatting sqref="C720:H720">
    <cfRule type="cellIs" dxfId="306" priority="322" operator="equal">
      <formula>0</formula>
    </cfRule>
  </conditionalFormatting>
  <conditionalFormatting sqref="C736:H736">
    <cfRule type="cellIs" dxfId="305" priority="321" operator="equal">
      <formula>0</formula>
    </cfRule>
  </conditionalFormatting>
  <conditionalFormatting sqref="C752:H752">
    <cfRule type="cellIs" dxfId="304" priority="320" operator="equal">
      <formula>0</formula>
    </cfRule>
  </conditionalFormatting>
  <conditionalFormatting sqref="C768:H768">
    <cfRule type="cellIs" dxfId="303" priority="319" operator="equal">
      <formula>0</formula>
    </cfRule>
  </conditionalFormatting>
  <conditionalFormatting sqref="C784:H784">
    <cfRule type="cellIs" dxfId="302" priority="318" operator="equal">
      <formula>0</formula>
    </cfRule>
  </conditionalFormatting>
  <conditionalFormatting sqref="C800:H800">
    <cfRule type="cellIs" dxfId="301" priority="317" operator="equal">
      <formula>0</formula>
    </cfRule>
  </conditionalFormatting>
  <conditionalFormatting sqref="C816:H816">
    <cfRule type="cellIs" dxfId="300" priority="316" operator="equal">
      <formula>0</formula>
    </cfRule>
  </conditionalFormatting>
  <conditionalFormatting sqref="C832:H832">
    <cfRule type="cellIs" dxfId="299" priority="315" operator="equal">
      <formula>0</formula>
    </cfRule>
  </conditionalFormatting>
  <conditionalFormatting sqref="C848:H848">
    <cfRule type="cellIs" dxfId="298" priority="314" operator="equal">
      <formula>0</formula>
    </cfRule>
  </conditionalFormatting>
  <conditionalFormatting sqref="C864:H864">
    <cfRule type="cellIs" dxfId="297" priority="313" operator="equal">
      <formula>0</formula>
    </cfRule>
  </conditionalFormatting>
  <conditionalFormatting sqref="C880:H880">
    <cfRule type="cellIs" dxfId="296" priority="312" operator="equal">
      <formula>0</formula>
    </cfRule>
  </conditionalFormatting>
  <conditionalFormatting sqref="C895:H895">
    <cfRule type="cellIs" dxfId="295" priority="311" operator="equal">
      <formula>0</formula>
    </cfRule>
  </conditionalFormatting>
  <conditionalFormatting sqref="C910:H910">
    <cfRule type="cellIs" dxfId="294" priority="310" operator="equal">
      <formula>0</formula>
    </cfRule>
  </conditionalFormatting>
  <conditionalFormatting sqref="C925:H925">
    <cfRule type="cellIs" dxfId="293" priority="309" operator="equal">
      <formula>0</formula>
    </cfRule>
  </conditionalFormatting>
  <conditionalFormatting sqref="C945:H945">
    <cfRule type="cellIs" dxfId="292" priority="308" operator="equal">
      <formula>0</formula>
    </cfRule>
  </conditionalFormatting>
  <conditionalFormatting sqref="C961:H961">
    <cfRule type="cellIs" dxfId="291" priority="307" operator="equal">
      <formula>0</formula>
    </cfRule>
  </conditionalFormatting>
  <conditionalFormatting sqref="C977:H977">
    <cfRule type="cellIs" dxfId="290" priority="306" operator="equal">
      <formula>0</formula>
    </cfRule>
  </conditionalFormatting>
  <conditionalFormatting sqref="C993:H993">
    <cfRule type="cellIs" dxfId="289" priority="305" operator="equal">
      <formula>0</formula>
    </cfRule>
  </conditionalFormatting>
  <conditionalFormatting sqref="C1009:H1009">
    <cfRule type="cellIs" dxfId="288" priority="304" operator="equal">
      <formula>0</formula>
    </cfRule>
  </conditionalFormatting>
  <conditionalFormatting sqref="C1025:H1025">
    <cfRule type="cellIs" dxfId="287" priority="303" operator="equal">
      <formula>0</formula>
    </cfRule>
  </conditionalFormatting>
  <conditionalFormatting sqref="C1041:H1041">
    <cfRule type="cellIs" dxfId="286" priority="302" operator="equal">
      <formula>0</formula>
    </cfRule>
  </conditionalFormatting>
  <conditionalFormatting sqref="C1057:H1057">
    <cfRule type="cellIs" dxfId="285" priority="301" operator="equal">
      <formula>0</formula>
    </cfRule>
  </conditionalFormatting>
  <conditionalFormatting sqref="C1073:H1073">
    <cfRule type="cellIs" dxfId="284" priority="300" operator="equal">
      <formula>0</formula>
    </cfRule>
  </conditionalFormatting>
  <conditionalFormatting sqref="C1089:H1089">
    <cfRule type="cellIs" dxfId="283" priority="299" operator="equal">
      <formula>0</formula>
    </cfRule>
  </conditionalFormatting>
  <conditionalFormatting sqref="C1105:H1105">
    <cfRule type="cellIs" dxfId="282" priority="298" operator="equal">
      <formula>0</formula>
    </cfRule>
  </conditionalFormatting>
  <conditionalFormatting sqref="C1121:H1121">
    <cfRule type="cellIs" dxfId="281" priority="297" operator="equal">
      <formula>0</formula>
    </cfRule>
  </conditionalFormatting>
  <conditionalFormatting sqref="C1137:H1137">
    <cfRule type="cellIs" dxfId="280" priority="296" operator="equal">
      <formula>0</formula>
    </cfRule>
  </conditionalFormatting>
  <conditionalFormatting sqref="C1153:H1153">
    <cfRule type="cellIs" dxfId="279" priority="295" operator="equal">
      <formula>0</formula>
    </cfRule>
  </conditionalFormatting>
  <conditionalFormatting sqref="C1169:H1169">
    <cfRule type="cellIs" dxfId="278" priority="294" operator="equal">
      <formula>0</formula>
    </cfRule>
  </conditionalFormatting>
  <conditionalFormatting sqref="C1185:H1185">
    <cfRule type="cellIs" dxfId="277" priority="293" operator="equal">
      <formula>0</formula>
    </cfRule>
  </conditionalFormatting>
  <conditionalFormatting sqref="C1201:H1201">
    <cfRule type="cellIs" dxfId="276" priority="292" operator="equal">
      <formula>0</formula>
    </cfRule>
  </conditionalFormatting>
  <conditionalFormatting sqref="C1217:H1217">
    <cfRule type="cellIs" dxfId="275" priority="291" operator="equal">
      <formula>0</formula>
    </cfRule>
  </conditionalFormatting>
  <conditionalFormatting sqref="C1233:H1233">
    <cfRule type="cellIs" dxfId="274" priority="290" operator="equal">
      <formula>0</formula>
    </cfRule>
  </conditionalFormatting>
  <conditionalFormatting sqref="C1249:H1249">
    <cfRule type="cellIs" dxfId="273" priority="289" operator="equal">
      <formula>0</formula>
    </cfRule>
  </conditionalFormatting>
  <conditionalFormatting sqref="C1267:H1267">
    <cfRule type="cellIs" dxfId="272" priority="288" operator="equal">
      <formula>0</formula>
    </cfRule>
  </conditionalFormatting>
  <conditionalFormatting sqref="C1285:H1285">
    <cfRule type="cellIs" dxfId="271" priority="287" operator="equal">
      <formula>0</formula>
    </cfRule>
  </conditionalFormatting>
  <conditionalFormatting sqref="C1303:H1303">
    <cfRule type="cellIs" dxfId="270" priority="286" operator="equal">
      <formula>0</formula>
    </cfRule>
  </conditionalFormatting>
  <conditionalFormatting sqref="C1321:H1321">
    <cfRule type="cellIs" dxfId="269" priority="285" operator="equal">
      <formula>0</formula>
    </cfRule>
  </conditionalFormatting>
  <conditionalFormatting sqref="C1339:H1339">
    <cfRule type="cellIs" dxfId="268" priority="284" operator="equal">
      <formula>0</formula>
    </cfRule>
  </conditionalFormatting>
  <conditionalFormatting sqref="C1356:H1356">
    <cfRule type="cellIs" dxfId="267" priority="283" operator="equal">
      <formula>0</formula>
    </cfRule>
  </conditionalFormatting>
  <conditionalFormatting sqref="C1373:H1373">
    <cfRule type="cellIs" dxfId="266" priority="282" operator="equal">
      <formula>0</formula>
    </cfRule>
  </conditionalFormatting>
  <conditionalFormatting sqref="C1390:H1390">
    <cfRule type="cellIs" dxfId="265" priority="281" operator="equal">
      <formula>0</formula>
    </cfRule>
  </conditionalFormatting>
  <conditionalFormatting sqref="C1407:H1407">
    <cfRule type="cellIs" dxfId="264" priority="280" operator="equal">
      <formula>0</formula>
    </cfRule>
  </conditionalFormatting>
  <conditionalFormatting sqref="C1424:H1424">
    <cfRule type="cellIs" dxfId="263" priority="279" operator="equal">
      <formula>0</formula>
    </cfRule>
  </conditionalFormatting>
  <conditionalFormatting sqref="C1441:H1441">
    <cfRule type="cellIs" dxfId="262" priority="278" operator="equal">
      <formula>0</formula>
    </cfRule>
  </conditionalFormatting>
  <conditionalFormatting sqref="C1458:H1458">
    <cfRule type="cellIs" dxfId="261" priority="277" operator="equal">
      <formula>0</formula>
    </cfRule>
  </conditionalFormatting>
  <conditionalFormatting sqref="C1475:H1475">
    <cfRule type="cellIs" dxfId="260" priority="276" operator="equal">
      <formula>0</formula>
    </cfRule>
  </conditionalFormatting>
  <conditionalFormatting sqref="C1492:H1492">
    <cfRule type="cellIs" dxfId="259" priority="275" operator="equal">
      <formula>0</formula>
    </cfRule>
  </conditionalFormatting>
  <conditionalFormatting sqref="C1509:H1509">
    <cfRule type="cellIs" dxfId="258" priority="274" operator="equal">
      <formula>0</formula>
    </cfRule>
  </conditionalFormatting>
  <conditionalFormatting sqref="C1525:H1525">
    <cfRule type="cellIs" dxfId="257" priority="273" operator="equal">
      <formula>0</formula>
    </cfRule>
  </conditionalFormatting>
  <conditionalFormatting sqref="C1541:H1541">
    <cfRule type="cellIs" dxfId="256" priority="272" operator="equal">
      <formula>0</formula>
    </cfRule>
  </conditionalFormatting>
  <conditionalFormatting sqref="C1556:H1556">
    <cfRule type="cellIs" dxfId="255" priority="271" operator="equal">
      <formula>0</formula>
    </cfRule>
  </conditionalFormatting>
  <conditionalFormatting sqref="C1571:H1571">
    <cfRule type="cellIs" dxfId="254" priority="270" operator="equal">
      <formula>0</formula>
    </cfRule>
  </conditionalFormatting>
  <conditionalFormatting sqref="C1587:H1587">
    <cfRule type="cellIs" dxfId="253" priority="269" operator="equal">
      <formula>0</formula>
    </cfRule>
  </conditionalFormatting>
  <conditionalFormatting sqref="C1603:H1603">
    <cfRule type="cellIs" dxfId="252" priority="268" operator="equal">
      <formula>0</formula>
    </cfRule>
  </conditionalFormatting>
  <conditionalFormatting sqref="C1619:H1619">
    <cfRule type="cellIs" dxfId="251" priority="267" operator="equal">
      <formula>0</formula>
    </cfRule>
  </conditionalFormatting>
  <conditionalFormatting sqref="C1635:H1635">
    <cfRule type="cellIs" dxfId="250" priority="266" operator="equal">
      <formula>0</formula>
    </cfRule>
  </conditionalFormatting>
  <conditionalFormatting sqref="C1651:H1651">
    <cfRule type="cellIs" dxfId="249" priority="265" operator="equal">
      <formula>0</formula>
    </cfRule>
  </conditionalFormatting>
  <conditionalFormatting sqref="C1667:H1667">
    <cfRule type="cellIs" dxfId="248" priority="264" operator="equal">
      <formula>0</formula>
    </cfRule>
  </conditionalFormatting>
  <conditionalFormatting sqref="C1683:H1683">
    <cfRule type="cellIs" dxfId="247" priority="263" operator="equal">
      <formula>0</formula>
    </cfRule>
  </conditionalFormatting>
  <conditionalFormatting sqref="C1699:H1699">
    <cfRule type="cellIs" dxfId="246" priority="262" operator="equal">
      <formula>0</formula>
    </cfRule>
  </conditionalFormatting>
  <conditionalFormatting sqref="C1715:H1715">
    <cfRule type="cellIs" dxfId="245" priority="261" operator="equal">
      <formula>0</formula>
    </cfRule>
  </conditionalFormatting>
  <conditionalFormatting sqref="C1731:H1731">
    <cfRule type="cellIs" dxfId="244" priority="260" operator="equal">
      <formula>0</formula>
    </cfRule>
  </conditionalFormatting>
  <conditionalFormatting sqref="C1747:H1747">
    <cfRule type="cellIs" dxfId="243" priority="259" operator="equal">
      <formula>0</formula>
    </cfRule>
  </conditionalFormatting>
  <conditionalFormatting sqref="C1764:H1764">
    <cfRule type="cellIs" dxfId="242" priority="258" operator="equal">
      <formula>0</formula>
    </cfRule>
  </conditionalFormatting>
  <conditionalFormatting sqref="C1781:H1781">
    <cfRule type="cellIs" dxfId="241" priority="257" operator="equal">
      <formula>0</formula>
    </cfRule>
  </conditionalFormatting>
  <conditionalFormatting sqref="C1798:H1798">
    <cfRule type="cellIs" dxfId="240" priority="256" operator="equal">
      <formula>0</formula>
    </cfRule>
  </conditionalFormatting>
  <conditionalFormatting sqref="C1815:H1815">
    <cfRule type="cellIs" dxfId="239" priority="255" operator="equal">
      <formula>0</formula>
    </cfRule>
  </conditionalFormatting>
  <conditionalFormatting sqref="C1832:H1832">
    <cfRule type="cellIs" dxfId="238" priority="254" operator="equal">
      <formula>0</formula>
    </cfRule>
  </conditionalFormatting>
  <conditionalFormatting sqref="C1849:H1849">
    <cfRule type="cellIs" dxfId="237" priority="253" operator="equal">
      <formula>0</formula>
    </cfRule>
  </conditionalFormatting>
  <conditionalFormatting sqref="C1866:H1866">
    <cfRule type="cellIs" dxfId="236" priority="252" operator="equal">
      <formula>0</formula>
    </cfRule>
  </conditionalFormatting>
  <conditionalFormatting sqref="C1881:H1881">
    <cfRule type="cellIs" dxfId="235" priority="251" operator="equal">
      <formula>0</formula>
    </cfRule>
  </conditionalFormatting>
  <conditionalFormatting sqref="C1897:H1897">
    <cfRule type="cellIs" dxfId="234" priority="250" operator="equal">
      <formula>0</formula>
    </cfRule>
  </conditionalFormatting>
  <conditionalFormatting sqref="C1913:H1913">
    <cfRule type="cellIs" dxfId="233" priority="249" operator="equal">
      <formula>0</formula>
    </cfRule>
  </conditionalFormatting>
  <conditionalFormatting sqref="C1929:H1929">
    <cfRule type="cellIs" dxfId="232" priority="248" operator="equal">
      <formula>0</formula>
    </cfRule>
  </conditionalFormatting>
  <conditionalFormatting sqref="C1945:H1945">
    <cfRule type="cellIs" dxfId="231" priority="247" operator="equal">
      <formula>0</formula>
    </cfRule>
  </conditionalFormatting>
  <conditionalFormatting sqref="C1961:H1961">
    <cfRule type="cellIs" dxfId="230" priority="246" operator="equal">
      <formula>0</formula>
    </cfRule>
  </conditionalFormatting>
  <conditionalFormatting sqref="C1977:H1977">
    <cfRule type="cellIs" dxfId="229" priority="245" operator="equal">
      <formula>0</formula>
    </cfRule>
  </conditionalFormatting>
  <conditionalFormatting sqref="C1993:H1993">
    <cfRule type="cellIs" dxfId="228" priority="244" operator="equal">
      <formula>0</formula>
    </cfRule>
  </conditionalFormatting>
  <conditionalFormatting sqref="C2009:H2009">
    <cfRule type="cellIs" dxfId="227" priority="243" operator="equal">
      <formula>0</formula>
    </cfRule>
  </conditionalFormatting>
  <conditionalFormatting sqref="C2025:H2025">
    <cfRule type="cellIs" dxfId="226" priority="242" operator="equal">
      <formula>0</formula>
    </cfRule>
  </conditionalFormatting>
  <conditionalFormatting sqref="C2040:H2040">
    <cfRule type="cellIs" dxfId="225" priority="241" operator="equal">
      <formula>0</formula>
    </cfRule>
  </conditionalFormatting>
  <conditionalFormatting sqref="C2056:H2056">
    <cfRule type="cellIs" dxfId="224" priority="240" operator="equal">
      <formula>0</formula>
    </cfRule>
  </conditionalFormatting>
  <conditionalFormatting sqref="C2072:H2072">
    <cfRule type="cellIs" dxfId="223" priority="239" operator="equal">
      <formula>0</formula>
    </cfRule>
  </conditionalFormatting>
  <conditionalFormatting sqref="C2088:H2088">
    <cfRule type="cellIs" dxfId="222" priority="238" operator="equal">
      <formula>0</formula>
    </cfRule>
  </conditionalFormatting>
  <conditionalFormatting sqref="C2104:H2104">
    <cfRule type="cellIs" dxfId="221" priority="237" operator="equal">
      <formula>0</formula>
    </cfRule>
  </conditionalFormatting>
  <conditionalFormatting sqref="C2120:H2120">
    <cfRule type="cellIs" dxfId="220" priority="236" operator="equal">
      <formula>0</formula>
    </cfRule>
  </conditionalFormatting>
  <conditionalFormatting sqref="C2136:H2136">
    <cfRule type="cellIs" dxfId="219" priority="235" operator="equal">
      <formula>0</formula>
    </cfRule>
  </conditionalFormatting>
  <conditionalFormatting sqref="C2152:H2152">
    <cfRule type="cellIs" dxfId="218" priority="234" operator="equal">
      <formula>0</formula>
    </cfRule>
  </conditionalFormatting>
  <conditionalFormatting sqref="C2171:H2171">
    <cfRule type="cellIs" dxfId="217" priority="233" operator="equal">
      <formula>0</formula>
    </cfRule>
  </conditionalFormatting>
  <conditionalFormatting sqref="C2186:H2186">
    <cfRule type="cellIs" dxfId="216" priority="232" operator="equal">
      <formula>0</formula>
    </cfRule>
  </conditionalFormatting>
  <conditionalFormatting sqref="C2202:H2202">
    <cfRule type="cellIs" dxfId="215" priority="231" operator="equal">
      <formula>0</formula>
    </cfRule>
  </conditionalFormatting>
  <conditionalFormatting sqref="C2218:H2218">
    <cfRule type="cellIs" dxfId="214" priority="230" operator="equal">
      <formula>0</formula>
    </cfRule>
  </conditionalFormatting>
  <conditionalFormatting sqref="C2234:H2234">
    <cfRule type="cellIs" dxfId="213" priority="229" operator="equal">
      <formula>0</formula>
    </cfRule>
  </conditionalFormatting>
  <conditionalFormatting sqref="C2250:H2250">
    <cfRule type="cellIs" dxfId="212" priority="228" operator="equal">
      <formula>0</formula>
    </cfRule>
  </conditionalFormatting>
  <conditionalFormatting sqref="C2266:H2266">
    <cfRule type="cellIs" dxfId="211" priority="227" operator="equal">
      <formula>0</formula>
    </cfRule>
  </conditionalFormatting>
  <conditionalFormatting sqref="C2282:H2282">
    <cfRule type="cellIs" dxfId="210" priority="226" operator="equal">
      <formula>0</formula>
    </cfRule>
  </conditionalFormatting>
  <conditionalFormatting sqref="C2298:H2298">
    <cfRule type="cellIs" dxfId="209" priority="225" operator="equal">
      <formula>0</formula>
    </cfRule>
  </conditionalFormatting>
  <conditionalFormatting sqref="C2313:H2313">
    <cfRule type="cellIs" dxfId="208" priority="224" operator="equal">
      <formula>0</formula>
    </cfRule>
  </conditionalFormatting>
  <conditionalFormatting sqref="C2328:H2328">
    <cfRule type="cellIs" dxfId="207" priority="223" operator="equal">
      <formula>0</formula>
    </cfRule>
  </conditionalFormatting>
  <conditionalFormatting sqref="C2344:H2344">
    <cfRule type="cellIs" dxfId="206" priority="222" operator="equal">
      <formula>0</formula>
    </cfRule>
  </conditionalFormatting>
  <conditionalFormatting sqref="C2360:H2360">
    <cfRule type="cellIs" dxfId="205" priority="221" operator="equal">
      <formula>0</formula>
    </cfRule>
  </conditionalFormatting>
  <conditionalFormatting sqref="C2376:H2376">
    <cfRule type="cellIs" dxfId="204" priority="220" operator="equal">
      <formula>0</formula>
    </cfRule>
  </conditionalFormatting>
  <conditionalFormatting sqref="C2392:H2392">
    <cfRule type="cellIs" dxfId="203" priority="219" operator="equal">
      <formula>0</formula>
    </cfRule>
  </conditionalFormatting>
  <conditionalFormatting sqref="C2408:H2408">
    <cfRule type="cellIs" dxfId="202" priority="218" operator="equal">
      <formula>0</formula>
    </cfRule>
  </conditionalFormatting>
  <conditionalFormatting sqref="C2424:H2424">
    <cfRule type="cellIs" dxfId="201" priority="217" operator="equal">
      <formula>0</formula>
    </cfRule>
  </conditionalFormatting>
  <conditionalFormatting sqref="C2440:H2440">
    <cfRule type="cellIs" dxfId="200" priority="216" operator="equal">
      <formula>0</formula>
    </cfRule>
  </conditionalFormatting>
  <conditionalFormatting sqref="C2456:H2456">
    <cfRule type="cellIs" dxfId="199" priority="215" operator="equal">
      <formula>0</formula>
    </cfRule>
  </conditionalFormatting>
  <conditionalFormatting sqref="C2472:H2472">
    <cfRule type="cellIs" dxfId="198" priority="214" operator="equal">
      <formula>0</formula>
    </cfRule>
  </conditionalFormatting>
  <conditionalFormatting sqref="C2488:H2488">
    <cfRule type="cellIs" dxfId="197" priority="213" operator="equal">
      <formula>0</formula>
    </cfRule>
  </conditionalFormatting>
  <conditionalFormatting sqref="C2504:H2504">
    <cfRule type="cellIs" dxfId="196" priority="212" operator="equal">
      <formula>0</formula>
    </cfRule>
  </conditionalFormatting>
  <conditionalFormatting sqref="C2520:H2520">
    <cfRule type="cellIs" dxfId="195" priority="211" operator="equal">
      <formula>0</formula>
    </cfRule>
  </conditionalFormatting>
  <conditionalFormatting sqref="C2536:H2536">
    <cfRule type="cellIs" dxfId="194" priority="210" operator="equal">
      <formula>0</formula>
    </cfRule>
  </conditionalFormatting>
  <conditionalFormatting sqref="C2551:H2551">
    <cfRule type="cellIs" dxfId="193" priority="209" operator="equal">
      <formula>0</formula>
    </cfRule>
  </conditionalFormatting>
  <conditionalFormatting sqref="C2566:H2566">
    <cfRule type="cellIs" dxfId="192" priority="208" operator="equal">
      <formula>0</formula>
    </cfRule>
  </conditionalFormatting>
  <conditionalFormatting sqref="C2582:H2582">
    <cfRule type="cellIs" dxfId="191" priority="207" operator="equal">
      <formula>0</formula>
    </cfRule>
  </conditionalFormatting>
  <conditionalFormatting sqref="C2598:H2598">
    <cfRule type="cellIs" dxfId="190" priority="206" operator="equal">
      <formula>0</formula>
    </cfRule>
  </conditionalFormatting>
  <conditionalFormatting sqref="C2613:H2613">
    <cfRule type="cellIs" dxfId="189" priority="205" operator="equal">
      <formula>0</formula>
    </cfRule>
  </conditionalFormatting>
  <conditionalFormatting sqref="C2628:H2628">
    <cfRule type="cellIs" dxfId="188" priority="204" operator="equal">
      <formula>0</formula>
    </cfRule>
  </conditionalFormatting>
  <conditionalFormatting sqref="C2643:H2643">
    <cfRule type="cellIs" dxfId="187" priority="203" operator="equal">
      <formula>0</formula>
    </cfRule>
  </conditionalFormatting>
  <conditionalFormatting sqref="C2658:H2658">
    <cfRule type="cellIs" dxfId="186" priority="202" operator="equal">
      <formula>0</formula>
    </cfRule>
  </conditionalFormatting>
  <conditionalFormatting sqref="C2674:H2674">
    <cfRule type="cellIs" dxfId="185" priority="201" operator="equal">
      <formula>0</formula>
    </cfRule>
  </conditionalFormatting>
  <conditionalFormatting sqref="C2690:H2690">
    <cfRule type="cellIs" dxfId="184" priority="200" operator="equal">
      <formula>0</formula>
    </cfRule>
  </conditionalFormatting>
  <conditionalFormatting sqref="C2706:H2706">
    <cfRule type="cellIs" dxfId="183" priority="199" operator="equal">
      <formula>0</formula>
    </cfRule>
  </conditionalFormatting>
  <conditionalFormatting sqref="C2722:H2722">
    <cfRule type="cellIs" dxfId="182" priority="198" operator="equal">
      <formula>0</formula>
    </cfRule>
  </conditionalFormatting>
  <conditionalFormatting sqref="C2738:H2738">
    <cfRule type="cellIs" dxfId="181" priority="197" operator="equal">
      <formula>0</formula>
    </cfRule>
  </conditionalFormatting>
  <conditionalFormatting sqref="C2754:H2754">
    <cfRule type="cellIs" dxfId="180" priority="196" operator="equal">
      <formula>0</formula>
    </cfRule>
  </conditionalFormatting>
  <conditionalFormatting sqref="C2770:H2770">
    <cfRule type="cellIs" dxfId="179" priority="195" operator="equal">
      <formula>0</formula>
    </cfRule>
  </conditionalFormatting>
  <conditionalFormatting sqref="C2786:H2786">
    <cfRule type="cellIs" dxfId="178" priority="194" operator="equal">
      <formula>0</formula>
    </cfRule>
  </conditionalFormatting>
  <conditionalFormatting sqref="C2802:H2802">
    <cfRule type="cellIs" dxfId="177" priority="193" operator="equal">
      <formula>0</formula>
    </cfRule>
  </conditionalFormatting>
  <conditionalFormatting sqref="C2818:H2818">
    <cfRule type="cellIs" dxfId="176" priority="192" operator="equal">
      <formula>0</formula>
    </cfRule>
  </conditionalFormatting>
  <conditionalFormatting sqref="C2838:H2838">
    <cfRule type="cellIs" dxfId="175" priority="191" operator="equal">
      <formula>0</formula>
    </cfRule>
  </conditionalFormatting>
  <conditionalFormatting sqref="C2857:H2857">
    <cfRule type="cellIs" dxfId="174" priority="190" operator="equal">
      <formula>0</formula>
    </cfRule>
  </conditionalFormatting>
  <conditionalFormatting sqref="C2876:H2876">
    <cfRule type="cellIs" dxfId="173" priority="189" operator="equal">
      <formula>0</formula>
    </cfRule>
  </conditionalFormatting>
  <conditionalFormatting sqref="C2895:H2895">
    <cfRule type="cellIs" dxfId="172" priority="188" operator="equal">
      <formula>0</formula>
    </cfRule>
  </conditionalFormatting>
  <conditionalFormatting sqref="C2914:H2914">
    <cfRule type="cellIs" dxfId="171" priority="187" operator="equal">
      <formula>0</formula>
    </cfRule>
  </conditionalFormatting>
  <conditionalFormatting sqref="C2934:H2934">
    <cfRule type="cellIs" dxfId="170" priority="186" operator="equal">
      <formula>0</formula>
    </cfRule>
  </conditionalFormatting>
  <conditionalFormatting sqref="C2953:H2953">
    <cfRule type="cellIs" dxfId="169" priority="185" operator="equal">
      <formula>0</formula>
    </cfRule>
  </conditionalFormatting>
  <conditionalFormatting sqref="C2969:H2969">
    <cfRule type="cellIs" dxfId="168" priority="184" operator="equal">
      <formula>0</formula>
    </cfRule>
  </conditionalFormatting>
  <conditionalFormatting sqref="C2985:H2985">
    <cfRule type="cellIs" dxfId="167" priority="183" operator="equal">
      <formula>0</formula>
    </cfRule>
  </conditionalFormatting>
  <conditionalFormatting sqref="C3001:H3001">
    <cfRule type="cellIs" dxfId="166" priority="182" operator="equal">
      <formula>0</formula>
    </cfRule>
  </conditionalFormatting>
  <conditionalFormatting sqref="C3017:H3017">
    <cfRule type="cellIs" dxfId="165" priority="181" operator="equal">
      <formula>0</formula>
    </cfRule>
  </conditionalFormatting>
  <conditionalFormatting sqref="C3036:H3036">
    <cfRule type="cellIs" dxfId="164" priority="180" operator="equal">
      <formula>0</formula>
    </cfRule>
  </conditionalFormatting>
  <conditionalFormatting sqref="C3051:H3051">
    <cfRule type="cellIs" dxfId="163" priority="179" operator="equal">
      <formula>0</formula>
    </cfRule>
  </conditionalFormatting>
  <conditionalFormatting sqref="C3066:H3066">
    <cfRule type="cellIs" dxfId="162" priority="178" operator="equal">
      <formula>0</formula>
    </cfRule>
  </conditionalFormatting>
  <conditionalFormatting sqref="C3082:H3082">
    <cfRule type="cellIs" dxfId="161" priority="177" operator="equal">
      <formula>0</formula>
    </cfRule>
  </conditionalFormatting>
  <conditionalFormatting sqref="C3097:H3097">
    <cfRule type="cellIs" dxfId="160" priority="176" operator="equal">
      <formula>0</formula>
    </cfRule>
  </conditionalFormatting>
  <conditionalFormatting sqref="C3113:H3113">
    <cfRule type="cellIs" dxfId="159" priority="175" operator="equal">
      <formula>0</formula>
    </cfRule>
  </conditionalFormatting>
  <conditionalFormatting sqref="C3129:H3129">
    <cfRule type="cellIs" dxfId="158" priority="174" operator="equal">
      <formula>0</formula>
    </cfRule>
  </conditionalFormatting>
  <conditionalFormatting sqref="C3145:H3145">
    <cfRule type="cellIs" dxfId="157" priority="173" operator="equal">
      <formula>0</formula>
    </cfRule>
  </conditionalFormatting>
  <conditionalFormatting sqref="C3161:H3161">
    <cfRule type="cellIs" dxfId="156" priority="172" operator="equal">
      <formula>0</formula>
    </cfRule>
  </conditionalFormatting>
  <conditionalFormatting sqref="C3177:H3177">
    <cfRule type="cellIs" dxfId="155" priority="171" operator="equal">
      <formula>0</formula>
    </cfRule>
  </conditionalFormatting>
  <conditionalFormatting sqref="C3197:H3197">
    <cfRule type="cellIs" dxfId="154" priority="170" operator="equal">
      <formula>0</formula>
    </cfRule>
  </conditionalFormatting>
  <conditionalFormatting sqref="C3213:H3213">
    <cfRule type="cellIs" dxfId="153" priority="169" operator="equal">
      <formula>0</formula>
    </cfRule>
  </conditionalFormatting>
  <conditionalFormatting sqref="C3229:H3229">
    <cfRule type="cellIs" dxfId="152" priority="168" operator="equal">
      <formula>0</formula>
    </cfRule>
  </conditionalFormatting>
  <conditionalFormatting sqref="C3245:H3245">
    <cfRule type="cellIs" dxfId="151" priority="167" operator="equal">
      <formula>0</formula>
    </cfRule>
  </conditionalFormatting>
  <conditionalFormatting sqref="C3261:H3261">
    <cfRule type="cellIs" dxfId="150" priority="166" operator="equal">
      <formula>0</formula>
    </cfRule>
  </conditionalFormatting>
  <conditionalFormatting sqref="C3276:H3276">
    <cfRule type="cellIs" dxfId="149" priority="165" operator="equal">
      <formula>0</formula>
    </cfRule>
  </conditionalFormatting>
  <conditionalFormatting sqref="C3291:H3291">
    <cfRule type="cellIs" dxfId="148" priority="164" operator="equal">
      <formula>0</formula>
    </cfRule>
  </conditionalFormatting>
  <conditionalFormatting sqref="C3307:H3307">
    <cfRule type="cellIs" dxfId="147" priority="163" operator="equal">
      <formula>0</formula>
    </cfRule>
  </conditionalFormatting>
  <conditionalFormatting sqref="C3323:H3323">
    <cfRule type="cellIs" dxfId="146" priority="162" operator="equal">
      <formula>0</formula>
    </cfRule>
  </conditionalFormatting>
  <conditionalFormatting sqref="C3339:H3339">
    <cfRule type="cellIs" dxfId="145" priority="161" operator="equal">
      <formula>0</formula>
    </cfRule>
  </conditionalFormatting>
  <conditionalFormatting sqref="C3355:H3355">
    <cfRule type="cellIs" dxfId="144" priority="160" operator="equal">
      <formula>0</formula>
    </cfRule>
  </conditionalFormatting>
  <conditionalFormatting sqref="C3371:H3371">
    <cfRule type="cellIs" dxfId="143" priority="159" operator="equal">
      <formula>0</formula>
    </cfRule>
  </conditionalFormatting>
  <conditionalFormatting sqref="C3387:H3387">
    <cfRule type="cellIs" dxfId="142" priority="158" operator="equal">
      <formula>0</formula>
    </cfRule>
  </conditionalFormatting>
  <conditionalFormatting sqref="C3403:H3403">
    <cfRule type="cellIs" dxfId="141" priority="157" operator="equal">
      <formula>0</formula>
    </cfRule>
  </conditionalFormatting>
  <conditionalFormatting sqref="C3419:H3419">
    <cfRule type="cellIs" dxfId="140" priority="156" operator="equal">
      <formula>0</formula>
    </cfRule>
  </conditionalFormatting>
  <conditionalFormatting sqref="C3435:H3435">
    <cfRule type="cellIs" dxfId="139" priority="155" operator="equal">
      <formula>0</formula>
    </cfRule>
  </conditionalFormatting>
  <conditionalFormatting sqref="C3451:H3451">
    <cfRule type="cellIs" dxfId="138" priority="154" operator="equal">
      <formula>0</formula>
    </cfRule>
  </conditionalFormatting>
  <conditionalFormatting sqref="C3467:H3467">
    <cfRule type="cellIs" dxfId="137" priority="153" operator="equal">
      <formula>0</formula>
    </cfRule>
  </conditionalFormatting>
  <conditionalFormatting sqref="C3483:H3483">
    <cfRule type="cellIs" dxfId="136" priority="152" operator="equal">
      <formula>0</formula>
    </cfRule>
  </conditionalFormatting>
  <conditionalFormatting sqref="C3499:H3499">
    <cfRule type="cellIs" dxfId="135" priority="151" operator="equal">
      <formula>0</formula>
    </cfRule>
  </conditionalFormatting>
  <conditionalFormatting sqref="C3515:H3515">
    <cfRule type="cellIs" dxfId="134" priority="150" operator="equal">
      <formula>0</formula>
    </cfRule>
  </conditionalFormatting>
  <conditionalFormatting sqref="C3531:H3531">
    <cfRule type="cellIs" dxfId="133" priority="149" operator="equal">
      <formula>0</formula>
    </cfRule>
  </conditionalFormatting>
  <conditionalFormatting sqref="C3546:H3546">
    <cfRule type="cellIs" dxfId="132" priority="148" operator="equal">
      <formula>0</formula>
    </cfRule>
  </conditionalFormatting>
  <conditionalFormatting sqref="C3561:H3561">
    <cfRule type="cellIs" dxfId="131" priority="147" operator="equal">
      <formula>0</formula>
    </cfRule>
  </conditionalFormatting>
  <conditionalFormatting sqref="C3576:H3576">
    <cfRule type="cellIs" dxfId="130" priority="146" operator="equal">
      <formula>0</formula>
    </cfRule>
  </conditionalFormatting>
  <conditionalFormatting sqref="C3591:H3591">
    <cfRule type="cellIs" dxfId="129" priority="145" operator="equal">
      <formula>0</formula>
    </cfRule>
  </conditionalFormatting>
  <conditionalFormatting sqref="C3611:H3611">
    <cfRule type="cellIs" dxfId="128" priority="144" operator="equal">
      <formula>0</formula>
    </cfRule>
  </conditionalFormatting>
  <conditionalFormatting sqref="C3627:H3627">
    <cfRule type="cellIs" dxfId="127" priority="143" operator="equal">
      <formula>0</formula>
    </cfRule>
  </conditionalFormatting>
  <conditionalFormatting sqref="C3643:H3643">
    <cfRule type="cellIs" dxfId="126" priority="142" operator="equal">
      <formula>0</formula>
    </cfRule>
  </conditionalFormatting>
  <conditionalFormatting sqref="C3659:H3659">
    <cfRule type="cellIs" dxfId="125" priority="141" operator="equal">
      <formula>0</formula>
    </cfRule>
  </conditionalFormatting>
  <conditionalFormatting sqref="C3674:H3674">
    <cfRule type="cellIs" dxfId="124" priority="140" operator="equal">
      <formula>0</formula>
    </cfRule>
  </conditionalFormatting>
  <conditionalFormatting sqref="C3689:H3689">
    <cfRule type="cellIs" dxfId="123" priority="139" operator="equal">
      <formula>0</formula>
    </cfRule>
  </conditionalFormatting>
  <conditionalFormatting sqref="C3705:H3705">
    <cfRule type="cellIs" dxfId="122" priority="138" operator="equal">
      <formula>0</formula>
    </cfRule>
  </conditionalFormatting>
  <conditionalFormatting sqref="C3721:H3721">
    <cfRule type="cellIs" dxfId="121" priority="137" operator="equal">
      <formula>0</formula>
    </cfRule>
  </conditionalFormatting>
  <conditionalFormatting sqref="C3737:H3737">
    <cfRule type="cellIs" dxfId="120" priority="136" operator="equal">
      <formula>0</formula>
    </cfRule>
  </conditionalFormatting>
  <conditionalFormatting sqref="C3753:H3753">
    <cfRule type="cellIs" dxfId="119" priority="135" operator="equal">
      <formula>0</formula>
    </cfRule>
  </conditionalFormatting>
  <conditionalFormatting sqref="C3769:H3769">
    <cfRule type="cellIs" dxfId="118" priority="134" operator="equal">
      <formula>0</formula>
    </cfRule>
  </conditionalFormatting>
  <conditionalFormatting sqref="C3785:H3785">
    <cfRule type="cellIs" dxfId="117" priority="133" operator="equal">
      <formula>0</formula>
    </cfRule>
  </conditionalFormatting>
  <conditionalFormatting sqref="C3804:H3804">
    <cfRule type="cellIs" dxfId="116" priority="132" operator="equal">
      <formula>0</formula>
    </cfRule>
  </conditionalFormatting>
  <conditionalFormatting sqref="C3820:H3820">
    <cfRule type="cellIs" dxfId="115" priority="131" operator="equal">
      <formula>0</formula>
    </cfRule>
  </conditionalFormatting>
  <conditionalFormatting sqref="C3836:H3836">
    <cfRule type="cellIs" dxfId="114" priority="130" operator="equal">
      <formula>0</formula>
    </cfRule>
  </conditionalFormatting>
  <conditionalFormatting sqref="C3852:H3852">
    <cfRule type="cellIs" dxfId="113" priority="129" operator="equal">
      <formula>0</formula>
    </cfRule>
  </conditionalFormatting>
  <conditionalFormatting sqref="C3868:H3868">
    <cfRule type="cellIs" dxfId="112" priority="128" operator="equal">
      <formula>0</formula>
    </cfRule>
  </conditionalFormatting>
  <conditionalFormatting sqref="C3884:H3884">
    <cfRule type="cellIs" dxfId="111" priority="127" operator="equal">
      <formula>0</formula>
    </cfRule>
  </conditionalFormatting>
  <conditionalFormatting sqref="C3900:H3900">
    <cfRule type="cellIs" dxfId="110" priority="126" operator="equal">
      <formula>0</formula>
    </cfRule>
  </conditionalFormatting>
  <conditionalFormatting sqref="C3916:H3916">
    <cfRule type="cellIs" dxfId="109" priority="125" operator="equal">
      <formula>0</formula>
    </cfRule>
  </conditionalFormatting>
  <conditionalFormatting sqref="C3932:H3932">
    <cfRule type="cellIs" dxfId="108" priority="124" operator="equal">
      <formula>0</formula>
    </cfRule>
  </conditionalFormatting>
  <conditionalFormatting sqref="C3948:H3948">
    <cfRule type="cellIs" dxfId="107" priority="123" operator="equal">
      <formula>0</formula>
    </cfRule>
  </conditionalFormatting>
  <conditionalFormatting sqref="C3964:H3964">
    <cfRule type="cellIs" dxfId="106" priority="122" operator="equal">
      <formula>0</formula>
    </cfRule>
  </conditionalFormatting>
  <conditionalFormatting sqref="C3979:H3979">
    <cfRule type="cellIs" dxfId="105" priority="121" operator="equal">
      <formula>0</formula>
    </cfRule>
  </conditionalFormatting>
  <conditionalFormatting sqref="C3994:H3994">
    <cfRule type="cellIs" dxfId="104" priority="120" operator="equal">
      <formula>0</formula>
    </cfRule>
  </conditionalFormatting>
  <conditionalFormatting sqref="C4014:H4014">
    <cfRule type="cellIs" dxfId="103" priority="119" operator="equal">
      <formula>0</formula>
    </cfRule>
  </conditionalFormatting>
  <conditionalFormatting sqref="C4029:H4029">
    <cfRule type="cellIs" dxfId="102" priority="118" operator="equal">
      <formula>0</formula>
    </cfRule>
  </conditionalFormatting>
  <conditionalFormatting sqref="C4044:H4044">
    <cfRule type="cellIs" dxfId="101" priority="117" operator="equal">
      <formula>0</formula>
    </cfRule>
  </conditionalFormatting>
  <conditionalFormatting sqref="C4059:H4059">
    <cfRule type="cellIs" dxfId="100" priority="116" operator="equal">
      <formula>0</formula>
    </cfRule>
  </conditionalFormatting>
  <conditionalFormatting sqref="C4074:H4074">
    <cfRule type="cellIs" dxfId="99" priority="115" operator="equal">
      <formula>0</formula>
    </cfRule>
  </conditionalFormatting>
  <conditionalFormatting sqref="C4091:H4091">
    <cfRule type="cellIs" dxfId="98" priority="114" operator="equal">
      <formula>0</formula>
    </cfRule>
  </conditionalFormatting>
  <conditionalFormatting sqref="C4108:H4108">
    <cfRule type="cellIs" dxfId="97" priority="113" operator="equal">
      <formula>0</formula>
    </cfRule>
  </conditionalFormatting>
  <conditionalFormatting sqref="C4125:H4125">
    <cfRule type="cellIs" dxfId="96" priority="112" operator="equal">
      <formula>0</formula>
    </cfRule>
  </conditionalFormatting>
  <conditionalFormatting sqref="C4142:H4142">
    <cfRule type="cellIs" dxfId="95" priority="111" operator="equal">
      <formula>0</formula>
    </cfRule>
  </conditionalFormatting>
  <conditionalFormatting sqref="C4159:H4159">
    <cfRule type="cellIs" dxfId="94" priority="110" operator="equal">
      <formula>0</formula>
    </cfRule>
  </conditionalFormatting>
  <conditionalFormatting sqref="C4176:H4176">
    <cfRule type="cellIs" dxfId="93" priority="109" operator="equal">
      <formula>0</formula>
    </cfRule>
  </conditionalFormatting>
  <conditionalFormatting sqref="C4193:H4193">
    <cfRule type="cellIs" dxfId="92" priority="108" operator="equal">
      <formula>0</formula>
    </cfRule>
  </conditionalFormatting>
  <conditionalFormatting sqref="C4210:H4210">
    <cfRule type="cellIs" dxfId="91" priority="107" operator="equal">
      <formula>0</formula>
    </cfRule>
  </conditionalFormatting>
  <conditionalFormatting sqref="C4227:H4227">
    <cfRule type="cellIs" dxfId="90" priority="106" operator="equal">
      <formula>0</formula>
    </cfRule>
  </conditionalFormatting>
  <conditionalFormatting sqref="C4242:H4242">
    <cfRule type="cellIs" dxfId="89" priority="105" operator="equal">
      <formula>0</formula>
    </cfRule>
  </conditionalFormatting>
  <conditionalFormatting sqref="C4257:H4257">
    <cfRule type="cellIs" dxfId="88" priority="104" operator="equal">
      <formula>0</formula>
    </cfRule>
  </conditionalFormatting>
  <conditionalFormatting sqref="C4272:H4272">
    <cfRule type="cellIs" dxfId="87" priority="103" operator="equal">
      <formula>0</formula>
    </cfRule>
  </conditionalFormatting>
  <conditionalFormatting sqref="C4287:H4287">
    <cfRule type="cellIs" dxfId="86" priority="102" operator="equal">
      <formula>0</formula>
    </cfRule>
  </conditionalFormatting>
  <conditionalFormatting sqref="C4302:H4302">
    <cfRule type="cellIs" dxfId="85" priority="101" operator="equal">
      <formula>0</formula>
    </cfRule>
  </conditionalFormatting>
  <conditionalFormatting sqref="C4317:H4317">
    <cfRule type="cellIs" dxfId="84" priority="100" operator="equal">
      <formula>0</formula>
    </cfRule>
  </conditionalFormatting>
  <conditionalFormatting sqref="C4333:H4333">
    <cfRule type="cellIs" dxfId="83" priority="99" operator="equal">
      <formula>0</formula>
    </cfRule>
  </conditionalFormatting>
  <conditionalFormatting sqref="C4349:H4349">
    <cfRule type="cellIs" dxfId="82" priority="98" operator="equal">
      <formula>0</formula>
    </cfRule>
  </conditionalFormatting>
  <conditionalFormatting sqref="C4365:H4365">
    <cfRule type="cellIs" dxfId="81" priority="97" operator="equal">
      <formula>0</formula>
    </cfRule>
  </conditionalFormatting>
  <conditionalFormatting sqref="C4381:H4381">
    <cfRule type="cellIs" dxfId="80" priority="96" operator="equal">
      <formula>0</formula>
    </cfRule>
  </conditionalFormatting>
  <conditionalFormatting sqref="C4397:H4397">
    <cfRule type="cellIs" dxfId="79" priority="95" operator="equal">
      <formula>0</formula>
    </cfRule>
  </conditionalFormatting>
  <conditionalFormatting sqref="C4413:H4413">
    <cfRule type="cellIs" dxfId="78" priority="94" operator="equal">
      <formula>0</formula>
    </cfRule>
  </conditionalFormatting>
  <conditionalFormatting sqref="C4429:H4429">
    <cfRule type="cellIs" dxfId="77" priority="93" operator="equal">
      <formula>0</formula>
    </cfRule>
  </conditionalFormatting>
  <conditionalFormatting sqref="C4445:H4445">
    <cfRule type="cellIs" dxfId="76" priority="92" operator="equal">
      <formula>0</formula>
    </cfRule>
  </conditionalFormatting>
  <conditionalFormatting sqref="C4460:H4460">
    <cfRule type="cellIs" dxfId="75" priority="91" operator="equal">
      <formula>0</formula>
    </cfRule>
  </conditionalFormatting>
  <conditionalFormatting sqref="C4476:H4476">
    <cfRule type="cellIs" dxfId="74" priority="90" operator="equal">
      <formula>0</formula>
    </cfRule>
  </conditionalFormatting>
  <conditionalFormatting sqref="C4492:H4492">
    <cfRule type="cellIs" dxfId="73" priority="89" operator="equal">
      <formula>0</formula>
    </cfRule>
  </conditionalFormatting>
  <conditionalFormatting sqref="C4508:H4508">
    <cfRule type="cellIs" dxfId="72" priority="88" operator="equal">
      <formula>0</formula>
    </cfRule>
  </conditionalFormatting>
  <conditionalFormatting sqref="C4524:H4524">
    <cfRule type="cellIs" dxfId="71" priority="87" operator="equal">
      <formula>0</formula>
    </cfRule>
  </conditionalFormatting>
  <conditionalFormatting sqref="C4540:H4540">
    <cfRule type="cellIs" dxfId="70" priority="86" operator="equal">
      <formula>0</formula>
    </cfRule>
  </conditionalFormatting>
  <conditionalFormatting sqref="C4556:H4556">
    <cfRule type="cellIs" dxfId="69" priority="85" operator="equal">
      <formula>0</formula>
    </cfRule>
  </conditionalFormatting>
  <conditionalFormatting sqref="C4571:H4571">
    <cfRule type="cellIs" dxfId="68" priority="84" operator="equal">
      <formula>0</formula>
    </cfRule>
  </conditionalFormatting>
  <conditionalFormatting sqref="C4586:H4586">
    <cfRule type="cellIs" dxfId="67" priority="83" operator="equal">
      <formula>0</formula>
    </cfRule>
  </conditionalFormatting>
  <conditionalFormatting sqref="C4601:H4601">
    <cfRule type="cellIs" dxfId="66" priority="82" operator="equal">
      <formula>0</formula>
    </cfRule>
  </conditionalFormatting>
  <conditionalFormatting sqref="C4617:H4617">
    <cfRule type="cellIs" dxfId="65" priority="81" operator="equal">
      <formula>0</formula>
    </cfRule>
  </conditionalFormatting>
  <conditionalFormatting sqref="C4633:H4633">
    <cfRule type="cellIs" dxfId="64" priority="80" operator="equal">
      <formula>0</formula>
    </cfRule>
  </conditionalFormatting>
  <conditionalFormatting sqref="C4649:H4649">
    <cfRule type="cellIs" dxfId="63" priority="79" operator="equal">
      <formula>0</formula>
    </cfRule>
  </conditionalFormatting>
  <conditionalFormatting sqref="C4665:H4665">
    <cfRule type="cellIs" dxfId="62" priority="78" operator="equal">
      <formula>0</formula>
    </cfRule>
  </conditionalFormatting>
  <conditionalFormatting sqref="C4681:H4681">
    <cfRule type="cellIs" dxfId="61" priority="77" operator="equal">
      <formula>0</formula>
    </cfRule>
  </conditionalFormatting>
  <conditionalFormatting sqref="C4697:H4697">
    <cfRule type="cellIs" dxfId="60" priority="76" operator="equal">
      <formula>0</formula>
    </cfRule>
  </conditionalFormatting>
  <conditionalFormatting sqref="C4713:H4713">
    <cfRule type="cellIs" dxfId="59" priority="75" operator="equal">
      <formula>0</formula>
    </cfRule>
  </conditionalFormatting>
  <conditionalFormatting sqref="C4729:H4729">
    <cfRule type="cellIs" dxfId="58" priority="74" operator="equal">
      <formula>0</formula>
    </cfRule>
  </conditionalFormatting>
  <conditionalFormatting sqref="C4744:H4744">
    <cfRule type="cellIs" dxfId="57" priority="73" operator="equal">
      <formula>0</formula>
    </cfRule>
  </conditionalFormatting>
  <conditionalFormatting sqref="C4763:H4763">
    <cfRule type="cellIs" dxfId="56" priority="72" operator="equal">
      <formula>0</formula>
    </cfRule>
  </conditionalFormatting>
  <conditionalFormatting sqref="C4778:H4778">
    <cfRule type="cellIs" dxfId="55" priority="71" operator="equal">
      <formula>0</formula>
    </cfRule>
  </conditionalFormatting>
  <conditionalFormatting sqref="C4793:H4793">
    <cfRule type="cellIs" dxfId="54" priority="70" operator="equal">
      <formula>0</formula>
    </cfRule>
  </conditionalFormatting>
  <conditionalFormatting sqref="C4808:H4808">
    <cfRule type="cellIs" dxfId="53" priority="69" operator="equal">
      <formula>0</formula>
    </cfRule>
  </conditionalFormatting>
  <conditionalFormatting sqref="C4823:H4823">
    <cfRule type="cellIs" dxfId="52" priority="68" operator="equal">
      <formula>0</formula>
    </cfRule>
  </conditionalFormatting>
  <conditionalFormatting sqref="C4839:H4839">
    <cfRule type="cellIs" dxfId="51" priority="67" operator="equal">
      <formula>0</formula>
    </cfRule>
  </conditionalFormatting>
  <conditionalFormatting sqref="C4855:H4855">
    <cfRule type="cellIs" dxfId="50" priority="66" operator="equal">
      <formula>0</formula>
    </cfRule>
  </conditionalFormatting>
  <conditionalFormatting sqref="C4871:H4871">
    <cfRule type="cellIs" dxfId="49" priority="65" operator="equal">
      <formula>0</formula>
    </cfRule>
  </conditionalFormatting>
  <conditionalFormatting sqref="C4886:H4886">
    <cfRule type="cellIs" dxfId="48" priority="64" operator="equal">
      <formula>0</formula>
    </cfRule>
  </conditionalFormatting>
  <conditionalFormatting sqref="C4901:H4901">
    <cfRule type="cellIs" dxfId="47" priority="63" operator="equal">
      <formula>0</formula>
    </cfRule>
  </conditionalFormatting>
  <conditionalFormatting sqref="C4917:H4917">
    <cfRule type="cellIs" dxfId="46" priority="62" operator="equal">
      <formula>0</formula>
    </cfRule>
  </conditionalFormatting>
  <conditionalFormatting sqref="C4933:H4933">
    <cfRule type="cellIs" dxfId="45" priority="61" operator="equal">
      <formula>0</formula>
    </cfRule>
  </conditionalFormatting>
  <conditionalFormatting sqref="C4949:H4949">
    <cfRule type="cellIs" dxfId="44" priority="60" operator="equal">
      <formula>0</formula>
    </cfRule>
  </conditionalFormatting>
  <conditionalFormatting sqref="C4965:H4965">
    <cfRule type="cellIs" dxfId="43" priority="59" operator="equal">
      <formula>0</formula>
    </cfRule>
  </conditionalFormatting>
  <conditionalFormatting sqref="C4981:H4981">
    <cfRule type="cellIs" dxfId="42" priority="58" operator="equal">
      <formula>0</formula>
    </cfRule>
  </conditionalFormatting>
  <conditionalFormatting sqref="C4997:H4997">
    <cfRule type="cellIs" dxfId="41" priority="57" operator="equal">
      <formula>0</formula>
    </cfRule>
  </conditionalFormatting>
  <conditionalFormatting sqref="C5013:H5013">
    <cfRule type="cellIs" dxfId="40" priority="56" operator="equal">
      <formula>0</formula>
    </cfRule>
  </conditionalFormatting>
  <conditionalFormatting sqref="C5029:H5029">
    <cfRule type="cellIs" dxfId="39" priority="55" operator="equal">
      <formula>0</formula>
    </cfRule>
  </conditionalFormatting>
  <conditionalFormatting sqref="C5045:H5045">
    <cfRule type="cellIs" dxfId="38" priority="54" operator="equal">
      <formula>0</formula>
    </cfRule>
  </conditionalFormatting>
  <conditionalFormatting sqref="C5061:H5061">
    <cfRule type="cellIs" dxfId="37" priority="53" operator="equal">
      <formula>0</formula>
    </cfRule>
  </conditionalFormatting>
  <conditionalFormatting sqref="C5076:H5076">
    <cfRule type="cellIs" dxfId="36" priority="52" operator="equal">
      <formula>0</formula>
    </cfRule>
  </conditionalFormatting>
  <conditionalFormatting sqref="C5091:H5091">
    <cfRule type="cellIs" dxfId="35" priority="51" operator="equal">
      <formula>0</formula>
    </cfRule>
  </conditionalFormatting>
  <conditionalFormatting sqref="C5106:H5106">
    <cfRule type="cellIs" dxfId="34" priority="50" operator="equal">
      <formula>0</formula>
    </cfRule>
  </conditionalFormatting>
  <conditionalFormatting sqref="C5121:H5121">
    <cfRule type="cellIs" dxfId="33" priority="49" operator="equal">
      <formula>0</formula>
    </cfRule>
  </conditionalFormatting>
  <conditionalFormatting sqref="C5136:H5136">
    <cfRule type="cellIs" dxfId="32" priority="48" operator="equal">
      <formula>0</formula>
    </cfRule>
  </conditionalFormatting>
  <conditionalFormatting sqref="C5152:H5152">
    <cfRule type="cellIs" dxfId="31" priority="47" operator="equal">
      <formula>0</formula>
    </cfRule>
  </conditionalFormatting>
  <conditionalFormatting sqref="C5167:H5167">
    <cfRule type="cellIs" dxfId="30" priority="46" operator="equal">
      <formula>0</formula>
    </cfRule>
  </conditionalFormatting>
  <conditionalFormatting sqref="C5182:H5182">
    <cfRule type="cellIs" dxfId="29" priority="45" operator="equal">
      <formula>0</formula>
    </cfRule>
  </conditionalFormatting>
  <conditionalFormatting sqref="C5197:H5197">
    <cfRule type="cellIs" dxfId="28" priority="44" operator="equal">
      <formula>0</formula>
    </cfRule>
  </conditionalFormatting>
  <conditionalFormatting sqref="C5212:H5212">
    <cfRule type="cellIs" dxfId="27" priority="43" operator="equal">
      <formula>0</formula>
    </cfRule>
  </conditionalFormatting>
  <conditionalFormatting sqref="C5227:H5227">
    <cfRule type="cellIs" dxfId="26" priority="42" operator="equal">
      <formula>0</formula>
    </cfRule>
  </conditionalFormatting>
  <conditionalFormatting sqref="C5242:H5242">
    <cfRule type="cellIs" dxfId="25" priority="41" operator="equal">
      <formula>0</formula>
    </cfRule>
  </conditionalFormatting>
  <conditionalFormatting sqref="C5258:H5258">
    <cfRule type="cellIs" dxfId="24" priority="40" operator="equal">
      <formula>0</formula>
    </cfRule>
  </conditionalFormatting>
  <conditionalFormatting sqref="C5290:H5290">
    <cfRule type="cellIs" dxfId="23" priority="38" operator="equal">
      <formula>0</formula>
    </cfRule>
  </conditionalFormatting>
  <conditionalFormatting sqref="C5305:H5305">
    <cfRule type="cellIs" dxfId="22" priority="37" operator="equal">
      <formula>0</formula>
    </cfRule>
  </conditionalFormatting>
  <conditionalFormatting sqref="C5320:H5320">
    <cfRule type="cellIs" dxfId="21" priority="36" operator="equal">
      <formula>0</formula>
    </cfRule>
  </conditionalFormatting>
  <conditionalFormatting sqref="C5335:H5335">
    <cfRule type="cellIs" dxfId="20" priority="35" operator="equal">
      <formula>0</formula>
    </cfRule>
  </conditionalFormatting>
  <conditionalFormatting sqref="C5350:H5350">
    <cfRule type="cellIs" dxfId="19" priority="34" operator="equal">
      <formula>0</formula>
    </cfRule>
  </conditionalFormatting>
  <conditionalFormatting sqref="C5365:H5365">
    <cfRule type="cellIs" dxfId="18" priority="33" operator="equal">
      <formula>0</formula>
    </cfRule>
  </conditionalFormatting>
  <conditionalFormatting sqref="C5380:H5380">
    <cfRule type="cellIs" dxfId="17" priority="32" operator="equal">
      <formula>0</formula>
    </cfRule>
  </conditionalFormatting>
  <conditionalFormatting sqref="C5400:H5400">
    <cfRule type="cellIs" dxfId="16" priority="31" operator="equal">
      <formula>0</formula>
    </cfRule>
  </conditionalFormatting>
  <conditionalFormatting sqref="C5416:H5416">
    <cfRule type="cellIs" dxfId="15" priority="30" operator="equal">
      <formula>0</formula>
    </cfRule>
  </conditionalFormatting>
  <conditionalFormatting sqref="C5432:H5432">
    <cfRule type="cellIs" dxfId="14" priority="29" operator="equal">
      <formula>0</formula>
    </cfRule>
  </conditionalFormatting>
  <conditionalFormatting sqref="C5448:H5448">
    <cfRule type="cellIs" dxfId="13" priority="28" operator="equal">
      <formula>0</formula>
    </cfRule>
  </conditionalFormatting>
  <conditionalFormatting sqref="C5463:H5463">
    <cfRule type="cellIs" dxfId="12" priority="27"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03"/>
  <sheetViews>
    <sheetView showRowColHeaders="0" zoomScale="90" zoomScaleNormal="90" workbookViewId="0">
      <pane ySplit="6" topLeftCell="A7" activePane="bottomLeft" state="frozen"/>
      <selection pane="bottomLeft" activeCell="F8" sqref="F8"/>
    </sheetView>
  </sheetViews>
  <sheetFormatPr baseColWidth="10" defaultColWidth="0" defaultRowHeight="15" zeroHeight="1"/>
  <cols>
    <col min="1" max="1" width="5.140625" style="99" customWidth="1"/>
    <col min="2" max="2" width="84.7109375" style="99" bestFit="1" customWidth="1"/>
    <col min="3" max="8" width="19" style="99" customWidth="1"/>
    <col min="9" max="9" width="5.140625" style="99" customWidth="1"/>
    <col min="10" max="16384" width="9.140625" style="99" hidden="1"/>
  </cols>
  <sheetData>
    <row r="1" spans="1:8" s="11" customFormat="1" ht="43.5" customHeight="1">
      <c r="A1" s="100"/>
      <c r="B1" s="291"/>
      <c r="C1" s="294"/>
      <c r="D1" s="295"/>
      <c r="E1" s="295"/>
      <c r="F1" s="295"/>
      <c r="G1" s="295"/>
      <c r="H1" s="296"/>
    </row>
    <row r="2" spans="1:8" s="11" customFormat="1" ht="30" customHeight="1">
      <c r="A2" s="100"/>
      <c r="B2" s="292"/>
      <c r="C2" s="129" t="s">
        <v>10</v>
      </c>
      <c r="D2" s="129" t="s">
        <v>11</v>
      </c>
      <c r="E2" s="129" t="s">
        <v>12</v>
      </c>
      <c r="F2" s="129" t="s">
        <v>13</v>
      </c>
      <c r="G2" s="129" t="s">
        <v>14</v>
      </c>
      <c r="H2" s="131" t="s">
        <v>60</v>
      </c>
    </row>
    <row r="3" spans="1:8" s="11" customFormat="1" ht="24.75" customHeight="1" thickBot="1">
      <c r="A3" s="100"/>
      <c r="B3" s="293"/>
      <c r="C3" s="132"/>
      <c r="D3" s="132"/>
      <c r="E3" s="132"/>
      <c r="F3" s="132"/>
      <c r="G3" s="132"/>
      <c r="H3" s="133"/>
    </row>
    <row r="4" spans="1:8" s="115" customFormat="1" ht="16.5" customHeight="1">
      <c r="A4" s="114"/>
      <c r="B4" s="130"/>
      <c r="C4" s="116"/>
      <c r="D4" s="116"/>
      <c r="E4" s="116"/>
      <c r="F4" s="116"/>
      <c r="G4" s="116"/>
      <c r="H4" s="116"/>
    </row>
    <row r="5" spans="1:8" s="115" customFormat="1" ht="16.5" customHeight="1">
      <c r="A5" s="114"/>
      <c r="B5" s="128" t="s">
        <v>151</v>
      </c>
      <c r="C5" s="116"/>
      <c r="D5" s="116"/>
      <c r="E5" s="116"/>
      <c r="F5" s="116"/>
      <c r="G5" s="116"/>
      <c r="H5" s="116"/>
    </row>
    <row r="6" spans="1:8" s="98" customFormat="1">
      <c r="B6" s="136" t="s">
        <v>152</v>
      </c>
    </row>
    <row r="7" spans="1:8" s="98" customFormat="1"/>
    <row r="8" spans="1:8" s="98" customFormat="1"/>
    <row r="9" spans="1:8" s="98" customFormat="1"/>
    <row r="10" spans="1:8" s="98" customFormat="1">
      <c r="C10" s="127"/>
      <c r="D10" s="127"/>
      <c r="E10" s="127"/>
      <c r="F10" s="127"/>
      <c r="G10" s="127"/>
      <c r="H10" s="127"/>
    </row>
    <row r="11" spans="1:8" s="98" customFormat="1" ht="15.75" thickBot="1">
      <c r="B11" s="107" t="s">
        <v>150</v>
      </c>
    </row>
    <row r="12" spans="1:8" s="98" customFormat="1">
      <c r="B12" s="147"/>
      <c r="C12" s="157"/>
      <c r="D12" s="158"/>
      <c r="E12" s="158"/>
      <c r="F12" s="158"/>
      <c r="G12" s="158"/>
      <c r="H12" s="159"/>
    </row>
    <row r="13" spans="1:8" s="98" customFormat="1">
      <c r="B13" s="148"/>
      <c r="C13" s="145"/>
      <c r="D13" s="135"/>
      <c r="E13" s="135"/>
      <c r="F13" s="135"/>
      <c r="G13" s="135"/>
      <c r="H13" s="142"/>
    </row>
    <row r="14" spans="1:8" s="98" customFormat="1">
      <c r="B14" s="148"/>
      <c r="C14" s="150"/>
      <c r="D14" s="134"/>
      <c r="E14" s="134"/>
      <c r="F14" s="134"/>
      <c r="G14" s="134"/>
      <c r="H14" s="151"/>
    </row>
    <row r="15" spans="1:8" s="98" customFormat="1">
      <c r="B15" s="148"/>
      <c r="C15" s="145"/>
      <c r="D15" s="135"/>
      <c r="E15" s="135"/>
      <c r="F15" s="135"/>
      <c r="G15" s="135"/>
      <c r="H15" s="142"/>
    </row>
    <row r="16" spans="1:8" s="98" customFormat="1">
      <c r="B16" s="148"/>
      <c r="C16" s="150"/>
      <c r="D16" s="134"/>
      <c r="E16" s="134"/>
      <c r="F16" s="134"/>
      <c r="G16" s="134"/>
      <c r="H16" s="151"/>
    </row>
    <row r="17" spans="2:8" s="98" customFormat="1">
      <c r="B17" s="148"/>
      <c r="C17" s="145"/>
      <c r="D17" s="135"/>
      <c r="E17" s="135"/>
      <c r="F17" s="135"/>
      <c r="G17" s="135"/>
      <c r="H17" s="142"/>
    </row>
    <row r="18" spans="2:8" s="98" customFormat="1">
      <c r="B18" s="148"/>
      <c r="C18" s="145"/>
      <c r="D18" s="135"/>
      <c r="E18" s="135"/>
      <c r="F18" s="135"/>
      <c r="G18" s="135"/>
      <c r="H18" s="142"/>
    </row>
    <row r="19" spans="2:8" s="98" customFormat="1">
      <c r="B19" s="148"/>
      <c r="C19" s="150"/>
      <c r="D19" s="134"/>
      <c r="E19" s="134"/>
      <c r="F19" s="134"/>
      <c r="G19" s="134"/>
      <c r="H19" s="151"/>
    </row>
    <row r="20" spans="2:8" s="98" customFormat="1">
      <c r="B20" s="148"/>
      <c r="C20" s="145"/>
      <c r="D20" s="135"/>
      <c r="E20" s="135"/>
      <c r="F20" s="135"/>
      <c r="G20" s="135"/>
      <c r="H20" s="142"/>
    </row>
    <row r="21" spans="2:8" s="98" customFormat="1">
      <c r="B21" s="148"/>
      <c r="C21" s="145"/>
      <c r="D21" s="135"/>
      <c r="E21" s="135"/>
      <c r="F21" s="135"/>
      <c r="G21" s="135"/>
      <c r="H21" s="142"/>
    </row>
    <row r="22" spans="2:8" s="98" customFormat="1">
      <c r="B22" s="148"/>
      <c r="C22" s="145"/>
      <c r="D22" s="135"/>
      <c r="E22" s="135"/>
      <c r="F22" s="135"/>
      <c r="G22" s="135"/>
      <c r="H22" s="142"/>
    </row>
    <row r="23" spans="2:8" s="98" customFormat="1">
      <c r="B23" s="148"/>
      <c r="C23" s="145"/>
      <c r="D23" s="135"/>
      <c r="E23" s="135"/>
      <c r="F23" s="135"/>
      <c r="G23" s="135"/>
      <c r="H23" s="142"/>
    </row>
    <row r="24" spans="2:8" s="98" customFormat="1">
      <c r="B24" s="148"/>
      <c r="C24" s="145"/>
      <c r="D24" s="135"/>
      <c r="E24" s="135"/>
      <c r="F24" s="135"/>
      <c r="G24" s="135"/>
      <c r="H24" s="142"/>
    </row>
    <row r="25" spans="2:8" s="98" customFormat="1">
      <c r="B25" s="148"/>
      <c r="C25" s="145"/>
      <c r="D25" s="135"/>
      <c r="E25" s="135"/>
      <c r="F25" s="135"/>
      <c r="G25" s="135"/>
      <c r="H25" s="142"/>
    </row>
    <row r="26" spans="2:8" s="98" customFormat="1">
      <c r="B26" s="148"/>
      <c r="C26" s="150"/>
      <c r="D26" s="134"/>
      <c r="E26" s="134"/>
      <c r="F26" s="134"/>
      <c r="G26" s="134"/>
      <c r="H26" s="151"/>
    </row>
    <row r="27" spans="2:8" s="98" customFormat="1">
      <c r="B27" s="148"/>
      <c r="C27" s="145"/>
      <c r="D27" s="135"/>
      <c r="E27" s="135"/>
      <c r="F27" s="135"/>
      <c r="G27" s="135"/>
      <c r="H27" s="142"/>
    </row>
    <row r="28" spans="2:8" s="98" customFormat="1">
      <c r="B28" s="148"/>
      <c r="C28" s="150"/>
      <c r="D28" s="134"/>
      <c r="E28" s="134"/>
      <c r="F28" s="134"/>
      <c r="G28" s="134"/>
      <c r="H28" s="151"/>
    </row>
    <row r="29" spans="2:8" s="98" customFormat="1">
      <c r="B29" s="148"/>
      <c r="C29" s="145"/>
      <c r="D29" s="135"/>
      <c r="E29" s="135"/>
      <c r="F29" s="135"/>
      <c r="G29" s="135"/>
      <c r="H29" s="142"/>
    </row>
    <row r="30" spans="2:8" s="98" customFormat="1">
      <c r="B30" s="148"/>
      <c r="C30" s="145"/>
      <c r="D30" s="135"/>
      <c r="E30" s="135"/>
      <c r="F30" s="135"/>
      <c r="G30" s="135"/>
      <c r="H30" s="142"/>
    </row>
    <row r="31" spans="2:8" s="98" customFormat="1">
      <c r="B31" s="148"/>
      <c r="C31" s="145"/>
      <c r="D31" s="135"/>
      <c r="E31" s="135"/>
      <c r="F31" s="135"/>
      <c r="G31" s="135"/>
      <c r="H31" s="142"/>
    </row>
    <row r="32" spans="2:8" s="98" customFormat="1">
      <c r="B32" s="148"/>
      <c r="C32" s="145"/>
      <c r="D32" s="135"/>
      <c r="E32" s="135"/>
      <c r="F32" s="135"/>
      <c r="G32" s="135"/>
      <c r="H32" s="142"/>
    </row>
    <row r="33" spans="2:8" s="98" customFormat="1">
      <c r="B33" s="148"/>
      <c r="C33" s="145"/>
      <c r="D33" s="135"/>
      <c r="E33" s="135"/>
      <c r="F33" s="135"/>
      <c r="G33" s="135"/>
      <c r="H33" s="142"/>
    </row>
    <row r="34" spans="2:8" s="98" customFormat="1">
      <c r="B34" s="148"/>
      <c r="C34" s="145"/>
      <c r="D34" s="135"/>
      <c r="E34" s="135"/>
      <c r="F34" s="135"/>
      <c r="G34" s="135"/>
      <c r="H34" s="142"/>
    </row>
    <row r="35" spans="2:8" s="98" customFormat="1">
      <c r="B35" s="148"/>
      <c r="C35" s="145"/>
      <c r="D35" s="135"/>
      <c r="E35" s="135"/>
      <c r="F35" s="135"/>
      <c r="G35" s="135"/>
      <c r="H35" s="142"/>
    </row>
    <row r="36" spans="2:8" s="98" customFormat="1">
      <c r="B36" s="148"/>
      <c r="C36" s="150"/>
      <c r="D36" s="134"/>
      <c r="E36" s="134"/>
      <c r="F36" s="134"/>
      <c r="G36" s="134"/>
      <c r="H36" s="151"/>
    </row>
    <row r="37" spans="2:8" s="98" customFormat="1">
      <c r="B37" s="148"/>
      <c r="C37" s="145"/>
      <c r="D37" s="135"/>
      <c r="E37" s="135"/>
      <c r="F37" s="135"/>
      <c r="G37" s="135"/>
      <c r="H37" s="142"/>
    </row>
    <row r="38" spans="2:8" s="98" customFormat="1">
      <c r="B38" s="148"/>
      <c r="C38" s="145"/>
      <c r="D38" s="135"/>
      <c r="E38" s="135"/>
      <c r="F38" s="135"/>
      <c r="G38" s="135"/>
      <c r="H38" s="142"/>
    </row>
    <row r="39" spans="2:8" s="98" customFormat="1">
      <c r="B39" s="148"/>
      <c r="C39" s="145"/>
      <c r="D39" s="135"/>
      <c r="E39" s="135"/>
      <c r="F39" s="135"/>
      <c r="G39" s="135"/>
      <c r="H39" s="142"/>
    </row>
    <row r="40" spans="2:8" s="98" customFormat="1">
      <c r="B40" s="148"/>
      <c r="C40" s="145"/>
      <c r="D40" s="135"/>
      <c r="E40" s="135"/>
      <c r="F40" s="135"/>
      <c r="G40" s="135"/>
      <c r="H40" s="142"/>
    </row>
    <row r="41" spans="2:8" s="98" customFormat="1">
      <c r="B41" s="148"/>
      <c r="C41" s="150"/>
      <c r="D41" s="134"/>
      <c r="E41" s="134"/>
      <c r="F41" s="134"/>
      <c r="G41" s="134"/>
      <c r="H41" s="151"/>
    </row>
    <row r="42" spans="2:8" s="98" customFormat="1">
      <c r="B42" s="148"/>
      <c r="C42" s="145"/>
      <c r="D42" s="135"/>
      <c r="E42" s="135"/>
      <c r="F42" s="135"/>
      <c r="G42" s="135"/>
      <c r="H42" s="142"/>
    </row>
    <row r="43" spans="2:8" s="98" customFormat="1">
      <c r="B43" s="148"/>
      <c r="C43" s="145"/>
      <c r="D43" s="135"/>
      <c r="E43" s="135"/>
      <c r="F43" s="135"/>
      <c r="G43" s="135"/>
      <c r="H43" s="142"/>
    </row>
    <row r="44" spans="2:8" s="98" customFormat="1">
      <c r="B44" s="148"/>
      <c r="C44" s="145"/>
      <c r="D44" s="135"/>
      <c r="E44" s="135"/>
      <c r="F44" s="135"/>
      <c r="G44" s="135"/>
      <c r="H44" s="142"/>
    </row>
    <row r="45" spans="2:8" s="98" customFormat="1">
      <c r="B45" s="148"/>
      <c r="C45" s="145"/>
      <c r="D45" s="135"/>
      <c r="E45" s="135"/>
      <c r="F45" s="135"/>
      <c r="G45" s="135"/>
      <c r="H45" s="142"/>
    </row>
    <row r="46" spans="2:8" s="98" customFormat="1">
      <c r="B46" s="148"/>
      <c r="C46" s="145"/>
      <c r="D46" s="135"/>
      <c r="E46" s="135"/>
      <c r="F46" s="135"/>
      <c r="G46" s="135"/>
      <c r="H46" s="142"/>
    </row>
    <row r="47" spans="2:8" s="98" customFormat="1">
      <c r="B47" s="148"/>
      <c r="C47" s="145"/>
      <c r="D47" s="135"/>
      <c r="E47" s="135"/>
      <c r="F47" s="135"/>
      <c r="G47" s="135"/>
      <c r="H47" s="142"/>
    </row>
    <row r="48" spans="2:8" s="98" customFormat="1">
      <c r="B48" s="148"/>
      <c r="C48" s="145"/>
      <c r="D48" s="135"/>
      <c r="E48" s="135"/>
      <c r="F48" s="135"/>
      <c r="G48" s="135"/>
      <c r="H48" s="142"/>
    </row>
    <row r="49" spans="2:8" s="98" customFormat="1">
      <c r="B49" s="148"/>
      <c r="C49" s="145"/>
      <c r="D49" s="135"/>
      <c r="E49" s="135"/>
      <c r="F49" s="135"/>
      <c r="G49" s="135"/>
      <c r="H49" s="142"/>
    </row>
    <row r="50" spans="2:8" s="98" customFormat="1">
      <c r="B50" s="148"/>
      <c r="C50" s="150"/>
      <c r="D50" s="134"/>
      <c r="E50" s="134"/>
      <c r="F50" s="134"/>
      <c r="G50" s="134"/>
      <c r="H50" s="151"/>
    </row>
    <row r="51" spans="2:8" s="98" customFormat="1">
      <c r="B51" s="148"/>
      <c r="C51" s="145"/>
      <c r="D51" s="135"/>
      <c r="E51" s="135"/>
      <c r="F51" s="135"/>
      <c r="G51" s="135"/>
      <c r="H51" s="142"/>
    </row>
    <row r="52" spans="2:8" s="98" customFormat="1">
      <c r="B52" s="148"/>
      <c r="C52" s="145"/>
      <c r="D52" s="135"/>
      <c r="E52" s="135"/>
      <c r="F52" s="135"/>
      <c r="G52" s="135"/>
      <c r="H52" s="142"/>
    </row>
    <row r="53" spans="2:8" s="98" customFormat="1">
      <c r="B53" s="148"/>
      <c r="C53" s="145"/>
      <c r="D53" s="135"/>
      <c r="E53" s="135"/>
      <c r="F53" s="135"/>
      <c r="G53" s="135"/>
      <c r="H53" s="142"/>
    </row>
    <row r="54" spans="2:8" s="98" customFormat="1">
      <c r="B54" s="148"/>
      <c r="C54" s="145"/>
      <c r="D54" s="135"/>
      <c r="E54" s="135"/>
      <c r="F54" s="135"/>
      <c r="G54" s="135"/>
      <c r="H54" s="142"/>
    </row>
    <row r="55" spans="2:8" s="98" customFormat="1">
      <c r="B55" s="148"/>
      <c r="C55" s="145"/>
      <c r="D55" s="135"/>
      <c r="E55" s="135"/>
      <c r="F55" s="135"/>
      <c r="G55" s="135"/>
      <c r="H55" s="142"/>
    </row>
    <row r="56" spans="2:8" s="98" customFormat="1">
      <c r="B56" s="148"/>
      <c r="C56" s="154"/>
      <c r="D56" s="155"/>
      <c r="E56" s="155"/>
      <c r="F56" s="155"/>
      <c r="G56" s="155"/>
      <c r="H56" s="156"/>
    </row>
    <row r="57" spans="2:8" s="98" customFormat="1">
      <c r="B57" s="148"/>
      <c r="C57" s="145"/>
      <c r="D57" s="135"/>
      <c r="E57" s="135"/>
      <c r="F57" s="135"/>
      <c r="G57" s="135"/>
      <c r="H57" s="142"/>
    </row>
    <row r="58" spans="2:8" s="98" customFormat="1">
      <c r="B58" s="148"/>
      <c r="C58" s="145"/>
      <c r="D58" s="135"/>
      <c r="E58" s="135"/>
      <c r="F58" s="135"/>
      <c r="G58" s="135"/>
      <c r="H58" s="142"/>
    </row>
    <row r="59" spans="2:8" s="98" customFormat="1">
      <c r="B59" s="148"/>
      <c r="C59" s="145"/>
      <c r="D59" s="135"/>
      <c r="E59" s="135"/>
      <c r="F59" s="135"/>
      <c r="G59" s="135"/>
      <c r="H59" s="142"/>
    </row>
    <row r="60" spans="2:8" s="98" customFormat="1">
      <c r="B60" s="148"/>
      <c r="C60" s="150"/>
      <c r="D60" s="134"/>
      <c r="E60" s="134"/>
      <c r="F60" s="134"/>
      <c r="G60" s="134"/>
      <c r="H60" s="151"/>
    </row>
    <row r="61" spans="2:8" s="98" customFormat="1">
      <c r="B61" s="148"/>
      <c r="C61" s="145"/>
      <c r="D61" s="135"/>
      <c r="E61" s="135"/>
      <c r="F61" s="135"/>
      <c r="G61" s="135"/>
      <c r="H61" s="142"/>
    </row>
    <row r="62" spans="2:8" s="98" customFormat="1">
      <c r="B62" s="148"/>
      <c r="C62" s="145"/>
      <c r="D62" s="135"/>
      <c r="E62" s="135"/>
      <c r="F62" s="135"/>
      <c r="G62" s="135"/>
      <c r="H62" s="142"/>
    </row>
    <row r="63" spans="2:8" s="98" customFormat="1">
      <c r="B63" s="148"/>
      <c r="C63" s="145"/>
      <c r="D63" s="135"/>
      <c r="E63" s="135"/>
      <c r="F63" s="135"/>
      <c r="G63" s="135"/>
      <c r="H63" s="142"/>
    </row>
    <row r="64" spans="2:8" s="98" customFormat="1">
      <c r="B64" s="148"/>
      <c r="C64" s="145"/>
      <c r="D64" s="135"/>
      <c r="E64" s="135"/>
      <c r="F64" s="135"/>
      <c r="G64" s="135"/>
      <c r="H64" s="142"/>
    </row>
    <row r="65" spans="2:8" s="98" customFormat="1">
      <c r="B65" s="148"/>
      <c r="C65" s="145"/>
      <c r="D65" s="135"/>
      <c r="E65" s="135"/>
      <c r="F65" s="135"/>
      <c r="G65" s="135"/>
      <c r="H65" s="142"/>
    </row>
    <row r="66" spans="2:8" s="98" customFormat="1">
      <c r="B66" s="148"/>
      <c r="C66" s="150"/>
      <c r="D66" s="134"/>
      <c r="E66" s="134"/>
      <c r="F66" s="134"/>
      <c r="G66" s="134"/>
      <c r="H66" s="151"/>
    </row>
    <row r="67" spans="2:8" s="98" customFormat="1">
      <c r="B67" s="148"/>
      <c r="C67" s="145"/>
      <c r="D67" s="135"/>
      <c r="E67" s="135"/>
      <c r="F67" s="135"/>
      <c r="G67" s="135"/>
      <c r="H67" s="142"/>
    </row>
    <row r="68" spans="2:8" s="98" customFormat="1">
      <c r="B68" s="148"/>
      <c r="C68" s="145"/>
      <c r="D68" s="135"/>
      <c r="E68" s="135"/>
      <c r="F68" s="135"/>
      <c r="G68" s="135"/>
      <c r="H68" s="142"/>
    </row>
    <row r="69" spans="2:8" s="98" customFormat="1">
      <c r="B69" s="148"/>
      <c r="C69" s="145"/>
      <c r="D69" s="135"/>
      <c r="E69" s="135"/>
      <c r="F69" s="135"/>
      <c r="G69" s="135"/>
      <c r="H69" s="142"/>
    </row>
    <row r="70" spans="2:8" s="98" customFormat="1">
      <c r="B70" s="148"/>
      <c r="C70" s="150"/>
      <c r="D70" s="134"/>
      <c r="E70" s="134"/>
      <c r="F70" s="134"/>
      <c r="G70" s="134"/>
      <c r="H70" s="151"/>
    </row>
    <row r="71" spans="2:8" s="98" customFormat="1">
      <c r="B71" s="148"/>
      <c r="C71" s="145"/>
      <c r="D71" s="135"/>
      <c r="E71" s="135"/>
      <c r="F71" s="135"/>
      <c r="G71" s="135"/>
      <c r="H71" s="142"/>
    </row>
    <row r="72" spans="2:8" s="98" customFormat="1">
      <c r="B72" s="148"/>
      <c r="C72" s="145"/>
      <c r="D72" s="135"/>
      <c r="E72" s="135"/>
      <c r="F72" s="135"/>
      <c r="G72" s="135"/>
      <c r="H72" s="142"/>
    </row>
    <row r="73" spans="2:8" s="98" customFormat="1" ht="15.75" thickBot="1">
      <c r="B73" s="149"/>
      <c r="C73" s="146"/>
      <c r="D73" s="143"/>
      <c r="E73" s="143"/>
      <c r="F73" s="143"/>
      <c r="G73" s="143"/>
      <c r="H73" s="144"/>
    </row>
    <row r="74" spans="2:8">
      <c r="C74" s="127"/>
      <c r="D74" s="127"/>
      <c r="E74" s="127"/>
      <c r="F74" s="127"/>
      <c r="G74" s="127"/>
      <c r="H74" s="127"/>
    </row>
    <row r="75" spans="2:8" ht="32.25" customHeight="1">
      <c r="C75" s="127"/>
      <c r="D75" s="127"/>
      <c r="E75" s="127"/>
      <c r="F75" s="127"/>
      <c r="G75" s="127"/>
      <c r="H75" s="127"/>
    </row>
    <row r="76" spans="2:8" hidden="1">
      <c r="C76" s="127"/>
      <c r="D76" s="127"/>
      <c r="E76" s="127"/>
      <c r="F76" s="127"/>
      <c r="G76" s="127"/>
      <c r="H76" s="127"/>
    </row>
    <row r="77" spans="2:8" hidden="1">
      <c r="C77" s="127"/>
      <c r="D77" s="127"/>
      <c r="E77" s="127"/>
      <c r="F77" s="127"/>
      <c r="G77" s="127"/>
      <c r="H77" s="127"/>
    </row>
    <row r="78" spans="2:8" hidden="1">
      <c r="C78" s="127"/>
      <c r="D78" s="127"/>
      <c r="E78" s="127"/>
      <c r="F78" s="127"/>
      <c r="G78" s="127"/>
      <c r="H78" s="127"/>
    </row>
    <row r="79" spans="2:8" hidden="1">
      <c r="C79" s="127"/>
      <c r="D79" s="127"/>
      <c r="E79" s="127"/>
      <c r="F79" s="127"/>
      <c r="G79" s="127"/>
      <c r="H79" s="127"/>
    </row>
    <row r="80" spans="2:8" hidden="1">
      <c r="C80" s="127"/>
      <c r="D80" s="127"/>
      <c r="E80" s="127"/>
      <c r="F80" s="127"/>
      <c r="G80" s="127"/>
      <c r="H80" s="127"/>
    </row>
    <row r="81" spans="3:8" hidden="1">
      <c r="C81" s="127"/>
      <c r="D81" s="127"/>
      <c r="E81" s="127"/>
      <c r="F81" s="127"/>
      <c r="G81" s="127"/>
      <c r="H81" s="127"/>
    </row>
    <row r="82" spans="3:8" hidden="1">
      <c r="C82" s="127"/>
      <c r="D82" s="127"/>
      <c r="E82" s="127"/>
      <c r="F82" s="127"/>
      <c r="G82" s="127"/>
      <c r="H82" s="127"/>
    </row>
    <row r="83" spans="3:8" hidden="1">
      <c r="C83" s="127"/>
      <c r="D83" s="127"/>
      <c r="E83" s="127"/>
      <c r="F83" s="127"/>
      <c r="G83" s="127"/>
      <c r="H83" s="127"/>
    </row>
    <row r="84" spans="3:8" hidden="1">
      <c r="C84" s="127"/>
      <c r="D84" s="127"/>
      <c r="E84" s="127"/>
      <c r="F84" s="127"/>
      <c r="G84" s="127"/>
      <c r="H84" s="127"/>
    </row>
    <row r="85" spans="3:8" hidden="1">
      <c r="C85" s="127"/>
      <c r="D85" s="127"/>
      <c r="E85" s="127"/>
      <c r="F85" s="127"/>
      <c r="G85" s="127"/>
      <c r="H85" s="127"/>
    </row>
    <row r="86" spans="3:8" hidden="1">
      <c r="C86" s="127"/>
      <c r="D86" s="127"/>
      <c r="E86" s="127"/>
      <c r="F86" s="127"/>
      <c r="G86" s="127"/>
      <c r="H86" s="127"/>
    </row>
    <row r="87" spans="3:8" hidden="1">
      <c r="C87" s="127"/>
      <c r="D87" s="127"/>
      <c r="E87" s="127"/>
      <c r="F87" s="127"/>
      <c r="G87" s="127"/>
      <c r="H87" s="127"/>
    </row>
    <row r="88" spans="3:8" hidden="1">
      <c r="C88" s="127"/>
      <c r="D88" s="127"/>
      <c r="E88" s="127"/>
      <c r="F88" s="127"/>
      <c r="G88" s="127"/>
      <c r="H88" s="127"/>
    </row>
    <row r="89" spans="3:8" hidden="1">
      <c r="C89" s="127"/>
      <c r="D89" s="127"/>
      <c r="E89" s="127"/>
      <c r="F89" s="127"/>
      <c r="G89" s="127"/>
      <c r="H89" s="127"/>
    </row>
    <row r="90" spans="3:8" hidden="1">
      <c r="C90" s="127"/>
      <c r="D90" s="127"/>
      <c r="E90" s="127"/>
      <c r="F90" s="127"/>
      <c r="G90" s="127"/>
      <c r="H90" s="127"/>
    </row>
    <row r="91" spans="3:8" hidden="1">
      <c r="C91" s="127"/>
      <c r="D91" s="127"/>
      <c r="E91" s="127"/>
      <c r="F91" s="127"/>
      <c r="G91" s="127"/>
      <c r="H91" s="127"/>
    </row>
    <row r="92" spans="3:8" hidden="1">
      <c r="C92" s="127"/>
      <c r="D92" s="127"/>
      <c r="E92" s="127"/>
      <c r="F92" s="127"/>
      <c r="G92" s="127"/>
      <c r="H92" s="127"/>
    </row>
    <row r="93" spans="3:8" hidden="1">
      <c r="C93" s="127"/>
      <c r="D93" s="127"/>
      <c r="E93" s="127"/>
      <c r="F93" s="127"/>
      <c r="G93" s="127"/>
      <c r="H93" s="127"/>
    </row>
    <row r="94" spans="3:8" hidden="1">
      <c r="C94" s="127"/>
      <c r="D94" s="127"/>
      <c r="E94" s="127"/>
      <c r="F94" s="127"/>
      <c r="G94" s="127"/>
      <c r="H94" s="127"/>
    </row>
    <row r="95" spans="3:8" hidden="1">
      <c r="C95" s="127"/>
      <c r="D95" s="127"/>
      <c r="E95" s="127"/>
      <c r="F95" s="127"/>
      <c r="G95" s="127"/>
      <c r="H95" s="127"/>
    </row>
    <row r="96" spans="3:8" hidden="1">
      <c r="C96" s="127"/>
      <c r="D96" s="127"/>
      <c r="E96" s="127"/>
      <c r="F96" s="127"/>
      <c r="G96" s="127"/>
      <c r="H96" s="127"/>
    </row>
    <row r="97" spans="3:8" hidden="1">
      <c r="C97" s="127"/>
      <c r="D97" s="127"/>
      <c r="E97" s="127"/>
      <c r="F97" s="127"/>
      <c r="G97" s="127"/>
      <c r="H97" s="127"/>
    </row>
    <row r="98" spans="3:8" hidden="1">
      <c r="C98" s="127"/>
      <c r="D98" s="127"/>
      <c r="E98" s="127"/>
      <c r="F98" s="127"/>
      <c r="G98" s="127"/>
      <c r="H98" s="127"/>
    </row>
    <row r="99" spans="3:8" hidden="1">
      <c r="C99" s="127"/>
      <c r="D99" s="127"/>
      <c r="E99" s="127"/>
      <c r="F99" s="127"/>
      <c r="G99" s="127"/>
      <c r="H99" s="127"/>
    </row>
    <row r="100" spans="3:8" hidden="1">
      <c r="C100" s="127"/>
      <c r="D100" s="127"/>
      <c r="E100" s="127"/>
      <c r="F100" s="127"/>
      <c r="G100" s="127"/>
      <c r="H100" s="127"/>
    </row>
    <row r="101" spans="3:8" hidden="1">
      <c r="C101" s="127"/>
      <c r="D101" s="127"/>
      <c r="E101" s="127"/>
      <c r="F101" s="127"/>
      <c r="G101" s="127"/>
      <c r="H101" s="127"/>
    </row>
    <row r="102" spans="3:8" hidden="1">
      <c r="C102" s="127"/>
      <c r="D102" s="127"/>
      <c r="E102" s="127"/>
      <c r="F102" s="127"/>
      <c r="G102" s="127"/>
      <c r="H102" s="127"/>
    </row>
    <row r="103" spans="3:8" hidden="1">
      <c r="C103" s="127"/>
      <c r="D103" s="127"/>
      <c r="E103" s="127"/>
      <c r="F103" s="127"/>
      <c r="G103" s="127"/>
      <c r="H103" s="127"/>
    </row>
    <row r="104" spans="3:8" hidden="1">
      <c r="C104" s="127"/>
      <c r="D104" s="127"/>
      <c r="E104" s="127"/>
      <c r="F104" s="127"/>
      <c r="G104" s="127"/>
      <c r="H104" s="127"/>
    </row>
    <row r="105" spans="3:8" hidden="1">
      <c r="C105" s="127"/>
      <c r="D105" s="127"/>
      <c r="E105" s="127"/>
      <c r="F105" s="127"/>
      <c r="G105" s="127"/>
      <c r="H105" s="127"/>
    </row>
    <row r="106" spans="3:8" hidden="1">
      <c r="C106" s="127"/>
      <c r="D106" s="127"/>
      <c r="E106" s="127"/>
      <c r="F106" s="127"/>
      <c r="G106" s="127"/>
      <c r="H106" s="127"/>
    </row>
    <row r="107" spans="3:8" hidden="1">
      <c r="C107" s="127"/>
      <c r="D107" s="127"/>
      <c r="E107" s="127"/>
      <c r="F107" s="127"/>
      <c r="G107" s="127"/>
      <c r="H107" s="127"/>
    </row>
    <row r="108" spans="3:8" hidden="1">
      <c r="C108" s="127"/>
      <c r="D108" s="127"/>
      <c r="E108" s="127"/>
      <c r="F108" s="127"/>
      <c r="G108" s="127"/>
      <c r="H108" s="127"/>
    </row>
    <row r="109" spans="3:8" hidden="1">
      <c r="C109" s="127"/>
      <c r="D109" s="127"/>
      <c r="E109" s="127"/>
      <c r="F109" s="127"/>
      <c r="G109" s="127"/>
      <c r="H109" s="127"/>
    </row>
    <row r="110" spans="3:8" hidden="1">
      <c r="C110" s="127"/>
      <c r="D110" s="127"/>
      <c r="E110" s="127"/>
      <c r="F110" s="127"/>
      <c r="G110" s="127"/>
      <c r="H110" s="127"/>
    </row>
    <row r="111" spans="3:8" hidden="1">
      <c r="C111" s="127"/>
      <c r="D111" s="127"/>
      <c r="E111" s="127"/>
      <c r="F111" s="127"/>
      <c r="G111" s="127"/>
      <c r="H111" s="127"/>
    </row>
    <row r="112" spans="3:8" hidden="1">
      <c r="C112" s="127"/>
      <c r="D112" s="127"/>
      <c r="E112" s="127"/>
      <c r="F112" s="127"/>
      <c r="G112" s="127"/>
      <c r="H112" s="127"/>
    </row>
    <row r="113" spans="3:8" hidden="1">
      <c r="C113" s="127"/>
      <c r="D113" s="127"/>
      <c r="E113" s="127"/>
      <c r="F113" s="127"/>
      <c r="G113" s="127"/>
      <c r="H113" s="127"/>
    </row>
    <row r="114" spans="3:8" hidden="1">
      <c r="C114" s="127"/>
      <c r="D114" s="127"/>
      <c r="E114" s="127"/>
      <c r="F114" s="127"/>
      <c r="G114" s="127"/>
      <c r="H114" s="127"/>
    </row>
    <row r="115" spans="3:8" hidden="1">
      <c r="C115" s="127"/>
      <c r="D115" s="127"/>
      <c r="E115" s="127"/>
      <c r="F115" s="127"/>
      <c r="G115" s="127"/>
      <c r="H115" s="127"/>
    </row>
    <row r="116" spans="3:8" hidden="1">
      <c r="C116" s="127"/>
      <c r="D116" s="127"/>
      <c r="E116" s="127"/>
      <c r="F116" s="127"/>
      <c r="G116" s="127"/>
      <c r="H116" s="127"/>
    </row>
    <row r="117" spans="3:8" hidden="1">
      <c r="C117" s="127"/>
      <c r="D117" s="127"/>
      <c r="E117" s="127"/>
      <c r="F117" s="127"/>
      <c r="G117" s="127"/>
      <c r="H117" s="127"/>
    </row>
    <row r="118" spans="3:8" hidden="1">
      <c r="C118" s="127"/>
      <c r="D118" s="127"/>
      <c r="E118" s="127"/>
      <c r="F118" s="127"/>
      <c r="G118" s="127"/>
      <c r="H118" s="127"/>
    </row>
    <row r="119" spans="3:8" hidden="1">
      <c r="C119" s="127"/>
      <c r="D119" s="127"/>
      <c r="E119" s="127"/>
      <c r="F119" s="127"/>
      <c r="G119" s="127"/>
      <c r="H119" s="127"/>
    </row>
    <row r="120" spans="3:8" hidden="1">
      <c r="C120" s="127"/>
      <c r="D120" s="127"/>
      <c r="E120" s="127"/>
      <c r="F120" s="127"/>
      <c r="G120" s="127"/>
      <c r="H120" s="127"/>
    </row>
    <row r="121" spans="3:8" hidden="1">
      <c r="C121" s="127"/>
      <c r="D121" s="127"/>
      <c r="E121" s="127"/>
      <c r="F121" s="127"/>
      <c r="G121" s="127"/>
      <c r="H121" s="127"/>
    </row>
    <row r="122" spans="3:8" hidden="1">
      <c r="C122" s="127"/>
      <c r="D122" s="127"/>
      <c r="E122" s="127"/>
      <c r="F122" s="127"/>
      <c r="G122" s="127"/>
      <c r="H122" s="127"/>
    </row>
    <row r="123" spans="3:8" hidden="1">
      <c r="C123" s="127"/>
      <c r="D123" s="127"/>
      <c r="E123" s="127"/>
      <c r="F123" s="127"/>
      <c r="G123" s="127"/>
      <c r="H123" s="127"/>
    </row>
    <row r="124" spans="3:8" hidden="1">
      <c r="C124" s="127"/>
      <c r="D124" s="127"/>
      <c r="E124" s="127"/>
      <c r="F124" s="127"/>
      <c r="G124" s="127"/>
      <c r="H124" s="127"/>
    </row>
    <row r="125" spans="3:8" hidden="1">
      <c r="C125" s="127"/>
      <c r="D125" s="127"/>
      <c r="E125" s="127"/>
      <c r="F125" s="127"/>
      <c r="G125" s="127"/>
      <c r="H125" s="127"/>
    </row>
    <row r="126" spans="3:8" hidden="1">
      <c r="C126" s="127"/>
      <c r="D126" s="127"/>
      <c r="E126" s="127"/>
      <c r="F126" s="127"/>
      <c r="G126" s="127"/>
      <c r="H126" s="127"/>
    </row>
    <row r="127" spans="3:8" hidden="1">
      <c r="C127" s="127"/>
      <c r="D127" s="127"/>
      <c r="E127" s="127"/>
      <c r="F127" s="127"/>
      <c r="G127" s="127"/>
      <c r="H127" s="127"/>
    </row>
    <row r="128" spans="3:8" hidden="1">
      <c r="C128" s="127"/>
      <c r="D128" s="127"/>
      <c r="E128" s="127"/>
      <c r="F128" s="127"/>
      <c r="G128" s="127"/>
      <c r="H128" s="127"/>
    </row>
    <row r="129" spans="3:8" hidden="1">
      <c r="C129" s="127"/>
      <c r="D129" s="127"/>
      <c r="E129" s="127"/>
      <c r="F129" s="127"/>
      <c r="G129" s="127"/>
      <c r="H129" s="127"/>
    </row>
    <row r="130" spans="3:8" hidden="1">
      <c r="C130" s="127"/>
      <c r="D130" s="127"/>
      <c r="E130" s="127"/>
      <c r="F130" s="127"/>
      <c r="G130" s="127"/>
      <c r="H130" s="127"/>
    </row>
    <row r="131" spans="3:8" hidden="1">
      <c r="C131" s="127"/>
      <c r="D131" s="127"/>
      <c r="E131" s="127"/>
      <c r="F131" s="127"/>
      <c r="G131" s="127"/>
      <c r="H131" s="127"/>
    </row>
    <row r="132" spans="3:8" hidden="1">
      <c r="C132" s="127"/>
      <c r="D132" s="127"/>
      <c r="E132" s="127"/>
      <c r="F132" s="127"/>
      <c r="G132" s="127"/>
      <c r="H132" s="127"/>
    </row>
    <row r="133" spans="3:8" hidden="1">
      <c r="C133" s="127"/>
      <c r="D133" s="127"/>
      <c r="E133" s="127"/>
      <c r="F133" s="127"/>
      <c r="G133" s="127"/>
      <c r="H133" s="127"/>
    </row>
    <row r="134" spans="3:8" hidden="1">
      <c r="C134" s="127"/>
      <c r="D134" s="127"/>
      <c r="E134" s="127"/>
      <c r="F134" s="127"/>
      <c r="G134" s="127"/>
      <c r="H134" s="127"/>
    </row>
    <row r="135" spans="3:8" hidden="1">
      <c r="C135" s="127"/>
      <c r="D135" s="127"/>
      <c r="E135" s="127"/>
      <c r="F135" s="127"/>
      <c r="G135" s="127"/>
      <c r="H135" s="127"/>
    </row>
    <row r="136" spans="3:8" hidden="1">
      <c r="C136" s="127"/>
      <c r="D136" s="127"/>
      <c r="E136" s="127"/>
      <c r="F136" s="127"/>
      <c r="G136" s="127"/>
      <c r="H136" s="127"/>
    </row>
    <row r="137" spans="3:8" hidden="1">
      <c r="C137" s="127"/>
      <c r="D137" s="127"/>
      <c r="E137" s="127"/>
      <c r="F137" s="127"/>
      <c r="G137" s="127"/>
      <c r="H137" s="127"/>
    </row>
    <row r="138" spans="3:8" hidden="1">
      <c r="C138" s="127"/>
      <c r="D138" s="127"/>
      <c r="E138" s="127"/>
      <c r="F138" s="127"/>
      <c r="G138" s="127"/>
      <c r="H138" s="127"/>
    </row>
    <row r="139" spans="3:8" hidden="1">
      <c r="C139" s="127"/>
      <c r="D139" s="127"/>
      <c r="E139" s="127"/>
      <c r="F139" s="127"/>
      <c r="G139" s="127"/>
      <c r="H139" s="127"/>
    </row>
    <row r="140" spans="3:8" hidden="1">
      <c r="C140" s="127"/>
      <c r="D140" s="127"/>
      <c r="E140" s="127"/>
      <c r="F140" s="127"/>
      <c r="G140" s="127"/>
      <c r="H140" s="127"/>
    </row>
    <row r="141" spans="3:8" hidden="1">
      <c r="C141" s="127"/>
      <c r="D141" s="127"/>
      <c r="E141" s="127"/>
      <c r="F141" s="127"/>
      <c r="G141" s="127"/>
      <c r="H141" s="127"/>
    </row>
    <row r="142" spans="3:8" hidden="1">
      <c r="C142" s="127"/>
      <c r="D142" s="127"/>
      <c r="E142" s="127"/>
      <c r="F142" s="127"/>
      <c r="G142" s="127"/>
      <c r="H142" s="127"/>
    </row>
    <row r="143" spans="3:8" hidden="1">
      <c r="C143" s="127"/>
      <c r="D143" s="127"/>
      <c r="E143" s="127"/>
      <c r="F143" s="127"/>
      <c r="G143" s="127"/>
      <c r="H143" s="127"/>
    </row>
    <row r="144" spans="3:8" hidden="1">
      <c r="C144" s="127"/>
      <c r="D144" s="127"/>
      <c r="E144" s="127"/>
      <c r="F144" s="127"/>
      <c r="G144" s="127"/>
      <c r="H144" s="127"/>
    </row>
    <row r="145" spans="3:8" hidden="1">
      <c r="C145" s="127"/>
      <c r="D145" s="127"/>
      <c r="E145" s="127"/>
      <c r="F145" s="127"/>
      <c r="G145" s="127"/>
      <c r="H145" s="127"/>
    </row>
    <row r="146" spans="3:8" hidden="1">
      <c r="C146" s="127"/>
      <c r="D146" s="127"/>
      <c r="E146" s="127"/>
      <c r="F146" s="127"/>
      <c r="G146" s="127"/>
      <c r="H146" s="127"/>
    </row>
    <row r="147" spans="3:8" hidden="1">
      <c r="C147" s="127"/>
      <c r="D147" s="127"/>
      <c r="E147" s="127"/>
      <c r="F147" s="127"/>
      <c r="G147" s="127"/>
      <c r="H147" s="127"/>
    </row>
    <row r="148" spans="3:8" hidden="1">
      <c r="C148" s="127"/>
      <c r="D148" s="127"/>
      <c r="E148" s="127"/>
      <c r="F148" s="127"/>
      <c r="G148" s="127"/>
      <c r="H148" s="127"/>
    </row>
    <row r="149" spans="3:8" hidden="1">
      <c r="C149" s="127"/>
      <c r="D149" s="127"/>
      <c r="E149" s="127"/>
      <c r="F149" s="127"/>
      <c r="G149" s="127"/>
      <c r="H149" s="127"/>
    </row>
    <row r="150" spans="3:8" hidden="1">
      <c r="C150" s="127"/>
      <c r="D150" s="127"/>
      <c r="E150" s="127"/>
      <c r="F150" s="127"/>
      <c r="G150" s="127"/>
      <c r="H150" s="127"/>
    </row>
    <row r="151" spans="3:8" hidden="1">
      <c r="C151" s="127"/>
      <c r="D151" s="127"/>
      <c r="E151" s="127"/>
      <c r="F151" s="127"/>
      <c r="G151" s="127"/>
      <c r="H151" s="127"/>
    </row>
    <row r="152" spans="3:8" hidden="1">
      <c r="C152" s="127"/>
      <c r="D152" s="127"/>
      <c r="E152" s="127"/>
      <c r="F152" s="127"/>
      <c r="G152" s="127"/>
      <c r="H152" s="127"/>
    </row>
    <row r="153" spans="3:8" hidden="1">
      <c r="C153" s="127"/>
      <c r="D153" s="127"/>
      <c r="E153" s="127"/>
      <c r="F153" s="127"/>
      <c r="G153" s="127"/>
      <c r="H153" s="127"/>
    </row>
    <row r="154" spans="3:8" hidden="1">
      <c r="C154" s="127"/>
      <c r="D154" s="127"/>
      <c r="E154" s="127"/>
      <c r="F154" s="127"/>
      <c r="G154" s="127"/>
      <c r="H154" s="127"/>
    </row>
    <row r="155" spans="3:8" hidden="1">
      <c r="C155" s="127"/>
      <c r="D155" s="127"/>
      <c r="E155" s="127"/>
      <c r="F155" s="127"/>
      <c r="G155" s="127"/>
      <c r="H155" s="127"/>
    </row>
    <row r="156" spans="3:8" hidden="1">
      <c r="C156" s="127"/>
      <c r="D156" s="127"/>
      <c r="E156" s="127"/>
      <c r="F156" s="127"/>
      <c r="G156" s="127"/>
      <c r="H156" s="127"/>
    </row>
    <row r="157" spans="3:8" hidden="1">
      <c r="C157" s="127"/>
      <c r="D157" s="127"/>
      <c r="E157" s="127"/>
      <c r="F157" s="127"/>
      <c r="G157" s="127"/>
      <c r="H157" s="127"/>
    </row>
    <row r="158" spans="3:8" hidden="1">
      <c r="C158" s="127"/>
      <c r="D158" s="127"/>
      <c r="E158" s="127"/>
      <c r="F158" s="127"/>
      <c r="G158" s="127"/>
      <c r="H158" s="127"/>
    </row>
    <row r="159" spans="3:8" hidden="1">
      <c r="C159" s="127"/>
      <c r="D159" s="127"/>
      <c r="E159" s="127"/>
      <c r="F159" s="127"/>
      <c r="G159" s="127"/>
      <c r="H159" s="127"/>
    </row>
    <row r="160" spans="3:8" hidden="1">
      <c r="C160" s="127"/>
      <c r="D160" s="127"/>
      <c r="E160" s="127"/>
      <c r="F160" s="127"/>
      <c r="G160" s="127"/>
      <c r="H160" s="127"/>
    </row>
    <row r="161" spans="3:8" hidden="1">
      <c r="C161" s="127"/>
      <c r="D161" s="127"/>
      <c r="E161" s="127"/>
      <c r="F161" s="127"/>
      <c r="G161" s="127"/>
      <c r="H161" s="127"/>
    </row>
    <row r="162" spans="3:8" hidden="1">
      <c r="C162" s="127"/>
      <c r="D162" s="127"/>
      <c r="E162" s="127"/>
      <c r="F162" s="127"/>
      <c r="G162" s="127"/>
      <c r="H162" s="127"/>
    </row>
    <row r="163" spans="3:8" hidden="1">
      <c r="C163" s="127"/>
      <c r="D163" s="127"/>
      <c r="E163" s="127"/>
      <c r="F163" s="127"/>
      <c r="G163" s="127"/>
      <c r="H163" s="127"/>
    </row>
    <row r="164" spans="3:8" hidden="1">
      <c r="C164" s="127"/>
      <c r="D164" s="127"/>
      <c r="E164" s="127"/>
      <c r="F164" s="127"/>
      <c r="G164" s="127"/>
      <c r="H164" s="127"/>
    </row>
    <row r="165" spans="3:8" hidden="1">
      <c r="C165" s="127"/>
      <c r="D165" s="127"/>
      <c r="E165" s="127"/>
      <c r="F165" s="127"/>
      <c r="G165" s="127"/>
      <c r="H165" s="127"/>
    </row>
    <row r="166" spans="3:8" hidden="1">
      <c r="C166" s="127"/>
      <c r="D166" s="127"/>
      <c r="E166" s="127"/>
      <c r="F166" s="127"/>
      <c r="G166" s="127"/>
      <c r="H166" s="127"/>
    </row>
    <row r="167" spans="3:8" hidden="1">
      <c r="C167" s="127"/>
      <c r="D167" s="127"/>
      <c r="E167" s="127"/>
      <c r="F167" s="127"/>
      <c r="G167" s="127"/>
      <c r="H167" s="127"/>
    </row>
    <row r="168" spans="3:8" hidden="1">
      <c r="C168" s="127"/>
      <c r="D168" s="127"/>
      <c r="E168" s="127"/>
      <c r="F168" s="127"/>
      <c r="G168" s="127"/>
      <c r="H168" s="127"/>
    </row>
    <row r="169" spans="3:8" hidden="1">
      <c r="C169" s="127"/>
      <c r="D169" s="127"/>
      <c r="E169" s="127"/>
      <c r="F169" s="127"/>
      <c r="G169" s="127"/>
      <c r="H169" s="127"/>
    </row>
    <row r="170" spans="3:8" hidden="1">
      <c r="C170" s="127"/>
      <c r="D170" s="127"/>
      <c r="E170" s="127"/>
      <c r="F170" s="127"/>
      <c r="G170" s="127"/>
      <c r="H170" s="127"/>
    </row>
    <row r="171" spans="3:8" hidden="1">
      <c r="C171" s="127"/>
      <c r="D171" s="127"/>
      <c r="E171" s="127"/>
      <c r="F171" s="127"/>
      <c r="G171" s="127"/>
      <c r="H171" s="127"/>
    </row>
    <row r="172" spans="3:8" hidden="1">
      <c r="C172" s="127"/>
      <c r="D172" s="127"/>
      <c r="E172" s="127"/>
      <c r="F172" s="127"/>
      <c r="G172" s="127"/>
      <c r="H172" s="127"/>
    </row>
    <row r="173" spans="3:8" hidden="1">
      <c r="C173" s="127"/>
      <c r="D173" s="127"/>
      <c r="E173" s="127"/>
      <c r="F173" s="127"/>
      <c r="G173" s="127"/>
      <c r="H173" s="127"/>
    </row>
    <row r="174" spans="3:8" hidden="1">
      <c r="C174" s="127"/>
      <c r="D174" s="127"/>
      <c r="E174" s="127"/>
      <c r="F174" s="127"/>
      <c r="G174" s="127"/>
      <c r="H174" s="127"/>
    </row>
    <row r="175" spans="3:8" hidden="1">
      <c r="C175" s="127"/>
      <c r="D175" s="127"/>
      <c r="E175" s="127"/>
      <c r="F175" s="127"/>
      <c r="G175" s="127"/>
      <c r="H175" s="127"/>
    </row>
    <row r="176" spans="3:8" hidden="1">
      <c r="C176" s="127"/>
      <c r="D176" s="127"/>
      <c r="E176" s="127"/>
      <c r="F176" s="127"/>
      <c r="G176" s="127"/>
      <c r="H176" s="127"/>
    </row>
    <row r="177" spans="3:8" hidden="1">
      <c r="C177" s="127"/>
      <c r="D177" s="127"/>
      <c r="E177" s="127"/>
      <c r="F177" s="127"/>
      <c r="G177" s="127"/>
      <c r="H177" s="127"/>
    </row>
    <row r="178" spans="3:8" hidden="1">
      <c r="C178" s="127"/>
      <c r="D178" s="127"/>
      <c r="E178" s="127"/>
      <c r="F178" s="127"/>
      <c r="G178" s="127"/>
      <c r="H178" s="127"/>
    </row>
    <row r="179" spans="3:8" hidden="1">
      <c r="C179" s="127"/>
      <c r="D179" s="127"/>
      <c r="E179" s="127"/>
      <c r="F179" s="127"/>
      <c r="G179" s="127"/>
      <c r="H179" s="127"/>
    </row>
    <row r="180" spans="3:8" hidden="1">
      <c r="C180" s="127"/>
      <c r="D180" s="127"/>
      <c r="E180" s="127"/>
      <c r="F180" s="127"/>
      <c r="G180" s="127"/>
      <c r="H180" s="127"/>
    </row>
    <row r="181" spans="3:8" hidden="1">
      <c r="C181" s="127"/>
      <c r="D181" s="127"/>
      <c r="E181" s="127"/>
      <c r="F181" s="127"/>
      <c r="G181" s="127"/>
      <c r="H181" s="127"/>
    </row>
    <row r="182" spans="3:8" hidden="1">
      <c r="C182" s="127"/>
      <c r="D182" s="127"/>
      <c r="E182" s="127"/>
      <c r="F182" s="127"/>
      <c r="G182" s="127"/>
      <c r="H182" s="127"/>
    </row>
    <row r="183" spans="3:8" hidden="1">
      <c r="C183" s="127"/>
      <c r="D183" s="127"/>
      <c r="E183" s="127"/>
      <c r="F183" s="127"/>
      <c r="G183" s="127"/>
      <c r="H183" s="127"/>
    </row>
    <row r="184" spans="3:8" hidden="1">
      <c r="C184" s="127"/>
      <c r="D184" s="127"/>
      <c r="E184" s="127"/>
      <c r="F184" s="127"/>
      <c r="G184" s="127"/>
      <c r="H184" s="127"/>
    </row>
    <row r="185" spans="3:8" hidden="1">
      <c r="C185" s="127"/>
      <c r="D185" s="127"/>
      <c r="E185" s="127"/>
      <c r="F185" s="127"/>
      <c r="G185" s="127"/>
      <c r="H185" s="127"/>
    </row>
    <row r="186" spans="3:8" hidden="1">
      <c r="C186" s="127"/>
      <c r="D186" s="127"/>
      <c r="E186" s="127"/>
      <c r="F186" s="127"/>
      <c r="G186" s="127"/>
      <c r="H186" s="127"/>
    </row>
    <row r="187" spans="3:8" hidden="1">
      <c r="C187" s="127"/>
      <c r="D187" s="127"/>
      <c r="E187" s="127"/>
      <c r="F187" s="127"/>
      <c r="G187" s="127"/>
      <c r="H187" s="127"/>
    </row>
    <row r="188" spans="3:8" hidden="1">
      <c r="C188" s="127"/>
      <c r="D188" s="127"/>
      <c r="E188" s="127"/>
      <c r="F188" s="127"/>
      <c r="G188" s="127"/>
      <c r="H188" s="127"/>
    </row>
    <row r="189" spans="3:8" hidden="1">
      <c r="C189" s="127"/>
      <c r="D189" s="127"/>
      <c r="E189" s="127"/>
      <c r="F189" s="127"/>
      <c r="G189" s="127"/>
      <c r="H189" s="127"/>
    </row>
    <row r="190" spans="3:8" hidden="1">
      <c r="C190" s="127"/>
      <c r="D190" s="127"/>
      <c r="E190" s="127"/>
      <c r="F190" s="127"/>
      <c r="G190" s="127"/>
      <c r="H190" s="127"/>
    </row>
    <row r="191" spans="3:8" hidden="1">
      <c r="C191" s="127"/>
      <c r="D191" s="127"/>
      <c r="E191" s="127"/>
      <c r="F191" s="127"/>
      <c r="G191" s="127"/>
      <c r="H191" s="127"/>
    </row>
    <row r="192" spans="3:8" hidden="1">
      <c r="C192" s="127"/>
      <c r="D192" s="127"/>
      <c r="E192" s="127"/>
      <c r="F192" s="127"/>
      <c r="G192" s="127"/>
      <c r="H192" s="127"/>
    </row>
    <row r="193" spans="3:8" hidden="1">
      <c r="C193" s="127"/>
      <c r="D193" s="127"/>
      <c r="E193" s="127"/>
      <c r="F193" s="127"/>
      <c r="G193" s="127"/>
      <c r="H193" s="127"/>
    </row>
    <row r="194" spans="3:8" hidden="1">
      <c r="C194" s="127"/>
      <c r="D194" s="127"/>
      <c r="E194" s="127"/>
      <c r="F194" s="127"/>
      <c r="G194" s="127"/>
      <c r="H194" s="127"/>
    </row>
    <row r="195" spans="3:8" hidden="1">
      <c r="C195" s="127"/>
      <c r="D195" s="127"/>
      <c r="E195" s="127"/>
      <c r="F195" s="127"/>
      <c r="G195" s="127"/>
      <c r="H195" s="127"/>
    </row>
    <row r="196" spans="3:8" hidden="1">
      <c r="C196" s="127"/>
      <c r="D196" s="127"/>
      <c r="E196" s="127"/>
      <c r="F196" s="127"/>
      <c r="G196" s="127"/>
      <c r="H196" s="127"/>
    </row>
    <row r="197" spans="3:8" hidden="1">
      <c r="C197" s="127"/>
      <c r="D197" s="127"/>
      <c r="E197" s="127"/>
      <c r="F197" s="127"/>
      <c r="G197" s="127"/>
      <c r="H197" s="127"/>
    </row>
    <row r="198" spans="3:8" hidden="1">
      <c r="C198" s="127"/>
      <c r="D198" s="127"/>
      <c r="E198" s="127"/>
      <c r="F198" s="127"/>
      <c r="G198" s="127"/>
      <c r="H198" s="127"/>
    </row>
    <row r="199" spans="3:8" hidden="1">
      <c r="C199" s="127"/>
      <c r="D199" s="127"/>
      <c r="E199" s="127"/>
      <c r="F199" s="127"/>
      <c r="G199" s="127"/>
      <c r="H199" s="127"/>
    </row>
    <row r="200" spans="3:8" hidden="1">
      <c r="C200" s="127"/>
      <c r="D200" s="127"/>
      <c r="E200" s="127"/>
      <c r="F200" s="127"/>
      <c r="G200" s="127"/>
      <c r="H200" s="127"/>
    </row>
    <row r="201" spans="3:8" hidden="1">
      <c r="C201" s="127"/>
      <c r="D201" s="127"/>
      <c r="E201" s="127"/>
      <c r="F201" s="127"/>
      <c r="G201" s="127"/>
      <c r="H201" s="127"/>
    </row>
    <row r="202" spans="3:8" hidden="1">
      <c r="C202" s="127"/>
      <c r="D202" s="127"/>
      <c r="E202" s="127"/>
      <c r="F202" s="127"/>
      <c r="G202" s="127"/>
      <c r="H202" s="127"/>
    </row>
    <row r="203" spans="3:8" hidden="1">
      <c r="C203" s="127"/>
      <c r="D203" s="127"/>
      <c r="E203" s="127"/>
      <c r="F203" s="127"/>
      <c r="G203" s="127"/>
      <c r="H203" s="127"/>
    </row>
    <row r="204" spans="3:8" hidden="1">
      <c r="C204" s="127"/>
      <c r="D204" s="127"/>
      <c r="E204" s="127"/>
      <c r="F204" s="127"/>
      <c r="G204" s="127"/>
      <c r="H204" s="127"/>
    </row>
    <row r="205" spans="3:8" hidden="1">
      <c r="C205" s="127"/>
      <c r="D205" s="127"/>
      <c r="E205" s="127"/>
      <c r="F205" s="127"/>
      <c r="G205" s="127"/>
      <c r="H205" s="127"/>
    </row>
    <row r="206" spans="3:8" hidden="1">
      <c r="C206" s="127"/>
      <c r="D206" s="127"/>
      <c r="E206" s="127"/>
      <c r="F206" s="127"/>
      <c r="G206" s="127"/>
      <c r="H206" s="127"/>
    </row>
    <row r="207" spans="3:8" hidden="1">
      <c r="C207" s="127"/>
      <c r="D207" s="127"/>
      <c r="E207" s="127"/>
      <c r="F207" s="127"/>
      <c r="G207" s="127"/>
      <c r="H207" s="127"/>
    </row>
    <row r="208" spans="3:8" hidden="1">
      <c r="C208" s="127"/>
      <c r="D208" s="127"/>
      <c r="E208" s="127"/>
      <c r="F208" s="127"/>
      <c r="G208" s="127"/>
      <c r="H208" s="127"/>
    </row>
    <row r="209" spans="3:8" hidden="1">
      <c r="C209" s="127"/>
      <c r="D209" s="127"/>
      <c r="E209" s="127"/>
      <c r="F209" s="127"/>
      <c r="G209" s="127"/>
      <c r="H209" s="127"/>
    </row>
    <row r="210" spans="3:8" hidden="1">
      <c r="C210" s="127"/>
      <c r="D210" s="127"/>
      <c r="E210" s="127"/>
      <c r="F210" s="127"/>
      <c r="G210" s="127"/>
      <c r="H210" s="127"/>
    </row>
    <row r="211" spans="3:8" hidden="1">
      <c r="C211" s="127"/>
      <c r="D211" s="127"/>
      <c r="E211" s="127"/>
      <c r="F211" s="127"/>
      <c r="G211" s="127"/>
      <c r="H211" s="127"/>
    </row>
    <row r="212" spans="3:8" hidden="1">
      <c r="C212" s="127"/>
      <c r="D212" s="127"/>
      <c r="E212" s="127"/>
      <c r="F212" s="127"/>
      <c r="G212" s="127"/>
      <c r="H212" s="127"/>
    </row>
    <row r="213" spans="3:8" hidden="1">
      <c r="C213" s="127"/>
      <c r="D213" s="127"/>
      <c r="E213" s="127"/>
      <c r="F213" s="127"/>
      <c r="G213" s="127"/>
      <c r="H213" s="127"/>
    </row>
    <row r="214" spans="3:8" hidden="1">
      <c r="C214" s="127"/>
      <c r="D214" s="127"/>
      <c r="E214" s="127"/>
      <c r="F214" s="127"/>
      <c r="G214" s="127"/>
      <c r="H214" s="127"/>
    </row>
    <row r="215" spans="3:8" hidden="1">
      <c r="C215" s="127"/>
      <c r="D215" s="127"/>
      <c r="E215" s="127"/>
      <c r="F215" s="127"/>
      <c r="G215" s="127"/>
      <c r="H215" s="127"/>
    </row>
    <row r="216" spans="3:8" hidden="1">
      <c r="C216" s="127"/>
      <c r="D216" s="127"/>
      <c r="E216" s="127"/>
      <c r="F216" s="127"/>
      <c r="G216" s="127"/>
      <c r="H216" s="127"/>
    </row>
    <row r="217" spans="3:8" hidden="1">
      <c r="C217" s="127"/>
      <c r="D217" s="127"/>
      <c r="E217" s="127"/>
      <c r="F217" s="127"/>
      <c r="G217" s="127"/>
      <c r="H217" s="127"/>
    </row>
    <row r="218" spans="3:8" hidden="1">
      <c r="C218" s="127"/>
      <c r="D218" s="127"/>
      <c r="E218" s="127"/>
      <c r="F218" s="127"/>
      <c r="G218" s="127"/>
      <c r="H218" s="127"/>
    </row>
    <row r="219" spans="3:8" hidden="1">
      <c r="C219" s="127"/>
      <c r="D219" s="127"/>
      <c r="E219" s="127"/>
      <c r="F219" s="127"/>
      <c r="G219" s="127"/>
      <c r="H219" s="127"/>
    </row>
    <row r="220" spans="3:8" hidden="1">
      <c r="C220" s="127"/>
      <c r="D220" s="127"/>
      <c r="E220" s="127"/>
      <c r="F220" s="127"/>
      <c r="G220" s="127"/>
      <c r="H220" s="127"/>
    </row>
    <row r="221" spans="3:8" hidden="1">
      <c r="C221" s="127"/>
      <c r="D221" s="127"/>
      <c r="E221" s="127"/>
      <c r="F221" s="127"/>
      <c r="G221" s="127"/>
      <c r="H221" s="127"/>
    </row>
    <row r="222" spans="3:8" hidden="1">
      <c r="C222" s="127"/>
      <c r="D222" s="127"/>
      <c r="E222" s="127"/>
      <c r="F222" s="127"/>
      <c r="G222" s="127"/>
      <c r="H222" s="127"/>
    </row>
    <row r="223" spans="3:8" hidden="1">
      <c r="C223" s="127"/>
      <c r="D223" s="127"/>
      <c r="E223" s="127"/>
      <c r="F223" s="127"/>
      <c r="G223" s="127"/>
      <c r="H223" s="127"/>
    </row>
    <row r="224" spans="3:8" hidden="1">
      <c r="C224" s="127"/>
      <c r="D224" s="127"/>
      <c r="E224" s="127"/>
      <c r="F224" s="127"/>
      <c r="G224" s="127"/>
      <c r="H224" s="127"/>
    </row>
    <row r="225" spans="3:8" hidden="1">
      <c r="C225" s="127"/>
      <c r="D225" s="127"/>
      <c r="E225" s="127"/>
      <c r="F225" s="127"/>
      <c r="G225" s="127"/>
      <c r="H225" s="127"/>
    </row>
    <row r="226" spans="3:8" hidden="1">
      <c r="C226" s="127"/>
      <c r="D226" s="127"/>
      <c r="E226" s="127"/>
      <c r="F226" s="127"/>
      <c r="G226" s="127"/>
      <c r="H226" s="127"/>
    </row>
    <row r="227" spans="3:8" hidden="1">
      <c r="C227" s="127"/>
      <c r="D227" s="127"/>
      <c r="E227" s="127"/>
      <c r="F227" s="127"/>
      <c r="G227" s="127"/>
      <c r="H227" s="127"/>
    </row>
    <row r="228" spans="3:8" hidden="1">
      <c r="C228" s="127"/>
      <c r="D228" s="127"/>
      <c r="E228" s="127"/>
      <c r="F228" s="127"/>
      <c r="G228" s="127"/>
      <c r="H228" s="127"/>
    </row>
    <row r="229" spans="3:8" hidden="1">
      <c r="C229" s="127"/>
      <c r="D229" s="127"/>
      <c r="E229" s="127"/>
      <c r="F229" s="127"/>
      <c r="G229" s="127"/>
      <c r="H229" s="127"/>
    </row>
    <row r="230" spans="3:8" hidden="1">
      <c r="C230" s="127"/>
      <c r="D230" s="127"/>
      <c r="E230" s="127"/>
      <c r="F230" s="127"/>
      <c r="G230" s="127"/>
      <c r="H230" s="127"/>
    </row>
    <row r="231" spans="3:8" hidden="1">
      <c r="C231" s="127"/>
      <c r="D231" s="127"/>
      <c r="E231" s="127"/>
      <c r="F231" s="127"/>
      <c r="G231" s="127"/>
      <c r="H231" s="127"/>
    </row>
    <row r="232" spans="3:8" hidden="1">
      <c r="C232" s="127"/>
      <c r="D232" s="127"/>
      <c r="E232" s="127"/>
      <c r="F232" s="127"/>
      <c r="G232" s="127"/>
      <c r="H232" s="127"/>
    </row>
    <row r="233" spans="3:8" hidden="1">
      <c r="C233" s="127"/>
      <c r="D233" s="127"/>
      <c r="E233" s="127"/>
      <c r="F233" s="127"/>
      <c r="G233" s="127"/>
      <c r="H233" s="127"/>
    </row>
    <row r="234" spans="3:8" hidden="1">
      <c r="C234" s="127"/>
      <c r="D234" s="127"/>
      <c r="E234" s="127"/>
      <c r="F234" s="127"/>
      <c r="G234" s="127"/>
      <c r="H234" s="127"/>
    </row>
    <row r="235" spans="3:8" hidden="1">
      <c r="C235" s="127"/>
      <c r="D235" s="127"/>
      <c r="E235" s="127"/>
      <c r="F235" s="127"/>
      <c r="G235" s="127"/>
      <c r="H235" s="127"/>
    </row>
    <row r="236" spans="3:8" hidden="1">
      <c r="C236" s="127"/>
      <c r="D236" s="127"/>
      <c r="E236" s="127"/>
      <c r="F236" s="127"/>
      <c r="G236" s="127"/>
      <c r="H236" s="127"/>
    </row>
    <row r="237" spans="3:8" hidden="1">
      <c r="C237" s="127"/>
      <c r="D237" s="127"/>
      <c r="E237" s="127"/>
      <c r="F237" s="127"/>
      <c r="G237" s="127"/>
      <c r="H237" s="127"/>
    </row>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sheetData>
  <mergeCells count="2">
    <mergeCell ref="B1:B3"/>
    <mergeCell ref="C1:H1"/>
  </mergeCells>
  <conditionalFormatting sqref="C12:H73">
    <cfRule type="cellIs" dxfId="11" priority="15" operator="equal">
      <formula>0</formula>
    </cfRule>
  </conditionalFormatting>
  <conditionalFormatting sqref="C180:H237">
    <cfRule type="cellIs" dxfId="10" priority="14" operator="equal">
      <formula>0</formula>
    </cfRule>
  </conditionalFormatting>
  <conditionalFormatting sqref="C74:H179">
    <cfRule type="cellIs" dxfId="9" priority="13" operator="equal">
      <formula>0</formula>
    </cfRule>
  </conditionalFormatting>
  <conditionalFormatting sqref="C10:H10">
    <cfRule type="cellIs" dxfId="8" priority="12" operator="equal">
      <formula>0</formula>
    </cfRule>
  </conditionalFormatting>
  <conditionalFormatting sqref="B5">
    <cfRule type="cellIs" dxfId="7" priority="11" operator="equal">
      <formula>0</formula>
    </cfRule>
  </conditionalFormatting>
  <conditionalFormatting sqref="B4">
    <cfRule type="cellIs" dxfId="6" priority="9" operator="equal">
      <formula>0</formula>
    </cfRule>
  </conditionalFormatting>
  <conditionalFormatting sqref="B12:B73">
    <cfRule type="containsText" dxfId="5" priority="5" operator="containsText" text="MENCIONES ASOCIADAS CON EL TEMA:">
      <formula>NOT(ISERROR(SEARCH("MENCIONES ASOCIADAS CON EL TEMA:",B12)))</formula>
    </cfRule>
    <cfRule type="containsText" dxfId="4" priority="6" operator="containsText" text="OTRAS MENCIONES(*)">
      <formula>NOT(ISERROR(SEARCH("OTRAS MENCIONES(*)",B12)))</formula>
    </cfRule>
    <cfRule type="containsText" dxfId="3" priority="7" operator="containsText" text="Numero de entrevistados">
      <formula>NOT(ISERROR(SEARCH("Numero de entrevistados",B12)))</formula>
    </cfRule>
  </conditionalFormatting>
  <conditionalFormatting sqref="B6">
    <cfRule type="cellIs" dxfId="2" priority="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
  <sheetViews>
    <sheetView topLeftCell="A7" workbookViewId="0">
      <selection activeCell="B59" sqref="B59"/>
    </sheetView>
  </sheetViews>
  <sheetFormatPr baseColWidth="10" defaultColWidth="11.42578125" defaultRowHeight="1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O7474"/>
  <sheetViews>
    <sheetView zoomScale="80" zoomScaleNormal="80" workbookViewId="0">
      <selection sqref="A1:G1048576"/>
    </sheetView>
  </sheetViews>
  <sheetFormatPr baseColWidth="10" defaultColWidth="9.140625" defaultRowHeight="15"/>
  <cols>
    <col min="1" max="1" width="91.7109375" style="153" customWidth="1"/>
    <col min="2" max="7" width="9.140625" style="153"/>
    <col min="15" max="27" width="9.140625" style="153"/>
  </cols>
  <sheetData>
    <row r="1" spans="1:41">
      <c r="H1" s="153"/>
      <c r="I1" s="153"/>
      <c r="J1" s="153"/>
      <c r="K1" s="153"/>
      <c r="L1" s="153"/>
      <c r="M1" s="153"/>
    </row>
    <row r="2" spans="1:41">
      <c r="A2" s="153" t="s">
        <v>323</v>
      </c>
      <c r="H2" s="153"/>
      <c r="I2" s="153"/>
      <c r="J2" s="153"/>
      <c r="K2" s="153"/>
      <c r="L2" s="153"/>
      <c r="M2" s="153"/>
    </row>
    <row r="3" spans="1:41">
      <c r="H3" s="153"/>
      <c r="I3" s="153"/>
      <c r="J3" s="153"/>
      <c r="K3" s="153"/>
      <c r="L3" s="153"/>
      <c r="M3" s="153"/>
    </row>
    <row r="4" spans="1:41">
      <c r="H4" s="153"/>
      <c r="I4" s="153"/>
      <c r="J4" s="153"/>
      <c r="K4" s="153"/>
      <c r="L4" s="153"/>
      <c r="M4" s="153"/>
    </row>
    <row r="5" spans="1:41">
      <c r="B5" s="153" t="s">
        <v>156</v>
      </c>
      <c r="H5" s="153"/>
      <c r="I5" s="153"/>
      <c r="J5" s="153"/>
      <c r="K5" s="153"/>
      <c r="L5" s="153"/>
      <c r="M5" s="153"/>
    </row>
    <row r="6" spans="1:41">
      <c r="H6" s="153"/>
      <c r="I6" s="153"/>
      <c r="J6" s="153"/>
      <c r="K6" s="153"/>
      <c r="L6" s="153"/>
      <c r="M6" s="153"/>
    </row>
    <row r="7" spans="1:41">
      <c r="B7" s="153" t="s">
        <v>10</v>
      </c>
      <c r="C7" s="153" t="s">
        <v>157</v>
      </c>
      <c r="D7" s="153" t="s">
        <v>158</v>
      </c>
      <c r="E7" s="153" t="s">
        <v>13</v>
      </c>
      <c r="F7" s="153" t="s">
        <v>159</v>
      </c>
      <c r="G7" s="153" t="s">
        <v>60</v>
      </c>
      <c r="H7" s="153"/>
      <c r="I7" s="153"/>
      <c r="J7" s="153"/>
      <c r="K7" s="153"/>
      <c r="L7" s="153"/>
      <c r="M7" s="153"/>
    </row>
    <row r="8" spans="1:41">
      <c r="H8" s="153"/>
      <c r="I8" s="153"/>
      <c r="J8" s="153"/>
      <c r="K8" s="153"/>
      <c r="L8" s="153"/>
      <c r="M8" s="153"/>
    </row>
    <row r="9" spans="1:41">
      <c r="A9" s="153" t="s">
        <v>643</v>
      </c>
      <c r="B9" s="153">
        <v>65</v>
      </c>
      <c r="C9" s="153">
        <v>11</v>
      </c>
      <c r="D9" s="153">
        <v>0</v>
      </c>
      <c r="E9" s="153">
        <v>4</v>
      </c>
      <c r="F9" s="153">
        <v>3</v>
      </c>
      <c r="G9" s="153">
        <v>83</v>
      </c>
      <c r="H9" s="153"/>
      <c r="I9" s="153"/>
      <c r="J9" s="153"/>
      <c r="K9" s="153"/>
      <c r="L9" s="153"/>
      <c r="M9" s="153"/>
      <c r="AE9" s="153"/>
      <c r="AF9" s="153"/>
      <c r="AG9" s="153"/>
      <c r="AH9" s="153"/>
      <c r="AI9" s="153"/>
      <c r="AJ9" s="153"/>
      <c r="AK9" s="153"/>
      <c r="AL9" s="153"/>
      <c r="AM9" s="153"/>
      <c r="AN9" s="153"/>
      <c r="AO9" s="153"/>
    </row>
    <row r="10" spans="1:41">
      <c r="H10" s="153"/>
      <c r="I10" s="153"/>
      <c r="J10" s="153"/>
      <c r="K10" s="153"/>
      <c r="L10" s="153"/>
      <c r="M10" s="153"/>
      <c r="AD10" s="153"/>
      <c r="AE10" s="153"/>
      <c r="AF10" s="153"/>
      <c r="AG10" s="153"/>
      <c r="AH10" s="153"/>
      <c r="AI10" s="153"/>
      <c r="AJ10" s="153"/>
      <c r="AK10" s="153"/>
      <c r="AL10" s="153"/>
      <c r="AM10" s="153"/>
      <c r="AN10" s="153"/>
      <c r="AO10" s="153"/>
    </row>
    <row r="11" spans="1:41">
      <c r="A11" s="153" t="s">
        <v>324</v>
      </c>
      <c r="H11" s="153"/>
      <c r="I11" s="153"/>
      <c r="J11" s="153"/>
      <c r="K11" s="153"/>
      <c r="L11" s="153"/>
      <c r="M11" s="153"/>
      <c r="AD11" s="153"/>
      <c r="AE11" s="153"/>
      <c r="AF11" s="153"/>
      <c r="AG11" s="153"/>
      <c r="AH11" s="153"/>
      <c r="AI11" s="153"/>
      <c r="AJ11" s="153"/>
      <c r="AK11" s="153"/>
      <c r="AL11" s="153"/>
      <c r="AM11" s="153"/>
      <c r="AN11" s="153"/>
      <c r="AO11" s="153"/>
    </row>
    <row r="12" spans="1:41">
      <c r="H12" s="153"/>
      <c r="I12" s="153"/>
      <c r="J12" s="153"/>
      <c r="K12" s="153"/>
      <c r="L12" s="153"/>
      <c r="M12" s="153"/>
      <c r="AD12" s="153"/>
      <c r="AE12" s="153"/>
      <c r="AF12" s="153"/>
      <c r="AG12" s="153"/>
      <c r="AH12" s="153"/>
      <c r="AI12" s="153"/>
      <c r="AJ12" s="153"/>
      <c r="AK12" s="153"/>
      <c r="AL12" s="153"/>
      <c r="AM12" s="153"/>
      <c r="AN12" s="153"/>
      <c r="AO12" s="153"/>
    </row>
    <row r="13" spans="1:41">
      <c r="H13" s="153"/>
      <c r="I13" s="153"/>
      <c r="J13" s="153"/>
      <c r="K13" s="153"/>
      <c r="L13" s="153"/>
      <c r="M13" s="153"/>
      <c r="AD13" s="153"/>
      <c r="AE13" s="153"/>
      <c r="AF13" s="153"/>
      <c r="AG13" s="153"/>
      <c r="AH13" s="153"/>
      <c r="AI13" s="153"/>
      <c r="AJ13" s="153"/>
      <c r="AK13" s="153"/>
      <c r="AL13" s="153"/>
      <c r="AM13" s="153"/>
      <c r="AN13" s="153"/>
      <c r="AO13" s="153"/>
    </row>
    <row r="14" spans="1:41">
      <c r="B14" s="153" t="s">
        <v>156</v>
      </c>
      <c r="H14" s="153"/>
      <c r="I14" s="153"/>
      <c r="J14" s="153"/>
      <c r="K14" s="153"/>
      <c r="L14" s="153"/>
      <c r="M14" s="153"/>
      <c r="AD14" s="153"/>
      <c r="AE14" s="153"/>
      <c r="AF14" s="153"/>
      <c r="AG14" s="153"/>
      <c r="AH14" s="153"/>
      <c r="AI14" s="153"/>
      <c r="AJ14" s="153"/>
      <c r="AK14" s="153"/>
      <c r="AL14" s="153"/>
      <c r="AM14" s="153"/>
      <c r="AN14" s="153"/>
      <c r="AO14" s="153"/>
    </row>
    <row r="15" spans="1:41">
      <c r="H15" s="153"/>
      <c r="I15" s="153"/>
      <c r="J15" s="153"/>
      <c r="K15" s="153"/>
      <c r="L15" s="153"/>
      <c r="M15" s="153"/>
      <c r="AD15" s="153"/>
      <c r="AE15" s="153"/>
      <c r="AF15" s="153"/>
      <c r="AG15" s="153"/>
      <c r="AH15" s="153"/>
      <c r="AI15" s="153"/>
      <c r="AJ15" s="153"/>
      <c r="AK15" s="153"/>
      <c r="AL15" s="153"/>
      <c r="AM15" s="153"/>
      <c r="AN15" s="153"/>
      <c r="AO15" s="153"/>
    </row>
    <row r="16" spans="1:41">
      <c r="B16" s="153" t="s">
        <v>10</v>
      </c>
      <c r="C16" s="153" t="s">
        <v>157</v>
      </c>
      <c r="D16" s="153" t="s">
        <v>158</v>
      </c>
      <c r="E16" s="153" t="s">
        <v>13</v>
      </c>
      <c r="F16" s="153" t="s">
        <v>159</v>
      </c>
      <c r="G16" s="153" t="s">
        <v>60</v>
      </c>
      <c r="H16" s="153"/>
      <c r="I16" s="153"/>
      <c r="J16" s="153"/>
      <c r="K16" s="153"/>
      <c r="L16" s="153"/>
      <c r="M16" s="153"/>
      <c r="AD16" s="153"/>
      <c r="AE16" s="153"/>
      <c r="AF16" s="153"/>
      <c r="AG16" s="153"/>
      <c r="AH16" s="153"/>
      <c r="AI16" s="153"/>
      <c r="AJ16" s="153"/>
      <c r="AK16" s="153"/>
      <c r="AL16" s="153"/>
      <c r="AM16" s="153"/>
      <c r="AN16" s="153"/>
      <c r="AO16" s="153"/>
    </row>
    <row r="17" spans="1:41">
      <c r="H17" s="153"/>
      <c r="I17" s="153"/>
      <c r="J17" s="153"/>
      <c r="K17" s="153"/>
      <c r="L17" s="153"/>
      <c r="M17" s="153"/>
      <c r="AD17" s="153"/>
      <c r="AE17" s="153"/>
      <c r="AF17" s="153"/>
      <c r="AG17" s="153"/>
      <c r="AH17" s="153"/>
      <c r="AI17" s="153"/>
      <c r="AJ17" s="153"/>
      <c r="AK17" s="153"/>
      <c r="AL17" s="153"/>
      <c r="AM17" s="153"/>
      <c r="AN17" s="153"/>
      <c r="AO17" s="153"/>
    </row>
    <row r="18" spans="1:41">
      <c r="A18" s="153" t="s">
        <v>207</v>
      </c>
      <c r="B18" s="153">
        <v>65</v>
      </c>
      <c r="C18" s="153">
        <v>0</v>
      </c>
      <c r="D18" s="153">
        <v>0</v>
      </c>
      <c r="E18" s="153">
        <v>0</v>
      </c>
      <c r="F18" s="153">
        <v>0</v>
      </c>
      <c r="G18" s="153">
        <v>65</v>
      </c>
      <c r="H18" s="153"/>
      <c r="I18" s="153"/>
      <c r="J18" s="153"/>
      <c r="K18" s="153"/>
      <c r="L18" s="153"/>
      <c r="M18" s="153"/>
      <c r="AD18" s="153"/>
      <c r="AE18" s="153"/>
      <c r="AF18" s="153"/>
      <c r="AG18" s="153"/>
      <c r="AH18" s="153"/>
      <c r="AI18" s="153"/>
      <c r="AJ18" s="153"/>
      <c r="AK18" s="153"/>
      <c r="AL18" s="153"/>
      <c r="AM18" s="153"/>
      <c r="AN18" s="153"/>
      <c r="AO18" s="153"/>
    </row>
    <row r="19" spans="1:41">
      <c r="H19" s="153"/>
      <c r="I19" s="153"/>
      <c r="J19" s="153"/>
      <c r="K19" s="153"/>
      <c r="L19" s="153"/>
      <c r="M19" s="153"/>
      <c r="AD19" s="153"/>
      <c r="AE19" s="153"/>
      <c r="AF19" s="153"/>
      <c r="AG19" s="153"/>
      <c r="AH19" s="153"/>
      <c r="AI19" s="153"/>
      <c r="AJ19" s="153"/>
      <c r="AK19" s="153"/>
      <c r="AL19" s="153"/>
      <c r="AM19" s="153"/>
      <c r="AN19" s="153"/>
      <c r="AO19" s="153"/>
    </row>
    <row r="20" spans="1:41">
      <c r="H20" s="153"/>
      <c r="I20" s="153"/>
      <c r="J20" s="153"/>
      <c r="K20" s="153"/>
      <c r="L20" s="153"/>
      <c r="M20" s="153"/>
      <c r="AD20" s="153"/>
      <c r="AE20" s="153"/>
      <c r="AF20" s="153"/>
      <c r="AG20" s="153"/>
      <c r="AH20" s="153"/>
      <c r="AI20" s="153"/>
      <c r="AJ20" s="153"/>
      <c r="AK20" s="153"/>
      <c r="AL20" s="153"/>
      <c r="AM20" s="153"/>
      <c r="AN20" s="153"/>
      <c r="AO20" s="153"/>
    </row>
    <row r="21" spans="1:41">
      <c r="A21" s="153" t="s">
        <v>325</v>
      </c>
      <c r="H21" s="153"/>
      <c r="I21" s="153"/>
      <c r="J21" s="153"/>
      <c r="K21" s="153"/>
      <c r="L21" s="153"/>
      <c r="M21" s="153"/>
      <c r="AD21" s="153"/>
      <c r="AE21" s="153"/>
      <c r="AF21" s="153"/>
      <c r="AG21" s="153"/>
      <c r="AH21" s="153"/>
      <c r="AI21" s="153"/>
      <c r="AJ21" s="153"/>
      <c r="AK21" s="153"/>
      <c r="AL21" s="153"/>
      <c r="AM21" s="153"/>
      <c r="AN21" s="153"/>
      <c r="AO21" s="153"/>
    </row>
    <row r="22" spans="1:41">
      <c r="A22" s="153" t="s">
        <v>326</v>
      </c>
      <c r="H22" s="153"/>
      <c r="I22" s="153"/>
      <c r="J22" s="153"/>
      <c r="K22" s="153"/>
      <c r="L22" s="153"/>
      <c r="M22" s="153"/>
      <c r="AD22" s="153"/>
      <c r="AE22" s="153"/>
      <c r="AF22" s="153"/>
      <c r="AG22" s="153"/>
      <c r="AH22" s="153"/>
      <c r="AI22" s="153"/>
      <c r="AJ22" s="153"/>
      <c r="AK22" s="153"/>
      <c r="AL22" s="153"/>
      <c r="AM22" s="153"/>
      <c r="AN22" s="153"/>
      <c r="AO22" s="153"/>
    </row>
    <row r="23" spans="1:41">
      <c r="H23" s="153"/>
      <c r="I23" s="153"/>
      <c r="J23" s="153"/>
      <c r="K23" s="153"/>
      <c r="L23" s="153"/>
      <c r="M23" s="153"/>
      <c r="AD23" s="153"/>
      <c r="AE23" s="153"/>
      <c r="AF23" s="153"/>
      <c r="AG23" s="153"/>
      <c r="AH23" s="153"/>
      <c r="AI23" s="153"/>
      <c r="AJ23" s="153"/>
      <c r="AK23" s="153"/>
      <c r="AL23" s="153"/>
      <c r="AM23" s="153"/>
      <c r="AN23" s="153"/>
      <c r="AO23" s="153"/>
    </row>
    <row r="24" spans="1:41">
      <c r="H24" s="153"/>
      <c r="I24" s="153"/>
      <c r="J24" s="153"/>
      <c r="K24" s="153"/>
      <c r="L24" s="153"/>
      <c r="M24" s="153"/>
      <c r="AD24" s="153"/>
      <c r="AE24" s="153"/>
      <c r="AF24" s="153"/>
      <c r="AG24" s="153"/>
      <c r="AH24" s="153"/>
      <c r="AI24" s="153"/>
      <c r="AJ24" s="153"/>
      <c r="AK24" s="153"/>
      <c r="AL24" s="153"/>
      <c r="AM24" s="153"/>
      <c r="AN24" s="153"/>
      <c r="AO24" s="153"/>
    </row>
    <row r="25" spans="1:41">
      <c r="B25" s="153" t="s">
        <v>156</v>
      </c>
      <c r="H25" s="153"/>
      <c r="I25" s="153"/>
      <c r="J25" s="153"/>
      <c r="K25" s="153"/>
      <c r="L25" s="153"/>
      <c r="M25" s="153"/>
      <c r="AD25" s="153"/>
      <c r="AE25" s="153"/>
      <c r="AF25" s="153"/>
      <c r="AG25" s="153"/>
      <c r="AH25" s="153"/>
      <c r="AI25" s="153"/>
      <c r="AJ25" s="153"/>
      <c r="AK25" s="153"/>
      <c r="AL25" s="153"/>
      <c r="AM25" s="153"/>
      <c r="AN25" s="153"/>
      <c r="AO25" s="153"/>
    </row>
    <row r="26" spans="1:41">
      <c r="H26" s="153"/>
      <c r="I26" s="153"/>
      <c r="J26" s="153"/>
      <c r="K26" s="153"/>
      <c r="L26" s="153"/>
      <c r="M26" s="153"/>
      <c r="AD26" s="153"/>
      <c r="AE26" s="153"/>
      <c r="AF26" s="153"/>
      <c r="AG26" s="153"/>
      <c r="AH26" s="153"/>
      <c r="AI26" s="153"/>
      <c r="AJ26" s="153"/>
      <c r="AK26" s="153"/>
      <c r="AL26" s="153"/>
      <c r="AM26" s="153"/>
      <c r="AN26" s="153"/>
      <c r="AO26" s="153"/>
    </row>
    <row r="27" spans="1:41">
      <c r="B27" s="153" t="s">
        <v>10</v>
      </c>
      <c r="C27" s="153" t="s">
        <v>157</v>
      </c>
      <c r="D27" s="153" t="s">
        <v>158</v>
      </c>
      <c r="E27" s="153" t="s">
        <v>13</v>
      </c>
      <c r="F27" s="153" t="s">
        <v>159</v>
      </c>
      <c r="G27" s="153" t="s">
        <v>60</v>
      </c>
      <c r="H27" s="153"/>
      <c r="I27" s="153"/>
      <c r="J27" s="153"/>
      <c r="K27" s="153"/>
      <c r="L27" s="153"/>
      <c r="M27" s="153"/>
      <c r="AD27" s="153"/>
      <c r="AE27" s="153"/>
      <c r="AF27" s="153"/>
      <c r="AG27" s="153"/>
      <c r="AH27" s="153"/>
      <c r="AI27" s="153"/>
      <c r="AJ27" s="153"/>
      <c r="AK27" s="153"/>
      <c r="AL27" s="153"/>
      <c r="AM27" s="153"/>
      <c r="AN27" s="153"/>
      <c r="AO27" s="153"/>
    </row>
    <row r="28" spans="1:41">
      <c r="H28" s="153"/>
      <c r="I28" s="153"/>
      <c r="J28" s="153"/>
      <c r="K28" s="153"/>
      <c r="L28" s="153"/>
      <c r="M28" s="153"/>
      <c r="AD28" s="153"/>
      <c r="AE28" s="153"/>
      <c r="AF28" s="153"/>
      <c r="AG28" s="153"/>
      <c r="AH28" s="153"/>
      <c r="AI28" s="153"/>
      <c r="AJ28" s="153"/>
      <c r="AK28" s="153"/>
      <c r="AL28" s="153"/>
      <c r="AM28" s="153"/>
      <c r="AN28" s="153"/>
      <c r="AO28" s="153"/>
    </row>
    <row r="29" spans="1:41">
      <c r="A29" s="153" t="s">
        <v>36</v>
      </c>
      <c r="B29" s="153">
        <v>0</v>
      </c>
      <c r="C29" s="153">
        <v>0</v>
      </c>
      <c r="D29" s="153">
        <v>0</v>
      </c>
      <c r="E29" s="153">
        <v>0</v>
      </c>
      <c r="F29" s="153">
        <v>0</v>
      </c>
      <c r="G29" s="153">
        <v>0</v>
      </c>
      <c r="H29" s="153"/>
      <c r="I29" s="153"/>
      <c r="J29" s="153"/>
      <c r="K29" s="153"/>
      <c r="L29" s="153"/>
      <c r="M29" s="153"/>
      <c r="AD29" s="153"/>
      <c r="AE29" s="153"/>
      <c r="AF29" s="153"/>
      <c r="AG29" s="153"/>
      <c r="AH29" s="153"/>
      <c r="AI29" s="153"/>
      <c r="AJ29" s="153"/>
      <c r="AK29" s="153"/>
      <c r="AL29" s="153"/>
      <c r="AM29" s="153"/>
      <c r="AN29" s="153"/>
      <c r="AO29" s="153"/>
    </row>
    <row r="30" spans="1:41">
      <c r="A30" s="153" t="s">
        <v>37</v>
      </c>
      <c r="B30" s="153">
        <v>0</v>
      </c>
      <c r="C30" s="153">
        <v>0</v>
      </c>
      <c r="D30" s="153">
        <v>0</v>
      </c>
      <c r="E30" s="153">
        <v>0</v>
      </c>
      <c r="F30" s="153">
        <v>0</v>
      </c>
      <c r="G30" s="153">
        <v>0</v>
      </c>
      <c r="H30" s="153"/>
      <c r="I30" s="153"/>
      <c r="J30" s="153"/>
      <c r="K30" s="153"/>
      <c r="L30" s="153"/>
      <c r="M30" s="153"/>
      <c r="AD30" s="153"/>
      <c r="AE30" s="153"/>
      <c r="AF30" s="153"/>
      <c r="AG30" s="153"/>
      <c r="AH30" s="153"/>
      <c r="AI30" s="153"/>
      <c r="AJ30" s="153"/>
      <c r="AK30" s="153"/>
      <c r="AL30" s="153"/>
      <c r="AM30" s="153"/>
      <c r="AN30" s="153"/>
      <c r="AO30" s="153"/>
    </row>
    <row r="31" spans="1:41">
      <c r="A31" s="153" t="s">
        <v>38</v>
      </c>
      <c r="B31" s="153">
        <v>3.08</v>
      </c>
      <c r="C31" s="153">
        <v>0</v>
      </c>
      <c r="D31" s="153">
        <v>0</v>
      </c>
      <c r="E31" s="153">
        <v>25</v>
      </c>
      <c r="F31" s="153">
        <v>0</v>
      </c>
      <c r="G31" s="153">
        <v>3.61</v>
      </c>
      <c r="H31" s="153"/>
      <c r="I31" s="153"/>
      <c r="J31" s="153"/>
      <c r="K31" s="153"/>
      <c r="L31" s="153"/>
      <c r="M31" s="153"/>
      <c r="AD31" s="153"/>
      <c r="AE31" s="153"/>
      <c r="AF31" s="153"/>
      <c r="AG31" s="153"/>
      <c r="AH31" s="153"/>
      <c r="AI31" s="153"/>
      <c r="AJ31" s="153"/>
      <c r="AK31" s="153"/>
      <c r="AL31" s="153"/>
      <c r="AM31" s="153"/>
      <c r="AN31" s="153"/>
      <c r="AO31" s="153"/>
    </row>
    <row r="32" spans="1:41">
      <c r="A32" s="153" t="s">
        <v>39</v>
      </c>
      <c r="B32" s="153">
        <v>13.85</v>
      </c>
      <c r="C32" s="153">
        <v>27.27</v>
      </c>
      <c r="D32" s="153">
        <v>0</v>
      </c>
      <c r="E32" s="153">
        <v>25</v>
      </c>
      <c r="F32" s="153">
        <v>33.33</v>
      </c>
      <c r="G32" s="153">
        <v>16.87</v>
      </c>
      <c r="H32" s="153"/>
      <c r="I32" s="153"/>
      <c r="J32" s="153"/>
      <c r="K32" s="153"/>
      <c r="L32" s="153"/>
      <c r="M32" s="153"/>
      <c r="AD32" s="153"/>
      <c r="AE32" s="153"/>
      <c r="AF32" s="153"/>
      <c r="AG32" s="153"/>
      <c r="AH32" s="153"/>
      <c r="AI32" s="153"/>
      <c r="AJ32" s="153"/>
      <c r="AK32" s="153"/>
      <c r="AL32" s="153"/>
      <c r="AM32" s="153"/>
      <c r="AN32" s="153"/>
      <c r="AO32" s="153"/>
    </row>
    <row r="33" spans="1:41">
      <c r="A33" s="153" t="s">
        <v>40</v>
      </c>
      <c r="B33" s="153">
        <v>83.08</v>
      </c>
      <c r="C33" s="153">
        <v>72.73</v>
      </c>
      <c r="D33" s="153">
        <v>0</v>
      </c>
      <c r="E33" s="153">
        <v>50</v>
      </c>
      <c r="F33" s="153">
        <v>66.67</v>
      </c>
      <c r="G33" s="153">
        <v>79.52</v>
      </c>
      <c r="H33" s="153"/>
      <c r="I33" s="153"/>
      <c r="J33" s="153"/>
      <c r="K33" s="153"/>
      <c r="L33" s="153"/>
      <c r="M33" s="153"/>
      <c r="AD33" s="153"/>
      <c r="AE33" s="153"/>
      <c r="AF33" s="153"/>
      <c r="AG33" s="153"/>
      <c r="AH33" s="153"/>
      <c r="AI33" s="153"/>
      <c r="AJ33" s="153"/>
      <c r="AK33" s="153"/>
      <c r="AL33" s="153"/>
      <c r="AM33" s="153"/>
      <c r="AN33" s="153"/>
      <c r="AO33" s="153"/>
    </row>
    <row r="34" spans="1:41">
      <c r="A34" s="153" t="s">
        <v>41</v>
      </c>
      <c r="B34" s="153">
        <v>0</v>
      </c>
      <c r="C34" s="153">
        <v>0</v>
      </c>
      <c r="D34" s="153">
        <v>0</v>
      </c>
      <c r="E34" s="153">
        <v>0</v>
      </c>
      <c r="F34" s="153">
        <v>0</v>
      </c>
      <c r="G34" s="153">
        <v>0</v>
      </c>
      <c r="H34" s="153"/>
      <c r="I34" s="153"/>
      <c r="J34" s="153"/>
      <c r="K34" s="153"/>
      <c r="L34" s="153"/>
      <c r="M34" s="153"/>
      <c r="AD34" s="153"/>
      <c r="AE34" s="153"/>
      <c r="AF34" s="153"/>
      <c r="AG34" s="153"/>
      <c r="AH34" s="153"/>
      <c r="AI34" s="153"/>
      <c r="AJ34" s="153"/>
      <c r="AK34" s="153"/>
      <c r="AL34" s="153"/>
      <c r="AM34" s="153"/>
      <c r="AN34" s="153"/>
      <c r="AO34" s="153"/>
    </row>
    <row r="35" spans="1:41">
      <c r="A35" s="153" t="s">
        <v>0</v>
      </c>
      <c r="B35" s="153">
        <v>100</v>
      </c>
      <c r="C35" s="153">
        <v>100</v>
      </c>
      <c r="D35" s="153">
        <v>0</v>
      </c>
      <c r="E35" s="153">
        <v>100</v>
      </c>
      <c r="F35" s="153">
        <v>100</v>
      </c>
      <c r="G35" s="153">
        <v>100</v>
      </c>
      <c r="H35" s="153"/>
      <c r="I35" s="153"/>
      <c r="J35" s="153"/>
      <c r="K35" s="153"/>
      <c r="L35" s="153"/>
      <c r="M35" s="153"/>
      <c r="AD35" s="153"/>
      <c r="AE35" s="153"/>
      <c r="AF35" s="153"/>
      <c r="AG35" s="153"/>
      <c r="AH35" s="153"/>
      <c r="AI35" s="153"/>
      <c r="AJ35" s="153"/>
      <c r="AK35" s="153"/>
      <c r="AL35" s="153"/>
      <c r="AM35" s="153"/>
      <c r="AN35" s="153"/>
      <c r="AO35" s="153"/>
    </row>
    <row r="36" spans="1:41">
      <c r="A36" s="153" t="s">
        <v>1</v>
      </c>
      <c r="B36" s="153">
        <v>65</v>
      </c>
      <c r="C36" s="153">
        <v>11</v>
      </c>
      <c r="D36" s="153">
        <v>0</v>
      </c>
      <c r="E36" s="153">
        <v>4</v>
      </c>
      <c r="F36" s="153">
        <v>3</v>
      </c>
      <c r="G36" s="153">
        <v>83</v>
      </c>
      <c r="H36" s="153"/>
      <c r="I36" s="153"/>
      <c r="J36" s="153"/>
      <c r="K36" s="153"/>
      <c r="L36" s="153"/>
      <c r="M36" s="153"/>
      <c r="AD36" s="153"/>
      <c r="AE36" s="153"/>
      <c r="AF36" s="153"/>
      <c r="AG36" s="153"/>
      <c r="AH36" s="153"/>
      <c r="AI36" s="153"/>
      <c r="AJ36" s="153"/>
      <c r="AK36" s="153"/>
      <c r="AL36" s="153"/>
      <c r="AM36" s="153"/>
      <c r="AN36" s="153"/>
      <c r="AO36" s="153"/>
    </row>
    <row r="37" spans="1:41">
      <c r="A37" s="153" t="s">
        <v>42</v>
      </c>
      <c r="B37" s="153">
        <v>96.92</v>
      </c>
      <c r="C37" s="153">
        <v>100</v>
      </c>
      <c r="D37" s="153">
        <v>0</v>
      </c>
      <c r="E37" s="153">
        <v>75</v>
      </c>
      <c r="F37" s="153">
        <v>100</v>
      </c>
      <c r="G37" s="153">
        <v>96.39</v>
      </c>
      <c r="H37" s="153"/>
      <c r="I37" s="153"/>
      <c r="J37" s="153"/>
      <c r="K37" s="153"/>
      <c r="L37" s="153"/>
      <c r="M37" s="153"/>
      <c r="AD37" s="153"/>
      <c r="AE37" s="153"/>
      <c r="AF37" s="153"/>
      <c r="AG37" s="153"/>
      <c r="AH37" s="153"/>
      <c r="AI37" s="153"/>
      <c r="AJ37" s="153"/>
      <c r="AK37" s="153"/>
      <c r="AL37" s="153"/>
      <c r="AM37" s="153"/>
      <c r="AN37" s="153"/>
      <c r="AO37" s="153"/>
    </row>
    <row r="38" spans="1:41">
      <c r="A38" s="153" t="s">
        <v>43</v>
      </c>
      <c r="B38" s="153">
        <v>0</v>
      </c>
      <c r="C38" s="153">
        <v>0</v>
      </c>
      <c r="D38" s="153">
        <v>0</v>
      </c>
      <c r="E38" s="153">
        <v>0</v>
      </c>
      <c r="F38" s="153">
        <v>0</v>
      </c>
      <c r="G38" s="153">
        <v>0</v>
      </c>
      <c r="H38" s="153"/>
      <c r="I38" s="153"/>
      <c r="J38" s="153"/>
      <c r="K38" s="153"/>
      <c r="L38" s="153"/>
      <c r="M38" s="153"/>
      <c r="AD38" s="153"/>
      <c r="AE38" s="153"/>
      <c r="AF38" s="153"/>
      <c r="AG38" s="153"/>
      <c r="AH38" s="153"/>
      <c r="AI38" s="153"/>
      <c r="AJ38" s="153"/>
      <c r="AK38" s="153"/>
      <c r="AL38" s="153"/>
      <c r="AM38" s="153"/>
      <c r="AN38" s="153"/>
      <c r="AO38" s="153"/>
    </row>
    <row r="39" spans="1:41">
      <c r="A39" s="153" t="s">
        <v>44</v>
      </c>
      <c r="B39" s="153">
        <v>4.8</v>
      </c>
      <c r="C39" s="153">
        <v>4.7</v>
      </c>
      <c r="D39" s="153">
        <v>0</v>
      </c>
      <c r="E39" s="153">
        <v>4.3</v>
      </c>
      <c r="F39" s="153">
        <v>4.7</v>
      </c>
      <c r="G39" s="153">
        <v>4.8</v>
      </c>
      <c r="H39" s="153"/>
      <c r="I39" s="153"/>
      <c r="J39" s="153"/>
      <c r="K39" s="153"/>
      <c r="L39" s="153"/>
      <c r="M39" s="153"/>
      <c r="AD39" s="153"/>
      <c r="AE39" s="153"/>
      <c r="AF39" s="153"/>
      <c r="AG39" s="153"/>
      <c r="AH39" s="153"/>
      <c r="AI39" s="153"/>
      <c r="AJ39" s="153"/>
      <c r="AK39" s="153"/>
      <c r="AL39" s="153"/>
      <c r="AM39" s="153"/>
      <c r="AN39" s="153"/>
      <c r="AO39" s="153"/>
    </row>
    <row r="40" spans="1:41">
      <c r="A40" s="153" t="s">
        <v>153</v>
      </c>
      <c r="B40" s="153">
        <v>95</v>
      </c>
      <c r="C40" s="153">
        <v>93.2</v>
      </c>
      <c r="D40" s="153">
        <v>0</v>
      </c>
      <c r="E40" s="153">
        <v>81.3</v>
      </c>
      <c r="F40" s="153">
        <v>91.7</v>
      </c>
      <c r="G40" s="153">
        <v>94</v>
      </c>
      <c r="H40" s="153"/>
      <c r="I40" s="153"/>
      <c r="J40" s="153"/>
      <c r="K40" s="153"/>
      <c r="L40" s="153"/>
      <c r="M40" s="153"/>
      <c r="AD40" s="153"/>
      <c r="AE40" s="153"/>
      <c r="AF40" s="153"/>
      <c r="AG40" s="153"/>
      <c r="AH40" s="153"/>
      <c r="AI40" s="153"/>
      <c r="AJ40" s="153"/>
      <c r="AK40" s="153"/>
      <c r="AL40" s="153"/>
      <c r="AM40" s="153"/>
      <c r="AN40" s="153"/>
      <c r="AO40" s="153"/>
    </row>
    <row r="41" spans="1:41">
      <c r="H41" s="153"/>
      <c r="I41" s="153"/>
      <c r="J41" s="153"/>
      <c r="K41" s="153"/>
      <c r="L41" s="153"/>
      <c r="M41" s="153"/>
      <c r="AD41" s="153"/>
      <c r="AE41" s="153"/>
      <c r="AF41" s="153"/>
      <c r="AG41" s="153"/>
      <c r="AH41" s="153"/>
      <c r="AI41" s="153"/>
      <c r="AJ41" s="153"/>
      <c r="AK41" s="153"/>
      <c r="AL41" s="153"/>
      <c r="AM41" s="153"/>
      <c r="AN41" s="153"/>
      <c r="AO41" s="153"/>
    </row>
    <row r="42" spans="1:41">
      <c r="H42" s="153"/>
      <c r="I42" s="153"/>
      <c r="J42" s="153"/>
      <c r="K42" s="153"/>
      <c r="L42" s="153"/>
      <c r="M42" s="153"/>
      <c r="AD42" s="153"/>
      <c r="AE42" s="153"/>
      <c r="AF42" s="153"/>
      <c r="AG42" s="153"/>
      <c r="AH42" s="153"/>
      <c r="AI42" s="153"/>
      <c r="AJ42" s="153"/>
      <c r="AK42" s="153"/>
      <c r="AL42" s="153"/>
      <c r="AM42" s="153"/>
      <c r="AN42" s="153"/>
      <c r="AO42" s="153"/>
    </row>
    <row r="43" spans="1:41">
      <c r="A43" s="153" t="s">
        <v>325</v>
      </c>
      <c r="H43" s="153"/>
      <c r="I43" s="153"/>
      <c r="J43" s="153"/>
      <c r="K43" s="153"/>
      <c r="L43" s="153"/>
      <c r="M43" s="153"/>
      <c r="AD43" s="153"/>
      <c r="AE43" s="153"/>
      <c r="AF43" s="153"/>
      <c r="AG43" s="153"/>
      <c r="AH43" s="153"/>
      <c r="AI43" s="153"/>
      <c r="AJ43" s="153"/>
      <c r="AK43" s="153"/>
      <c r="AL43" s="153"/>
      <c r="AM43" s="153"/>
      <c r="AN43" s="153"/>
      <c r="AO43" s="153"/>
    </row>
    <row r="44" spans="1:41">
      <c r="A44" s="153" t="s">
        <v>327</v>
      </c>
      <c r="H44" s="153"/>
      <c r="I44" s="153"/>
      <c r="J44" s="153"/>
      <c r="K44" s="153"/>
      <c r="L44" s="153"/>
      <c r="M44" s="153"/>
      <c r="AD44" s="153"/>
      <c r="AE44" s="153"/>
      <c r="AF44" s="153"/>
      <c r="AG44" s="153"/>
      <c r="AH44" s="153"/>
      <c r="AI44" s="153"/>
      <c r="AJ44" s="153"/>
      <c r="AK44" s="153"/>
      <c r="AL44" s="153"/>
      <c r="AM44" s="153"/>
      <c r="AN44" s="153"/>
      <c r="AO44" s="153"/>
    </row>
    <row r="45" spans="1:41">
      <c r="H45" s="153"/>
      <c r="I45" s="153"/>
      <c r="J45" s="153"/>
      <c r="K45" s="153"/>
      <c r="L45" s="153"/>
      <c r="M45" s="153"/>
      <c r="AD45" s="153"/>
      <c r="AE45" s="153"/>
      <c r="AF45" s="153"/>
      <c r="AG45" s="153"/>
      <c r="AH45" s="153"/>
      <c r="AI45" s="153"/>
      <c r="AJ45" s="153"/>
      <c r="AK45" s="153"/>
      <c r="AL45" s="153"/>
      <c r="AM45" s="153"/>
      <c r="AN45" s="153"/>
      <c r="AO45" s="153"/>
    </row>
    <row r="46" spans="1:41">
      <c r="H46" s="153"/>
      <c r="I46" s="153"/>
      <c r="J46" s="153"/>
      <c r="K46" s="153"/>
      <c r="L46" s="153"/>
      <c r="M46" s="153"/>
      <c r="AD46" s="153"/>
      <c r="AE46" s="153"/>
      <c r="AF46" s="153"/>
      <c r="AG46" s="153"/>
      <c r="AH46" s="153"/>
      <c r="AI46" s="153"/>
      <c r="AJ46" s="153"/>
      <c r="AK46" s="153"/>
      <c r="AL46" s="153"/>
      <c r="AM46" s="153"/>
      <c r="AN46" s="153"/>
      <c r="AO46" s="153"/>
    </row>
    <row r="47" spans="1:41">
      <c r="B47" s="153" t="s">
        <v>156</v>
      </c>
      <c r="H47" s="153"/>
      <c r="I47" s="153"/>
      <c r="J47" s="153"/>
      <c r="K47" s="153"/>
      <c r="L47" s="153"/>
      <c r="M47" s="153"/>
      <c r="AD47" s="153"/>
      <c r="AE47" s="153"/>
      <c r="AF47" s="153"/>
      <c r="AG47" s="153"/>
      <c r="AH47" s="153"/>
      <c r="AI47" s="153"/>
      <c r="AJ47" s="153"/>
      <c r="AK47" s="153"/>
      <c r="AL47" s="153"/>
      <c r="AM47" s="153"/>
      <c r="AN47" s="153"/>
      <c r="AO47" s="153"/>
    </row>
    <row r="48" spans="1:41">
      <c r="H48" s="153"/>
      <c r="I48" s="153"/>
      <c r="J48" s="153"/>
      <c r="K48" s="153"/>
      <c r="L48" s="153"/>
      <c r="M48" s="153"/>
      <c r="AD48" s="153"/>
      <c r="AE48" s="153"/>
      <c r="AF48" s="153"/>
      <c r="AG48" s="153"/>
      <c r="AH48" s="153"/>
      <c r="AI48" s="153"/>
      <c r="AJ48" s="153"/>
      <c r="AK48" s="153"/>
      <c r="AL48" s="153"/>
      <c r="AM48" s="153"/>
      <c r="AN48" s="153"/>
      <c r="AO48" s="153"/>
    </row>
    <row r="49" spans="1:41">
      <c r="B49" s="153" t="s">
        <v>10</v>
      </c>
      <c r="C49" s="153" t="s">
        <v>157</v>
      </c>
      <c r="D49" s="153" t="s">
        <v>158</v>
      </c>
      <c r="E49" s="153" t="s">
        <v>13</v>
      </c>
      <c r="F49" s="153" t="s">
        <v>159</v>
      </c>
      <c r="G49" s="153" t="s">
        <v>60</v>
      </c>
      <c r="H49" s="153"/>
      <c r="I49" s="153"/>
      <c r="J49" s="153"/>
      <c r="K49" s="153"/>
      <c r="L49" s="153"/>
      <c r="M49" s="153"/>
      <c r="AD49" s="153"/>
      <c r="AE49" s="153"/>
      <c r="AF49" s="153"/>
      <c r="AG49" s="153"/>
      <c r="AH49" s="153"/>
      <c r="AI49" s="153"/>
      <c r="AJ49" s="153"/>
      <c r="AK49" s="153"/>
      <c r="AL49" s="153"/>
      <c r="AM49" s="153"/>
      <c r="AN49" s="153"/>
      <c r="AO49" s="153"/>
    </row>
    <row r="50" spans="1:41">
      <c r="H50" s="153"/>
      <c r="I50" s="153"/>
      <c r="J50" s="153"/>
      <c r="K50" s="153"/>
      <c r="L50" s="153"/>
      <c r="M50" s="153"/>
      <c r="AD50" s="153"/>
      <c r="AE50" s="153"/>
      <c r="AF50" s="153"/>
      <c r="AG50" s="153"/>
      <c r="AH50" s="153"/>
      <c r="AI50" s="153"/>
      <c r="AJ50" s="153"/>
      <c r="AK50" s="153"/>
      <c r="AL50" s="153"/>
      <c r="AM50" s="153"/>
      <c r="AN50" s="153"/>
      <c r="AO50" s="153"/>
    </row>
    <row r="51" spans="1:41">
      <c r="A51" s="153" t="s">
        <v>36</v>
      </c>
      <c r="B51" s="153">
        <v>0</v>
      </c>
      <c r="C51" s="153">
        <v>0</v>
      </c>
      <c r="D51" s="153">
        <v>0</v>
      </c>
      <c r="E51" s="153">
        <v>0</v>
      </c>
      <c r="F51" s="153">
        <v>0</v>
      </c>
      <c r="G51" s="153">
        <v>0</v>
      </c>
      <c r="H51" s="153"/>
      <c r="I51" s="153"/>
      <c r="J51" s="153"/>
      <c r="K51" s="153"/>
      <c r="L51" s="153"/>
      <c r="M51" s="153"/>
      <c r="AD51" s="153"/>
      <c r="AE51" s="153"/>
      <c r="AF51" s="153"/>
      <c r="AG51" s="153"/>
      <c r="AH51" s="153"/>
      <c r="AI51" s="153"/>
      <c r="AJ51" s="153"/>
      <c r="AK51" s="153"/>
      <c r="AL51" s="153"/>
      <c r="AM51" s="153"/>
      <c r="AN51" s="153"/>
      <c r="AO51" s="153"/>
    </row>
    <row r="52" spans="1:41">
      <c r="A52" s="153" t="s">
        <v>37</v>
      </c>
      <c r="B52" s="153">
        <v>0</v>
      </c>
      <c r="C52" s="153">
        <v>0</v>
      </c>
      <c r="D52" s="153">
        <v>0</v>
      </c>
      <c r="E52" s="153">
        <v>0</v>
      </c>
      <c r="F52" s="153">
        <v>0</v>
      </c>
      <c r="G52" s="153">
        <v>0</v>
      </c>
      <c r="H52" s="153"/>
      <c r="I52" s="153"/>
      <c r="J52" s="153"/>
      <c r="K52" s="153"/>
      <c r="L52" s="153"/>
      <c r="M52" s="153"/>
      <c r="AD52" s="153"/>
      <c r="AE52" s="153"/>
      <c r="AF52" s="153"/>
      <c r="AG52" s="153"/>
      <c r="AH52" s="153"/>
      <c r="AI52" s="153"/>
      <c r="AJ52" s="153"/>
      <c r="AK52" s="153"/>
      <c r="AL52" s="153"/>
      <c r="AM52" s="153"/>
      <c r="AN52" s="153"/>
      <c r="AO52" s="153"/>
    </row>
    <row r="53" spans="1:41">
      <c r="A53" s="153" t="s">
        <v>38</v>
      </c>
      <c r="B53" s="153">
        <v>3.08</v>
      </c>
      <c r="C53" s="153">
        <v>0</v>
      </c>
      <c r="D53" s="153">
        <v>0</v>
      </c>
      <c r="E53" s="153">
        <v>25</v>
      </c>
      <c r="F53" s="153">
        <v>0</v>
      </c>
      <c r="G53" s="153">
        <v>3.61</v>
      </c>
      <c r="H53" s="153"/>
      <c r="I53" s="153"/>
      <c r="J53" s="153"/>
      <c r="K53" s="153"/>
      <c r="L53" s="153"/>
      <c r="M53" s="153"/>
      <c r="AD53" s="153"/>
      <c r="AE53" s="153"/>
      <c r="AF53" s="153"/>
      <c r="AG53" s="153"/>
      <c r="AH53" s="153"/>
      <c r="AI53" s="153"/>
      <c r="AJ53" s="153"/>
      <c r="AK53" s="153"/>
      <c r="AL53" s="153"/>
      <c r="AM53" s="153"/>
      <c r="AN53" s="153"/>
      <c r="AO53" s="153"/>
    </row>
    <row r="54" spans="1:41">
      <c r="A54" s="153" t="s">
        <v>39</v>
      </c>
      <c r="B54" s="153">
        <v>18.46</v>
      </c>
      <c r="C54" s="153">
        <v>36.36</v>
      </c>
      <c r="D54" s="153">
        <v>0</v>
      </c>
      <c r="E54" s="153">
        <v>25</v>
      </c>
      <c r="F54" s="153">
        <v>33.33</v>
      </c>
      <c r="G54" s="153">
        <v>21.69</v>
      </c>
      <c r="H54" s="153"/>
      <c r="I54" s="153"/>
      <c r="J54" s="153"/>
      <c r="K54" s="153"/>
      <c r="L54" s="153"/>
      <c r="M54" s="153"/>
      <c r="AD54" s="153"/>
      <c r="AE54" s="153"/>
      <c r="AF54" s="153"/>
      <c r="AG54" s="153"/>
      <c r="AH54" s="153"/>
      <c r="AI54" s="153"/>
      <c r="AJ54" s="153"/>
      <c r="AK54" s="153"/>
      <c r="AL54" s="153"/>
      <c r="AM54" s="153"/>
      <c r="AN54" s="153"/>
      <c r="AO54" s="153"/>
    </row>
    <row r="55" spans="1:41">
      <c r="A55" s="153" t="s">
        <v>40</v>
      </c>
      <c r="B55" s="153">
        <v>78.459999999999994</v>
      </c>
      <c r="C55" s="153">
        <v>63.64</v>
      </c>
      <c r="D55" s="153">
        <v>0</v>
      </c>
      <c r="E55" s="153">
        <v>50</v>
      </c>
      <c r="F55" s="153">
        <v>66.67</v>
      </c>
      <c r="G55" s="153">
        <v>74.7</v>
      </c>
      <c r="H55" s="153"/>
      <c r="I55" s="153"/>
      <c r="J55" s="153"/>
      <c r="K55" s="153"/>
      <c r="L55" s="153"/>
      <c r="M55" s="153"/>
      <c r="AD55" s="153"/>
      <c r="AE55" s="153"/>
      <c r="AF55" s="153"/>
      <c r="AG55" s="153"/>
      <c r="AH55" s="153"/>
      <c r="AI55" s="153"/>
      <c r="AJ55" s="153"/>
      <c r="AK55" s="153"/>
      <c r="AL55" s="153"/>
      <c r="AM55" s="153"/>
      <c r="AN55" s="153"/>
      <c r="AO55" s="153"/>
    </row>
    <row r="56" spans="1:41">
      <c r="A56" s="153" t="s">
        <v>41</v>
      </c>
      <c r="B56" s="153">
        <v>0</v>
      </c>
      <c r="C56" s="153">
        <v>0</v>
      </c>
      <c r="D56" s="153">
        <v>0</v>
      </c>
      <c r="E56" s="153">
        <v>0</v>
      </c>
      <c r="F56" s="153">
        <v>0</v>
      </c>
      <c r="G56" s="153">
        <v>0</v>
      </c>
      <c r="H56" s="153"/>
      <c r="I56" s="153"/>
      <c r="J56" s="153"/>
      <c r="K56" s="153"/>
      <c r="L56" s="153"/>
      <c r="M56" s="153"/>
      <c r="AD56" s="153"/>
      <c r="AE56" s="153"/>
      <c r="AF56" s="153"/>
      <c r="AG56" s="153"/>
      <c r="AH56" s="153"/>
      <c r="AI56" s="153"/>
      <c r="AJ56" s="153"/>
      <c r="AK56" s="153"/>
      <c r="AL56" s="153"/>
      <c r="AM56" s="153"/>
      <c r="AN56" s="153"/>
      <c r="AO56" s="153"/>
    </row>
    <row r="57" spans="1:41">
      <c r="A57" s="153" t="s">
        <v>0</v>
      </c>
      <c r="B57" s="153">
        <v>100</v>
      </c>
      <c r="C57" s="153">
        <v>100</v>
      </c>
      <c r="D57" s="153">
        <v>0</v>
      </c>
      <c r="E57" s="153">
        <v>100</v>
      </c>
      <c r="F57" s="153">
        <v>100</v>
      </c>
      <c r="G57" s="153">
        <v>100</v>
      </c>
      <c r="H57" s="153"/>
      <c r="I57" s="153"/>
      <c r="J57" s="153"/>
      <c r="K57" s="153"/>
      <c r="L57" s="153"/>
      <c r="M57" s="153"/>
      <c r="AD57" s="153"/>
      <c r="AE57" s="153"/>
      <c r="AF57" s="153"/>
      <c r="AG57" s="153"/>
      <c r="AH57" s="153"/>
      <c r="AI57" s="153"/>
      <c r="AJ57" s="153"/>
      <c r="AK57" s="153"/>
      <c r="AL57" s="153"/>
      <c r="AM57" s="153"/>
      <c r="AN57" s="153"/>
      <c r="AO57" s="153"/>
    </row>
    <row r="58" spans="1:41">
      <c r="A58" s="153" t="s">
        <v>1</v>
      </c>
      <c r="B58" s="153">
        <v>65</v>
      </c>
      <c r="C58" s="153">
        <v>11</v>
      </c>
      <c r="D58" s="153">
        <v>0</v>
      </c>
      <c r="E58" s="153">
        <v>4</v>
      </c>
      <c r="F58" s="153">
        <v>3</v>
      </c>
      <c r="G58" s="153">
        <v>83</v>
      </c>
      <c r="H58" s="153"/>
      <c r="I58" s="153"/>
      <c r="J58" s="153"/>
      <c r="K58" s="153"/>
      <c r="L58" s="153"/>
      <c r="M58" s="153"/>
      <c r="AD58" s="153"/>
      <c r="AE58" s="153"/>
      <c r="AF58" s="153"/>
      <c r="AG58" s="153"/>
      <c r="AH58" s="153"/>
      <c r="AI58" s="153"/>
      <c r="AJ58" s="153"/>
      <c r="AK58" s="153"/>
      <c r="AL58" s="153"/>
      <c r="AM58" s="153"/>
      <c r="AN58" s="153"/>
      <c r="AO58" s="153"/>
    </row>
    <row r="59" spans="1:41">
      <c r="A59" s="153" t="s">
        <v>42</v>
      </c>
      <c r="B59" s="153">
        <v>96.92</v>
      </c>
      <c r="C59" s="153">
        <v>100</v>
      </c>
      <c r="D59" s="153">
        <v>0</v>
      </c>
      <c r="E59" s="153">
        <v>75</v>
      </c>
      <c r="F59" s="153">
        <v>100</v>
      </c>
      <c r="G59" s="153">
        <v>96.39</v>
      </c>
      <c r="H59" s="153"/>
      <c r="I59" s="153"/>
      <c r="J59" s="153"/>
      <c r="K59" s="153"/>
      <c r="L59" s="153"/>
      <c r="M59" s="153"/>
      <c r="AD59" s="153"/>
      <c r="AE59" s="153"/>
      <c r="AF59" s="153"/>
      <c r="AG59" s="153"/>
      <c r="AH59" s="153"/>
      <c r="AI59" s="153"/>
      <c r="AJ59" s="153"/>
      <c r="AK59" s="153"/>
      <c r="AL59" s="153"/>
      <c r="AM59" s="153"/>
      <c r="AN59" s="153"/>
      <c r="AO59" s="153"/>
    </row>
    <row r="60" spans="1:41">
      <c r="A60" s="153" t="s">
        <v>43</v>
      </c>
      <c r="B60" s="153">
        <v>0</v>
      </c>
      <c r="C60" s="153">
        <v>0</v>
      </c>
      <c r="D60" s="153">
        <v>0</v>
      </c>
      <c r="E60" s="153">
        <v>0</v>
      </c>
      <c r="F60" s="153">
        <v>0</v>
      </c>
      <c r="G60" s="153">
        <v>0</v>
      </c>
      <c r="H60" s="153"/>
      <c r="I60" s="153"/>
      <c r="J60" s="153"/>
      <c r="K60" s="153"/>
      <c r="L60" s="153"/>
      <c r="M60" s="153"/>
      <c r="AD60" s="153"/>
      <c r="AE60" s="153"/>
      <c r="AF60" s="153"/>
      <c r="AG60" s="153"/>
      <c r="AH60" s="153"/>
      <c r="AI60" s="153"/>
      <c r="AJ60" s="153"/>
      <c r="AK60" s="153"/>
      <c r="AL60" s="153"/>
      <c r="AM60" s="153"/>
      <c r="AN60" s="153"/>
      <c r="AO60" s="153"/>
    </row>
    <row r="61" spans="1:41">
      <c r="A61" s="153" t="s">
        <v>44</v>
      </c>
      <c r="B61" s="153">
        <v>4.8</v>
      </c>
      <c r="C61" s="153">
        <v>4.5999999999999996</v>
      </c>
      <c r="D61" s="153">
        <v>0</v>
      </c>
      <c r="E61" s="153">
        <v>4.3</v>
      </c>
      <c r="F61" s="153">
        <v>4.7</v>
      </c>
      <c r="G61" s="153">
        <v>4.7</v>
      </c>
      <c r="H61" s="153"/>
      <c r="I61" s="153"/>
      <c r="J61" s="153"/>
      <c r="K61" s="153"/>
      <c r="L61" s="153"/>
      <c r="M61" s="153"/>
      <c r="AD61" s="153"/>
      <c r="AE61" s="153"/>
      <c r="AF61" s="153"/>
      <c r="AG61" s="153"/>
      <c r="AH61" s="153"/>
      <c r="AI61" s="153"/>
      <c r="AJ61" s="153"/>
      <c r="AK61" s="153"/>
      <c r="AL61" s="153"/>
      <c r="AM61" s="153"/>
      <c r="AN61" s="153"/>
      <c r="AO61" s="153"/>
    </row>
    <row r="62" spans="1:41">
      <c r="A62" s="153" t="s">
        <v>153</v>
      </c>
      <c r="B62" s="153">
        <v>93.8</v>
      </c>
      <c r="C62" s="153">
        <v>90.9</v>
      </c>
      <c r="D62" s="153">
        <v>0</v>
      </c>
      <c r="E62" s="153">
        <v>81.3</v>
      </c>
      <c r="F62" s="153">
        <v>91.7</v>
      </c>
      <c r="G62" s="153">
        <v>92.8</v>
      </c>
      <c r="H62" s="153"/>
      <c r="I62" s="153"/>
      <c r="J62" s="153"/>
      <c r="K62" s="153"/>
      <c r="L62" s="153"/>
      <c r="M62" s="153"/>
      <c r="AD62" s="153"/>
      <c r="AE62" s="153"/>
      <c r="AF62" s="153"/>
      <c r="AG62" s="153"/>
      <c r="AH62" s="153"/>
      <c r="AI62" s="153"/>
      <c r="AJ62" s="153"/>
      <c r="AK62" s="153"/>
      <c r="AL62" s="153"/>
      <c r="AM62" s="153"/>
      <c r="AN62" s="153"/>
      <c r="AO62" s="153"/>
    </row>
    <row r="63" spans="1:41">
      <c r="H63" s="153"/>
      <c r="I63" s="153"/>
      <c r="J63" s="153"/>
      <c r="K63" s="153"/>
      <c r="L63" s="153"/>
      <c r="M63" s="153"/>
      <c r="AD63" s="153"/>
      <c r="AE63" s="153"/>
      <c r="AF63" s="153"/>
      <c r="AG63" s="153"/>
      <c r="AH63" s="153"/>
      <c r="AI63" s="153"/>
      <c r="AJ63" s="153"/>
      <c r="AK63" s="153"/>
      <c r="AL63" s="153"/>
      <c r="AM63" s="153"/>
      <c r="AN63" s="153"/>
      <c r="AO63" s="153"/>
    </row>
    <row r="64" spans="1:41">
      <c r="H64" s="153"/>
      <c r="I64" s="153"/>
      <c r="J64" s="153"/>
      <c r="K64" s="153"/>
      <c r="L64" s="153"/>
      <c r="M64" s="153"/>
      <c r="AD64" s="153"/>
      <c r="AE64" s="153"/>
      <c r="AF64" s="153"/>
      <c r="AG64" s="153"/>
      <c r="AH64" s="153"/>
      <c r="AI64" s="153"/>
      <c r="AJ64" s="153"/>
      <c r="AK64" s="153"/>
      <c r="AL64" s="153"/>
      <c r="AM64" s="153"/>
      <c r="AN64" s="153"/>
      <c r="AO64" s="153"/>
    </row>
    <row r="65" spans="1:41">
      <c r="A65" s="153" t="s">
        <v>325</v>
      </c>
      <c r="H65" s="153"/>
      <c r="I65" s="153"/>
      <c r="J65" s="153"/>
      <c r="K65" s="153"/>
      <c r="L65" s="153"/>
      <c r="M65" s="153"/>
      <c r="AD65" s="153"/>
      <c r="AE65" s="153"/>
      <c r="AF65" s="153"/>
      <c r="AG65" s="153"/>
      <c r="AH65" s="153"/>
      <c r="AI65" s="153"/>
      <c r="AJ65" s="153"/>
      <c r="AK65" s="153"/>
      <c r="AL65" s="153"/>
      <c r="AM65" s="153"/>
      <c r="AN65" s="153"/>
      <c r="AO65" s="153"/>
    </row>
    <row r="66" spans="1:41">
      <c r="A66" s="153" t="s">
        <v>328</v>
      </c>
      <c r="H66" s="153"/>
      <c r="I66" s="153"/>
      <c r="J66" s="153"/>
      <c r="K66" s="153"/>
      <c r="L66" s="153"/>
      <c r="M66" s="153"/>
      <c r="AD66" s="153"/>
      <c r="AE66" s="153"/>
      <c r="AF66" s="153"/>
      <c r="AG66" s="153"/>
      <c r="AH66" s="153"/>
      <c r="AI66" s="153"/>
      <c r="AJ66" s="153"/>
      <c r="AK66" s="153"/>
      <c r="AL66" s="153"/>
      <c r="AM66" s="153"/>
      <c r="AN66" s="153"/>
      <c r="AO66" s="153"/>
    </row>
    <row r="67" spans="1:41">
      <c r="H67" s="153"/>
      <c r="I67" s="153"/>
      <c r="J67" s="153"/>
      <c r="K67" s="153"/>
      <c r="L67" s="153"/>
      <c r="M67" s="153"/>
      <c r="AD67" s="153"/>
      <c r="AE67" s="153"/>
      <c r="AF67" s="153"/>
      <c r="AG67" s="153"/>
      <c r="AH67" s="153"/>
      <c r="AI67" s="153"/>
      <c r="AJ67" s="153"/>
      <c r="AK67" s="153"/>
      <c r="AL67" s="153"/>
      <c r="AM67" s="153"/>
      <c r="AN67" s="153"/>
      <c r="AO67" s="153"/>
    </row>
    <row r="68" spans="1:41">
      <c r="H68" s="153"/>
      <c r="I68" s="153"/>
      <c r="J68" s="153"/>
      <c r="K68" s="153"/>
      <c r="L68" s="153"/>
      <c r="M68" s="153"/>
      <c r="AD68" s="153"/>
      <c r="AE68" s="153"/>
      <c r="AF68" s="153"/>
      <c r="AG68" s="153"/>
      <c r="AH68" s="153"/>
      <c r="AI68" s="153"/>
      <c r="AJ68" s="153"/>
      <c r="AK68" s="153"/>
      <c r="AL68" s="153"/>
      <c r="AM68" s="153"/>
      <c r="AN68" s="153"/>
      <c r="AO68" s="153"/>
    </row>
    <row r="69" spans="1:41">
      <c r="B69" s="153" t="s">
        <v>156</v>
      </c>
      <c r="H69" s="153"/>
      <c r="I69" s="153"/>
      <c r="J69" s="153"/>
      <c r="K69" s="153"/>
      <c r="L69" s="153"/>
      <c r="M69" s="153"/>
      <c r="AD69" s="153"/>
      <c r="AE69" s="153"/>
      <c r="AF69" s="153"/>
      <c r="AG69" s="153"/>
      <c r="AH69" s="153"/>
      <c r="AI69" s="153"/>
      <c r="AJ69" s="153"/>
      <c r="AK69" s="153"/>
      <c r="AL69" s="153"/>
      <c r="AM69" s="153"/>
      <c r="AN69" s="153"/>
      <c r="AO69" s="153"/>
    </row>
    <row r="70" spans="1:41">
      <c r="H70" s="153"/>
      <c r="I70" s="153"/>
      <c r="J70" s="153"/>
      <c r="K70" s="153"/>
      <c r="L70" s="153"/>
      <c r="M70" s="153"/>
      <c r="AD70" s="153"/>
      <c r="AE70" s="153"/>
      <c r="AF70" s="153"/>
      <c r="AG70" s="153"/>
      <c r="AH70" s="153"/>
      <c r="AI70" s="153"/>
      <c r="AJ70" s="153"/>
      <c r="AK70" s="153"/>
      <c r="AL70" s="153"/>
      <c r="AM70" s="153"/>
      <c r="AN70" s="153"/>
      <c r="AO70" s="153"/>
    </row>
    <row r="71" spans="1:41">
      <c r="B71" s="153" t="s">
        <v>10</v>
      </c>
      <c r="C71" s="153" t="s">
        <v>157</v>
      </c>
      <c r="D71" s="153" t="s">
        <v>158</v>
      </c>
      <c r="E71" s="153" t="s">
        <v>13</v>
      </c>
      <c r="F71" s="153" t="s">
        <v>159</v>
      </c>
      <c r="G71" s="153" t="s">
        <v>60</v>
      </c>
      <c r="H71" s="153"/>
      <c r="I71" s="153"/>
      <c r="J71" s="153"/>
      <c r="K71" s="153"/>
      <c r="L71" s="153"/>
      <c r="M71" s="153"/>
      <c r="AD71" s="153"/>
      <c r="AE71" s="153"/>
      <c r="AF71" s="153"/>
      <c r="AG71" s="153"/>
      <c r="AH71" s="153"/>
      <c r="AI71" s="153"/>
      <c r="AJ71" s="153"/>
      <c r="AK71" s="153"/>
      <c r="AL71" s="153"/>
      <c r="AM71" s="153"/>
      <c r="AN71" s="153"/>
      <c r="AO71" s="153"/>
    </row>
    <row r="72" spans="1:41">
      <c r="H72" s="153"/>
      <c r="I72" s="153"/>
      <c r="J72" s="153"/>
      <c r="K72" s="153"/>
      <c r="L72" s="153"/>
      <c r="M72" s="153"/>
      <c r="AD72" s="153"/>
      <c r="AE72" s="153"/>
      <c r="AF72" s="153"/>
      <c r="AG72" s="153"/>
      <c r="AH72" s="153"/>
      <c r="AI72" s="153"/>
      <c r="AJ72" s="153"/>
      <c r="AK72" s="153"/>
      <c r="AL72" s="153"/>
      <c r="AM72" s="153"/>
      <c r="AN72" s="153"/>
      <c r="AO72" s="153"/>
    </row>
    <row r="73" spans="1:41">
      <c r="A73" s="153" t="s">
        <v>36</v>
      </c>
      <c r="B73" s="153">
        <v>0</v>
      </c>
      <c r="C73" s="153">
        <v>0</v>
      </c>
      <c r="D73" s="153">
        <v>0</v>
      </c>
      <c r="E73" s="153">
        <v>0</v>
      </c>
      <c r="F73" s="153">
        <v>0</v>
      </c>
      <c r="G73" s="153">
        <v>0</v>
      </c>
      <c r="H73" s="153"/>
      <c r="I73" s="153"/>
      <c r="J73" s="153"/>
      <c r="K73" s="153"/>
      <c r="L73" s="153"/>
      <c r="M73" s="153"/>
      <c r="AD73" s="153"/>
      <c r="AE73" s="153"/>
      <c r="AF73" s="153"/>
      <c r="AG73" s="153"/>
      <c r="AH73" s="153"/>
      <c r="AI73" s="153"/>
      <c r="AJ73" s="153"/>
      <c r="AK73" s="153"/>
      <c r="AL73" s="153"/>
      <c r="AM73" s="153"/>
      <c r="AN73" s="153"/>
      <c r="AO73" s="153"/>
    </row>
    <row r="74" spans="1:41">
      <c r="A74" s="153" t="s">
        <v>37</v>
      </c>
      <c r="B74" s="153">
        <v>1.54</v>
      </c>
      <c r="C74" s="153">
        <v>0</v>
      </c>
      <c r="D74" s="153">
        <v>0</v>
      </c>
      <c r="E74" s="153">
        <v>0</v>
      </c>
      <c r="F74" s="153">
        <v>0</v>
      </c>
      <c r="G74" s="153">
        <v>1.25</v>
      </c>
      <c r="H74" s="153"/>
      <c r="I74" s="153"/>
      <c r="J74" s="153"/>
      <c r="K74" s="153"/>
      <c r="L74" s="153"/>
      <c r="M74" s="153"/>
      <c r="AD74" s="153"/>
      <c r="AE74" s="153"/>
      <c r="AF74" s="153"/>
      <c r="AG74" s="153"/>
      <c r="AH74" s="153"/>
      <c r="AI74" s="153"/>
      <c r="AJ74" s="153"/>
      <c r="AK74" s="153"/>
      <c r="AL74" s="153"/>
      <c r="AM74" s="153"/>
      <c r="AN74" s="153"/>
      <c r="AO74" s="153"/>
    </row>
    <row r="75" spans="1:41">
      <c r="A75" s="153" t="s">
        <v>38</v>
      </c>
      <c r="B75" s="153">
        <v>3.08</v>
      </c>
      <c r="C75" s="153">
        <v>18.18</v>
      </c>
      <c r="D75" s="153">
        <v>0</v>
      </c>
      <c r="E75" s="153">
        <v>0</v>
      </c>
      <c r="F75" s="153">
        <v>0</v>
      </c>
      <c r="G75" s="153">
        <v>5</v>
      </c>
      <c r="H75" s="153"/>
      <c r="I75" s="153"/>
      <c r="J75" s="153"/>
      <c r="K75" s="153"/>
      <c r="L75" s="153"/>
      <c r="M75" s="153"/>
      <c r="AD75" s="153"/>
      <c r="AE75" s="153"/>
      <c r="AF75" s="153"/>
      <c r="AG75" s="153"/>
      <c r="AH75" s="153"/>
      <c r="AI75" s="153"/>
      <c r="AJ75" s="153"/>
      <c r="AK75" s="153"/>
      <c r="AL75" s="153"/>
      <c r="AM75" s="153"/>
      <c r="AN75" s="153"/>
      <c r="AO75" s="153"/>
    </row>
    <row r="76" spans="1:41">
      <c r="A76" s="153" t="s">
        <v>39</v>
      </c>
      <c r="B76" s="153">
        <v>16.920000000000002</v>
      </c>
      <c r="C76" s="153">
        <v>18.18</v>
      </c>
      <c r="D76" s="153">
        <v>0</v>
      </c>
      <c r="E76" s="153">
        <v>25</v>
      </c>
      <c r="F76" s="153">
        <v>0</v>
      </c>
      <c r="G76" s="153">
        <v>17.5</v>
      </c>
      <c r="H76" s="153"/>
      <c r="I76" s="153"/>
      <c r="J76" s="153"/>
      <c r="K76" s="153"/>
      <c r="L76" s="153"/>
      <c r="M76" s="153"/>
      <c r="AD76" s="153"/>
      <c r="AE76" s="153"/>
      <c r="AF76" s="153"/>
      <c r="AG76" s="153"/>
      <c r="AH76" s="153"/>
      <c r="AI76" s="153"/>
      <c r="AJ76" s="153"/>
      <c r="AK76" s="153"/>
      <c r="AL76" s="153"/>
      <c r="AM76" s="153"/>
      <c r="AN76" s="153"/>
      <c r="AO76" s="153"/>
    </row>
    <row r="77" spans="1:41">
      <c r="A77" s="153" t="s">
        <v>40</v>
      </c>
      <c r="B77" s="153">
        <v>78.459999999999994</v>
      </c>
      <c r="C77" s="153">
        <v>63.64</v>
      </c>
      <c r="D77" s="153">
        <v>0</v>
      </c>
      <c r="E77" s="153">
        <v>75</v>
      </c>
      <c r="F77" s="153">
        <v>0</v>
      </c>
      <c r="G77" s="153">
        <v>76.25</v>
      </c>
      <c r="H77" s="153"/>
      <c r="I77" s="153"/>
      <c r="J77" s="153"/>
      <c r="K77" s="153"/>
      <c r="L77" s="153"/>
      <c r="M77" s="153"/>
      <c r="AD77" s="153"/>
      <c r="AE77" s="153"/>
      <c r="AF77" s="153"/>
      <c r="AG77" s="153"/>
      <c r="AH77" s="153"/>
      <c r="AI77" s="153"/>
      <c r="AJ77" s="153"/>
      <c r="AK77" s="153"/>
      <c r="AL77" s="153"/>
      <c r="AM77" s="153"/>
      <c r="AN77" s="153"/>
      <c r="AO77" s="153"/>
    </row>
    <row r="78" spans="1:41">
      <c r="A78" s="153" t="s">
        <v>41</v>
      </c>
      <c r="B78" s="153">
        <v>0</v>
      </c>
      <c r="C78" s="153">
        <v>0</v>
      </c>
      <c r="D78" s="153">
        <v>0</v>
      </c>
      <c r="E78" s="153">
        <v>0</v>
      </c>
      <c r="F78" s="153">
        <v>0</v>
      </c>
      <c r="G78" s="153">
        <v>0</v>
      </c>
      <c r="H78" s="153"/>
      <c r="I78" s="153"/>
      <c r="J78" s="153"/>
      <c r="K78" s="153"/>
      <c r="L78" s="153"/>
      <c r="M78" s="153"/>
      <c r="AD78" s="153"/>
      <c r="AE78" s="153"/>
      <c r="AF78" s="153"/>
      <c r="AG78" s="153"/>
      <c r="AH78" s="153"/>
      <c r="AI78" s="153"/>
      <c r="AJ78" s="153"/>
      <c r="AK78" s="153"/>
      <c r="AL78" s="153"/>
      <c r="AM78" s="153"/>
      <c r="AN78" s="153"/>
      <c r="AO78" s="153"/>
    </row>
    <row r="79" spans="1:41">
      <c r="A79" s="153" t="s">
        <v>0</v>
      </c>
      <c r="B79" s="153">
        <v>100</v>
      </c>
      <c r="C79" s="153">
        <v>100</v>
      </c>
      <c r="D79" s="153">
        <v>0</v>
      </c>
      <c r="E79" s="153">
        <v>100</v>
      </c>
      <c r="F79" s="153">
        <v>0</v>
      </c>
      <c r="G79" s="153">
        <v>100</v>
      </c>
      <c r="H79" s="153"/>
      <c r="I79" s="153"/>
      <c r="J79" s="153"/>
      <c r="K79" s="153"/>
      <c r="L79" s="153"/>
      <c r="M79" s="153"/>
      <c r="AD79" s="153"/>
      <c r="AE79" s="153"/>
      <c r="AF79" s="153"/>
      <c r="AG79" s="153"/>
      <c r="AH79" s="153"/>
      <c r="AI79" s="153"/>
      <c r="AJ79" s="153"/>
      <c r="AK79" s="153"/>
      <c r="AL79" s="153"/>
      <c r="AM79" s="153"/>
      <c r="AN79" s="153"/>
      <c r="AO79" s="153"/>
    </row>
    <row r="80" spans="1:41">
      <c r="A80" s="153" t="s">
        <v>1</v>
      </c>
      <c r="B80" s="153">
        <v>65</v>
      </c>
      <c r="C80" s="153">
        <v>11</v>
      </c>
      <c r="D80" s="153">
        <v>0</v>
      </c>
      <c r="E80" s="153">
        <v>4</v>
      </c>
      <c r="F80" s="153">
        <v>0</v>
      </c>
      <c r="G80" s="153">
        <v>80</v>
      </c>
      <c r="H80" s="153"/>
      <c r="I80" s="153"/>
      <c r="J80" s="153"/>
      <c r="K80" s="153"/>
      <c r="L80" s="153"/>
      <c r="M80" s="153"/>
      <c r="AD80" s="153"/>
      <c r="AE80" s="153"/>
      <c r="AF80" s="153"/>
      <c r="AG80" s="153"/>
      <c r="AH80" s="153"/>
      <c r="AI80" s="153"/>
      <c r="AJ80" s="153"/>
      <c r="AK80" s="153"/>
      <c r="AL80" s="153"/>
      <c r="AM80" s="153"/>
      <c r="AN80" s="153"/>
      <c r="AO80" s="153"/>
    </row>
    <row r="81" spans="1:41">
      <c r="A81" s="153" t="s">
        <v>42</v>
      </c>
      <c r="B81" s="153">
        <v>95.38</v>
      </c>
      <c r="C81" s="153">
        <v>81.819999999999993</v>
      </c>
      <c r="D81" s="153">
        <v>0</v>
      </c>
      <c r="E81" s="153">
        <v>100</v>
      </c>
      <c r="F81" s="153">
        <v>0</v>
      </c>
      <c r="G81" s="153">
        <v>93.75</v>
      </c>
      <c r="H81" s="153"/>
      <c r="I81" s="153"/>
      <c r="J81" s="153"/>
      <c r="K81" s="153"/>
      <c r="L81" s="153"/>
      <c r="M81" s="153"/>
      <c r="AD81" s="153"/>
      <c r="AE81" s="153"/>
      <c r="AF81" s="153"/>
      <c r="AG81" s="153"/>
      <c r="AH81" s="153"/>
      <c r="AI81" s="153"/>
      <c r="AJ81" s="153"/>
      <c r="AK81" s="153"/>
      <c r="AL81" s="153"/>
      <c r="AM81" s="153"/>
      <c r="AN81" s="153"/>
      <c r="AO81" s="153"/>
    </row>
    <row r="82" spans="1:41">
      <c r="A82" s="153" t="s">
        <v>43</v>
      </c>
      <c r="B82" s="153">
        <v>1.54</v>
      </c>
      <c r="C82" s="153">
        <v>0</v>
      </c>
      <c r="D82" s="153">
        <v>0</v>
      </c>
      <c r="E82" s="153">
        <v>0</v>
      </c>
      <c r="F82" s="153">
        <v>0</v>
      </c>
      <c r="G82" s="153">
        <v>1.25</v>
      </c>
      <c r="H82" s="153"/>
      <c r="I82" s="153"/>
      <c r="J82" s="153"/>
      <c r="K82" s="153"/>
      <c r="L82" s="153"/>
      <c r="M82" s="153"/>
      <c r="AD82" s="153"/>
      <c r="AE82" s="153"/>
      <c r="AF82" s="153"/>
      <c r="AG82" s="153"/>
      <c r="AH82" s="153"/>
      <c r="AI82" s="153"/>
      <c r="AJ82" s="153"/>
      <c r="AK82" s="153"/>
      <c r="AL82" s="153"/>
      <c r="AM82" s="153"/>
      <c r="AN82" s="153"/>
      <c r="AO82" s="153"/>
    </row>
    <row r="83" spans="1:41">
      <c r="A83" s="153" t="s">
        <v>44</v>
      </c>
      <c r="B83" s="153">
        <v>4.7</v>
      </c>
      <c r="C83" s="153">
        <v>4.5</v>
      </c>
      <c r="D83" s="153">
        <v>0</v>
      </c>
      <c r="E83" s="153">
        <v>4.8</v>
      </c>
      <c r="F83" s="153">
        <v>0</v>
      </c>
      <c r="G83" s="153">
        <v>4.7</v>
      </c>
      <c r="H83" s="153"/>
      <c r="I83" s="153"/>
      <c r="J83" s="153"/>
      <c r="K83" s="153"/>
      <c r="L83" s="153"/>
      <c r="M83" s="153"/>
      <c r="AD83" s="153"/>
      <c r="AE83" s="153"/>
      <c r="AF83" s="153"/>
      <c r="AG83" s="153"/>
      <c r="AH83" s="153"/>
      <c r="AI83" s="153"/>
      <c r="AJ83" s="153"/>
      <c r="AK83" s="153"/>
      <c r="AL83" s="153"/>
      <c r="AM83" s="153"/>
      <c r="AN83" s="153"/>
      <c r="AO83" s="153"/>
    </row>
    <row r="84" spans="1:41">
      <c r="A84" s="153" t="s">
        <v>153</v>
      </c>
      <c r="B84" s="153">
        <v>93.1</v>
      </c>
      <c r="C84" s="153">
        <v>86.4</v>
      </c>
      <c r="D84" s="153">
        <v>0</v>
      </c>
      <c r="E84" s="153">
        <v>93.8</v>
      </c>
      <c r="F84" s="153">
        <v>0</v>
      </c>
      <c r="G84" s="153">
        <v>92.2</v>
      </c>
      <c r="H84" s="153"/>
      <c r="I84" s="153"/>
      <c r="J84" s="153"/>
      <c r="K84" s="153"/>
      <c r="L84" s="153"/>
      <c r="M84" s="153"/>
      <c r="AD84" s="153"/>
      <c r="AE84" s="153"/>
      <c r="AF84" s="153"/>
      <c r="AG84" s="153"/>
      <c r="AH84" s="153"/>
      <c r="AI84" s="153"/>
      <c r="AJ84" s="153"/>
      <c r="AK84" s="153"/>
      <c r="AL84" s="153"/>
      <c r="AM84" s="153"/>
      <c r="AN84" s="153"/>
      <c r="AO84" s="153"/>
    </row>
    <row r="85" spans="1:41">
      <c r="H85" s="153"/>
      <c r="I85" s="153"/>
      <c r="J85" s="153"/>
      <c r="K85" s="153"/>
      <c r="L85" s="153"/>
      <c r="M85" s="153"/>
      <c r="AD85" s="153"/>
      <c r="AE85" s="153"/>
      <c r="AF85" s="153"/>
      <c r="AG85" s="153"/>
      <c r="AH85" s="153"/>
      <c r="AI85" s="153"/>
      <c r="AJ85" s="153"/>
      <c r="AK85" s="153"/>
      <c r="AL85" s="153"/>
      <c r="AM85" s="153"/>
      <c r="AN85" s="153"/>
      <c r="AO85" s="153"/>
    </row>
    <row r="86" spans="1:41">
      <c r="H86" s="153"/>
      <c r="I86" s="153"/>
      <c r="J86" s="153"/>
      <c r="K86" s="153"/>
      <c r="L86" s="153"/>
      <c r="M86" s="153"/>
      <c r="AD86" s="153"/>
      <c r="AE86" s="153"/>
      <c r="AF86" s="153"/>
      <c r="AG86" s="153"/>
      <c r="AH86" s="153"/>
      <c r="AI86" s="153"/>
      <c r="AJ86" s="153"/>
      <c r="AK86" s="153"/>
      <c r="AL86" s="153"/>
      <c r="AM86" s="153"/>
      <c r="AN86" s="153"/>
      <c r="AO86" s="153"/>
    </row>
    <row r="87" spans="1:41">
      <c r="A87" s="153" t="s">
        <v>329</v>
      </c>
      <c r="H87" s="153"/>
      <c r="I87" s="153"/>
      <c r="J87" s="153"/>
      <c r="K87" s="153"/>
      <c r="L87" s="153"/>
      <c r="M87" s="153"/>
      <c r="AD87" s="153"/>
      <c r="AE87" s="153"/>
      <c r="AF87" s="153"/>
      <c r="AG87" s="153"/>
      <c r="AH87" s="153"/>
      <c r="AI87" s="153"/>
      <c r="AJ87" s="153"/>
      <c r="AK87" s="153"/>
      <c r="AL87" s="153"/>
      <c r="AM87" s="153"/>
      <c r="AN87" s="153"/>
      <c r="AO87" s="153"/>
    </row>
    <row r="88" spans="1:41">
      <c r="H88" s="153"/>
      <c r="I88" s="153"/>
      <c r="J88" s="153"/>
      <c r="K88" s="153"/>
      <c r="L88" s="153"/>
      <c r="M88" s="153"/>
      <c r="AD88" s="153"/>
      <c r="AE88" s="153"/>
      <c r="AF88" s="153"/>
      <c r="AG88" s="153"/>
      <c r="AH88" s="153"/>
      <c r="AI88" s="153"/>
      <c r="AJ88" s="153"/>
      <c r="AK88" s="153"/>
      <c r="AL88" s="153"/>
      <c r="AM88" s="153"/>
      <c r="AN88" s="153"/>
      <c r="AO88" s="153"/>
    </row>
    <row r="89" spans="1:41">
      <c r="H89" s="153"/>
      <c r="I89" s="153"/>
      <c r="J89" s="153"/>
      <c r="K89" s="153"/>
      <c r="L89" s="153"/>
      <c r="M89" s="153"/>
      <c r="AD89" s="153"/>
      <c r="AE89" s="153"/>
      <c r="AF89" s="153"/>
      <c r="AG89" s="153"/>
      <c r="AH89" s="153"/>
      <c r="AI89" s="153"/>
      <c r="AJ89" s="153"/>
      <c r="AK89" s="153"/>
      <c r="AL89" s="153"/>
      <c r="AM89" s="153"/>
      <c r="AN89" s="153"/>
      <c r="AO89" s="153"/>
    </row>
    <row r="90" spans="1:41">
      <c r="B90" s="153" t="s">
        <v>156</v>
      </c>
      <c r="H90" s="153"/>
      <c r="I90" s="153"/>
      <c r="J90" s="153"/>
      <c r="K90" s="153"/>
      <c r="L90" s="153"/>
      <c r="M90" s="153"/>
      <c r="AD90" s="153"/>
      <c r="AE90" s="153"/>
      <c r="AF90" s="153"/>
      <c r="AG90" s="153"/>
      <c r="AH90" s="153"/>
      <c r="AI90" s="153"/>
      <c r="AJ90" s="153"/>
      <c r="AK90" s="153"/>
      <c r="AL90" s="153"/>
      <c r="AM90" s="153"/>
      <c r="AN90" s="153"/>
      <c r="AO90" s="153"/>
    </row>
    <row r="91" spans="1:41">
      <c r="H91" s="153"/>
      <c r="I91" s="153"/>
      <c r="J91" s="153"/>
      <c r="K91" s="153"/>
      <c r="L91" s="153"/>
      <c r="M91" s="153"/>
      <c r="AD91" s="153"/>
      <c r="AE91" s="153"/>
      <c r="AF91" s="153"/>
      <c r="AG91" s="153"/>
      <c r="AH91" s="153"/>
      <c r="AI91" s="153"/>
      <c r="AJ91" s="153"/>
      <c r="AK91" s="153"/>
      <c r="AL91" s="153"/>
      <c r="AM91" s="153"/>
      <c r="AN91" s="153"/>
      <c r="AO91" s="153"/>
    </row>
    <row r="92" spans="1:41">
      <c r="B92" s="153" t="s">
        <v>10</v>
      </c>
      <c r="C92" s="153" t="s">
        <v>157</v>
      </c>
      <c r="D92" s="153" t="s">
        <v>158</v>
      </c>
      <c r="E92" s="153" t="s">
        <v>13</v>
      </c>
      <c r="F92" s="153" t="s">
        <v>159</v>
      </c>
      <c r="G92" s="153" t="s">
        <v>60</v>
      </c>
      <c r="H92" s="153"/>
      <c r="I92" s="153"/>
      <c r="J92" s="153"/>
      <c r="K92" s="153"/>
      <c r="L92" s="153"/>
      <c r="M92" s="153"/>
      <c r="AD92" s="153"/>
      <c r="AE92" s="153"/>
      <c r="AF92" s="153"/>
      <c r="AG92" s="153"/>
      <c r="AH92" s="153"/>
      <c r="AI92" s="153"/>
      <c r="AJ92" s="153"/>
      <c r="AK92" s="153"/>
      <c r="AL92" s="153"/>
      <c r="AM92" s="153"/>
      <c r="AN92" s="153"/>
      <c r="AO92" s="153"/>
    </row>
    <row r="93" spans="1:41">
      <c r="H93" s="153"/>
      <c r="I93" s="153"/>
      <c r="J93" s="153"/>
      <c r="K93" s="153"/>
      <c r="L93" s="153"/>
      <c r="M93" s="153"/>
      <c r="AD93" s="153"/>
      <c r="AE93" s="153"/>
      <c r="AF93" s="153"/>
      <c r="AG93" s="153"/>
      <c r="AH93" s="153"/>
      <c r="AI93" s="153"/>
      <c r="AJ93" s="153"/>
      <c r="AK93" s="153"/>
      <c r="AL93" s="153"/>
      <c r="AM93" s="153"/>
      <c r="AN93" s="153"/>
      <c r="AO93" s="153"/>
    </row>
    <row r="94" spans="1:41">
      <c r="A94" s="153" t="s">
        <v>55</v>
      </c>
      <c r="B94" s="153">
        <v>0</v>
      </c>
      <c r="C94" s="153">
        <v>0</v>
      </c>
      <c r="D94" s="153">
        <v>0</v>
      </c>
      <c r="E94" s="153">
        <v>0</v>
      </c>
      <c r="F94" s="153">
        <v>0</v>
      </c>
      <c r="G94" s="153">
        <v>0</v>
      </c>
      <c r="H94" s="153"/>
      <c r="I94" s="153"/>
      <c r="J94" s="153"/>
      <c r="K94" s="153"/>
      <c r="L94" s="153"/>
      <c r="M94" s="153"/>
      <c r="AD94" s="153"/>
      <c r="AE94" s="153"/>
      <c r="AF94" s="153"/>
      <c r="AG94" s="153"/>
      <c r="AH94" s="153"/>
      <c r="AI94" s="153"/>
      <c r="AJ94" s="153"/>
      <c r="AK94" s="153"/>
      <c r="AL94" s="153"/>
      <c r="AM94" s="153"/>
      <c r="AN94" s="153"/>
      <c r="AO94" s="153"/>
    </row>
    <row r="95" spans="1:41">
      <c r="A95" s="153" t="s">
        <v>56</v>
      </c>
      <c r="B95" s="153">
        <v>0</v>
      </c>
      <c r="C95" s="153">
        <v>0</v>
      </c>
      <c r="D95" s="153">
        <v>0</v>
      </c>
      <c r="E95" s="153">
        <v>0</v>
      </c>
      <c r="F95" s="153">
        <v>0</v>
      </c>
      <c r="G95" s="153">
        <v>0</v>
      </c>
      <c r="H95" s="153"/>
      <c r="I95" s="153"/>
      <c r="J95" s="153"/>
      <c r="K95" s="153"/>
      <c r="L95" s="153"/>
      <c r="M95" s="153"/>
      <c r="AD95" s="153"/>
      <c r="AE95" s="153"/>
      <c r="AF95" s="153"/>
      <c r="AG95" s="153"/>
      <c r="AH95" s="153"/>
      <c r="AI95" s="153"/>
      <c r="AJ95" s="153"/>
      <c r="AK95" s="153"/>
      <c r="AL95" s="153"/>
      <c r="AM95" s="153"/>
      <c r="AN95" s="153"/>
      <c r="AO95" s="153"/>
    </row>
    <row r="96" spans="1:41">
      <c r="A96" s="153" t="s">
        <v>57</v>
      </c>
      <c r="B96" s="153">
        <v>0</v>
      </c>
      <c r="C96" s="153">
        <v>0</v>
      </c>
      <c r="D96" s="153">
        <v>0</v>
      </c>
      <c r="E96" s="153">
        <v>0</v>
      </c>
      <c r="F96" s="153">
        <v>0</v>
      </c>
      <c r="G96" s="153">
        <v>0</v>
      </c>
      <c r="H96" s="153"/>
      <c r="I96" s="153"/>
      <c r="J96" s="153"/>
      <c r="K96" s="153"/>
      <c r="L96" s="153"/>
      <c r="M96" s="153"/>
      <c r="AD96" s="153"/>
      <c r="AE96" s="153"/>
      <c r="AF96" s="153"/>
      <c r="AG96" s="153"/>
      <c r="AH96" s="153"/>
      <c r="AI96" s="153"/>
      <c r="AJ96" s="153"/>
      <c r="AK96" s="153"/>
      <c r="AL96" s="153"/>
      <c r="AM96" s="153"/>
      <c r="AN96" s="153"/>
      <c r="AO96" s="153"/>
    </row>
    <row r="97" spans="1:41">
      <c r="A97" s="153" t="s">
        <v>58</v>
      </c>
      <c r="B97" s="153">
        <v>15.38</v>
      </c>
      <c r="C97" s="153">
        <v>18.18</v>
      </c>
      <c r="D97" s="153">
        <v>0</v>
      </c>
      <c r="E97" s="153">
        <v>0</v>
      </c>
      <c r="F97" s="153">
        <v>66.67</v>
      </c>
      <c r="G97" s="153">
        <v>16.87</v>
      </c>
      <c r="H97" s="153"/>
      <c r="I97" s="153"/>
      <c r="J97" s="153"/>
      <c r="K97" s="153"/>
      <c r="L97" s="153"/>
      <c r="M97" s="153"/>
      <c r="AD97" s="153"/>
      <c r="AE97" s="153"/>
      <c r="AF97" s="153"/>
      <c r="AG97" s="153"/>
      <c r="AH97" s="153"/>
      <c r="AI97" s="153"/>
      <c r="AJ97" s="153"/>
      <c r="AK97" s="153"/>
      <c r="AL97" s="153"/>
      <c r="AM97" s="153"/>
      <c r="AN97" s="153"/>
      <c r="AO97" s="153"/>
    </row>
    <row r="98" spans="1:41">
      <c r="A98" s="153" t="s">
        <v>59</v>
      </c>
      <c r="B98" s="153">
        <v>84.62</v>
      </c>
      <c r="C98" s="153">
        <v>81.819999999999993</v>
      </c>
      <c r="D98" s="153">
        <v>0</v>
      </c>
      <c r="E98" s="153">
        <v>100</v>
      </c>
      <c r="F98" s="153">
        <v>33.33</v>
      </c>
      <c r="G98" s="153">
        <v>83.13</v>
      </c>
      <c r="H98" s="153"/>
      <c r="I98" s="153"/>
      <c r="J98" s="153"/>
      <c r="K98" s="153"/>
      <c r="L98" s="153"/>
      <c r="M98" s="153"/>
      <c r="AD98" s="153"/>
      <c r="AE98" s="153"/>
      <c r="AF98" s="153"/>
      <c r="AG98" s="153"/>
      <c r="AH98" s="153"/>
      <c r="AI98" s="153"/>
      <c r="AJ98" s="153"/>
      <c r="AK98" s="153"/>
      <c r="AL98" s="153"/>
      <c r="AM98" s="153"/>
      <c r="AN98" s="153"/>
      <c r="AO98" s="153"/>
    </row>
    <row r="99" spans="1:41">
      <c r="A99" s="153" t="s">
        <v>50</v>
      </c>
      <c r="B99" s="153">
        <v>0</v>
      </c>
      <c r="C99" s="153">
        <v>0</v>
      </c>
      <c r="D99" s="153">
        <v>0</v>
      </c>
      <c r="E99" s="153">
        <v>0</v>
      </c>
      <c r="F99" s="153">
        <v>0</v>
      </c>
      <c r="G99" s="153">
        <v>0</v>
      </c>
      <c r="H99" s="153"/>
      <c r="I99" s="153"/>
      <c r="J99" s="153"/>
      <c r="K99" s="153"/>
      <c r="L99" s="153"/>
      <c r="M99" s="153"/>
      <c r="AD99" s="153"/>
      <c r="AE99" s="153"/>
      <c r="AF99" s="153"/>
      <c r="AG99" s="153"/>
      <c r="AH99" s="153"/>
      <c r="AI99" s="153"/>
      <c r="AJ99" s="153"/>
      <c r="AK99" s="153"/>
      <c r="AL99" s="153"/>
      <c r="AM99" s="153"/>
      <c r="AN99" s="153"/>
      <c r="AO99" s="153"/>
    </row>
    <row r="100" spans="1:41">
      <c r="A100" s="153" t="s">
        <v>0</v>
      </c>
      <c r="B100" s="153">
        <v>100</v>
      </c>
      <c r="C100" s="153">
        <v>100</v>
      </c>
      <c r="D100" s="153">
        <v>0</v>
      </c>
      <c r="E100" s="153">
        <v>100</v>
      </c>
      <c r="F100" s="153">
        <v>100</v>
      </c>
      <c r="G100" s="153">
        <v>100</v>
      </c>
      <c r="H100" s="153"/>
      <c r="I100" s="153"/>
      <c r="J100" s="153"/>
      <c r="K100" s="153"/>
      <c r="L100" s="153"/>
      <c r="M100" s="153"/>
      <c r="AD100" s="153"/>
      <c r="AE100" s="153"/>
      <c r="AF100" s="153"/>
      <c r="AG100" s="153"/>
      <c r="AH100" s="153"/>
      <c r="AI100" s="153"/>
      <c r="AJ100" s="153"/>
      <c r="AK100" s="153"/>
      <c r="AL100" s="153"/>
      <c r="AM100" s="153"/>
      <c r="AN100" s="153"/>
      <c r="AO100" s="153"/>
    </row>
    <row r="101" spans="1:41">
      <c r="A101" s="153" t="s">
        <v>1</v>
      </c>
      <c r="B101" s="153">
        <v>65</v>
      </c>
      <c r="C101" s="153">
        <v>11</v>
      </c>
      <c r="D101" s="153">
        <v>0</v>
      </c>
      <c r="E101" s="153">
        <v>4</v>
      </c>
      <c r="F101" s="153">
        <v>3</v>
      </c>
      <c r="G101" s="153">
        <v>83</v>
      </c>
      <c r="H101" s="153"/>
      <c r="I101" s="153"/>
      <c r="J101" s="153"/>
      <c r="K101" s="153"/>
      <c r="L101" s="153"/>
      <c r="M101" s="153"/>
      <c r="AD101" s="153"/>
      <c r="AE101" s="153"/>
      <c r="AF101" s="153"/>
      <c r="AG101" s="153"/>
      <c r="AH101" s="153"/>
      <c r="AI101" s="153"/>
      <c r="AJ101" s="153"/>
      <c r="AK101" s="153"/>
      <c r="AL101" s="153"/>
      <c r="AM101" s="153"/>
      <c r="AN101" s="153"/>
      <c r="AO101" s="153"/>
    </row>
    <row r="102" spans="1:41">
      <c r="A102" s="153" t="s">
        <v>160</v>
      </c>
      <c r="B102" s="153">
        <v>84.62</v>
      </c>
      <c r="C102" s="153">
        <v>81.819999999999993</v>
      </c>
      <c r="D102" s="153">
        <v>0</v>
      </c>
      <c r="E102" s="153">
        <v>100</v>
      </c>
      <c r="F102" s="153">
        <v>33.33</v>
      </c>
      <c r="G102" s="153">
        <v>83.13</v>
      </c>
      <c r="H102" s="153"/>
      <c r="I102" s="153"/>
      <c r="J102" s="153"/>
      <c r="K102" s="153"/>
      <c r="L102" s="153"/>
      <c r="M102" s="153"/>
      <c r="AD102" s="153"/>
      <c r="AE102" s="153"/>
      <c r="AF102" s="153"/>
      <c r="AG102" s="153"/>
      <c r="AH102" s="153"/>
      <c r="AI102" s="153"/>
      <c r="AJ102" s="153"/>
      <c r="AK102" s="153"/>
      <c r="AL102" s="153"/>
      <c r="AM102" s="153"/>
      <c r="AN102" s="153"/>
      <c r="AO102" s="153"/>
    </row>
    <row r="103" spans="1:41">
      <c r="A103" s="153" t="s">
        <v>42</v>
      </c>
      <c r="B103" s="153">
        <v>100</v>
      </c>
      <c r="C103" s="153">
        <v>100</v>
      </c>
      <c r="D103" s="153">
        <v>0</v>
      </c>
      <c r="E103" s="153">
        <v>100</v>
      </c>
      <c r="F103" s="153">
        <v>100</v>
      </c>
      <c r="G103" s="153">
        <v>100</v>
      </c>
      <c r="H103" s="153"/>
      <c r="I103" s="153"/>
      <c r="J103" s="153"/>
      <c r="K103" s="153"/>
      <c r="L103" s="153"/>
      <c r="M103" s="153"/>
      <c r="AD103" s="153"/>
      <c r="AE103" s="153"/>
      <c r="AF103" s="153"/>
      <c r="AG103" s="153"/>
      <c r="AH103" s="153"/>
      <c r="AI103" s="153"/>
      <c r="AJ103" s="153"/>
      <c r="AK103" s="153"/>
      <c r="AL103" s="153"/>
      <c r="AM103" s="153"/>
      <c r="AN103" s="153"/>
      <c r="AO103" s="153"/>
    </row>
    <row r="104" spans="1:41">
      <c r="A104" s="153" t="s">
        <v>43</v>
      </c>
      <c r="B104" s="153">
        <v>0</v>
      </c>
      <c r="C104" s="153">
        <v>0</v>
      </c>
      <c r="D104" s="153">
        <v>0</v>
      </c>
      <c r="E104" s="153">
        <v>0</v>
      </c>
      <c r="F104" s="153">
        <v>0</v>
      </c>
      <c r="G104" s="153">
        <v>0</v>
      </c>
      <c r="H104" s="153"/>
      <c r="I104" s="153"/>
      <c r="J104" s="153"/>
      <c r="K104" s="153"/>
      <c r="L104" s="153"/>
      <c r="M104" s="153"/>
      <c r="AD104" s="153"/>
      <c r="AE104" s="153"/>
      <c r="AF104" s="153"/>
      <c r="AG104" s="153"/>
      <c r="AH104" s="153"/>
      <c r="AI104" s="153"/>
      <c r="AJ104" s="153"/>
      <c r="AK104" s="153"/>
      <c r="AL104" s="153"/>
      <c r="AM104" s="153"/>
      <c r="AN104" s="153"/>
      <c r="AO104" s="153"/>
    </row>
    <row r="105" spans="1:41">
      <c r="A105" s="153" t="s">
        <v>44</v>
      </c>
      <c r="B105" s="153">
        <v>4.8</v>
      </c>
      <c r="C105" s="153">
        <v>4.8</v>
      </c>
      <c r="D105" s="153">
        <v>0</v>
      </c>
      <c r="E105" s="153">
        <v>5</v>
      </c>
      <c r="F105" s="153">
        <v>4.3</v>
      </c>
      <c r="G105" s="153">
        <v>4.8</v>
      </c>
      <c r="H105" s="153"/>
      <c r="I105" s="153"/>
      <c r="J105" s="153"/>
      <c r="K105" s="153"/>
      <c r="L105" s="153"/>
      <c r="M105" s="153"/>
      <c r="AD105" s="153"/>
      <c r="AE105" s="153"/>
      <c r="AF105" s="153"/>
      <c r="AG105" s="153"/>
      <c r="AH105" s="153"/>
      <c r="AI105" s="153"/>
      <c r="AJ105" s="153"/>
      <c r="AK105" s="153"/>
      <c r="AL105" s="153"/>
      <c r="AM105" s="153"/>
      <c r="AN105" s="153"/>
      <c r="AO105" s="153"/>
    </row>
    <row r="106" spans="1:41">
      <c r="A106" s="153" t="s">
        <v>153</v>
      </c>
      <c r="B106" s="153">
        <v>96.2</v>
      </c>
      <c r="C106" s="153">
        <v>95.5</v>
      </c>
      <c r="D106" s="153">
        <v>0</v>
      </c>
      <c r="E106" s="153">
        <v>100</v>
      </c>
      <c r="F106" s="153">
        <v>83.3</v>
      </c>
      <c r="G106" s="153">
        <v>95.8</v>
      </c>
      <c r="H106" s="153"/>
      <c r="I106" s="153"/>
      <c r="J106" s="153"/>
      <c r="K106" s="153"/>
      <c r="L106" s="153"/>
      <c r="M106" s="153"/>
      <c r="AD106" s="153"/>
      <c r="AE106" s="153"/>
      <c r="AF106" s="153"/>
      <c r="AG106" s="153"/>
      <c r="AH106" s="153"/>
      <c r="AI106" s="153"/>
      <c r="AJ106" s="153"/>
      <c r="AK106" s="153"/>
      <c r="AL106" s="153"/>
      <c r="AM106" s="153"/>
      <c r="AN106" s="153"/>
      <c r="AO106" s="153"/>
    </row>
    <row r="107" spans="1:41">
      <c r="H107" s="153"/>
      <c r="I107" s="153"/>
      <c r="J107" s="153"/>
      <c r="K107" s="153"/>
      <c r="L107" s="153"/>
      <c r="M107" s="153"/>
      <c r="AD107" s="153"/>
      <c r="AE107" s="153"/>
      <c r="AF107" s="153"/>
      <c r="AG107" s="153"/>
      <c r="AH107" s="153"/>
      <c r="AI107" s="153"/>
      <c r="AJ107" s="153"/>
      <c r="AK107" s="153"/>
      <c r="AL107" s="153"/>
      <c r="AM107" s="153"/>
      <c r="AN107" s="153"/>
      <c r="AO107" s="153"/>
    </row>
    <row r="108" spans="1:41">
      <c r="H108" s="153"/>
      <c r="I108" s="153"/>
      <c r="J108" s="153"/>
      <c r="K108" s="153"/>
      <c r="L108" s="153"/>
      <c r="M108" s="153"/>
      <c r="AD108" s="153"/>
      <c r="AE108" s="153"/>
      <c r="AF108" s="153"/>
      <c r="AG108" s="153"/>
      <c r="AH108" s="153"/>
      <c r="AI108" s="153"/>
      <c r="AJ108" s="153"/>
      <c r="AK108" s="153"/>
      <c r="AL108" s="153"/>
      <c r="AM108" s="153"/>
      <c r="AN108" s="153"/>
      <c r="AO108" s="153"/>
    </row>
    <row r="109" spans="1:41">
      <c r="A109" s="153" t="s">
        <v>330</v>
      </c>
      <c r="H109" s="153"/>
      <c r="I109" s="153"/>
      <c r="J109" s="153"/>
      <c r="K109" s="153"/>
      <c r="L109" s="153"/>
      <c r="M109" s="153"/>
      <c r="AD109" s="153"/>
      <c r="AE109" s="153"/>
      <c r="AF109" s="153"/>
      <c r="AG109" s="153"/>
      <c r="AH109" s="153"/>
      <c r="AI109" s="153"/>
      <c r="AJ109" s="153"/>
      <c r="AK109" s="153"/>
      <c r="AL109" s="153"/>
      <c r="AM109" s="153"/>
      <c r="AN109" s="153"/>
      <c r="AO109" s="153"/>
    </row>
    <row r="110" spans="1:41">
      <c r="H110" s="153"/>
      <c r="I110" s="153"/>
      <c r="J110" s="153"/>
      <c r="K110" s="153"/>
      <c r="L110" s="153"/>
      <c r="M110" s="153"/>
      <c r="AD110" s="153"/>
      <c r="AE110" s="153"/>
      <c r="AF110" s="153"/>
      <c r="AG110" s="153"/>
      <c r="AH110" s="153"/>
      <c r="AI110" s="153"/>
      <c r="AJ110" s="153"/>
      <c r="AK110" s="153"/>
      <c r="AL110" s="153"/>
      <c r="AM110" s="153"/>
      <c r="AN110" s="153"/>
      <c r="AO110" s="153"/>
    </row>
    <row r="111" spans="1:41">
      <c r="H111" s="153"/>
      <c r="I111" s="153"/>
      <c r="J111" s="153"/>
      <c r="K111" s="153"/>
      <c r="L111" s="153"/>
      <c r="M111" s="153"/>
      <c r="AD111" s="153"/>
      <c r="AE111" s="153"/>
      <c r="AF111" s="153"/>
      <c r="AG111" s="153"/>
      <c r="AH111" s="153"/>
      <c r="AI111" s="153"/>
      <c r="AJ111" s="153"/>
      <c r="AK111" s="153"/>
      <c r="AL111" s="153"/>
      <c r="AM111" s="153"/>
      <c r="AN111" s="153"/>
      <c r="AO111" s="153"/>
    </row>
    <row r="112" spans="1:41">
      <c r="B112" s="153" t="s">
        <v>156</v>
      </c>
      <c r="H112" s="153"/>
      <c r="I112" s="153"/>
      <c r="J112" s="153"/>
      <c r="K112" s="153"/>
      <c r="L112" s="153"/>
      <c r="M112" s="153"/>
      <c r="AD112" s="153"/>
      <c r="AE112" s="153"/>
      <c r="AF112" s="153"/>
      <c r="AG112" s="153"/>
      <c r="AH112" s="153"/>
      <c r="AI112" s="153"/>
      <c r="AJ112" s="153"/>
      <c r="AK112" s="153"/>
      <c r="AL112" s="153"/>
      <c r="AM112" s="153"/>
      <c r="AN112" s="153"/>
      <c r="AO112" s="153"/>
    </row>
    <row r="113" spans="1:41">
      <c r="H113" s="153"/>
      <c r="I113" s="153"/>
      <c r="J113" s="153"/>
      <c r="K113" s="153"/>
      <c r="L113" s="153"/>
      <c r="M113" s="153"/>
      <c r="AD113" s="153"/>
      <c r="AE113" s="153"/>
      <c r="AF113" s="153"/>
      <c r="AG113" s="153"/>
      <c r="AH113" s="153"/>
      <c r="AI113" s="153"/>
      <c r="AJ113" s="153"/>
      <c r="AK113" s="153"/>
      <c r="AL113" s="153"/>
      <c r="AM113" s="153"/>
      <c r="AN113" s="153"/>
      <c r="AO113" s="153"/>
    </row>
    <row r="114" spans="1:41">
      <c r="B114" s="153" t="s">
        <v>10</v>
      </c>
      <c r="C114" s="153" t="s">
        <v>157</v>
      </c>
      <c r="D114" s="153" t="s">
        <v>158</v>
      </c>
      <c r="E114" s="153" t="s">
        <v>13</v>
      </c>
      <c r="F114" s="153" t="s">
        <v>159</v>
      </c>
      <c r="G114" s="153" t="s">
        <v>60</v>
      </c>
      <c r="H114" s="153"/>
      <c r="I114" s="153"/>
      <c r="J114" s="153"/>
      <c r="K114" s="153"/>
      <c r="L114" s="153"/>
      <c r="M114" s="153"/>
      <c r="AD114" s="153"/>
      <c r="AE114" s="153"/>
      <c r="AF114" s="153"/>
      <c r="AG114" s="153"/>
      <c r="AH114" s="153"/>
      <c r="AI114" s="153"/>
      <c r="AJ114" s="153"/>
      <c r="AK114" s="153"/>
      <c r="AL114" s="153"/>
      <c r="AM114" s="153"/>
      <c r="AN114" s="153"/>
      <c r="AO114" s="153"/>
    </row>
    <row r="115" spans="1:41">
      <c r="H115" s="153"/>
      <c r="I115" s="153"/>
      <c r="J115" s="153"/>
      <c r="K115" s="153"/>
      <c r="L115" s="153"/>
      <c r="M115" s="153"/>
      <c r="AD115" s="153"/>
      <c r="AE115" s="153"/>
      <c r="AF115" s="153"/>
      <c r="AG115" s="153"/>
      <c r="AH115" s="153"/>
      <c r="AI115" s="153"/>
      <c r="AJ115" s="153"/>
      <c r="AK115" s="153"/>
      <c r="AL115" s="153"/>
      <c r="AM115" s="153"/>
      <c r="AN115" s="153"/>
      <c r="AO115" s="153"/>
    </row>
    <row r="116" spans="1:41">
      <c r="A116" s="153" t="s">
        <v>55</v>
      </c>
      <c r="B116" s="153">
        <v>1.54</v>
      </c>
      <c r="C116" s="153">
        <v>0</v>
      </c>
      <c r="D116" s="153">
        <v>0</v>
      </c>
      <c r="E116" s="153">
        <v>0</v>
      </c>
      <c r="F116" s="153">
        <v>0</v>
      </c>
      <c r="G116" s="153">
        <v>1.2</v>
      </c>
      <c r="H116" s="153"/>
      <c r="I116" s="153"/>
      <c r="J116" s="153"/>
      <c r="K116" s="153"/>
      <c r="L116" s="153"/>
      <c r="M116" s="153"/>
      <c r="AD116" s="153"/>
      <c r="AE116" s="153"/>
      <c r="AF116" s="153"/>
      <c r="AG116" s="153"/>
      <c r="AH116" s="153"/>
      <c r="AI116" s="153"/>
      <c r="AJ116" s="153"/>
      <c r="AK116" s="153"/>
      <c r="AL116" s="153"/>
      <c r="AM116" s="153"/>
      <c r="AN116" s="153"/>
      <c r="AO116" s="153"/>
    </row>
    <row r="117" spans="1:41">
      <c r="A117" s="153" t="s">
        <v>56</v>
      </c>
      <c r="B117" s="153">
        <v>0</v>
      </c>
      <c r="C117" s="153">
        <v>0</v>
      </c>
      <c r="D117" s="153">
        <v>0</v>
      </c>
      <c r="E117" s="153">
        <v>0</v>
      </c>
      <c r="F117" s="153">
        <v>0</v>
      </c>
      <c r="G117" s="153">
        <v>0</v>
      </c>
      <c r="H117" s="153"/>
      <c r="I117" s="153"/>
      <c r="J117" s="153"/>
      <c r="K117" s="153"/>
      <c r="L117" s="153"/>
      <c r="M117" s="153"/>
      <c r="AD117" s="153"/>
      <c r="AE117" s="153"/>
      <c r="AF117" s="153"/>
      <c r="AG117" s="153"/>
      <c r="AH117" s="153"/>
      <c r="AI117" s="153"/>
      <c r="AJ117" s="153"/>
      <c r="AK117" s="153"/>
      <c r="AL117" s="153"/>
      <c r="AM117" s="153"/>
      <c r="AN117" s="153"/>
      <c r="AO117" s="153"/>
    </row>
    <row r="118" spans="1:41">
      <c r="A118" s="153" t="s">
        <v>57</v>
      </c>
      <c r="B118" s="153">
        <v>1.54</v>
      </c>
      <c r="C118" s="153">
        <v>9.09</v>
      </c>
      <c r="D118" s="153">
        <v>0</v>
      </c>
      <c r="E118" s="153">
        <v>0</v>
      </c>
      <c r="F118" s="153">
        <v>0</v>
      </c>
      <c r="G118" s="153">
        <v>2.41</v>
      </c>
      <c r="H118" s="153"/>
      <c r="I118" s="153"/>
      <c r="J118" s="153"/>
      <c r="K118" s="153"/>
      <c r="L118" s="153"/>
      <c r="M118" s="153"/>
      <c r="AD118" s="153"/>
      <c r="AE118" s="153"/>
      <c r="AF118" s="153"/>
      <c r="AG118" s="153"/>
      <c r="AH118" s="153"/>
      <c r="AI118" s="153"/>
      <c r="AJ118" s="153"/>
      <c r="AK118" s="153"/>
      <c r="AL118" s="153"/>
      <c r="AM118" s="153"/>
      <c r="AN118" s="153"/>
      <c r="AO118" s="153"/>
    </row>
    <row r="119" spans="1:41">
      <c r="A119" s="153" t="s">
        <v>58</v>
      </c>
      <c r="B119" s="153">
        <v>13.85</v>
      </c>
      <c r="C119" s="153">
        <v>18.18</v>
      </c>
      <c r="D119" s="153">
        <v>0</v>
      </c>
      <c r="E119" s="153">
        <v>25</v>
      </c>
      <c r="F119" s="153">
        <v>66.67</v>
      </c>
      <c r="G119" s="153">
        <v>16.87</v>
      </c>
      <c r="H119" s="153"/>
      <c r="I119" s="153"/>
      <c r="J119" s="153"/>
      <c r="K119" s="153"/>
      <c r="L119" s="153"/>
      <c r="M119" s="153"/>
      <c r="AD119" s="153"/>
      <c r="AE119" s="153"/>
      <c r="AF119" s="153"/>
      <c r="AG119" s="153"/>
      <c r="AH119" s="153"/>
      <c r="AI119" s="153"/>
      <c r="AJ119" s="153"/>
      <c r="AK119" s="153"/>
      <c r="AL119" s="153"/>
      <c r="AM119" s="153"/>
      <c r="AN119" s="153"/>
      <c r="AO119" s="153"/>
    </row>
    <row r="120" spans="1:41">
      <c r="A120" s="153" t="s">
        <v>59</v>
      </c>
      <c r="B120" s="153">
        <v>83.08</v>
      </c>
      <c r="C120" s="153">
        <v>72.73</v>
      </c>
      <c r="D120" s="153">
        <v>0</v>
      </c>
      <c r="E120" s="153">
        <v>75</v>
      </c>
      <c r="F120" s="153">
        <v>33.33</v>
      </c>
      <c r="G120" s="153">
        <v>79.52</v>
      </c>
      <c r="H120" s="153"/>
      <c r="I120" s="153"/>
      <c r="J120" s="153"/>
      <c r="K120" s="153"/>
      <c r="L120" s="153"/>
      <c r="M120" s="153"/>
      <c r="AD120" s="153"/>
      <c r="AE120" s="153"/>
      <c r="AF120" s="153"/>
      <c r="AG120" s="153"/>
      <c r="AH120" s="153"/>
      <c r="AI120" s="153"/>
      <c r="AJ120" s="153"/>
      <c r="AK120" s="153"/>
      <c r="AL120" s="153"/>
      <c r="AM120" s="153"/>
      <c r="AN120" s="153"/>
      <c r="AO120" s="153"/>
    </row>
    <row r="121" spans="1:41">
      <c r="A121" s="153" t="s">
        <v>50</v>
      </c>
      <c r="B121" s="153">
        <v>0</v>
      </c>
      <c r="C121" s="153">
        <v>0</v>
      </c>
      <c r="D121" s="153">
        <v>0</v>
      </c>
      <c r="E121" s="153">
        <v>0</v>
      </c>
      <c r="F121" s="153">
        <v>0</v>
      </c>
      <c r="G121" s="153">
        <v>0</v>
      </c>
      <c r="H121" s="153"/>
      <c r="I121" s="153"/>
      <c r="J121" s="153"/>
      <c r="K121" s="153"/>
      <c r="L121" s="153"/>
      <c r="M121" s="153"/>
      <c r="AD121" s="153"/>
      <c r="AE121" s="153"/>
      <c r="AF121" s="153"/>
      <c r="AG121" s="153"/>
      <c r="AH121" s="153"/>
      <c r="AI121" s="153"/>
      <c r="AJ121" s="153"/>
      <c r="AK121" s="153"/>
      <c r="AL121" s="153"/>
      <c r="AM121" s="153"/>
      <c r="AN121" s="153"/>
      <c r="AO121" s="153"/>
    </row>
    <row r="122" spans="1:41">
      <c r="A122" s="153" t="s">
        <v>0</v>
      </c>
      <c r="B122" s="153">
        <v>100</v>
      </c>
      <c r="C122" s="153">
        <v>100</v>
      </c>
      <c r="D122" s="153">
        <v>0</v>
      </c>
      <c r="E122" s="153">
        <v>100</v>
      </c>
      <c r="F122" s="153">
        <v>100</v>
      </c>
      <c r="G122" s="153">
        <v>100</v>
      </c>
      <c r="H122" s="153"/>
      <c r="I122" s="153"/>
      <c r="J122" s="153"/>
      <c r="K122" s="153"/>
      <c r="L122" s="153"/>
      <c r="M122" s="153"/>
      <c r="AD122" s="153"/>
      <c r="AE122" s="153"/>
      <c r="AF122" s="153"/>
      <c r="AG122" s="153"/>
      <c r="AH122" s="153"/>
      <c r="AI122" s="153"/>
      <c r="AJ122" s="153"/>
      <c r="AK122" s="153"/>
      <c r="AL122" s="153"/>
      <c r="AM122" s="153"/>
      <c r="AN122" s="153"/>
      <c r="AO122" s="153"/>
    </row>
    <row r="123" spans="1:41">
      <c r="A123" s="153" t="s">
        <v>1</v>
      </c>
      <c r="B123" s="153">
        <v>65</v>
      </c>
      <c r="C123" s="153">
        <v>11</v>
      </c>
      <c r="D123" s="153">
        <v>0</v>
      </c>
      <c r="E123" s="153">
        <v>4</v>
      </c>
      <c r="F123" s="153">
        <v>3</v>
      </c>
      <c r="G123" s="153">
        <v>83</v>
      </c>
      <c r="H123" s="153"/>
      <c r="I123" s="153"/>
      <c r="J123" s="153"/>
      <c r="K123" s="153"/>
      <c r="L123" s="153"/>
      <c r="M123" s="153"/>
      <c r="AD123" s="153"/>
      <c r="AE123" s="153"/>
      <c r="AF123" s="153"/>
      <c r="AG123" s="153"/>
      <c r="AH123" s="153"/>
      <c r="AI123" s="153"/>
      <c r="AJ123" s="153"/>
      <c r="AK123" s="153"/>
      <c r="AL123" s="153"/>
      <c r="AM123" s="153"/>
      <c r="AN123" s="153"/>
      <c r="AO123" s="153"/>
    </row>
    <row r="124" spans="1:41">
      <c r="A124" s="153" t="s">
        <v>160</v>
      </c>
      <c r="B124" s="153">
        <v>80</v>
      </c>
      <c r="C124" s="153">
        <v>63.64</v>
      </c>
      <c r="D124" s="153">
        <v>0</v>
      </c>
      <c r="E124" s="153">
        <v>75</v>
      </c>
      <c r="F124" s="153">
        <v>33.33</v>
      </c>
      <c r="G124" s="153">
        <v>75.900000000000006</v>
      </c>
      <c r="H124" s="153"/>
      <c r="I124" s="153"/>
      <c r="J124" s="153"/>
      <c r="K124" s="153"/>
      <c r="L124" s="153"/>
      <c r="M124" s="153"/>
      <c r="AD124" s="153"/>
      <c r="AE124" s="153"/>
      <c r="AF124" s="153"/>
      <c r="AG124" s="153"/>
      <c r="AH124" s="153"/>
      <c r="AI124" s="153"/>
      <c r="AJ124" s="153"/>
      <c r="AK124" s="153"/>
      <c r="AL124" s="153"/>
      <c r="AM124" s="153"/>
      <c r="AN124" s="153"/>
      <c r="AO124" s="153"/>
    </row>
    <row r="125" spans="1:41">
      <c r="A125" s="153" t="s">
        <v>42</v>
      </c>
      <c r="B125" s="153">
        <v>96.92</v>
      </c>
      <c r="C125" s="153">
        <v>90.91</v>
      </c>
      <c r="D125" s="153">
        <v>0</v>
      </c>
      <c r="E125" s="153">
        <v>100</v>
      </c>
      <c r="F125" s="153">
        <v>100</v>
      </c>
      <c r="G125" s="153">
        <v>96.39</v>
      </c>
      <c r="H125" s="153"/>
      <c r="I125" s="153"/>
      <c r="J125" s="153"/>
      <c r="K125" s="153"/>
      <c r="L125" s="153"/>
      <c r="M125" s="153"/>
      <c r="AD125" s="153"/>
      <c r="AE125" s="153"/>
      <c r="AF125" s="153"/>
      <c r="AG125" s="153"/>
      <c r="AH125" s="153"/>
      <c r="AI125" s="153"/>
      <c r="AJ125" s="153"/>
      <c r="AK125" s="153"/>
      <c r="AL125" s="153"/>
      <c r="AM125" s="153"/>
      <c r="AN125" s="153"/>
      <c r="AO125" s="153"/>
    </row>
    <row r="126" spans="1:41">
      <c r="A126" s="153" t="s">
        <v>43</v>
      </c>
      <c r="B126" s="153">
        <v>1.54</v>
      </c>
      <c r="C126" s="153">
        <v>0</v>
      </c>
      <c r="D126" s="153">
        <v>0</v>
      </c>
      <c r="E126" s="153">
        <v>0</v>
      </c>
      <c r="F126" s="153">
        <v>0</v>
      </c>
      <c r="G126" s="153">
        <v>1.2</v>
      </c>
      <c r="H126" s="153"/>
      <c r="I126" s="153"/>
      <c r="J126" s="153"/>
      <c r="K126" s="153"/>
      <c r="L126" s="153"/>
      <c r="M126" s="153"/>
      <c r="AD126" s="153"/>
      <c r="AE126" s="153"/>
      <c r="AF126" s="153"/>
      <c r="AG126" s="153"/>
      <c r="AH126" s="153"/>
      <c r="AI126" s="153"/>
      <c r="AJ126" s="153"/>
      <c r="AK126" s="153"/>
      <c r="AL126" s="153"/>
      <c r="AM126" s="153"/>
      <c r="AN126" s="153"/>
      <c r="AO126" s="153"/>
    </row>
    <row r="127" spans="1:41">
      <c r="A127" s="153" t="s">
        <v>44</v>
      </c>
      <c r="B127" s="153">
        <v>4.8</v>
      </c>
      <c r="C127" s="153">
        <v>4.5999999999999996</v>
      </c>
      <c r="D127" s="153">
        <v>0</v>
      </c>
      <c r="E127" s="153">
        <v>4.8</v>
      </c>
      <c r="F127" s="153">
        <v>4.3</v>
      </c>
      <c r="G127" s="153">
        <v>4.7</v>
      </c>
      <c r="H127" s="153"/>
      <c r="I127" s="153"/>
      <c r="J127" s="153"/>
      <c r="K127" s="153"/>
      <c r="L127" s="153"/>
      <c r="M127" s="153"/>
      <c r="AD127" s="153"/>
      <c r="AE127" s="153"/>
      <c r="AF127" s="153"/>
      <c r="AG127" s="153"/>
      <c r="AH127" s="153"/>
      <c r="AI127" s="153"/>
      <c r="AJ127" s="153"/>
      <c r="AK127" s="153"/>
      <c r="AL127" s="153"/>
      <c r="AM127" s="153"/>
      <c r="AN127" s="153"/>
      <c r="AO127" s="153"/>
    </row>
    <row r="128" spans="1:41">
      <c r="A128" s="153" t="s">
        <v>153</v>
      </c>
      <c r="B128" s="153">
        <v>94.2</v>
      </c>
      <c r="C128" s="153">
        <v>90.9</v>
      </c>
      <c r="D128" s="153">
        <v>0</v>
      </c>
      <c r="E128" s="153">
        <v>93.8</v>
      </c>
      <c r="F128" s="153">
        <v>83.3</v>
      </c>
      <c r="G128" s="153">
        <v>93.4</v>
      </c>
      <c r="H128" s="153"/>
      <c r="I128" s="153"/>
      <c r="J128" s="153"/>
      <c r="K128" s="153"/>
      <c r="L128" s="153"/>
      <c r="M128" s="153"/>
      <c r="AD128" s="153"/>
      <c r="AE128" s="153"/>
      <c r="AF128" s="153"/>
      <c r="AG128" s="153"/>
      <c r="AH128" s="153"/>
      <c r="AI128" s="153"/>
      <c r="AJ128" s="153"/>
      <c r="AK128" s="153"/>
      <c r="AL128" s="153"/>
      <c r="AM128" s="153"/>
      <c r="AN128" s="153"/>
      <c r="AO128" s="153"/>
    </row>
    <row r="129" spans="1:41">
      <c r="H129" s="153"/>
      <c r="I129" s="153"/>
      <c r="J129" s="153"/>
      <c r="K129" s="153"/>
      <c r="L129" s="153"/>
      <c r="M129" s="153"/>
      <c r="AD129" s="153"/>
      <c r="AE129" s="153"/>
      <c r="AF129" s="153"/>
      <c r="AG129" s="153"/>
      <c r="AH129" s="153"/>
      <c r="AI129" s="153"/>
      <c r="AJ129" s="153"/>
      <c r="AK129" s="153"/>
      <c r="AL129" s="153"/>
      <c r="AM129" s="153"/>
      <c r="AN129" s="153"/>
      <c r="AO129" s="153"/>
    </row>
    <row r="130" spans="1:41">
      <c r="H130" s="153"/>
      <c r="I130" s="153"/>
      <c r="J130" s="153"/>
      <c r="K130" s="153"/>
      <c r="L130" s="153"/>
      <c r="M130" s="153"/>
      <c r="AD130" s="153"/>
      <c r="AE130" s="153"/>
      <c r="AF130" s="153"/>
      <c r="AG130" s="153"/>
      <c r="AH130" s="153"/>
      <c r="AI130" s="153"/>
      <c r="AJ130" s="153"/>
      <c r="AK130" s="153"/>
      <c r="AL130" s="153"/>
      <c r="AM130" s="153"/>
      <c r="AN130" s="153"/>
      <c r="AO130" s="153"/>
    </row>
    <row r="131" spans="1:41">
      <c r="A131" s="153" t="s">
        <v>331</v>
      </c>
      <c r="H131" s="153"/>
      <c r="I131" s="153"/>
      <c r="J131" s="153"/>
      <c r="K131" s="153"/>
      <c r="L131" s="153"/>
      <c r="M131" s="153"/>
      <c r="AD131" s="153"/>
      <c r="AE131" s="153"/>
      <c r="AF131" s="153"/>
      <c r="AG131" s="153"/>
      <c r="AH131" s="153"/>
      <c r="AI131" s="153"/>
      <c r="AJ131" s="153"/>
      <c r="AK131" s="153"/>
      <c r="AL131" s="153"/>
      <c r="AM131" s="153"/>
      <c r="AN131" s="153"/>
      <c r="AO131" s="153"/>
    </row>
    <row r="132" spans="1:41">
      <c r="H132" s="153"/>
      <c r="I132" s="153"/>
      <c r="J132" s="153"/>
      <c r="K132" s="153"/>
      <c r="L132" s="153"/>
      <c r="M132" s="153"/>
      <c r="AD132" s="153"/>
      <c r="AE132" s="153"/>
      <c r="AF132" s="153"/>
      <c r="AG132" s="153"/>
      <c r="AH132" s="153"/>
      <c r="AI132" s="153"/>
      <c r="AJ132" s="153"/>
      <c r="AK132" s="153"/>
      <c r="AL132" s="153"/>
      <c r="AM132" s="153"/>
      <c r="AN132" s="153"/>
      <c r="AO132" s="153"/>
    </row>
    <row r="133" spans="1:41">
      <c r="H133" s="153"/>
      <c r="I133" s="153"/>
      <c r="J133" s="153"/>
      <c r="K133" s="153"/>
      <c r="L133" s="153"/>
      <c r="M133" s="153"/>
      <c r="AD133" s="153"/>
      <c r="AE133" s="153"/>
      <c r="AF133" s="153"/>
      <c r="AG133" s="153"/>
      <c r="AH133" s="153"/>
      <c r="AI133" s="153"/>
      <c r="AJ133" s="153"/>
      <c r="AK133" s="153"/>
      <c r="AL133" s="153"/>
      <c r="AM133" s="153"/>
      <c r="AN133" s="153"/>
      <c r="AO133" s="153"/>
    </row>
    <row r="134" spans="1:41">
      <c r="B134" s="153" t="s">
        <v>156</v>
      </c>
      <c r="H134" s="153"/>
      <c r="I134" s="153"/>
      <c r="J134" s="153"/>
      <c r="K134" s="153"/>
      <c r="L134" s="153"/>
      <c r="M134" s="153"/>
      <c r="AD134" s="153"/>
      <c r="AE134" s="153"/>
      <c r="AF134" s="153"/>
      <c r="AG134" s="153"/>
      <c r="AH134" s="153"/>
      <c r="AI134" s="153"/>
      <c r="AJ134" s="153"/>
      <c r="AK134" s="153"/>
      <c r="AL134" s="153"/>
      <c r="AM134" s="153"/>
      <c r="AN134" s="153"/>
      <c r="AO134" s="153"/>
    </row>
    <row r="135" spans="1:41">
      <c r="H135" s="153"/>
      <c r="I135" s="153"/>
      <c r="J135" s="153"/>
      <c r="K135" s="153"/>
      <c r="L135" s="153"/>
      <c r="M135" s="153"/>
      <c r="AD135" s="153"/>
      <c r="AE135" s="153"/>
      <c r="AF135" s="153"/>
      <c r="AG135" s="153"/>
      <c r="AH135" s="153"/>
      <c r="AI135" s="153"/>
      <c r="AJ135" s="153"/>
      <c r="AK135" s="153"/>
      <c r="AL135" s="153"/>
      <c r="AM135" s="153"/>
      <c r="AN135" s="153"/>
      <c r="AO135" s="153"/>
    </row>
    <row r="136" spans="1:41">
      <c r="B136" s="153" t="s">
        <v>10</v>
      </c>
      <c r="C136" s="153" t="s">
        <v>157</v>
      </c>
      <c r="D136" s="153" t="s">
        <v>158</v>
      </c>
      <c r="E136" s="153" t="s">
        <v>13</v>
      </c>
      <c r="F136" s="153" t="s">
        <v>159</v>
      </c>
      <c r="G136" s="153" t="s">
        <v>60</v>
      </c>
      <c r="H136" s="153"/>
      <c r="I136" s="153"/>
      <c r="J136" s="153"/>
      <c r="K136" s="153"/>
      <c r="L136" s="153"/>
      <c r="M136" s="153"/>
      <c r="AD136" s="153"/>
      <c r="AE136" s="153"/>
      <c r="AF136" s="153"/>
      <c r="AG136" s="153"/>
      <c r="AH136" s="153"/>
      <c r="AI136" s="153"/>
      <c r="AJ136" s="153"/>
      <c r="AK136" s="153"/>
      <c r="AL136" s="153"/>
      <c r="AM136" s="153"/>
      <c r="AN136" s="153"/>
      <c r="AO136" s="153"/>
    </row>
    <row r="137" spans="1:41">
      <c r="H137" s="153"/>
      <c r="I137" s="153"/>
      <c r="J137" s="153"/>
      <c r="K137" s="153"/>
      <c r="L137" s="153"/>
      <c r="M137" s="153"/>
      <c r="AD137" s="153"/>
      <c r="AE137" s="153"/>
      <c r="AF137" s="153"/>
      <c r="AG137" s="153"/>
      <c r="AH137" s="153"/>
      <c r="AI137" s="153"/>
      <c r="AJ137" s="153"/>
      <c r="AK137" s="153"/>
      <c r="AL137" s="153"/>
      <c r="AM137" s="153"/>
      <c r="AN137" s="153"/>
      <c r="AO137" s="153"/>
    </row>
    <row r="138" spans="1:41">
      <c r="A138" s="153" t="s">
        <v>55</v>
      </c>
      <c r="B138" s="153">
        <v>0</v>
      </c>
      <c r="C138" s="153">
        <v>0</v>
      </c>
      <c r="D138" s="153">
        <v>0</v>
      </c>
      <c r="E138" s="153">
        <v>0</v>
      </c>
      <c r="F138" s="153">
        <v>0</v>
      </c>
      <c r="G138" s="153">
        <v>0</v>
      </c>
      <c r="H138" s="153"/>
      <c r="I138" s="153"/>
      <c r="J138" s="153"/>
      <c r="K138" s="153"/>
      <c r="L138" s="153"/>
      <c r="M138" s="153"/>
      <c r="AD138" s="153"/>
      <c r="AE138" s="153"/>
      <c r="AF138" s="153"/>
      <c r="AG138" s="153"/>
      <c r="AH138" s="153"/>
      <c r="AI138" s="153"/>
      <c r="AJ138" s="153"/>
      <c r="AK138" s="153"/>
      <c r="AL138" s="153"/>
      <c r="AM138" s="153"/>
      <c r="AN138" s="153"/>
      <c r="AO138" s="153"/>
    </row>
    <row r="139" spans="1:41">
      <c r="A139" s="153" t="s">
        <v>56</v>
      </c>
      <c r="B139" s="153">
        <v>1.54</v>
      </c>
      <c r="C139" s="153">
        <v>9.09</v>
      </c>
      <c r="D139" s="153">
        <v>0</v>
      </c>
      <c r="E139" s="153">
        <v>0</v>
      </c>
      <c r="F139" s="153">
        <v>0</v>
      </c>
      <c r="G139" s="153">
        <v>2.4700000000000002</v>
      </c>
      <c r="H139" s="153"/>
      <c r="I139" s="153"/>
      <c r="J139" s="153"/>
      <c r="K139" s="153"/>
      <c r="L139" s="153"/>
      <c r="M139" s="153"/>
      <c r="AD139" s="153"/>
      <c r="AE139" s="153"/>
      <c r="AF139" s="153"/>
      <c r="AG139" s="153"/>
      <c r="AH139" s="153"/>
      <c r="AI139" s="153"/>
      <c r="AJ139" s="153"/>
      <c r="AK139" s="153"/>
      <c r="AL139" s="153"/>
      <c r="AM139" s="153"/>
      <c r="AN139" s="153"/>
      <c r="AO139" s="153"/>
    </row>
    <row r="140" spans="1:41">
      <c r="A140" s="153" t="s">
        <v>57</v>
      </c>
      <c r="B140" s="153">
        <v>1.54</v>
      </c>
      <c r="C140" s="153">
        <v>0</v>
      </c>
      <c r="D140" s="153">
        <v>0</v>
      </c>
      <c r="E140" s="153">
        <v>0</v>
      </c>
      <c r="F140" s="153">
        <v>0</v>
      </c>
      <c r="G140" s="153">
        <v>1.23</v>
      </c>
      <c r="H140" s="153"/>
      <c r="I140" s="153"/>
      <c r="J140" s="153"/>
      <c r="K140" s="153"/>
      <c r="L140" s="153"/>
      <c r="M140" s="153"/>
      <c r="AD140" s="153"/>
      <c r="AE140" s="153"/>
      <c r="AF140" s="153"/>
      <c r="AG140" s="153"/>
      <c r="AH140" s="153"/>
      <c r="AI140" s="153"/>
      <c r="AJ140" s="153"/>
      <c r="AK140" s="153"/>
      <c r="AL140" s="153"/>
      <c r="AM140" s="153"/>
      <c r="AN140" s="153"/>
      <c r="AO140" s="153"/>
    </row>
    <row r="141" spans="1:41">
      <c r="A141" s="153" t="s">
        <v>58</v>
      </c>
      <c r="B141" s="153">
        <v>16.920000000000002</v>
      </c>
      <c r="C141" s="153">
        <v>27.27</v>
      </c>
      <c r="D141" s="153">
        <v>0</v>
      </c>
      <c r="E141" s="153">
        <v>25</v>
      </c>
      <c r="F141" s="153">
        <v>0</v>
      </c>
      <c r="G141" s="153">
        <v>18.52</v>
      </c>
      <c r="H141" s="153"/>
      <c r="I141" s="153"/>
      <c r="J141" s="153"/>
      <c r="K141" s="153"/>
      <c r="L141" s="153"/>
      <c r="M141" s="153"/>
      <c r="AD141" s="153"/>
      <c r="AE141" s="153"/>
      <c r="AF141" s="153"/>
      <c r="AG141" s="153"/>
      <c r="AH141" s="153"/>
      <c r="AI141" s="153"/>
      <c r="AJ141" s="153"/>
      <c r="AK141" s="153"/>
      <c r="AL141" s="153"/>
      <c r="AM141" s="153"/>
      <c r="AN141" s="153"/>
      <c r="AO141" s="153"/>
    </row>
    <row r="142" spans="1:41">
      <c r="A142" s="153" t="s">
        <v>59</v>
      </c>
      <c r="B142" s="153">
        <v>80</v>
      </c>
      <c r="C142" s="153">
        <v>63.64</v>
      </c>
      <c r="D142" s="153">
        <v>0</v>
      </c>
      <c r="E142" s="153">
        <v>75</v>
      </c>
      <c r="F142" s="153">
        <v>100</v>
      </c>
      <c r="G142" s="153">
        <v>77.78</v>
      </c>
      <c r="H142" s="153"/>
      <c r="I142" s="153"/>
      <c r="J142" s="153"/>
      <c r="K142" s="153"/>
      <c r="L142" s="153"/>
      <c r="M142" s="153"/>
      <c r="AD142" s="153"/>
      <c r="AE142" s="153"/>
      <c r="AF142" s="153"/>
      <c r="AG142" s="153"/>
      <c r="AH142" s="153"/>
      <c r="AI142" s="153"/>
      <c r="AJ142" s="153"/>
      <c r="AK142" s="153"/>
      <c r="AL142" s="153"/>
      <c r="AM142" s="153"/>
      <c r="AN142" s="153"/>
      <c r="AO142" s="153"/>
    </row>
    <row r="143" spans="1:41">
      <c r="A143" s="153" t="s">
        <v>50</v>
      </c>
      <c r="B143" s="153">
        <v>0</v>
      </c>
      <c r="C143" s="153">
        <v>0</v>
      </c>
      <c r="D143" s="153">
        <v>0</v>
      </c>
      <c r="E143" s="153">
        <v>0</v>
      </c>
      <c r="F143" s="153">
        <v>0</v>
      </c>
      <c r="G143" s="153">
        <v>0</v>
      </c>
      <c r="H143" s="153"/>
      <c r="I143" s="153"/>
      <c r="J143" s="153"/>
      <c r="K143" s="153"/>
      <c r="L143" s="153"/>
      <c r="M143" s="153"/>
      <c r="AD143" s="153"/>
      <c r="AE143" s="153"/>
      <c r="AF143" s="153"/>
      <c r="AG143" s="153"/>
      <c r="AH143" s="153"/>
      <c r="AI143" s="153"/>
      <c r="AJ143" s="153"/>
      <c r="AK143" s="153"/>
      <c r="AL143" s="153"/>
      <c r="AM143" s="153"/>
      <c r="AN143" s="153"/>
      <c r="AO143" s="153"/>
    </row>
    <row r="144" spans="1:41">
      <c r="A144" s="153" t="s">
        <v>0</v>
      </c>
      <c r="B144" s="153">
        <v>100</v>
      </c>
      <c r="C144" s="153">
        <v>100</v>
      </c>
      <c r="D144" s="153">
        <v>0</v>
      </c>
      <c r="E144" s="153">
        <v>100</v>
      </c>
      <c r="F144" s="153">
        <v>100</v>
      </c>
      <c r="G144" s="153">
        <v>100</v>
      </c>
      <c r="H144" s="153"/>
      <c r="I144" s="153"/>
      <c r="J144" s="153"/>
      <c r="K144" s="153"/>
      <c r="L144" s="153"/>
      <c r="M144" s="153"/>
      <c r="AD144" s="153"/>
      <c r="AE144" s="153"/>
      <c r="AF144" s="153"/>
      <c r="AG144" s="153"/>
      <c r="AH144" s="153"/>
      <c r="AI144" s="153"/>
      <c r="AJ144" s="153"/>
      <c r="AK144" s="153"/>
      <c r="AL144" s="153"/>
      <c r="AM144" s="153"/>
      <c r="AN144" s="153"/>
      <c r="AO144" s="153"/>
    </row>
    <row r="145" spans="1:41">
      <c r="A145" s="153" t="s">
        <v>1</v>
      </c>
      <c r="B145" s="153">
        <v>65</v>
      </c>
      <c r="C145" s="153">
        <v>11</v>
      </c>
      <c r="D145" s="153">
        <v>0</v>
      </c>
      <c r="E145" s="153">
        <v>4</v>
      </c>
      <c r="F145" s="153">
        <v>1</v>
      </c>
      <c r="G145" s="153">
        <v>81</v>
      </c>
      <c r="H145" s="153"/>
      <c r="I145" s="153"/>
      <c r="J145" s="153"/>
      <c r="K145" s="153"/>
      <c r="L145" s="153"/>
      <c r="M145" s="153"/>
      <c r="AD145" s="153"/>
      <c r="AE145" s="153"/>
      <c r="AF145" s="153"/>
      <c r="AG145" s="153"/>
      <c r="AH145" s="153"/>
      <c r="AI145" s="153"/>
      <c r="AJ145" s="153"/>
      <c r="AK145" s="153"/>
      <c r="AL145" s="153"/>
      <c r="AM145" s="153"/>
      <c r="AN145" s="153"/>
      <c r="AO145" s="153"/>
    </row>
    <row r="146" spans="1:41">
      <c r="A146" s="153" t="s">
        <v>160</v>
      </c>
      <c r="B146" s="153">
        <v>76.92</v>
      </c>
      <c r="C146" s="153">
        <v>54.55</v>
      </c>
      <c r="D146" s="153">
        <v>0</v>
      </c>
      <c r="E146" s="153">
        <v>75</v>
      </c>
      <c r="F146" s="153">
        <v>100</v>
      </c>
      <c r="G146" s="153">
        <v>74.069999999999993</v>
      </c>
      <c r="H146" s="153"/>
      <c r="I146" s="153"/>
      <c r="J146" s="153"/>
      <c r="K146" s="153"/>
      <c r="L146" s="153"/>
      <c r="M146" s="153"/>
      <c r="AD146" s="153"/>
      <c r="AE146" s="153"/>
      <c r="AF146" s="153"/>
      <c r="AG146" s="153"/>
      <c r="AH146" s="153"/>
      <c r="AI146" s="153"/>
      <c r="AJ146" s="153"/>
      <c r="AK146" s="153"/>
      <c r="AL146" s="153"/>
      <c r="AM146" s="153"/>
      <c r="AN146" s="153"/>
      <c r="AO146" s="153"/>
    </row>
    <row r="147" spans="1:41">
      <c r="A147" s="153" t="s">
        <v>42</v>
      </c>
      <c r="B147" s="153">
        <v>96.92</v>
      </c>
      <c r="C147" s="153">
        <v>90.91</v>
      </c>
      <c r="D147" s="153">
        <v>0</v>
      </c>
      <c r="E147" s="153">
        <v>100</v>
      </c>
      <c r="F147" s="153">
        <v>100</v>
      </c>
      <c r="G147" s="153">
        <v>96.3</v>
      </c>
      <c r="H147" s="153"/>
      <c r="I147" s="153"/>
      <c r="J147" s="153"/>
      <c r="K147" s="153"/>
      <c r="L147" s="153"/>
      <c r="M147" s="153"/>
      <c r="AD147" s="153"/>
      <c r="AE147" s="153"/>
      <c r="AF147" s="153"/>
      <c r="AG147" s="153"/>
      <c r="AH147" s="153"/>
      <c r="AI147" s="153"/>
      <c r="AJ147" s="153"/>
      <c r="AK147" s="153"/>
      <c r="AL147" s="153"/>
      <c r="AM147" s="153"/>
      <c r="AN147" s="153"/>
      <c r="AO147" s="153"/>
    </row>
    <row r="148" spans="1:41">
      <c r="A148" s="153" t="s">
        <v>43</v>
      </c>
      <c r="B148" s="153">
        <v>1.54</v>
      </c>
      <c r="C148" s="153">
        <v>9.09</v>
      </c>
      <c r="D148" s="153">
        <v>0</v>
      </c>
      <c r="E148" s="153">
        <v>0</v>
      </c>
      <c r="F148" s="153">
        <v>0</v>
      </c>
      <c r="G148" s="153">
        <v>2.4700000000000002</v>
      </c>
      <c r="H148" s="153"/>
      <c r="I148" s="153"/>
      <c r="J148" s="153"/>
      <c r="K148" s="153"/>
      <c r="L148" s="153"/>
      <c r="M148" s="153"/>
      <c r="AD148" s="153"/>
      <c r="AE148" s="153"/>
      <c r="AF148" s="153"/>
      <c r="AG148" s="153"/>
      <c r="AH148" s="153"/>
      <c r="AI148" s="153"/>
      <c r="AJ148" s="153"/>
      <c r="AK148" s="153"/>
      <c r="AL148" s="153"/>
      <c r="AM148" s="153"/>
      <c r="AN148" s="153"/>
      <c r="AO148" s="153"/>
    </row>
    <row r="149" spans="1:41">
      <c r="A149" s="153" t="s">
        <v>44</v>
      </c>
      <c r="B149" s="153">
        <v>4.8</v>
      </c>
      <c r="C149" s="153">
        <v>4.5</v>
      </c>
      <c r="D149" s="153">
        <v>0</v>
      </c>
      <c r="E149" s="153">
        <v>4.8</v>
      </c>
      <c r="F149" s="153">
        <v>5</v>
      </c>
      <c r="G149" s="153">
        <v>4.7</v>
      </c>
      <c r="H149" s="153"/>
      <c r="I149" s="153"/>
      <c r="J149" s="153"/>
      <c r="K149" s="153"/>
      <c r="L149" s="153"/>
      <c r="M149" s="153"/>
      <c r="AD149" s="153"/>
      <c r="AE149" s="153"/>
      <c r="AF149" s="153"/>
      <c r="AG149" s="153"/>
      <c r="AH149" s="153"/>
      <c r="AI149" s="153"/>
      <c r="AJ149" s="153"/>
      <c r="AK149" s="153"/>
      <c r="AL149" s="153"/>
      <c r="AM149" s="153"/>
      <c r="AN149" s="153"/>
      <c r="AO149" s="153"/>
    </row>
    <row r="150" spans="1:41">
      <c r="A150" s="153" t="s">
        <v>153</v>
      </c>
      <c r="B150" s="153">
        <v>93.8</v>
      </c>
      <c r="C150" s="153">
        <v>86.4</v>
      </c>
      <c r="D150" s="153">
        <v>0</v>
      </c>
      <c r="E150" s="153">
        <v>93.8</v>
      </c>
      <c r="F150" s="153">
        <v>100</v>
      </c>
      <c r="G150" s="153">
        <v>92.9</v>
      </c>
      <c r="H150" s="153"/>
      <c r="I150" s="153"/>
      <c r="J150" s="153"/>
      <c r="K150" s="153"/>
      <c r="L150" s="153"/>
      <c r="M150" s="153"/>
      <c r="AD150" s="153"/>
      <c r="AE150" s="153"/>
      <c r="AF150" s="153"/>
      <c r="AG150" s="153"/>
      <c r="AH150" s="153"/>
      <c r="AI150" s="153"/>
      <c r="AJ150" s="153"/>
      <c r="AK150" s="153"/>
      <c r="AL150" s="153"/>
      <c r="AM150" s="153"/>
      <c r="AN150" s="153"/>
      <c r="AO150" s="153"/>
    </row>
    <row r="151" spans="1:41">
      <c r="H151" s="153"/>
      <c r="I151" s="153"/>
      <c r="J151" s="153"/>
      <c r="K151" s="153"/>
      <c r="L151" s="153"/>
      <c r="M151" s="153"/>
      <c r="AD151" s="153"/>
      <c r="AE151" s="153"/>
      <c r="AF151" s="153"/>
      <c r="AG151" s="153"/>
      <c r="AH151" s="153"/>
      <c r="AI151" s="153"/>
      <c r="AJ151" s="153"/>
      <c r="AK151" s="153"/>
      <c r="AL151" s="153"/>
      <c r="AM151" s="153"/>
      <c r="AN151" s="153"/>
      <c r="AO151" s="153"/>
    </row>
    <row r="152" spans="1:41">
      <c r="H152" s="153"/>
      <c r="I152" s="153"/>
      <c r="J152" s="153"/>
      <c r="K152" s="153"/>
      <c r="L152" s="153"/>
      <c r="M152" s="153"/>
      <c r="AD152" s="153"/>
      <c r="AE152" s="153"/>
      <c r="AF152" s="153"/>
      <c r="AG152" s="153"/>
      <c r="AH152" s="153"/>
      <c r="AI152" s="153"/>
      <c r="AJ152" s="153"/>
      <c r="AK152" s="153"/>
      <c r="AL152" s="153"/>
      <c r="AM152" s="153"/>
      <c r="AN152" s="153"/>
      <c r="AO152" s="153"/>
    </row>
    <row r="153" spans="1:41">
      <c r="A153" s="153" t="s">
        <v>332</v>
      </c>
      <c r="H153" s="153"/>
      <c r="I153" s="153"/>
      <c r="J153" s="153"/>
      <c r="K153" s="153"/>
      <c r="L153" s="153"/>
      <c r="M153" s="153"/>
      <c r="AD153" s="153"/>
      <c r="AE153" s="153"/>
      <c r="AF153" s="153"/>
      <c r="AG153" s="153"/>
      <c r="AH153" s="153"/>
      <c r="AI153" s="153"/>
      <c r="AJ153" s="153"/>
      <c r="AK153" s="153"/>
      <c r="AL153" s="153"/>
      <c r="AM153" s="153"/>
      <c r="AN153" s="153"/>
      <c r="AO153" s="153"/>
    </row>
    <row r="154" spans="1:41">
      <c r="A154" s="153" t="s">
        <v>333</v>
      </c>
      <c r="H154" s="153"/>
      <c r="I154" s="153"/>
      <c r="J154" s="153"/>
      <c r="K154" s="153"/>
      <c r="L154" s="153"/>
      <c r="M154" s="153"/>
      <c r="AD154" s="153"/>
      <c r="AE154" s="153"/>
      <c r="AF154" s="153"/>
      <c r="AG154" s="153"/>
      <c r="AH154" s="153"/>
      <c r="AI154" s="153"/>
      <c r="AJ154" s="153"/>
      <c r="AK154" s="153"/>
      <c r="AL154" s="153"/>
      <c r="AM154" s="153"/>
      <c r="AN154" s="153"/>
      <c r="AO154" s="153"/>
    </row>
    <row r="155" spans="1:41">
      <c r="H155" s="153"/>
      <c r="I155" s="153"/>
      <c r="J155" s="153"/>
      <c r="K155" s="153"/>
      <c r="L155" s="153"/>
      <c r="M155" s="153"/>
      <c r="AD155" s="153"/>
      <c r="AE155" s="153"/>
      <c r="AF155" s="153"/>
      <c r="AG155" s="153"/>
      <c r="AH155" s="153"/>
      <c r="AI155" s="153"/>
      <c r="AJ155" s="153"/>
      <c r="AK155" s="153"/>
      <c r="AL155" s="153"/>
      <c r="AM155" s="153"/>
      <c r="AN155" s="153"/>
      <c r="AO155" s="153"/>
    </row>
    <row r="156" spans="1:41">
      <c r="H156" s="153"/>
      <c r="I156" s="153"/>
      <c r="J156" s="153"/>
      <c r="K156" s="153"/>
      <c r="L156" s="153"/>
      <c r="M156" s="153"/>
      <c r="AD156" s="153"/>
      <c r="AE156" s="153"/>
      <c r="AF156" s="153"/>
      <c r="AG156" s="153"/>
      <c r="AH156" s="153"/>
      <c r="AI156" s="153"/>
      <c r="AJ156" s="153"/>
      <c r="AK156" s="153"/>
      <c r="AL156" s="153"/>
      <c r="AM156" s="153"/>
      <c r="AN156" s="153"/>
      <c r="AO156" s="153"/>
    </row>
    <row r="157" spans="1:41">
      <c r="B157" s="153" t="s">
        <v>156</v>
      </c>
      <c r="H157" s="153"/>
      <c r="I157" s="153"/>
      <c r="J157" s="153"/>
      <c r="K157" s="153"/>
      <c r="L157" s="153"/>
      <c r="M157" s="153"/>
      <c r="AD157" s="153"/>
      <c r="AE157" s="153"/>
      <c r="AF157" s="153"/>
      <c r="AG157" s="153"/>
      <c r="AH157" s="153"/>
      <c r="AI157" s="153"/>
      <c r="AJ157" s="153"/>
      <c r="AK157" s="153"/>
      <c r="AL157" s="153"/>
      <c r="AM157" s="153"/>
      <c r="AN157" s="153"/>
      <c r="AO157" s="153"/>
    </row>
    <row r="158" spans="1:41">
      <c r="H158" s="153"/>
      <c r="I158" s="153"/>
      <c r="J158" s="153"/>
      <c r="K158" s="153"/>
      <c r="L158" s="153"/>
      <c r="M158" s="153"/>
      <c r="AD158" s="153"/>
      <c r="AE158" s="153"/>
      <c r="AF158" s="153"/>
      <c r="AG158" s="153"/>
      <c r="AH158" s="153"/>
      <c r="AI158" s="153"/>
      <c r="AJ158" s="153"/>
      <c r="AK158" s="153"/>
      <c r="AL158" s="153"/>
      <c r="AM158" s="153"/>
      <c r="AN158" s="153"/>
      <c r="AO158" s="153"/>
    </row>
    <row r="159" spans="1:41">
      <c r="B159" s="153" t="s">
        <v>10</v>
      </c>
      <c r="C159" s="153" t="s">
        <v>157</v>
      </c>
      <c r="D159" s="153" t="s">
        <v>158</v>
      </c>
      <c r="E159" s="153" t="s">
        <v>13</v>
      </c>
      <c r="F159" s="153" t="s">
        <v>159</v>
      </c>
      <c r="G159" s="153" t="s">
        <v>60</v>
      </c>
      <c r="H159" s="153"/>
      <c r="I159" s="153"/>
      <c r="J159" s="153"/>
      <c r="K159" s="153"/>
      <c r="L159" s="153"/>
      <c r="M159" s="153"/>
      <c r="AD159" s="153"/>
      <c r="AE159" s="153"/>
      <c r="AF159" s="153"/>
      <c r="AG159" s="153"/>
      <c r="AH159" s="153"/>
      <c r="AI159" s="153"/>
      <c r="AJ159" s="153"/>
      <c r="AK159" s="153"/>
      <c r="AL159" s="153"/>
      <c r="AM159" s="153"/>
      <c r="AN159" s="153"/>
      <c r="AO159" s="153"/>
    </row>
    <row r="160" spans="1:41">
      <c r="H160" s="153"/>
      <c r="I160" s="153"/>
      <c r="J160" s="153"/>
      <c r="K160" s="153"/>
      <c r="L160" s="153"/>
      <c r="M160" s="153"/>
      <c r="AD160" s="153"/>
      <c r="AE160" s="153"/>
      <c r="AF160" s="153"/>
      <c r="AG160" s="153"/>
      <c r="AH160" s="153"/>
      <c r="AI160" s="153"/>
      <c r="AJ160" s="153"/>
      <c r="AK160" s="153"/>
      <c r="AL160" s="153"/>
      <c r="AM160" s="153"/>
      <c r="AN160" s="153"/>
      <c r="AO160" s="153"/>
    </row>
    <row r="161" spans="1:41">
      <c r="A161" s="153" t="s">
        <v>45</v>
      </c>
      <c r="B161" s="153">
        <v>0</v>
      </c>
      <c r="C161" s="153">
        <v>0</v>
      </c>
      <c r="D161" s="153">
        <v>0</v>
      </c>
      <c r="E161" s="153">
        <v>0</v>
      </c>
      <c r="F161" s="153">
        <v>0</v>
      </c>
      <c r="G161" s="153">
        <v>0</v>
      </c>
      <c r="H161" s="153"/>
      <c r="I161" s="153"/>
      <c r="J161" s="153"/>
      <c r="K161" s="153"/>
      <c r="L161" s="153"/>
      <c r="M161" s="153"/>
      <c r="AD161" s="153"/>
      <c r="AE161" s="153"/>
      <c r="AF161" s="153"/>
      <c r="AG161" s="153"/>
      <c r="AH161" s="153"/>
      <c r="AI161" s="153"/>
      <c r="AJ161" s="153"/>
      <c r="AK161" s="153"/>
      <c r="AL161" s="153"/>
      <c r="AM161" s="153"/>
      <c r="AN161" s="153"/>
      <c r="AO161" s="153"/>
    </row>
    <row r="162" spans="1:41">
      <c r="A162" s="153" t="s">
        <v>46</v>
      </c>
      <c r="B162" s="153">
        <v>0</v>
      </c>
      <c r="C162" s="153">
        <v>0</v>
      </c>
      <c r="D162" s="153">
        <v>0</v>
      </c>
      <c r="E162" s="153">
        <v>0</v>
      </c>
      <c r="F162" s="153">
        <v>0</v>
      </c>
      <c r="G162" s="153">
        <v>0</v>
      </c>
      <c r="H162" s="153"/>
      <c r="I162" s="153"/>
      <c r="J162" s="153"/>
      <c r="K162" s="153"/>
      <c r="L162" s="153"/>
      <c r="M162" s="153"/>
      <c r="AD162" s="153"/>
      <c r="AE162" s="153"/>
      <c r="AF162" s="153"/>
      <c r="AG162" s="153"/>
      <c r="AH162" s="153"/>
      <c r="AI162" s="153"/>
      <c r="AJ162" s="153"/>
      <c r="AK162" s="153"/>
      <c r="AL162" s="153"/>
      <c r="AM162" s="153"/>
      <c r="AN162" s="153"/>
      <c r="AO162" s="153"/>
    </row>
    <row r="163" spans="1:41">
      <c r="A163" s="153" t="s">
        <v>47</v>
      </c>
      <c r="B163" s="153">
        <v>0</v>
      </c>
      <c r="C163" s="153">
        <v>0</v>
      </c>
      <c r="D163" s="153">
        <v>0</v>
      </c>
      <c r="E163" s="153">
        <v>0</v>
      </c>
      <c r="F163" s="153">
        <v>0</v>
      </c>
      <c r="G163" s="153">
        <v>0</v>
      </c>
      <c r="H163" s="153"/>
      <c r="I163" s="153"/>
      <c r="J163" s="153"/>
      <c r="K163" s="153"/>
      <c r="L163" s="153"/>
      <c r="M163" s="153"/>
      <c r="AD163" s="153"/>
      <c r="AE163" s="153"/>
      <c r="AF163" s="153"/>
      <c r="AG163" s="153"/>
      <c r="AH163" s="153"/>
      <c r="AI163" s="153"/>
      <c r="AJ163" s="153"/>
      <c r="AK163" s="153"/>
      <c r="AL163" s="153"/>
      <c r="AM163" s="153"/>
      <c r="AN163" s="153"/>
      <c r="AO163" s="153"/>
    </row>
    <row r="164" spans="1:41">
      <c r="A164" s="153" t="s">
        <v>48</v>
      </c>
      <c r="B164" s="153">
        <v>29.23</v>
      </c>
      <c r="C164" s="153">
        <v>18.18</v>
      </c>
      <c r="D164" s="153">
        <v>0</v>
      </c>
      <c r="E164" s="153">
        <v>0</v>
      </c>
      <c r="F164" s="153">
        <v>66.67</v>
      </c>
      <c r="G164" s="153">
        <v>27.71</v>
      </c>
      <c r="H164" s="153"/>
      <c r="I164" s="153"/>
      <c r="J164" s="153"/>
      <c r="K164" s="153"/>
      <c r="L164" s="153"/>
      <c r="M164" s="153"/>
      <c r="AD164" s="153"/>
      <c r="AE164" s="153"/>
      <c r="AF164" s="153"/>
      <c r="AG164" s="153"/>
      <c r="AH164" s="153"/>
      <c r="AI164" s="153"/>
      <c r="AJ164" s="153"/>
      <c r="AK164" s="153"/>
      <c r="AL164" s="153"/>
      <c r="AM164" s="153"/>
      <c r="AN164" s="153"/>
      <c r="AO164" s="153"/>
    </row>
    <row r="165" spans="1:41">
      <c r="A165" s="153" t="s">
        <v>49</v>
      </c>
      <c r="B165" s="153">
        <v>70.77</v>
      </c>
      <c r="C165" s="153">
        <v>81.819999999999993</v>
      </c>
      <c r="D165" s="153">
        <v>0</v>
      </c>
      <c r="E165" s="153">
        <v>100</v>
      </c>
      <c r="F165" s="153">
        <v>33.33</v>
      </c>
      <c r="G165" s="153">
        <v>72.290000000000006</v>
      </c>
      <c r="H165" s="153"/>
      <c r="I165" s="153"/>
      <c r="J165" s="153"/>
      <c r="K165" s="153"/>
      <c r="L165" s="153"/>
      <c r="M165" s="153"/>
      <c r="AD165" s="153"/>
      <c r="AE165" s="153"/>
      <c r="AF165" s="153"/>
      <c r="AG165" s="153"/>
      <c r="AH165" s="153"/>
      <c r="AI165" s="153"/>
      <c r="AJ165" s="153"/>
      <c r="AK165" s="153"/>
      <c r="AL165" s="153"/>
      <c r="AM165" s="153"/>
      <c r="AN165" s="153"/>
      <c r="AO165" s="153"/>
    </row>
    <row r="166" spans="1:41">
      <c r="A166" s="153" t="s">
        <v>41</v>
      </c>
      <c r="B166" s="153">
        <v>0</v>
      </c>
      <c r="C166" s="153">
        <v>0</v>
      </c>
      <c r="D166" s="153">
        <v>0</v>
      </c>
      <c r="E166" s="153">
        <v>0</v>
      </c>
      <c r="F166" s="153">
        <v>0</v>
      </c>
      <c r="G166" s="153">
        <v>0</v>
      </c>
      <c r="H166" s="153"/>
      <c r="I166" s="153"/>
      <c r="J166" s="153"/>
      <c r="K166" s="153"/>
      <c r="L166" s="153"/>
      <c r="M166" s="153"/>
      <c r="AD166" s="153"/>
      <c r="AE166" s="153"/>
      <c r="AF166" s="153"/>
      <c r="AG166" s="153"/>
      <c r="AH166" s="153"/>
      <c r="AI166" s="153"/>
      <c r="AJ166" s="153"/>
      <c r="AK166" s="153"/>
      <c r="AL166" s="153"/>
      <c r="AM166" s="153"/>
      <c r="AN166" s="153"/>
      <c r="AO166" s="153"/>
    </row>
    <row r="167" spans="1:41">
      <c r="A167" s="153" t="s">
        <v>0</v>
      </c>
      <c r="B167" s="153">
        <v>100</v>
      </c>
      <c r="C167" s="153">
        <v>100</v>
      </c>
      <c r="D167" s="153">
        <v>0</v>
      </c>
      <c r="E167" s="153">
        <v>100</v>
      </c>
      <c r="F167" s="153">
        <v>100</v>
      </c>
      <c r="G167" s="153">
        <v>100</v>
      </c>
      <c r="H167" s="153"/>
      <c r="I167" s="153"/>
      <c r="J167" s="153"/>
      <c r="K167" s="153"/>
      <c r="L167" s="153"/>
      <c r="M167" s="153"/>
      <c r="AD167" s="153"/>
      <c r="AE167" s="153"/>
      <c r="AF167" s="153"/>
      <c r="AG167" s="153"/>
      <c r="AH167" s="153"/>
      <c r="AI167" s="153"/>
      <c r="AJ167" s="153"/>
      <c r="AK167" s="153"/>
      <c r="AL167" s="153"/>
      <c r="AM167" s="153"/>
      <c r="AN167" s="153"/>
      <c r="AO167" s="153"/>
    </row>
    <row r="168" spans="1:41">
      <c r="A168" s="153" t="s">
        <v>1</v>
      </c>
      <c r="B168" s="153">
        <v>65</v>
      </c>
      <c r="C168" s="153">
        <v>11</v>
      </c>
      <c r="D168" s="153">
        <v>0</v>
      </c>
      <c r="E168" s="153">
        <v>4</v>
      </c>
      <c r="F168" s="153">
        <v>3</v>
      </c>
      <c r="G168" s="153">
        <v>83</v>
      </c>
      <c r="H168" s="153"/>
      <c r="I168" s="153"/>
      <c r="J168" s="153"/>
      <c r="K168" s="153"/>
      <c r="L168" s="153"/>
      <c r="M168" s="153"/>
      <c r="AD168" s="153"/>
      <c r="AE168" s="153"/>
      <c r="AF168" s="153"/>
      <c r="AG168" s="153"/>
      <c r="AH168" s="153"/>
      <c r="AI168" s="153"/>
      <c r="AJ168" s="153"/>
      <c r="AK168" s="153"/>
      <c r="AL168" s="153"/>
      <c r="AM168" s="153"/>
      <c r="AN168" s="153"/>
      <c r="AO168" s="153"/>
    </row>
    <row r="169" spans="1:41">
      <c r="A169" s="153" t="s">
        <v>42</v>
      </c>
      <c r="B169" s="153">
        <v>100</v>
      </c>
      <c r="C169" s="153">
        <v>100</v>
      </c>
      <c r="D169" s="153">
        <v>0</v>
      </c>
      <c r="E169" s="153">
        <v>100</v>
      </c>
      <c r="F169" s="153">
        <v>100</v>
      </c>
      <c r="G169" s="153">
        <v>100</v>
      </c>
      <c r="H169" s="153"/>
      <c r="I169" s="153"/>
      <c r="J169" s="153"/>
      <c r="K169" s="153"/>
      <c r="L169" s="153"/>
      <c r="M169" s="153"/>
      <c r="AD169" s="153"/>
      <c r="AE169" s="153"/>
      <c r="AF169" s="153"/>
      <c r="AG169" s="153"/>
      <c r="AH169" s="153"/>
      <c r="AI169" s="153"/>
      <c r="AJ169" s="153"/>
      <c r="AK169" s="153"/>
      <c r="AL169" s="153"/>
      <c r="AM169" s="153"/>
      <c r="AN169" s="153"/>
      <c r="AO169" s="153"/>
    </row>
    <row r="170" spans="1:41">
      <c r="A170" s="153" t="s">
        <v>43</v>
      </c>
      <c r="B170" s="153">
        <v>0</v>
      </c>
      <c r="C170" s="153">
        <v>0</v>
      </c>
      <c r="D170" s="153">
        <v>0</v>
      </c>
      <c r="E170" s="153">
        <v>0</v>
      </c>
      <c r="F170" s="153">
        <v>0</v>
      </c>
      <c r="G170" s="153">
        <v>0</v>
      </c>
      <c r="H170" s="153"/>
      <c r="I170" s="153"/>
      <c r="J170" s="153"/>
      <c r="K170" s="153"/>
      <c r="L170" s="153"/>
      <c r="M170" s="153"/>
      <c r="AD170" s="153"/>
      <c r="AE170" s="153"/>
      <c r="AF170" s="153"/>
      <c r="AG170" s="153"/>
      <c r="AH170" s="153"/>
      <c r="AI170" s="153"/>
      <c r="AJ170" s="153"/>
      <c r="AK170" s="153"/>
      <c r="AL170" s="153"/>
      <c r="AM170" s="153"/>
      <c r="AN170" s="153"/>
      <c r="AO170" s="153"/>
    </row>
    <row r="171" spans="1:41">
      <c r="A171" s="153" t="s">
        <v>44</v>
      </c>
      <c r="B171" s="153">
        <v>4.7</v>
      </c>
      <c r="C171" s="153">
        <v>4.8</v>
      </c>
      <c r="D171" s="153">
        <v>0</v>
      </c>
      <c r="E171" s="153">
        <v>5</v>
      </c>
      <c r="F171" s="153">
        <v>4.3</v>
      </c>
      <c r="G171" s="153">
        <v>4.7</v>
      </c>
      <c r="H171" s="153"/>
      <c r="I171" s="153"/>
      <c r="J171" s="153"/>
      <c r="K171" s="153"/>
      <c r="L171" s="153"/>
      <c r="M171" s="153"/>
      <c r="AD171" s="153"/>
      <c r="AE171" s="153"/>
      <c r="AF171" s="153"/>
      <c r="AG171" s="153"/>
      <c r="AH171" s="153"/>
      <c r="AI171" s="153"/>
      <c r="AJ171" s="153"/>
      <c r="AK171" s="153"/>
      <c r="AL171" s="153"/>
      <c r="AM171" s="153"/>
      <c r="AN171" s="153"/>
      <c r="AO171" s="153"/>
    </row>
    <row r="172" spans="1:41">
      <c r="A172" s="153" t="s">
        <v>153</v>
      </c>
      <c r="B172" s="153">
        <v>92.7</v>
      </c>
      <c r="C172" s="153">
        <v>95.5</v>
      </c>
      <c r="D172" s="153">
        <v>0</v>
      </c>
      <c r="E172" s="153">
        <v>100</v>
      </c>
      <c r="F172" s="153">
        <v>83.3</v>
      </c>
      <c r="G172" s="153">
        <v>93.1</v>
      </c>
      <c r="H172" s="153"/>
      <c r="I172" s="153"/>
      <c r="J172" s="153"/>
      <c r="K172" s="153"/>
      <c r="L172" s="153"/>
      <c r="M172" s="153"/>
      <c r="AD172" s="153"/>
      <c r="AE172" s="153"/>
      <c r="AF172" s="153"/>
      <c r="AG172" s="153"/>
      <c r="AH172" s="153"/>
      <c r="AI172" s="153"/>
      <c r="AJ172" s="153"/>
      <c r="AK172" s="153"/>
      <c r="AL172" s="153"/>
      <c r="AM172" s="153"/>
      <c r="AN172" s="153"/>
      <c r="AO172" s="153"/>
    </row>
    <row r="173" spans="1:41">
      <c r="H173" s="153"/>
      <c r="I173" s="153"/>
      <c r="J173" s="153"/>
      <c r="K173" s="153"/>
      <c r="L173" s="153"/>
      <c r="M173" s="153"/>
      <c r="AD173" s="153"/>
      <c r="AE173" s="153"/>
      <c r="AF173" s="153"/>
      <c r="AG173" s="153"/>
      <c r="AH173" s="153"/>
      <c r="AI173" s="153"/>
      <c r="AJ173" s="153"/>
      <c r="AK173" s="153"/>
      <c r="AL173" s="153"/>
      <c r="AM173" s="153"/>
      <c r="AN173" s="153"/>
      <c r="AO173" s="153"/>
    </row>
    <row r="174" spans="1:41">
      <c r="H174" s="153"/>
      <c r="I174" s="153"/>
      <c r="J174" s="153"/>
      <c r="K174" s="153"/>
      <c r="L174" s="153"/>
      <c r="M174" s="153"/>
      <c r="AD174" s="153"/>
      <c r="AE174" s="153"/>
      <c r="AF174" s="153"/>
      <c r="AG174" s="153"/>
      <c r="AH174" s="153"/>
      <c r="AI174" s="153"/>
      <c r="AJ174" s="153"/>
      <c r="AK174" s="153"/>
      <c r="AL174" s="153"/>
      <c r="AM174" s="153"/>
      <c r="AN174" s="153"/>
      <c r="AO174" s="153"/>
    </row>
    <row r="175" spans="1:41">
      <c r="A175" s="153" t="s">
        <v>332</v>
      </c>
      <c r="H175" s="153"/>
      <c r="I175" s="153"/>
      <c r="J175" s="153"/>
      <c r="K175" s="153"/>
      <c r="L175" s="153"/>
      <c r="M175" s="153"/>
      <c r="AD175" s="153"/>
      <c r="AE175" s="153"/>
      <c r="AF175" s="153"/>
      <c r="AG175" s="153"/>
      <c r="AH175" s="153"/>
      <c r="AI175" s="153"/>
      <c r="AJ175" s="153"/>
      <c r="AK175" s="153"/>
      <c r="AL175" s="153"/>
      <c r="AM175" s="153"/>
      <c r="AN175" s="153"/>
      <c r="AO175" s="153"/>
    </row>
    <row r="176" spans="1:41">
      <c r="A176" s="153" t="s">
        <v>334</v>
      </c>
      <c r="H176" s="153"/>
      <c r="I176" s="153"/>
      <c r="J176" s="153"/>
      <c r="K176" s="153"/>
      <c r="L176" s="153"/>
      <c r="M176" s="153"/>
      <c r="AD176" s="153"/>
      <c r="AE176" s="153"/>
      <c r="AF176" s="153"/>
      <c r="AG176" s="153"/>
      <c r="AH176" s="153"/>
      <c r="AI176" s="153"/>
      <c r="AJ176" s="153"/>
      <c r="AK176" s="153"/>
      <c r="AL176" s="153"/>
      <c r="AM176" s="153"/>
      <c r="AN176" s="153"/>
      <c r="AO176" s="153"/>
    </row>
    <row r="177" spans="1:41">
      <c r="H177" s="153"/>
      <c r="I177" s="153"/>
      <c r="J177" s="153"/>
      <c r="K177" s="153"/>
      <c r="L177" s="153"/>
      <c r="M177" s="153"/>
      <c r="AD177" s="153"/>
      <c r="AE177" s="153"/>
      <c r="AF177" s="153"/>
      <c r="AG177" s="153"/>
      <c r="AH177" s="153"/>
      <c r="AI177" s="153"/>
      <c r="AJ177" s="153"/>
      <c r="AK177" s="153"/>
      <c r="AL177" s="153"/>
      <c r="AM177" s="153"/>
      <c r="AN177" s="153"/>
      <c r="AO177" s="153"/>
    </row>
    <row r="178" spans="1:41">
      <c r="H178" s="153"/>
      <c r="I178" s="153"/>
      <c r="J178" s="153"/>
      <c r="K178" s="153"/>
      <c r="L178" s="153"/>
      <c r="M178" s="153"/>
      <c r="AD178" s="153"/>
      <c r="AE178" s="153"/>
      <c r="AF178" s="153"/>
      <c r="AG178" s="153"/>
      <c r="AH178" s="153"/>
      <c r="AI178" s="153"/>
      <c r="AJ178" s="153"/>
      <c r="AK178" s="153"/>
      <c r="AL178" s="153"/>
      <c r="AM178" s="153"/>
      <c r="AN178" s="153"/>
      <c r="AO178" s="153"/>
    </row>
    <row r="179" spans="1:41">
      <c r="B179" s="153" t="s">
        <v>156</v>
      </c>
      <c r="H179" s="153"/>
      <c r="I179" s="153"/>
      <c r="J179" s="153"/>
      <c r="K179" s="153"/>
      <c r="L179" s="153"/>
      <c r="M179" s="153"/>
      <c r="AD179" s="153"/>
      <c r="AE179" s="153"/>
      <c r="AF179" s="153"/>
      <c r="AG179" s="153"/>
      <c r="AH179" s="153"/>
      <c r="AI179" s="153"/>
      <c r="AJ179" s="153"/>
      <c r="AK179" s="153"/>
      <c r="AL179" s="153"/>
      <c r="AM179" s="153"/>
      <c r="AN179" s="153"/>
      <c r="AO179" s="153"/>
    </row>
    <row r="180" spans="1:41">
      <c r="H180" s="153"/>
      <c r="I180" s="153"/>
      <c r="J180" s="153"/>
      <c r="K180" s="153"/>
      <c r="L180" s="153"/>
      <c r="M180" s="153"/>
      <c r="AD180" s="153"/>
      <c r="AE180" s="153"/>
      <c r="AF180" s="153"/>
      <c r="AG180" s="153"/>
      <c r="AH180" s="153"/>
      <c r="AI180" s="153"/>
      <c r="AJ180" s="153"/>
      <c r="AK180" s="153"/>
      <c r="AL180" s="153"/>
      <c r="AM180" s="153"/>
      <c r="AN180" s="153"/>
      <c r="AO180" s="153"/>
    </row>
    <row r="181" spans="1:41">
      <c r="B181" s="153" t="s">
        <v>10</v>
      </c>
      <c r="C181" s="153" t="s">
        <v>157</v>
      </c>
      <c r="D181" s="153" t="s">
        <v>158</v>
      </c>
      <c r="E181" s="153" t="s">
        <v>13</v>
      </c>
      <c r="F181" s="153" t="s">
        <v>159</v>
      </c>
      <c r="G181" s="153" t="s">
        <v>60</v>
      </c>
      <c r="H181" s="153"/>
      <c r="I181" s="153"/>
      <c r="J181" s="153"/>
      <c r="K181" s="153"/>
      <c r="L181" s="153"/>
      <c r="M181" s="153"/>
      <c r="AD181" s="153"/>
      <c r="AE181" s="153"/>
      <c r="AF181" s="153"/>
      <c r="AG181" s="153"/>
      <c r="AH181" s="153"/>
      <c r="AI181" s="153"/>
      <c r="AJ181" s="153"/>
      <c r="AK181" s="153"/>
      <c r="AL181" s="153"/>
      <c r="AM181" s="153"/>
      <c r="AN181" s="153"/>
      <c r="AO181" s="153"/>
    </row>
    <row r="182" spans="1:41">
      <c r="H182" s="153"/>
      <c r="I182" s="153"/>
      <c r="J182" s="153"/>
      <c r="K182" s="153"/>
      <c r="L182" s="153"/>
      <c r="M182" s="153"/>
      <c r="AD182" s="153"/>
      <c r="AE182" s="153"/>
      <c r="AF182" s="153"/>
      <c r="AG182" s="153"/>
      <c r="AH182" s="153"/>
      <c r="AI182" s="153"/>
      <c r="AJ182" s="153"/>
      <c r="AK182" s="153"/>
      <c r="AL182" s="153"/>
      <c r="AM182" s="153"/>
      <c r="AN182" s="153"/>
      <c r="AO182" s="153"/>
    </row>
    <row r="183" spans="1:41">
      <c r="A183" s="153" t="s">
        <v>45</v>
      </c>
      <c r="B183" s="153">
        <v>0</v>
      </c>
      <c r="C183" s="153">
        <v>0</v>
      </c>
      <c r="D183" s="153">
        <v>0</v>
      </c>
      <c r="E183" s="153">
        <v>0</v>
      </c>
      <c r="F183" s="153">
        <v>0</v>
      </c>
      <c r="G183" s="153">
        <v>0</v>
      </c>
      <c r="H183" s="153"/>
      <c r="I183" s="153"/>
      <c r="J183" s="153"/>
      <c r="K183" s="153"/>
      <c r="L183" s="153"/>
      <c r="M183" s="153"/>
      <c r="AD183" s="153"/>
      <c r="AE183" s="153"/>
      <c r="AF183" s="153"/>
      <c r="AG183" s="153"/>
      <c r="AH183" s="153"/>
      <c r="AI183" s="153"/>
      <c r="AJ183" s="153"/>
      <c r="AK183" s="153"/>
      <c r="AL183" s="153"/>
      <c r="AM183" s="153"/>
      <c r="AN183" s="153"/>
      <c r="AO183" s="153"/>
    </row>
    <row r="184" spans="1:41">
      <c r="A184" s="153" t="s">
        <v>46</v>
      </c>
      <c r="B184" s="153">
        <v>0</v>
      </c>
      <c r="C184" s="153">
        <v>0</v>
      </c>
      <c r="D184" s="153">
        <v>0</v>
      </c>
      <c r="E184" s="153">
        <v>0</v>
      </c>
      <c r="F184" s="153">
        <v>0</v>
      </c>
      <c r="G184" s="153">
        <v>0</v>
      </c>
      <c r="H184" s="153"/>
      <c r="I184" s="153"/>
      <c r="J184" s="153"/>
      <c r="K184" s="153"/>
      <c r="L184" s="153"/>
      <c r="M184" s="153"/>
      <c r="AD184" s="153"/>
      <c r="AE184" s="153"/>
      <c r="AF184" s="153"/>
      <c r="AG184" s="153"/>
      <c r="AH184" s="153"/>
      <c r="AI184" s="153"/>
      <c r="AJ184" s="153"/>
      <c r="AK184" s="153"/>
      <c r="AL184" s="153"/>
      <c r="AM184" s="153"/>
      <c r="AN184" s="153"/>
      <c r="AO184" s="153"/>
    </row>
    <row r="185" spans="1:41">
      <c r="A185" s="153" t="s">
        <v>47</v>
      </c>
      <c r="B185" s="153">
        <v>0</v>
      </c>
      <c r="C185" s="153">
        <v>0</v>
      </c>
      <c r="D185" s="153">
        <v>0</v>
      </c>
      <c r="E185" s="153">
        <v>0</v>
      </c>
      <c r="F185" s="153">
        <v>0</v>
      </c>
      <c r="G185" s="153">
        <v>0</v>
      </c>
      <c r="H185" s="153"/>
      <c r="I185" s="153"/>
      <c r="J185" s="153"/>
      <c r="K185" s="153"/>
      <c r="L185" s="153"/>
      <c r="M185" s="153"/>
      <c r="AD185" s="153"/>
      <c r="AE185" s="153"/>
      <c r="AF185" s="153"/>
      <c r="AG185" s="153"/>
      <c r="AH185" s="153"/>
      <c r="AI185" s="153"/>
      <c r="AJ185" s="153"/>
      <c r="AK185" s="153"/>
      <c r="AL185" s="153"/>
      <c r="AM185" s="153"/>
      <c r="AN185" s="153"/>
      <c r="AO185" s="153"/>
    </row>
    <row r="186" spans="1:41">
      <c r="A186" s="153" t="s">
        <v>48</v>
      </c>
      <c r="B186" s="153">
        <v>13.85</v>
      </c>
      <c r="C186" s="153">
        <v>18.18</v>
      </c>
      <c r="D186" s="153">
        <v>0</v>
      </c>
      <c r="E186" s="153">
        <v>0</v>
      </c>
      <c r="F186" s="153">
        <v>66.67</v>
      </c>
      <c r="G186" s="153">
        <v>15.66</v>
      </c>
      <c r="H186" s="153"/>
      <c r="I186" s="153"/>
      <c r="J186" s="153"/>
      <c r="K186" s="153"/>
      <c r="L186" s="153"/>
      <c r="M186" s="153"/>
      <c r="AD186" s="153"/>
      <c r="AE186" s="153"/>
      <c r="AF186" s="153"/>
      <c r="AG186" s="153"/>
      <c r="AH186" s="153"/>
      <c r="AI186" s="153"/>
      <c r="AJ186" s="153"/>
      <c r="AK186" s="153"/>
      <c r="AL186" s="153"/>
      <c r="AM186" s="153"/>
      <c r="AN186" s="153"/>
      <c r="AO186" s="153"/>
    </row>
    <row r="187" spans="1:41">
      <c r="A187" s="153" t="s">
        <v>49</v>
      </c>
      <c r="B187" s="153">
        <v>86.15</v>
      </c>
      <c r="C187" s="153">
        <v>81.819999999999993</v>
      </c>
      <c r="D187" s="153">
        <v>0</v>
      </c>
      <c r="E187" s="153">
        <v>100</v>
      </c>
      <c r="F187" s="153">
        <v>33.33</v>
      </c>
      <c r="G187" s="153">
        <v>84.34</v>
      </c>
      <c r="H187" s="153"/>
      <c r="I187" s="153"/>
      <c r="J187" s="153"/>
      <c r="K187" s="153"/>
      <c r="L187" s="153"/>
      <c r="M187" s="153"/>
      <c r="AD187" s="153"/>
      <c r="AE187" s="153"/>
      <c r="AF187" s="153"/>
      <c r="AG187" s="153"/>
      <c r="AH187" s="153"/>
      <c r="AI187" s="153"/>
      <c r="AJ187" s="153"/>
      <c r="AK187" s="153"/>
      <c r="AL187" s="153"/>
      <c r="AM187" s="153"/>
      <c r="AN187" s="153"/>
      <c r="AO187" s="153"/>
    </row>
    <row r="188" spans="1:41">
      <c r="A188" s="153" t="s">
        <v>41</v>
      </c>
      <c r="B188" s="153">
        <v>0</v>
      </c>
      <c r="C188" s="153">
        <v>0</v>
      </c>
      <c r="D188" s="153">
        <v>0</v>
      </c>
      <c r="E188" s="153">
        <v>0</v>
      </c>
      <c r="F188" s="153">
        <v>0</v>
      </c>
      <c r="G188" s="153">
        <v>0</v>
      </c>
      <c r="H188" s="153"/>
      <c r="I188" s="153"/>
      <c r="J188" s="153"/>
      <c r="K188" s="153"/>
      <c r="L188" s="153"/>
      <c r="M188" s="153"/>
      <c r="AD188" s="153"/>
      <c r="AE188" s="153"/>
      <c r="AF188" s="153"/>
      <c r="AG188" s="153"/>
      <c r="AH188" s="153"/>
      <c r="AI188" s="153"/>
      <c r="AJ188" s="153"/>
      <c r="AK188" s="153"/>
      <c r="AL188" s="153"/>
      <c r="AM188" s="153"/>
      <c r="AN188" s="153"/>
      <c r="AO188" s="153"/>
    </row>
    <row r="189" spans="1:41">
      <c r="A189" s="153" t="s">
        <v>0</v>
      </c>
      <c r="B189" s="153">
        <v>100</v>
      </c>
      <c r="C189" s="153">
        <v>100</v>
      </c>
      <c r="D189" s="153">
        <v>0</v>
      </c>
      <c r="E189" s="153">
        <v>100</v>
      </c>
      <c r="F189" s="153">
        <v>100</v>
      </c>
      <c r="G189" s="153">
        <v>100</v>
      </c>
      <c r="H189" s="153"/>
      <c r="I189" s="153"/>
      <c r="J189" s="153"/>
      <c r="K189" s="153"/>
      <c r="L189" s="153"/>
      <c r="M189" s="153"/>
      <c r="AD189" s="153"/>
      <c r="AE189" s="153"/>
      <c r="AF189" s="153"/>
      <c r="AG189" s="153"/>
      <c r="AH189" s="153"/>
      <c r="AI189" s="153"/>
      <c r="AJ189" s="153"/>
      <c r="AK189" s="153"/>
      <c r="AL189" s="153"/>
      <c r="AM189" s="153"/>
      <c r="AN189" s="153"/>
      <c r="AO189" s="153"/>
    </row>
    <row r="190" spans="1:41">
      <c r="A190" s="153" t="s">
        <v>1</v>
      </c>
      <c r="B190" s="153">
        <v>65</v>
      </c>
      <c r="C190" s="153">
        <v>11</v>
      </c>
      <c r="D190" s="153">
        <v>0</v>
      </c>
      <c r="E190" s="153">
        <v>4</v>
      </c>
      <c r="F190" s="153">
        <v>3</v>
      </c>
      <c r="G190" s="153">
        <v>83</v>
      </c>
      <c r="H190" s="153"/>
      <c r="I190" s="153"/>
      <c r="J190" s="153"/>
      <c r="K190" s="153"/>
      <c r="L190" s="153"/>
      <c r="M190" s="153"/>
      <c r="AD190" s="153"/>
      <c r="AE190" s="153"/>
      <c r="AF190" s="153"/>
      <c r="AG190" s="153"/>
      <c r="AH190" s="153"/>
      <c r="AI190" s="153"/>
      <c r="AJ190" s="153"/>
      <c r="AK190" s="153"/>
      <c r="AL190" s="153"/>
      <c r="AM190" s="153"/>
      <c r="AN190" s="153"/>
      <c r="AO190" s="153"/>
    </row>
    <row r="191" spans="1:41">
      <c r="A191" s="153" t="s">
        <v>42</v>
      </c>
      <c r="B191" s="153">
        <v>100</v>
      </c>
      <c r="C191" s="153">
        <v>100</v>
      </c>
      <c r="D191" s="153">
        <v>0</v>
      </c>
      <c r="E191" s="153">
        <v>100</v>
      </c>
      <c r="F191" s="153">
        <v>100</v>
      </c>
      <c r="G191" s="153">
        <v>100</v>
      </c>
      <c r="H191" s="153"/>
      <c r="I191" s="153"/>
      <c r="J191" s="153"/>
      <c r="K191" s="153"/>
      <c r="L191" s="153"/>
      <c r="M191" s="153"/>
      <c r="AD191" s="153"/>
      <c r="AE191" s="153"/>
      <c r="AF191" s="153"/>
      <c r="AG191" s="153"/>
      <c r="AH191" s="153"/>
      <c r="AI191" s="153"/>
      <c r="AJ191" s="153"/>
      <c r="AK191" s="153"/>
      <c r="AL191" s="153"/>
      <c r="AM191" s="153"/>
      <c r="AN191" s="153"/>
      <c r="AO191" s="153"/>
    </row>
    <row r="192" spans="1:41">
      <c r="A192" s="153" t="s">
        <v>43</v>
      </c>
      <c r="B192" s="153">
        <v>0</v>
      </c>
      <c r="C192" s="153">
        <v>0</v>
      </c>
      <c r="D192" s="153">
        <v>0</v>
      </c>
      <c r="E192" s="153">
        <v>0</v>
      </c>
      <c r="F192" s="153">
        <v>0</v>
      </c>
      <c r="G192" s="153">
        <v>0</v>
      </c>
      <c r="H192" s="153"/>
      <c r="I192" s="153"/>
      <c r="J192" s="153"/>
      <c r="K192" s="153"/>
      <c r="L192" s="153"/>
      <c r="M192" s="153"/>
      <c r="AD192" s="153"/>
      <c r="AE192" s="153"/>
      <c r="AF192" s="153"/>
      <c r="AG192" s="153"/>
      <c r="AH192" s="153"/>
      <c r="AI192" s="153"/>
      <c r="AJ192" s="153"/>
      <c r="AK192" s="153"/>
      <c r="AL192" s="153"/>
      <c r="AM192" s="153"/>
      <c r="AN192" s="153"/>
      <c r="AO192" s="153"/>
    </row>
    <row r="193" spans="1:41">
      <c r="A193" s="153" t="s">
        <v>44</v>
      </c>
      <c r="B193" s="153">
        <v>4.9000000000000004</v>
      </c>
      <c r="C193" s="153">
        <v>4.8</v>
      </c>
      <c r="D193" s="153">
        <v>0</v>
      </c>
      <c r="E193" s="153">
        <v>5</v>
      </c>
      <c r="F193" s="153">
        <v>4.3</v>
      </c>
      <c r="G193" s="153">
        <v>4.8</v>
      </c>
      <c r="H193" s="153"/>
      <c r="I193" s="153"/>
      <c r="J193" s="153"/>
      <c r="K193" s="153"/>
      <c r="L193" s="153"/>
      <c r="M193" s="153"/>
      <c r="AD193" s="153"/>
      <c r="AE193" s="153"/>
      <c r="AF193" s="153"/>
      <c r="AG193" s="153"/>
      <c r="AH193" s="153"/>
      <c r="AI193" s="153"/>
      <c r="AJ193" s="153"/>
      <c r="AK193" s="153"/>
      <c r="AL193" s="153"/>
      <c r="AM193" s="153"/>
      <c r="AN193" s="153"/>
      <c r="AO193" s="153"/>
    </row>
    <row r="194" spans="1:41">
      <c r="A194" s="153" t="s">
        <v>153</v>
      </c>
      <c r="B194" s="153">
        <v>96.5</v>
      </c>
      <c r="C194" s="153">
        <v>95.5</v>
      </c>
      <c r="D194" s="153">
        <v>0</v>
      </c>
      <c r="E194" s="153">
        <v>100</v>
      </c>
      <c r="F194" s="153">
        <v>83.3</v>
      </c>
      <c r="G194" s="153">
        <v>96.1</v>
      </c>
      <c r="H194" s="153"/>
      <c r="I194" s="153"/>
      <c r="J194" s="153"/>
      <c r="K194" s="153"/>
      <c r="L194" s="153"/>
      <c r="M194" s="153"/>
      <c r="AD194" s="153"/>
      <c r="AE194" s="153"/>
      <c r="AF194" s="153"/>
      <c r="AG194" s="153"/>
      <c r="AH194" s="153"/>
      <c r="AI194" s="153"/>
      <c r="AJ194" s="153"/>
      <c r="AK194" s="153"/>
      <c r="AL194" s="153"/>
      <c r="AM194" s="153"/>
      <c r="AN194" s="153"/>
      <c r="AO194" s="153"/>
    </row>
    <row r="195" spans="1:41">
      <c r="H195" s="153"/>
      <c r="I195" s="153"/>
      <c r="J195" s="153"/>
      <c r="K195" s="153"/>
      <c r="L195" s="153"/>
      <c r="M195" s="153"/>
      <c r="AD195" s="153"/>
      <c r="AE195" s="153"/>
      <c r="AF195" s="153"/>
      <c r="AG195" s="153"/>
      <c r="AH195" s="153"/>
      <c r="AI195" s="153"/>
      <c r="AJ195" s="153"/>
      <c r="AK195" s="153"/>
      <c r="AL195" s="153"/>
      <c r="AM195" s="153"/>
      <c r="AN195" s="153"/>
      <c r="AO195" s="153"/>
    </row>
    <row r="196" spans="1:41">
      <c r="H196" s="153"/>
      <c r="I196" s="153"/>
      <c r="J196" s="153"/>
      <c r="K196" s="153"/>
      <c r="L196" s="153"/>
      <c r="M196" s="153"/>
      <c r="AD196" s="153"/>
      <c r="AE196" s="153"/>
      <c r="AF196" s="153"/>
      <c r="AG196" s="153"/>
      <c r="AH196" s="153"/>
      <c r="AI196" s="153"/>
      <c r="AJ196" s="153"/>
      <c r="AK196" s="153"/>
      <c r="AL196" s="153"/>
      <c r="AM196" s="153"/>
      <c r="AN196" s="153"/>
      <c r="AO196" s="153"/>
    </row>
    <row r="197" spans="1:41">
      <c r="A197" s="153" t="s">
        <v>332</v>
      </c>
      <c r="H197" s="153"/>
      <c r="I197" s="153"/>
      <c r="J197" s="153"/>
      <c r="K197" s="153"/>
      <c r="L197" s="153"/>
      <c r="M197" s="153"/>
      <c r="AD197" s="153"/>
      <c r="AE197" s="153"/>
      <c r="AF197" s="153"/>
      <c r="AG197" s="153"/>
      <c r="AH197" s="153"/>
      <c r="AI197" s="153"/>
      <c r="AJ197" s="153"/>
      <c r="AK197" s="153"/>
      <c r="AL197" s="153"/>
      <c r="AM197" s="153"/>
      <c r="AN197" s="153"/>
      <c r="AO197" s="153"/>
    </row>
    <row r="198" spans="1:41">
      <c r="A198" s="153" t="s">
        <v>335</v>
      </c>
      <c r="H198" s="153"/>
      <c r="I198" s="153"/>
      <c r="J198" s="153"/>
      <c r="K198" s="153"/>
      <c r="L198" s="153"/>
      <c r="M198" s="153"/>
      <c r="AD198" s="153"/>
      <c r="AE198" s="153"/>
      <c r="AF198" s="153"/>
      <c r="AG198" s="153"/>
      <c r="AH198" s="153"/>
      <c r="AI198" s="153"/>
      <c r="AJ198" s="153"/>
      <c r="AK198" s="153"/>
      <c r="AL198" s="153"/>
      <c r="AM198" s="153"/>
      <c r="AN198" s="153"/>
      <c r="AO198" s="153"/>
    </row>
    <row r="199" spans="1:41">
      <c r="H199" s="153"/>
      <c r="I199" s="153"/>
      <c r="J199" s="153"/>
      <c r="K199" s="153"/>
      <c r="L199" s="153"/>
      <c r="M199" s="153"/>
      <c r="AD199" s="153"/>
      <c r="AE199" s="153"/>
      <c r="AF199" s="153"/>
      <c r="AG199" s="153"/>
      <c r="AH199" s="153"/>
      <c r="AI199" s="153"/>
      <c r="AJ199" s="153"/>
      <c r="AK199" s="153"/>
      <c r="AL199" s="153"/>
      <c r="AM199" s="153"/>
      <c r="AN199" s="153"/>
      <c r="AO199" s="153"/>
    </row>
    <row r="200" spans="1:41">
      <c r="H200" s="153"/>
      <c r="I200" s="153"/>
      <c r="J200" s="153"/>
      <c r="K200" s="153"/>
      <c r="L200" s="153"/>
      <c r="M200" s="153"/>
      <c r="AD200" s="153"/>
      <c r="AE200" s="153"/>
      <c r="AF200" s="153"/>
      <c r="AG200" s="153"/>
      <c r="AH200" s="153"/>
      <c r="AI200" s="153"/>
      <c r="AJ200" s="153"/>
      <c r="AK200" s="153"/>
      <c r="AL200" s="153"/>
      <c r="AM200" s="153"/>
      <c r="AN200" s="153"/>
      <c r="AO200" s="153"/>
    </row>
    <row r="201" spans="1:41">
      <c r="B201" s="153" t="s">
        <v>156</v>
      </c>
      <c r="H201" s="153"/>
      <c r="I201" s="153"/>
      <c r="J201" s="153"/>
      <c r="K201" s="153"/>
      <c r="L201" s="153"/>
      <c r="M201" s="153"/>
      <c r="AD201" s="153"/>
      <c r="AE201" s="153"/>
      <c r="AF201" s="153"/>
      <c r="AG201" s="153"/>
      <c r="AH201" s="153"/>
      <c r="AI201" s="153"/>
      <c r="AJ201" s="153"/>
      <c r="AK201" s="153"/>
      <c r="AL201" s="153"/>
      <c r="AM201" s="153"/>
      <c r="AN201" s="153"/>
      <c r="AO201" s="153"/>
    </row>
    <row r="202" spans="1:41">
      <c r="H202" s="153"/>
      <c r="I202" s="153"/>
      <c r="J202" s="153"/>
      <c r="K202" s="153"/>
      <c r="L202" s="153"/>
      <c r="M202" s="153"/>
      <c r="AD202" s="153"/>
      <c r="AE202" s="153"/>
      <c r="AF202" s="153"/>
      <c r="AG202" s="153"/>
      <c r="AH202" s="153"/>
      <c r="AI202" s="153"/>
      <c r="AJ202" s="153"/>
      <c r="AK202" s="153"/>
      <c r="AL202" s="153"/>
      <c r="AM202" s="153"/>
      <c r="AN202" s="153"/>
      <c r="AO202" s="153"/>
    </row>
    <row r="203" spans="1:41">
      <c r="B203" s="153" t="s">
        <v>10</v>
      </c>
      <c r="C203" s="153" t="s">
        <v>157</v>
      </c>
      <c r="D203" s="153" t="s">
        <v>158</v>
      </c>
      <c r="E203" s="153" t="s">
        <v>13</v>
      </c>
      <c r="F203" s="153" t="s">
        <v>159</v>
      </c>
      <c r="G203" s="153" t="s">
        <v>60</v>
      </c>
      <c r="H203" s="153"/>
      <c r="I203" s="153"/>
      <c r="J203" s="153"/>
      <c r="K203" s="153"/>
      <c r="L203" s="153"/>
      <c r="M203" s="153"/>
      <c r="AD203" s="153"/>
      <c r="AE203" s="153"/>
      <c r="AF203" s="153"/>
      <c r="AG203" s="153"/>
      <c r="AH203" s="153"/>
      <c r="AI203" s="153"/>
      <c r="AJ203" s="153"/>
      <c r="AK203" s="153"/>
      <c r="AL203" s="153"/>
      <c r="AM203" s="153"/>
      <c r="AN203" s="153"/>
      <c r="AO203" s="153"/>
    </row>
    <row r="204" spans="1:41">
      <c r="H204" s="153"/>
      <c r="I204" s="153"/>
      <c r="J204" s="153"/>
      <c r="K204" s="153"/>
      <c r="L204" s="153"/>
      <c r="M204" s="153"/>
      <c r="AD204" s="153"/>
      <c r="AE204" s="153"/>
      <c r="AF204" s="153"/>
      <c r="AG204" s="153"/>
      <c r="AH204" s="153"/>
      <c r="AI204" s="153"/>
      <c r="AJ204" s="153"/>
      <c r="AK204" s="153"/>
      <c r="AL204" s="153"/>
      <c r="AM204" s="153"/>
      <c r="AN204" s="153"/>
      <c r="AO204" s="153"/>
    </row>
    <row r="205" spans="1:41">
      <c r="A205" s="153" t="s">
        <v>45</v>
      </c>
      <c r="B205" s="153">
        <v>0</v>
      </c>
      <c r="C205" s="153">
        <v>0</v>
      </c>
      <c r="D205" s="153">
        <v>0</v>
      </c>
      <c r="E205" s="153">
        <v>0</v>
      </c>
      <c r="F205" s="153">
        <v>0</v>
      </c>
      <c r="G205" s="153">
        <v>0</v>
      </c>
      <c r="H205" s="153"/>
      <c r="I205" s="153"/>
      <c r="J205" s="153"/>
      <c r="K205" s="153"/>
      <c r="L205" s="153"/>
      <c r="M205" s="153"/>
      <c r="AD205" s="153"/>
      <c r="AE205" s="153"/>
      <c r="AF205" s="153"/>
      <c r="AG205" s="153"/>
      <c r="AH205" s="153"/>
      <c r="AI205" s="153"/>
      <c r="AJ205" s="153"/>
      <c r="AK205" s="153"/>
      <c r="AL205" s="153"/>
      <c r="AM205" s="153"/>
      <c r="AN205" s="153"/>
      <c r="AO205" s="153"/>
    </row>
    <row r="206" spans="1:41">
      <c r="A206" s="153" t="s">
        <v>46</v>
      </c>
      <c r="B206" s="153">
        <v>1.54</v>
      </c>
      <c r="C206" s="153">
        <v>0</v>
      </c>
      <c r="D206" s="153">
        <v>0</v>
      </c>
      <c r="E206" s="153">
        <v>0</v>
      </c>
      <c r="F206" s="153">
        <v>0</v>
      </c>
      <c r="G206" s="153">
        <v>1.2</v>
      </c>
      <c r="H206" s="153"/>
      <c r="I206" s="153"/>
      <c r="J206" s="153"/>
      <c r="K206" s="153"/>
      <c r="L206" s="153"/>
      <c r="M206" s="153"/>
      <c r="AD206" s="153"/>
      <c r="AE206" s="153"/>
      <c r="AF206" s="153"/>
      <c r="AG206" s="153"/>
      <c r="AH206" s="153"/>
      <c r="AI206" s="153"/>
      <c r="AJ206" s="153"/>
      <c r="AK206" s="153"/>
      <c r="AL206" s="153"/>
      <c r="AM206" s="153"/>
      <c r="AN206" s="153"/>
      <c r="AO206" s="153"/>
    </row>
    <row r="207" spans="1:41">
      <c r="A207" s="153" t="s">
        <v>47</v>
      </c>
      <c r="B207" s="153">
        <v>1.54</v>
      </c>
      <c r="C207" s="153">
        <v>9.09</v>
      </c>
      <c r="D207" s="153">
        <v>0</v>
      </c>
      <c r="E207" s="153">
        <v>0</v>
      </c>
      <c r="F207" s="153">
        <v>0</v>
      </c>
      <c r="G207" s="153">
        <v>2.41</v>
      </c>
      <c r="H207" s="153"/>
      <c r="I207" s="153"/>
      <c r="J207" s="153"/>
      <c r="K207" s="153"/>
      <c r="L207" s="153"/>
      <c r="M207" s="153"/>
      <c r="AD207" s="153"/>
      <c r="AE207" s="153"/>
      <c r="AF207" s="153"/>
      <c r="AG207" s="153"/>
      <c r="AH207" s="153"/>
      <c r="AI207" s="153"/>
      <c r="AJ207" s="153"/>
      <c r="AK207" s="153"/>
      <c r="AL207" s="153"/>
      <c r="AM207" s="153"/>
      <c r="AN207" s="153"/>
      <c r="AO207" s="153"/>
    </row>
    <row r="208" spans="1:41">
      <c r="A208" s="153" t="s">
        <v>48</v>
      </c>
      <c r="B208" s="153">
        <v>15.38</v>
      </c>
      <c r="C208" s="153">
        <v>27.27</v>
      </c>
      <c r="D208" s="153">
        <v>0</v>
      </c>
      <c r="E208" s="153">
        <v>25</v>
      </c>
      <c r="F208" s="153">
        <v>100</v>
      </c>
      <c r="G208" s="153">
        <v>20.48</v>
      </c>
      <c r="H208" s="153"/>
      <c r="I208" s="153"/>
      <c r="J208" s="153"/>
      <c r="K208" s="153"/>
      <c r="L208" s="153"/>
      <c r="M208" s="153"/>
      <c r="AD208" s="153"/>
      <c r="AE208" s="153"/>
      <c r="AF208" s="153"/>
      <c r="AG208" s="153"/>
      <c r="AH208" s="153"/>
      <c r="AI208" s="153"/>
      <c r="AJ208" s="153"/>
      <c r="AK208" s="153"/>
      <c r="AL208" s="153"/>
      <c r="AM208" s="153"/>
      <c r="AN208" s="153"/>
      <c r="AO208" s="153"/>
    </row>
    <row r="209" spans="1:41">
      <c r="A209" s="153" t="s">
        <v>49</v>
      </c>
      <c r="B209" s="153">
        <v>81.540000000000006</v>
      </c>
      <c r="C209" s="153">
        <v>63.64</v>
      </c>
      <c r="D209" s="153">
        <v>0</v>
      </c>
      <c r="E209" s="153">
        <v>75</v>
      </c>
      <c r="F209" s="153">
        <v>0</v>
      </c>
      <c r="G209" s="153">
        <v>75.900000000000006</v>
      </c>
      <c r="H209" s="153"/>
      <c r="I209" s="153"/>
      <c r="J209" s="153"/>
      <c r="K209" s="153"/>
      <c r="L209" s="153"/>
      <c r="M209" s="153"/>
      <c r="AD209" s="153"/>
      <c r="AE209" s="153"/>
      <c r="AF209" s="153"/>
      <c r="AG209" s="153"/>
      <c r="AH209" s="153"/>
      <c r="AI209" s="153"/>
      <c r="AJ209" s="153"/>
      <c r="AK209" s="153"/>
      <c r="AL209" s="153"/>
      <c r="AM209" s="153"/>
      <c r="AN209" s="153"/>
      <c r="AO209" s="153"/>
    </row>
    <row r="210" spans="1:41">
      <c r="A210" s="153" t="s">
        <v>41</v>
      </c>
      <c r="B210" s="153">
        <v>0</v>
      </c>
      <c r="C210" s="153">
        <v>0</v>
      </c>
      <c r="D210" s="153">
        <v>0</v>
      </c>
      <c r="E210" s="153">
        <v>0</v>
      </c>
      <c r="F210" s="153">
        <v>0</v>
      </c>
      <c r="G210" s="153">
        <v>0</v>
      </c>
      <c r="H210" s="153"/>
      <c r="I210" s="153"/>
      <c r="J210" s="153"/>
      <c r="K210" s="153"/>
      <c r="L210" s="153"/>
      <c r="M210" s="153"/>
      <c r="AD210" s="153"/>
      <c r="AE210" s="153"/>
      <c r="AF210" s="153"/>
      <c r="AG210" s="153"/>
      <c r="AH210" s="153"/>
      <c r="AI210" s="153"/>
      <c r="AJ210" s="153"/>
      <c r="AK210" s="153"/>
      <c r="AL210" s="153"/>
      <c r="AM210" s="153"/>
      <c r="AN210" s="153"/>
      <c r="AO210" s="153"/>
    </row>
    <row r="211" spans="1:41">
      <c r="A211" s="153" t="s">
        <v>0</v>
      </c>
      <c r="B211" s="153">
        <v>100</v>
      </c>
      <c r="C211" s="153">
        <v>100</v>
      </c>
      <c r="D211" s="153">
        <v>0</v>
      </c>
      <c r="E211" s="153">
        <v>100</v>
      </c>
      <c r="F211" s="153">
        <v>100</v>
      </c>
      <c r="G211" s="153">
        <v>100</v>
      </c>
      <c r="H211" s="153"/>
      <c r="I211" s="153"/>
      <c r="J211" s="153"/>
      <c r="K211" s="153"/>
      <c r="L211" s="153"/>
      <c r="M211" s="153"/>
      <c r="AD211" s="153"/>
      <c r="AE211" s="153"/>
      <c r="AF211" s="153"/>
      <c r="AG211" s="153"/>
      <c r="AH211" s="153"/>
      <c r="AI211" s="153"/>
      <c r="AJ211" s="153"/>
      <c r="AK211" s="153"/>
      <c r="AL211" s="153"/>
      <c r="AM211" s="153"/>
      <c r="AN211" s="153"/>
      <c r="AO211" s="153"/>
    </row>
    <row r="212" spans="1:41">
      <c r="A212" s="153" t="s">
        <v>1</v>
      </c>
      <c r="B212" s="153">
        <v>65</v>
      </c>
      <c r="C212" s="153">
        <v>11</v>
      </c>
      <c r="D212" s="153">
        <v>0</v>
      </c>
      <c r="E212" s="153">
        <v>4</v>
      </c>
      <c r="F212" s="153">
        <v>3</v>
      </c>
      <c r="G212" s="153">
        <v>83</v>
      </c>
      <c r="H212" s="153"/>
      <c r="I212" s="153"/>
      <c r="J212" s="153"/>
      <c r="K212" s="153"/>
      <c r="L212" s="153"/>
      <c r="M212" s="153"/>
      <c r="AD212" s="153"/>
      <c r="AE212" s="153"/>
      <c r="AF212" s="153"/>
      <c r="AG212" s="153"/>
      <c r="AH212" s="153"/>
      <c r="AI212" s="153"/>
      <c r="AJ212" s="153"/>
      <c r="AK212" s="153"/>
      <c r="AL212" s="153"/>
      <c r="AM212" s="153"/>
      <c r="AN212" s="153"/>
      <c r="AO212" s="153"/>
    </row>
    <row r="213" spans="1:41">
      <c r="A213" s="153" t="s">
        <v>42</v>
      </c>
      <c r="B213" s="153">
        <v>96.92</v>
      </c>
      <c r="C213" s="153">
        <v>90.91</v>
      </c>
      <c r="D213" s="153">
        <v>0</v>
      </c>
      <c r="E213" s="153">
        <v>100</v>
      </c>
      <c r="F213" s="153">
        <v>100</v>
      </c>
      <c r="G213" s="153">
        <v>96.39</v>
      </c>
      <c r="H213" s="153"/>
      <c r="I213" s="153"/>
      <c r="J213" s="153"/>
      <c r="K213" s="153"/>
      <c r="L213" s="153"/>
      <c r="M213" s="153"/>
      <c r="AD213" s="153"/>
      <c r="AE213" s="153"/>
      <c r="AF213" s="153"/>
      <c r="AG213" s="153"/>
      <c r="AH213" s="153"/>
      <c r="AI213" s="153"/>
      <c r="AJ213" s="153"/>
      <c r="AK213" s="153"/>
      <c r="AL213" s="153"/>
      <c r="AM213" s="153"/>
      <c r="AN213" s="153"/>
      <c r="AO213" s="153"/>
    </row>
    <row r="214" spans="1:41">
      <c r="A214" s="153" t="s">
        <v>43</v>
      </c>
      <c r="B214" s="153">
        <v>1.54</v>
      </c>
      <c r="C214" s="153">
        <v>0</v>
      </c>
      <c r="D214" s="153">
        <v>0</v>
      </c>
      <c r="E214" s="153">
        <v>0</v>
      </c>
      <c r="F214" s="153">
        <v>0</v>
      </c>
      <c r="G214" s="153">
        <v>1.2</v>
      </c>
      <c r="H214" s="153"/>
      <c r="I214" s="153"/>
      <c r="J214" s="153"/>
      <c r="K214" s="153"/>
      <c r="L214" s="153"/>
      <c r="M214" s="153"/>
      <c r="AD214" s="153"/>
      <c r="AE214" s="153"/>
      <c r="AF214" s="153"/>
      <c r="AG214" s="153"/>
      <c r="AH214" s="153"/>
      <c r="AI214" s="153"/>
      <c r="AJ214" s="153"/>
      <c r="AK214" s="153"/>
      <c r="AL214" s="153"/>
      <c r="AM214" s="153"/>
      <c r="AN214" s="153"/>
      <c r="AO214" s="153"/>
    </row>
    <row r="215" spans="1:41">
      <c r="A215" s="153" t="s">
        <v>44</v>
      </c>
      <c r="B215" s="153">
        <v>4.8</v>
      </c>
      <c r="C215" s="153">
        <v>4.5</v>
      </c>
      <c r="D215" s="153">
        <v>0</v>
      </c>
      <c r="E215" s="153">
        <v>4.8</v>
      </c>
      <c r="F215" s="153">
        <v>4</v>
      </c>
      <c r="G215" s="153">
        <v>4.7</v>
      </c>
      <c r="H215" s="153"/>
      <c r="I215" s="153"/>
      <c r="J215" s="153"/>
      <c r="K215" s="153"/>
      <c r="L215" s="153"/>
      <c r="M215" s="153"/>
      <c r="AD215" s="153"/>
      <c r="AE215" s="153"/>
      <c r="AF215" s="153"/>
      <c r="AG215" s="153"/>
      <c r="AH215" s="153"/>
      <c r="AI215" s="153"/>
      <c r="AJ215" s="153"/>
      <c r="AK215" s="153"/>
      <c r="AL215" s="153"/>
      <c r="AM215" s="153"/>
      <c r="AN215" s="153"/>
      <c r="AO215" s="153"/>
    </row>
    <row r="216" spans="1:41">
      <c r="A216" s="153" t="s">
        <v>153</v>
      </c>
      <c r="B216" s="153">
        <v>94.2</v>
      </c>
      <c r="C216" s="153">
        <v>88.6</v>
      </c>
      <c r="D216" s="153">
        <v>0</v>
      </c>
      <c r="E216" s="153">
        <v>93.8</v>
      </c>
      <c r="F216" s="153">
        <v>75</v>
      </c>
      <c r="G216" s="153">
        <v>92.8</v>
      </c>
      <c r="H216" s="153"/>
      <c r="I216" s="153"/>
      <c r="J216" s="153"/>
      <c r="K216" s="153"/>
      <c r="L216" s="153"/>
      <c r="M216" s="153"/>
      <c r="AD216" s="153"/>
      <c r="AE216" s="153"/>
      <c r="AF216" s="153"/>
      <c r="AG216" s="153"/>
      <c r="AH216" s="153"/>
      <c r="AI216" s="153"/>
      <c r="AJ216" s="153"/>
      <c r="AK216" s="153"/>
      <c r="AL216" s="153"/>
      <c r="AM216" s="153"/>
      <c r="AN216" s="153"/>
      <c r="AO216" s="153"/>
    </row>
    <row r="217" spans="1:41">
      <c r="H217" s="153"/>
      <c r="I217" s="153"/>
      <c r="J217" s="153"/>
      <c r="K217" s="153"/>
      <c r="L217" s="153"/>
      <c r="M217" s="153"/>
      <c r="AD217" s="153"/>
      <c r="AE217" s="153"/>
      <c r="AF217" s="153"/>
      <c r="AG217" s="153"/>
      <c r="AH217" s="153"/>
      <c r="AI217" s="153"/>
      <c r="AJ217" s="153"/>
      <c r="AK217" s="153"/>
      <c r="AL217" s="153"/>
      <c r="AM217" s="153"/>
      <c r="AN217" s="153"/>
      <c r="AO217" s="153"/>
    </row>
    <row r="218" spans="1:41">
      <c r="H218" s="153"/>
      <c r="I218" s="153"/>
      <c r="J218" s="153"/>
      <c r="K218" s="153"/>
      <c r="L218" s="153"/>
      <c r="M218" s="153"/>
      <c r="AD218" s="153"/>
      <c r="AE218" s="153"/>
      <c r="AF218" s="153"/>
      <c r="AG218" s="153"/>
      <c r="AH218" s="153"/>
      <c r="AI218" s="153"/>
      <c r="AJ218" s="153"/>
      <c r="AK218" s="153"/>
      <c r="AL218" s="153"/>
      <c r="AM218" s="153"/>
      <c r="AN218" s="153"/>
      <c r="AO218" s="153"/>
    </row>
    <row r="219" spans="1:41">
      <c r="A219" s="153" t="s">
        <v>332</v>
      </c>
      <c r="H219" s="153"/>
      <c r="I219" s="153"/>
      <c r="J219" s="153"/>
      <c r="K219" s="153"/>
      <c r="L219" s="153"/>
      <c r="M219" s="153"/>
      <c r="AD219" s="153"/>
      <c r="AE219" s="153"/>
      <c r="AF219" s="153"/>
      <c r="AG219" s="153"/>
      <c r="AH219" s="153"/>
      <c r="AI219" s="153"/>
      <c r="AJ219" s="153"/>
      <c r="AK219" s="153"/>
      <c r="AL219" s="153"/>
      <c r="AM219" s="153"/>
      <c r="AN219" s="153"/>
      <c r="AO219" s="153"/>
    </row>
    <row r="220" spans="1:41">
      <c r="A220" s="153" t="s">
        <v>336</v>
      </c>
      <c r="H220" s="153"/>
      <c r="I220" s="153"/>
      <c r="J220" s="153"/>
      <c r="K220" s="153"/>
      <c r="L220" s="153"/>
      <c r="M220" s="153"/>
      <c r="AD220" s="153"/>
      <c r="AE220" s="153"/>
      <c r="AF220" s="153"/>
      <c r="AG220" s="153"/>
      <c r="AH220" s="153"/>
      <c r="AI220" s="153"/>
      <c r="AJ220" s="153"/>
      <c r="AK220" s="153"/>
      <c r="AL220" s="153"/>
      <c r="AM220" s="153"/>
      <c r="AN220" s="153"/>
      <c r="AO220" s="153"/>
    </row>
    <row r="221" spans="1:41">
      <c r="H221" s="153"/>
      <c r="I221" s="153"/>
      <c r="J221" s="153"/>
      <c r="K221" s="153"/>
      <c r="L221" s="153"/>
      <c r="M221" s="153"/>
      <c r="AD221" s="153"/>
      <c r="AE221" s="153"/>
      <c r="AF221" s="153"/>
      <c r="AG221" s="153"/>
      <c r="AH221" s="153"/>
      <c r="AI221" s="153"/>
      <c r="AJ221" s="153"/>
      <c r="AK221" s="153"/>
      <c r="AL221" s="153"/>
      <c r="AM221" s="153"/>
      <c r="AN221" s="153"/>
      <c r="AO221" s="153"/>
    </row>
    <row r="222" spans="1:41">
      <c r="H222" s="153"/>
      <c r="I222" s="153"/>
      <c r="J222" s="153"/>
      <c r="K222" s="153"/>
      <c r="L222" s="153"/>
      <c r="M222" s="153"/>
      <c r="AD222" s="153"/>
      <c r="AE222" s="153"/>
      <c r="AF222" s="153"/>
      <c r="AG222" s="153"/>
      <c r="AH222" s="153"/>
      <c r="AI222" s="153"/>
      <c r="AJ222" s="153"/>
      <c r="AK222" s="153"/>
      <c r="AL222" s="153"/>
      <c r="AM222" s="153"/>
      <c r="AN222" s="153"/>
      <c r="AO222" s="153"/>
    </row>
    <row r="223" spans="1:41">
      <c r="B223" s="153" t="s">
        <v>156</v>
      </c>
      <c r="H223" s="153"/>
      <c r="I223" s="153"/>
      <c r="J223" s="153"/>
      <c r="K223" s="153"/>
      <c r="L223" s="153"/>
      <c r="M223" s="153"/>
      <c r="AD223" s="153"/>
      <c r="AE223" s="153"/>
      <c r="AF223" s="153"/>
      <c r="AG223" s="153"/>
      <c r="AH223" s="153"/>
      <c r="AI223" s="153"/>
      <c r="AJ223" s="153"/>
      <c r="AK223" s="153"/>
      <c r="AL223" s="153"/>
      <c r="AM223" s="153"/>
      <c r="AN223" s="153"/>
      <c r="AO223" s="153"/>
    </row>
    <row r="224" spans="1:41">
      <c r="H224" s="153"/>
      <c r="I224" s="153"/>
      <c r="J224" s="153"/>
      <c r="K224" s="153"/>
      <c r="L224" s="153"/>
      <c r="M224" s="153"/>
      <c r="AD224" s="153"/>
      <c r="AE224" s="153"/>
      <c r="AF224" s="153"/>
      <c r="AG224" s="153"/>
      <c r="AH224" s="153"/>
      <c r="AI224" s="153"/>
      <c r="AJ224" s="153"/>
      <c r="AK224" s="153"/>
      <c r="AL224" s="153"/>
      <c r="AM224" s="153"/>
      <c r="AN224" s="153"/>
      <c r="AO224" s="153"/>
    </row>
    <row r="225" spans="1:41">
      <c r="B225" s="153" t="s">
        <v>10</v>
      </c>
      <c r="C225" s="153" t="s">
        <v>157</v>
      </c>
      <c r="D225" s="153" t="s">
        <v>158</v>
      </c>
      <c r="E225" s="153" t="s">
        <v>13</v>
      </c>
      <c r="F225" s="153" t="s">
        <v>159</v>
      </c>
      <c r="G225" s="153" t="s">
        <v>60</v>
      </c>
      <c r="H225" s="153"/>
      <c r="I225" s="153"/>
      <c r="J225" s="153"/>
      <c r="K225" s="153"/>
      <c r="L225" s="153"/>
      <c r="M225" s="153"/>
      <c r="AD225" s="153"/>
      <c r="AE225" s="153"/>
      <c r="AF225" s="153"/>
      <c r="AG225" s="153"/>
      <c r="AH225" s="153"/>
      <c r="AI225" s="153"/>
      <c r="AJ225" s="153"/>
      <c r="AK225" s="153"/>
      <c r="AL225" s="153"/>
      <c r="AM225" s="153"/>
      <c r="AN225" s="153"/>
      <c r="AO225" s="153"/>
    </row>
    <row r="226" spans="1:41">
      <c r="H226" s="153"/>
      <c r="I226" s="153"/>
      <c r="J226" s="153"/>
      <c r="K226" s="153"/>
      <c r="L226" s="153"/>
      <c r="M226" s="153"/>
      <c r="AD226" s="153"/>
      <c r="AE226" s="153"/>
      <c r="AF226" s="153"/>
      <c r="AG226" s="153"/>
      <c r="AH226" s="153"/>
      <c r="AI226" s="153"/>
      <c r="AJ226" s="153"/>
      <c r="AK226" s="153"/>
      <c r="AL226" s="153"/>
      <c r="AM226" s="153"/>
      <c r="AN226" s="153"/>
      <c r="AO226" s="153"/>
    </row>
    <row r="227" spans="1:41">
      <c r="A227" s="153" t="s">
        <v>45</v>
      </c>
      <c r="B227" s="153">
        <v>0</v>
      </c>
      <c r="C227" s="153">
        <v>0</v>
      </c>
      <c r="D227" s="153">
        <v>0</v>
      </c>
      <c r="E227" s="153">
        <v>0</v>
      </c>
      <c r="F227" s="153">
        <v>0</v>
      </c>
      <c r="G227" s="153">
        <v>0</v>
      </c>
      <c r="H227" s="153"/>
      <c r="I227" s="153"/>
      <c r="J227" s="153"/>
      <c r="K227" s="153"/>
      <c r="L227" s="153"/>
      <c r="M227" s="153"/>
      <c r="AD227" s="153"/>
      <c r="AE227" s="153"/>
      <c r="AF227" s="153"/>
      <c r="AG227" s="153"/>
      <c r="AH227" s="153"/>
      <c r="AI227" s="153"/>
      <c r="AJ227" s="153"/>
      <c r="AK227" s="153"/>
      <c r="AL227" s="153"/>
      <c r="AM227" s="153"/>
      <c r="AN227" s="153"/>
      <c r="AO227" s="153"/>
    </row>
    <row r="228" spans="1:41">
      <c r="A228" s="153" t="s">
        <v>46</v>
      </c>
      <c r="B228" s="153">
        <v>1.54</v>
      </c>
      <c r="C228" s="153">
        <v>0</v>
      </c>
      <c r="D228" s="153">
        <v>0</v>
      </c>
      <c r="E228" s="153">
        <v>0</v>
      </c>
      <c r="F228" s="153">
        <v>0</v>
      </c>
      <c r="G228" s="153">
        <v>1.2</v>
      </c>
      <c r="H228" s="153"/>
      <c r="I228" s="153"/>
      <c r="J228" s="153"/>
      <c r="K228" s="153"/>
      <c r="L228" s="153"/>
      <c r="M228" s="153"/>
      <c r="AD228" s="153"/>
      <c r="AE228" s="153"/>
      <c r="AF228" s="153"/>
      <c r="AG228" s="153"/>
      <c r="AH228" s="153"/>
      <c r="AI228" s="153"/>
      <c r="AJ228" s="153"/>
      <c r="AK228" s="153"/>
      <c r="AL228" s="153"/>
      <c r="AM228" s="153"/>
      <c r="AN228" s="153"/>
      <c r="AO228" s="153"/>
    </row>
    <row r="229" spans="1:41">
      <c r="A229" s="153" t="s">
        <v>47</v>
      </c>
      <c r="B229" s="153">
        <v>4.62</v>
      </c>
      <c r="C229" s="153">
        <v>0</v>
      </c>
      <c r="D229" s="153">
        <v>0</v>
      </c>
      <c r="E229" s="153">
        <v>0</v>
      </c>
      <c r="F229" s="153">
        <v>0</v>
      </c>
      <c r="G229" s="153">
        <v>3.61</v>
      </c>
      <c r="H229" s="153"/>
      <c r="I229" s="153"/>
      <c r="J229" s="153"/>
      <c r="K229" s="153"/>
      <c r="L229" s="153"/>
      <c r="M229" s="153"/>
      <c r="AD229" s="153"/>
      <c r="AE229" s="153"/>
      <c r="AF229" s="153"/>
      <c r="AG229" s="153"/>
      <c r="AH229" s="153"/>
      <c r="AI229" s="153"/>
      <c r="AJ229" s="153"/>
      <c r="AK229" s="153"/>
      <c r="AL229" s="153"/>
      <c r="AM229" s="153"/>
      <c r="AN229" s="153"/>
      <c r="AO229" s="153"/>
    </row>
    <row r="230" spans="1:41">
      <c r="A230" s="153" t="s">
        <v>48</v>
      </c>
      <c r="B230" s="153">
        <v>20</v>
      </c>
      <c r="C230" s="153">
        <v>18.18</v>
      </c>
      <c r="D230" s="153">
        <v>0</v>
      </c>
      <c r="E230" s="153">
        <v>25</v>
      </c>
      <c r="F230" s="153">
        <v>33.33</v>
      </c>
      <c r="G230" s="153">
        <v>20.48</v>
      </c>
      <c r="H230" s="153"/>
      <c r="I230" s="153"/>
      <c r="J230" s="153"/>
      <c r="K230" s="153"/>
      <c r="L230" s="153"/>
      <c r="M230" s="153"/>
      <c r="AD230" s="153"/>
      <c r="AE230" s="153"/>
      <c r="AF230" s="153"/>
      <c r="AG230" s="153"/>
      <c r="AH230" s="153"/>
      <c r="AI230" s="153"/>
      <c r="AJ230" s="153"/>
      <c r="AK230" s="153"/>
      <c r="AL230" s="153"/>
      <c r="AM230" s="153"/>
      <c r="AN230" s="153"/>
      <c r="AO230" s="153"/>
    </row>
    <row r="231" spans="1:41">
      <c r="A231" s="153" t="s">
        <v>49</v>
      </c>
      <c r="B231" s="153">
        <v>73.849999999999994</v>
      </c>
      <c r="C231" s="153">
        <v>81.819999999999993</v>
      </c>
      <c r="D231" s="153">
        <v>0</v>
      </c>
      <c r="E231" s="153">
        <v>75</v>
      </c>
      <c r="F231" s="153">
        <v>33.33</v>
      </c>
      <c r="G231" s="153">
        <v>73.489999999999995</v>
      </c>
      <c r="H231" s="153"/>
      <c r="I231" s="153"/>
      <c r="J231" s="153"/>
      <c r="K231" s="153"/>
      <c r="L231" s="153"/>
      <c r="M231" s="153"/>
      <c r="AD231" s="153"/>
      <c r="AE231" s="153"/>
      <c r="AF231" s="153"/>
      <c r="AG231" s="153"/>
      <c r="AH231" s="153"/>
      <c r="AI231" s="153"/>
      <c r="AJ231" s="153"/>
      <c r="AK231" s="153"/>
      <c r="AL231" s="153"/>
      <c r="AM231" s="153"/>
      <c r="AN231" s="153"/>
      <c r="AO231" s="153"/>
    </row>
    <row r="232" spans="1:41">
      <c r="A232" s="153" t="s">
        <v>41</v>
      </c>
      <c r="B232" s="153">
        <v>0</v>
      </c>
      <c r="C232" s="153">
        <v>0</v>
      </c>
      <c r="D232" s="153">
        <v>0</v>
      </c>
      <c r="E232" s="153">
        <v>0</v>
      </c>
      <c r="F232" s="153">
        <v>33.33</v>
      </c>
      <c r="G232" s="153">
        <v>1.2</v>
      </c>
      <c r="H232" s="153"/>
      <c r="I232" s="153"/>
      <c r="J232" s="153"/>
      <c r="K232" s="153"/>
      <c r="L232" s="153"/>
      <c r="M232" s="153"/>
      <c r="AD232" s="153"/>
      <c r="AE232" s="153"/>
      <c r="AF232" s="153"/>
      <c r="AG232" s="153"/>
      <c r="AH232" s="153"/>
      <c r="AI232" s="153"/>
      <c r="AJ232" s="153"/>
      <c r="AK232" s="153"/>
      <c r="AL232" s="153"/>
      <c r="AM232" s="153"/>
      <c r="AN232" s="153"/>
      <c r="AO232" s="153"/>
    </row>
    <row r="233" spans="1:41">
      <c r="A233" s="153" t="s">
        <v>0</v>
      </c>
      <c r="B233" s="153">
        <v>100</v>
      </c>
      <c r="C233" s="153">
        <v>100</v>
      </c>
      <c r="D233" s="153">
        <v>0</v>
      </c>
      <c r="E233" s="153">
        <v>100</v>
      </c>
      <c r="F233" s="153">
        <v>100</v>
      </c>
      <c r="G233" s="153">
        <v>100</v>
      </c>
      <c r="H233" s="153"/>
      <c r="I233" s="153"/>
      <c r="J233" s="153"/>
      <c r="K233" s="153"/>
      <c r="L233" s="153"/>
      <c r="M233" s="153"/>
      <c r="AD233" s="153"/>
      <c r="AE233" s="153"/>
      <c r="AF233" s="153"/>
      <c r="AG233" s="153"/>
      <c r="AH233" s="153"/>
      <c r="AI233" s="153"/>
      <c r="AJ233" s="153"/>
      <c r="AK233" s="153"/>
      <c r="AL233" s="153"/>
      <c r="AM233" s="153"/>
      <c r="AN233" s="153"/>
      <c r="AO233" s="153"/>
    </row>
    <row r="234" spans="1:41">
      <c r="A234" s="153" t="s">
        <v>1</v>
      </c>
      <c r="B234" s="153">
        <v>65</v>
      </c>
      <c r="C234" s="153">
        <v>11</v>
      </c>
      <c r="D234" s="153">
        <v>0</v>
      </c>
      <c r="E234" s="153">
        <v>4</v>
      </c>
      <c r="F234" s="153">
        <v>3</v>
      </c>
      <c r="G234" s="153">
        <v>83</v>
      </c>
      <c r="H234" s="153"/>
      <c r="I234" s="153"/>
      <c r="J234" s="153"/>
      <c r="K234" s="153"/>
      <c r="L234" s="153"/>
      <c r="M234" s="153"/>
      <c r="AD234" s="153"/>
      <c r="AE234" s="153"/>
      <c r="AF234" s="153"/>
      <c r="AG234" s="153"/>
      <c r="AH234" s="153"/>
      <c r="AI234" s="153"/>
      <c r="AJ234" s="153"/>
      <c r="AK234" s="153"/>
      <c r="AL234" s="153"/>
      <c r="AM234" s="153"/>
      <c r="AN234" s="153"/>
      <c r="AO234" s="153"/>
    </row>
    <row r="235" spans="1:41">
      <c r="A235" s="153" t="s">
        <v>42</v>
      </c>
      <c r="B235" s="153">
        <v>93.85</v>
      </c>
      <c r="C235" s="153">
        <v>100</v>
      </c>
      <c r="D235" s="153">
        <v>0</v>
      </c>
      <c r="E235" s="153">
        <v>100</v>
      </c>
      <c r="F235" s="153">
        <v>66.67</v>
      </c>
      <c r="G235" s="153">
        <v>93.98</v>
      </c>
      <c r="H235" s="153"/>
      <c r="I235" s="153"/>
      <c r="J235" s="153"/>
      <c r="K235" s="153"/>
      <c r="L235" s="153"/>
      <c r="M235" s="153"/>
      <c r="AD235" s="153"/>
      <c r="AE235" s="153"/>
      <c r="AF235" s="153"/>
      <c r="AG235" s="153"/>
      <c r="AH235" s="153"/>
      <c r="AI235" s="153"/>
      <c r="AJ235" s="153"/>
      <c r="AK235" s="153"/>
      <c r="AL235" s="153"/>
      <c r="AM235" s="153"/>
      <c r="AN235" s="153"/>
      <c r="AO235" s="153"/>
    </row>
    <row r="236" spans="1:41">
      <c r="A236" s="153" t="s">
        <v>43</v>
      </c>
      <c r="B236" s="153">
        <v>1.54</v>
      </c>
      <c r="C236" s="153">
        <v>0</v>
      </c>
      <c r="D236" s="153">
        <v>0</v>
      </c>
      <c r="E236" s="153">
        <v>0</v>
      </c>
      <c r="F236" s="153">
        <v>0</v>
      </c>
      <c r="G236" s="153">
        <v>1.2</v>
      </c>
      <c r="H236" s="153"/>
      <c r="I236" s="153"/>
      <c r="J236" s="153"/>
      <c r="K236" s="153"/>
      <c r="L236" s="153"/>
      <c r="M236" s="153"/>
      <c r="AD236" s="153"/>
      <c r="AE236" s="153"/>
      <c r="AF236" s="153"/>
      <c r="AG236" s="153"/>
      <c r="AH236" s="153"/>
      <c r="AI236" s="153"/>
      <c r="AJ236" s="153"/>
      <c r="AK236" s="153"/>
      <c r="AL236" s="153"/>
      <c r="AM236" s="153"/>
      <c r="AN236" s="153"/>
      <c r="AO236" s="153"/>
    </row>
    <row r="237" spans="1:41">
      <c r="A237" s="153" t="s">
        <v>44</v>
      </c>
      <c r="B237" s="153">
        <v>4.7</v>
      </c>
      <c r="C237" s="153">
        <v>4.8</v>
      </c>
      <c r="D237" s="153">
        <v>0</v>
      </c>
      <c r="E237" s="153">
        <v>4.8</v>
      </c>
      <c r="F237" s="153">
        <v>4.5</v>
      </c>
      <c r="G237" s="153">
        <v>4.7</v>
      </c>
      <c r="H237" s="153"/>
      <c r="I237" s="153"/>
      <c r="J237" s="153"/>
      <c r="K237" s="153"/>
      <c r="L237" s="153"/>
      <c r="M237" s="153"/>
      <c r="AD237" s="153"/>
      <c r="AE237" s="153"/>
      <c r="AF237" s="153"/>
      <c r="AG237" s="153"/>
      <c r="AH237" s="153"/>
      <c r="AI237" s="153"/>
      <c r="AJ237" s="153"/>
      <c r="AK237" s="153"/>
      <c r="AL237" s="153"/>
      <c r="AM237" s="153"/>
      <c r="AN237" s="153"/>
      <c r="AO237" s="153"/>
    </row>
    <row r="238" spans="1:41">
      <c r="A238" s="153" t="s">
        <v>153</v>
      </c>
      <c r="B238" s="153">
        <v>91.5</v>
      </c>
      <c r="C238" s="153">
        <v>95.5</v>
      </c>
      <c r="D238" s="153">
        <v>0</v>
      </c>
      <c r="E238" s="153">
        <v>93.8</v>
      </c>
      <c r="F238" s="153">
        <v>87.5</v>
      </c>
      <c r="G238" s="153">
        <v>92.1</v>
      </c>
      <c r="H238" s="153"/>
      <c r="I238" s="153"/>
      <c r="J238" s="153"/>
      <c r="K238" s="153"/>
      <c r="L238" s="153"/>
      <c r="M238" s="153"/>
      <c r="AD238" s="153"/>
      <c r="AE238" s="153"/>
      <c r="AF238" s="153"/>
      <c r="AG238" s="153"/>
      <c r="AH238" s="153"/>
      <c r="AI238" s="153"/>
      <c r="AJ238" s="153"/>
      <c r="AK238" s="153"/>
      <c r="AL238" s="153"/>
      <c r="AM238" s="153"/>
      <c r="AN238" s="153"/>
      <c r="AO238" s="153"/>
    </row>
    <row r="239" spans="1:41">
      <c r="H239" s="153"/>
      <c r="I239" s="153"/>
      <c r="J239" s="153"/>
      <c r="K239" s="153"/>
      <c r="L239" s="153"/>
      <c r="M239" s="153"/>
      <c r="AD239" s="153"/>
      <c r="AE239" s="153"/>
      <c r="AF239" s="153"/>
      <c r="AG239" s="153"/>
      <c r="AH239" s="153"/>
      <c r="AI239" s="153"/>
      <c r="AJ239" s="153"/>
      <c r="AK239" s="153"/>
      <c r="AL239" s="153"/>
      <c r="AM239" s="153"/>
      <c r="AN239" s="153"/>
      <c r="AO239" s="153"/>
    </row>
    <row r="240" spans="1:41">
      <c r="H240" s="153"/>
      <c r="I240" s="153"/>
      <c r="J240" s="153"/>
      <c r="K240" s="153"/>
      <c r="L240" s="153"/>
      <c r="M240" s="153"/>
      <c r="AD240" s="153"/>
      <c r="AE240" s="153"/>
      <c r="AF240" s="153"/>
      <c r="AG240" s="153"/>
      <c r="AH240" s="153"/>
      <c r="AI240" s="153"/>
      <c r="AJ240" s="153"/>
      <c r="AK240" s="153"/>
      <c r="AL240" s="153"/>
      <c r="AM240" s="153"/>
      <c r="AN240" s="153"/>
      <c r="AO240" s="153"/>
    </row>
    <row r="241" spans="1:41">
      <c r="A241" s="153" t="s">
        <v>332</v>
      </c>
      <c r="H241" s="153"/>
      <c r="I241" s="153"/>
      <c r="J241" s="153"/>
      <c r="K241" s="153"/>
      <c r="L241" s="153"/>
      <c r="M241" s="153"/>
      <c r="AD241" s="153"/>
      <c r="AE241" s="153"/>
      <c r="AF241" s="153"/>
      <c r="AG241" s="153"/>
      <c r="AH241" s="153"/>
      <c r="AI241" s="153"/>
      <c r="AJ241" s="153"/>
      <c r="AK241" s="153"/>
      <c r="AL241" s="153"/>
      <c r="AM241" s="153"/>
      <c r="AN241" s="153"/>
      <c r="AO241" s="153"/>
    </row>
    <row r="242" spans="1:41">
      <c r="A242" s="153" t="s">
        <v>337</v>
      </c>
      <c r="H242" s="153"/>
      <c r="I242" s="153"/>
      <c r="J242" s="153"/>
      <c r="K242" s="153"/>
      <c r="L242" s="153"/>
      <c r="M242" s="153"/>
      <c r="AD242" s="153"/>
      <c r="AE242" s="153"/>
      <c r="AF242" s="153"/>
      <c r="AG242" s="153"/>
      <c r="AH242" s="153"/>
      <c r="AI242" s="153"/>
      <c r="AJ242" s="153"/>
      <c r="AK242" s="153"/>
      <c r="AL242" s="153"/>
      <c r="AM242" s="153"/>
      <c r="AN242" s="153"/>
      <c r="AO242" s="153"/>
    </row>
    <row r="243" spans="1:41">
      <c r="H243" s="153"/>
      <c r="I243" s="153"/>
      <c r="J243" s="153"/>
      <c r="K243" s="153"/>
      <c r="L243" s="153"/>
      <c r="M243" s="153"/>
      <c r="AD243" s="153"/>
      <c r="AE243" s="153"/>
      <c r="AF243" s="153"/>
      <c r="AG243" s="153"/>
      <c r="AH243" s="153"/>
      <c r="AI243" s="153"/>
      <c r="AJ243" s="153"/>
      <c r="AK243" s="153"/>
      <c r="AL243" s="153"/>
      <c r="AM243" s="153"/>
      <c r="AN243" s="153"/>
      <c r="AO243" s="153"/>
    </row>
    <row r="244" spans="1:41">
      <c r="H244" s="153"/>
      <c r="I244" s="153"/>
      <c r="J244" s="153"/>
      <c r="K244" s="153"/>
      <c r="L244" s="153"/>
      <c r="M244" s="153"/>
      <c r="AD244" s="153"/>
      <c r="AE244" s="153"/>
      <c r="AF244" s="153"/>
      <c r="AG244" s="153"/>
      <c r="AH244" s="153"/>
      <c r="AI244" s="153"/>
      <c r="AJ244" s="153"/>
      <c r="AK244" s="153"/>
      <c r="AL244" s="153"/>
      <c r="AM244" s="153"/>
      <c r="AN244" s="153"/>
      <c r="AO244" s="153"/>
    </row>
    <row r="245" spans="1:41">
      <c r="B245" s="153" t="s">
        <v>156</v>
      </c>
      <c r="H245" s="153"/>
      <c r="I245" s="153"/>
      <c r="J245" s="153"/>
      <c r="K245" s="153"/>
      <c r="L245" s="153"/>
      <c r="M245" s="153"/>
      <c r="AD245" s="153"/>
      <c r="AE245" s="153"/>
      <c r="AF245" s="153"/>
      <c r="AG245" s="153"/>
      <c r="AH245" s="153"/>
      <c r="AI245" s="153"/>
      <c r="AJ245" s="153"/>
      <c r="AK245" s="153"/>
      <c r="AL245" s="153"/>
      <c r="AM245" s="153"/>
      <c r="AN245" s="153"/>
      <c r="AO245" s="153"/>
    </row>
    <row r="246" spans="1:41">
      <c r="H246" s="153"/>
      <c r="I246" s="153"/>
      <c r="J246" s="153"/>
      <c r="K246" s="153"/>
      <c r="L246" s="153"/>
      <c r="M246" s="153"/>
      <c r="AD246" s="153"/>
      <c r="AE246" s="153"/>
      <c r="AF246" s="153"/>
      <c r="AG246" s="153"/>
      <c r="AH246" s="153"/>
      <c r="AI246" s="153"/>
      <c r="AJ246" s="153"/>
      <c r="AK246" s="153"/>
      <c r="AL246" s="153"/>
      <c r="AM246" s="153"/>
      <c r="AN246" s="153"/>
      <c r="AO246" s="153"/>
    </row>
    <row r="247" spans="1:41">
      <c r="B247" s="153" t="s">
        <v>10</v>
      </c>
      <c r="C247" s="153" t="s">
        <v>157</v>
      </c>
      <c r="D247" s="153" t="s">
        <v>158</v>
      </c>
      <c r="E247" s="153" t="s">
        <v>13</v>
      </c>
      <c r="F247" s="153" t="s">
        <v>159</v>
      </c>
      <c r="G247" s="153" t="s">
        <v>60</v>
      </c>
      <c r="H247" s="153"/>
      <c r="I247" s="153"/>
      <c r="J247" s="153"/>
      <c r="K247" s="153"/>
      <c r="L247" s="153"/>
      <c r="M247" s="153"/>
      <c r="AD247" s="153"/>
      <c r="AE247" s="153"/>
      <c r="AF247" s="153"/>
      <c r="AG247" s="153"/>
      <c r="AH247" s="153"/>
      <c r="AI247" s="153"/>
      <c r="AJ247" s="153"/>
      <c r="AK247" s="153"/>
      <c r="AL247" s="153"/>
      <c r="AM247" s="153"/>
      <c r="AN247" s="153"/>
      <c r="AO247" s="153"/>
    </row>
    <row r="248" spans="1:41">
      <c r="H248" s="153"/>
      <c r="I248" s="153"/>
      <c r="J248" s="153"/>
      <c r="K248" s="153"/>
      <c r="L248" s="153"/>
      <c r="M248" s="153"/>
      <c r="AD248" s="153"/>
      <c r="AE248" s="153"/>
      <c r="AF248" s="153"/>
      <c r="AG248" s="153"/>
      <c r="AH248" s="153"/>
      <c r="AI248" s="153"/>
      <c r="AJ248" s="153"/>
      <c r="AK248" s="153"/>
      <c r="AL248" s="153"/>
      <c r="AM248" s="153"/>
      <c r="AN248" s="153"/>
      <c r="AO248" s="153"/>
    </row>
    <row r="249" spans="1:41">
      <c r="A249" s="153" t="s">
        <v>45</v>
      </c>
      <c r="B249" s="153">
        <v>0</v>
      </c>
      <c r="C249" s="153">
        <v>0</v>
      </c>
      <c r="D249" s="153">
        <v>0</v>
      </c>
      <c r="E249" s="153">
        <v>0</v>
      </c>
      <c r="F249" s="153">
        <v>0</v>
      </c>
      <c r="G249" s="153">
        <v>0</v>
      </c>
      <c r="H249" s="153"/>
      <c r="I249" s="153"/>
      <c r="J249" s="153"/>
      <c r="K249" s="153"/>
      <c r="L249" s="153"/>
      <c r="M249" s="153"/>
      <c r="AD249" s="153"/>
      <c r="AE249" s="153"/>
      <c r="AF249" s="153"/>
      <c r="AG249" s="153"/>
      <c r="AH249" s="153"/>
      <c r="AI249" s="153"/>
      <c r="AJ249" s="153"/>
      <c r="AK249" s="153"/>
      <c r="AL249" s="153"/>
      <c r="AM249" s="153"/>
      <c r="AN249" s="153"/>
      <c r="AO249" s="153"/>
    </row>
    <row r="250" spans="1:41">
      <c r="A250" s="153" t="s">
        <v>46</v>
      </c>
      <c r="B250" s="153">
        <v>1.54</v>
      </c>
      <c r="C250" s="153">
        <v>0</v>
      </c>
      <c r="D250" s="153">
        <v>0</v>
      </c>
      <c r="E250" s="153">
        <v>0</v>
      </c>
      <c r="F250" s="153">
        <v>0</v>
      </c>
      <c r="G250" s="153">
        <v>1.2</v>
      </c>
      <c r="H250" s="153"/>
      <c r="I250" s="153"/>
      <c r="J250" s="153"/>
      <c r="K250" s="153"/>
      <c r="L250" s="153"/>
      <c r="M250" s="153"/>
      <c r="AD250" s="153"/>
      <c r="AE250" s="153"/>
      <c r="AF250" s="153"/>
      <c r="AG250" s="153"/>
      <c r="AH250" s="153"/>
      <c r="AI250" s="153"/>
      <c r="AJ250" s="153"/>
      <c r="AK250" s="153"/>
      <c r="AL250" s="153"/>
      <c r="AM250" s="153"/>
      <c r="AN250" s="153"/>
      <c r="AO250" s="153"/>
    </row>
    <row r="251" spans="1:41">
      <c r="A251" s="153" t="s">
        <v>47</v>
      </c>
      <c r="B251" s="153">
        <v>1.54</v>
      </c>
      <c r="C251" s="153">
        <v>0</v>
      </c>
      <c r="D251" s="153">
        <v>0</v>
      </c>
      <c r="E251" s="153">
        <v>0</v>
      </c>
      <c r="F251" s="153">
        <v>0</v>
      </c>
      <c r="G251" s="153">
        <v>1.2</v>
      </c>
      <c r="H251" s="153"/>
      <c r="I251" s="153"/>
      <c r="J251" s="153"/>
      <c r="K251" s="153"/>
      <c r="L251" s="153"/>
      <c r="M251" s="153"/>
      <c r="AD251" s="153"/>
      <c r="AE251" s="153"/>
      <c r="AF251" s="153"/>
      <c r="AG251" s="153"/>
      <c r="AH251" s="153"/>
      <c r="AI251" s="153"/>
      <c r="AJ251" s="153"/>
      <c r="AK251" s="153"/>
      <c r="AL251" s="153"/>
      <c r="AM251" s="153"/>
      <c r="AN251" s="153"/>
      <c r="AO251" s="153"/>
    </row>
    <row r="252" spans="1:41">
      <c r="A252" s="153" t="s">
        <v>48</v>
      </c>
      <c r="B252" s="153">
        <v>16.920000000000002</v>
      </c>
      <c r="C252" s="153">
        <v>27.27</v>
      </c>
      <c r="D252" s="153">
        <v>0</v>
      </c>
      <c r="E252" s="153">
        <v>0</v>
      </c>
      <c r="F252" s="153">
        <v>66.67</v>
      </c>
      <c r="G252" s="153">
        <v>19.28</v>
      </c>
      <c r="H252" s="153"/>
      <c r="I252" s="153"/>
      <c r="J252" s="153"/>
      <c r="K252" s="153"/>
      <c r="L252" s="153"/>
      <c r="M252" s="153"/>
      <c r="AD252" s="153"/>
      <c r="AE252" s="153"/>
      <c r="AF252" s="153"/>
      <c r="AG252" s="153"/>
      <c r="AH252" s="153"/>
      <c r="AI252" s="153"/>
      <c r="AJ252" s="153"/>
      <c r="AK252" s="153"/>
      <c r="AL252" s="153"/>
      <c r="AM252" s="153"/>
      <c r="AN252" s="153"/>
      <c r="AO252" s="153"/>
    </row>
    <row r="253" spans="1:41">
      <c r="A253" s="153" t="s">
        <v>49</v>
      </c>
      <c r="B253" s="153">
        <v>80</v>
      </c>
      <c r="C253" s="153">
        <v>72.73</v>
      </c>
      <c r="D253" s="153">
        <v>0</v>
      </c>
      <c r="E253" s="153">
        <v>100</v>
      </c>
      <c r="F253" s="153">
        <v>33.33</v>
      </c>
      <c r="G253" s="153">
        <v>78.31</v>
      </c>
      <c r="H253" s="153"/>
      <c r="I253" s="153"/>
      <c r="J253" s="153"/>
      <c r="K253" s="153"/>
      <c r="L253" s="153"/>
      <c r="M253" s="153"/>
      <c r="AD253" s="153"/>
      <c r="AE253" s="153"/>
      <c r="AF253" s="153"/>
      <c r="AG253" s="153"/>
      <c r="AH253" s="153"/>
      <c r="AI253" s="153"/>
      <c r="AJ253" s="153"/>
      <c r="AK253" s="153"/>
      <c r="AL253" s="153"/>
      <c r="AM253" s="153"/>
      <c r="AN253" s="153"/>
      <c r="AO253" s="153"/>
    </row>
    <row r="254" spans="1:41">
      <c r="A254" s="153" t="s">
        <v>41</v>
      </c>
      <c r="B254" s="153">
        <v>0</v>
      </c>
      <c r="C254" s="153">
        <v>0</v>
      </c>
      <c r="D254" s="153">
        <v>0</v>
      </c>
      <c r="E254" s="153">
        <v>0</v>
      </c>
      <c r="F254" s="153">
        <v>0</v>
      </c>
      <c r="G254" s="153">
        <v>0</v>
      </c>
      <c r="H254" s="153"/>
      <c r="I254" s="153"/>
      <c r="J254" s="153"/>
      <c r="K254" s="153"/>
      <c r="L254" s="153"/>
      <c r="M254" s="153"/>
      <c r="AD254" s="153"/>
      <c r="AE254" s="153"/>
      <c r="AF254" s="153"/>
      <c r="AG254" s="153"/>
      <c r="AH254" s="153"/>
      <c r="AI254" s="153"/>
      <c r="AJ254" s="153"/>
      <c r="AK254" s="153"/>
      <c r="AL254" s="153"/>
      <c r="AM254" s="153"/>
      <c r="AN254" s="153"/>
      <c r="AO254" s="153"/>
    </row>
    <row r="255" spans="1:41">
      <c r="A255" s="153" t="s">
        <v>0</v>
      </c>
      <c r="B255" s="153">
        <v>100</v>
      </c>
      <c r="C255" s="153">
        <v>100</v>
      </c>
      <c r="D255" s="153">
        <v>0</v>
      </c>
      <c r="E255" s="153">
        <v>100</v>
      </c>
      <c r="F255" s="153">
        <v>100</v>
      </c>
      <c r="G255" s="153">
        <v>100</v>
      </c>
      <c r="H255" s="153"/>
      <c r="I255" s="153"/>
      <c r="J255" s="153"/>
      <c r="K255" s="153"/>
      <c r="L255" s="153"/>
      <c r="M255" s="153"/>
      <c r="AD255" s="153"/>
      <c r="AE255" s="153"/>
      <c r="AF255" s="153"/>
      <c r="AG255" s="153"/>
      <c r="AH255" s="153"/>
      <c r="AI255" s="153"/>
      <c r="AJ255" s="153"/>
      <c r="AK255" s="153"/>
      <c r="AL255" s="153"/>
      <c r="AM255" s="153"/>
      <c r="AN255" s="153"/>
      <c r="AO255" s="153"/>
    </row>
    <row r="256" spans="1:41">
      <c r="A256" s="153" t="s">
        <v>1</v>
      </c>
      <c r="B256" s="153">
        <v>65</v>
      </c>
      <c r="C256" s="153">
        <v>11</v>
      </c>
      <c r="D256" s="153">
        <v>0</v>
      </c>
      <c r="E256" s="153">
        <v>4</v>
      </c>
      <c r="F256" s="153">
        <v>3</v>
      </c>
      <c r="G256" s="153">
        <v>83</v>
      </c>
      <c r="H256" s="153"/>
      <c r="I256" s="153"/>
      <c r="J256" s="153"/>
      <c r="K256" s="153"/>
      <c r="L256" s="153"/>
      <c r="M256" s="153"/>
      <c r="AD256" s="153"/>
      <c r="AE256" s="153"/>
      <c r="AF256" s="153"/>
      <c r="AG256" s="153"/>
      <c r="AH256" s="153"/>
      <c r="AI256" s="153"/>
      <c r="AJ256" s="153"/>
      <c r="AK256" s="153"/>
      <c r="AL256" s="153"/>
      <c r="AM256" s="153"/>
      <c r="AN256" s="153"/>
      <c r="AO256" s="153"/>
    </row>
    <row r="257" spans="1:41">
      <c r="A257" s="153" t="s">
        <v>42</v>
      </c>
      <c r="B257" s="153">
        <v>96.92</v>
      </c>
      <c r="C257" s="153">
        <v>100</v>
      </c>
      <c r="D257" s="153">
        <v>0</v>
      </c>
      <c r="E257" s="153">
        <v>100</v>
      </c>
      <c r="F257" s="153">
        <v>100</v>
      </c>
      <c r="G257" s="153">
        <v>97.59</v>
      </c>
      <c r="H257" s="153"/>
      <c r="I257" s="153"/>
      <c r="J257" s="153"/>
      <c r="K257" s="153"/>
      <c r="L257" s="153"/>
      <c r="M257" s="153"/>
      <c r="AD257" s="153"/>
      <c r="AE257" s="153"/>
      <c r="AF257" s="153"/>
      <c r="AG257" s="153"/>
      <c r="AH257" s="153"/>
      <c r="AI257" s="153"/>
      <c r="AJ257" s="153"/>
      <c r="AK257" s="153"/>
      <c r="AL257" s="153"/>
      <c r="AM257" s="153"/>
      <c r="AN257" s="153"/>
      <c r="AO257" s="153"/>
    </row>
    <row r="258" spans="1:41">
      <c r="A258" s="153" t="s">
        <v>43</v>
      </c>
      <c r="B258" s="153">
        <v>1.54</v>
      </c>
      <c r="C258" s="153">
        <v>0</v>
      </c>
      <c r="D258" s="153">
        <v>0</v>
      </c>
      <c r="E258" s="153">
        <v>0</v>
      </c>
      <c r="F258" s="153">
        <v>0</v>
      </c>
      <c r="G258" s="153">
        <v>1.2</v>
      </c>
      <c r="H258" s="153"/>
      <c r="I258" s="153"/>
      <c r="J258" s="153"/>
      <c r="K258" s="153"/>
      <c r="L258" s="153"/>
      <c r="M258" s="153"/>
      <c r="AD258" s="153"/>
      <c r="AE258" s="153"/>
      <c r="AF258" s="153"/>
      <c r="AG258" s="153"/>
      <c r="AH258" s="153"/>
      <c r="AI258" s="153"/>
      <c r="AJ258" s="153"/>
      <c r="AK258" s="153"/>
      <c r="AL258" s="153"/>
      <c r="AM258" s="153"/>
      <c r="AN258" s="153"/>
      <c r="AO258" s="153"/>
    </row>
    <row r="259" spans="1:41">
      <c r="A259" s="153" t="s">
        <v>44</v>
      </c>
      <c r="B259" s="153">
        <v>4.8</v>
      </c>
      <c r="C259" s="153">
        <v>4.7</v>
      </c>
      <c r="D259" s="153">
        <v>0</v>
      </c>
      <c r="E259" s="153">
        <v>5</v>
      </c>
      <c r="F259" s="153">
        <v>4.3</v>
      </c>
      <c r="G259" s="153">
        <v>4.7</v>
      </c>
      <c r="H259" s="153"/>
      <c r="I259" s="153"/>
      <c r="J259" s="153"/>
      <c r="K259" s="153"/>
      <c r="L259" s="153"/>
      <c r="M259" s="153"/>
      <c r="AD259" s="153"/>
      <c r="AE259" s="153"/>
      <c r="AF259" s="153"/>
      <c r="AG259" s="153"/>
      <c r="AH259" s="153"/>
      <c r="AI259" s="153"/>
      <c r="AJ259" s="153"/>
      <c r="AK259" s="153"/>
      <c r="AL259" s="153"/>
      <c r="AM259" s="153"/>
      <c r="AN259" s="153"/>
      <c r="AO259" s="153"/>
    </row>
    <row r="260" spans="1:41">
      <c r="A260" s="153" t="s">
        <v>153</v>
      </c>
      <c r="B260" s="153">
        <v>93.8</v>
      </c>
      <c r="C260" s="153">
        <v>93.2</v>
      </c>
      <c r="D260" s="153">
        <v>0</v>
      </c>
      <c r="E260" s="153">
        <v>100</v>
      </c>
      <c r="F260" s="153">
        <v>83.3</v>
      </c>
      <c r="G260" s="153">
        <v>93.7</v>
      </c>
      <c r="H260" s="153"/>
      <c r="I260" s="153"/>
      <c r="J260" s="153"/>
      <c r="K260" s="153"/>
      <c r="L260" s="153"/>
      <c r="M260" s="153"/>
      <c r="AD260" s="153"/>
      <c r="AE260" s="153"/>
      <c r="AF260" s="153"/>
      <c r="AG260" s="153"/>
      <c r="AH260" s="153"/>
      <c r="AI260" s="153"/>
      <c r="AJ260" s="153"/>
      <c r="AK260" s="153"/>
      <c r="AL260" s="153"/>
      <c r="AM260" s="153"/>
      <c r="AN260" s="153"/>
      <c r="AO260" s="153"/>
    </row>
    <row r="261" spans="1:41">
      <c r="H261" s="153"/>
      <c r="I261" s="153"/>
      <c r="J261" s="153"/>
      <c r="K261" s="153"/>
      <c r="L261" s="153"/>
      <c r="M261" s="153"/>
      <c r="AD261" s="153"/>
      <c r="AE261" s="153"/>
      <c r="AF261" s="153"/>
      <c r="AG261" s="153"/>
      <c r="AH261" s="153"/>
      <c r="AI261" s="153"/>
      <c r="AJ261" s="153"/>
      <c r="AK261" s="153"/>
      <c r="AL261" s="153"/>
      <c r="AM261" s="153"/>
      <c r="AN261" s="153"/>
      <c r="AO261" s="153"/>
    </row>
    <row r="262" spans="1:41">
      <c r="H262" s="153"/>
      <c r="I262" s="153"/>
      <c r="J262" s="153"/>
      <c r="K262" s="153"/>
      <c r="L262" s="153"/>
      <c r="M262" s="153"/>
      <c r="AD262" s="153"/>
      <c r="AE262" s="153"/>
      <c r="AF262" s="153"/>
      <c r="AG262" s="153"/>
      <c r="AH262" s="153"/>
      <c r="AI262" s="153"/>
      <c r="AJ262" s="153"/>
      <c r="AK262" s="153"/>
      <c r="AL262" s="153"/>
      <c r="AM262" s="153"/>
      <c r="AN262" s="153"/>
      <c r="AO262" s="153"/>
    </row>
    <row r="263" spans="1:41">
      <c r="A263" s="153" t="s">
        <v>332</v>
      </c>
      <c r="H263" s="153"/>
      <c r="I263" s="153"/>
      <c r="J263" s="153"/>
      <c r="K263" s="153"/>
      <c r="L263" s="153"/>
      <c r="M263" s="153"/>
      <c r="AD263" s="153"/>
      <c r="AE263" s="153"/>
      <c r="AF263" s="153"/>
      <c r="AG263" s="153"/>
      <c r="AH263" s="153"/>
      <c r="AI263" s="153"/>
      <c r="AJ263" s="153"/>
      <c r="AK263" s="153"/>
      <c r="AL263" s="153"/>
      <c r="AM263" s="153"/>
      <c r="AN263" s="153"/>
      <c r="AO263" s="153"/>
    </row>
    <row r="264" spans="1:41">
      <c r="A264" s="153" t="s">
        <v>338</v>
      </c>
      <c r="H264" s="153"/>
      <c r="I264" s="153"/>
      <c r="J264" s="153"/>
      <c r="K264" s="153"/>
      <c r="L264" s="153"/>
      <c r="M264" s="153"/>
      <c r="AD264" s="153"/>
      <c r="AE264" s="153"/>
      <c r="AF264" s="153"/>
      <c r="AG264" s="153"/>
      <c r="AH264" s="153"/>
      <c r="AI264" s="153"/>
      <c r="AJ264" s="153"/>
      <c r="AK264" s="153"/>
      <c r="AL264" s="153"/>
      <c r="AM264" s="153"/>
      <c r="AN264" s="153"/>
      <c r="AO264" s="153"/>
    </row>
    <row r="265" spans="1:41">
      <c r="H265" s="153"/>
      <c r="I265" s="153"/>
      <c r="J265" s="153"/>
      <c r="K265" s="153"/>
      <c r="L265" s="153"/>
      <c r="M265" s="153"/>
      <c r="AD265" s="153"/>
      <c r="AE265" s="153"/>
      <c r="AF265" s="153"/>
      <c r="AG265" s="153"/>
      <c r="AH265" s="153"/>
      <c r="AI265" s="153"/>
      <c r="AJ265" s="153"/>
      <c r="AK265" s="153"/>
      <c r="AL265" s="153"/>
      <c r="AM265" s="153"/>
      <c r="AN265" s="153"/>
      <c r="AO265" s="153"/>
    </row>
    <row r="266" spans="1:41">
      <c r="H266" s="153"/>
      <c r="I266" s="153"/>
      <c r="J266" s="153"/>
      <c r="K266" s="153"/>
      <c r="L266" s="153"/>
      <c r="M266" s="153"/>
      <c r="AD266" s="153"/>
      <c r="AE266" s="153"/>
      <c r="AF266" s="153"/>
      <c r="AG266" s="153"/>
      <c r="AH266" s="153"/>
      <c r="AI266" s="153"/>
      <c r="AJ266" s="153"/>
      <c r="AK266" s="153"/>
      <c r="AL266" s="153"/>
      <c r="AM266" s="153"/>
      <c r="AN266" s="153"/>
      <c r="AO266" s="153"/>
    </row>
    <row r="267" spans="1:41">
      <c r="B267" s="153" t="s">
        <v>156</v>
      </c>
      <c r="H267" s="153"/>
      <c r="I267" s="153"/>
      <c r="J267" s="153"/>
      <c r="K267" s="153"/>
      <c r="L267" s="153"/>
      <c r="M267" s="153"/>
      <c r="AD267" s="153"/>
      <c r="AE267" s="153"/>
      <c r="AF267" s="153"/>
      <c r="AG267" s="153"/>
      <c r="AH267" s="153"/>
      <c r="AI267" s="153"/>
      <c r="AJ267" s="153"/>
      <c r="AK267" s="153"/>
      <c r="AL267" s="153"/>
      <c r="AM267" s="153"/>
      <c r="AN267" s="153"/>
      <c r="AO267" s="153"/>
    </row>
    <row r="268" spans="1:41">
      <c r="H268" s="153"/>
      <c r="I268" s="153"/>
      <c r="J268" s="153"/>
      <c r="K268" s="153"/>
      <c r="L268" s="153"/>
      <c r="M268" s="153"/>
      <c r="AD268" s="153"/>
      <c r="AE268" s="153"/>
      <c r="AF268" s="153"/>
      <c r="AG268" s="153"/>
      <c r="AH268" s="153"/>
      <c r="AI268" s="153"/>
      <c r="AJ268" s="153"/>
      <c r="AK268" s="153"/>
      <c r="AL268" s="153"/>
      <c r="AM268" s="153"/>
      <c r="AN268" s="153"/>
      <c r="AO268" s="153"/>
    </row>
    <row r="269" spans="1:41">
      <c r="B269" s="153" t="s">
        <v>10</v>
      </c>
      <c r="C269" s="153" t="s">
        <v>157</v>
      </c>
      <c r="D269" s="153" t="s">
        <v>158</v>
      </c>
      <c r="E269" s="153" t="s">
        <v>13</v>
      </c>
      <c r="F269" s="153" t="s">
        <v>159</v>
      </c>
      <c r="G269" s="153" t="s">
        <v>60</v>
      </c>
      <c r="H269" s="153"/>
      <c r="I269" s="153"/>
      <c r="J269" s="153"/>
      <c r="K269" s="153"/>
      <c r="L269" s="153"/>
      <c r="M269" s="153"/>
      <c r="AD269" s="153"/>
      <c r="AE269" s="153"/>
      <c r="AF269" s="153"/>
      <c r="AG269" s="153"/>
      <c r="AH269" s="153"/>
      <c r="AI269" s="153"/>
      <c r="AJ269" s="153"/>
      <c r="AK269" s="153"/>
      <c r="AL269" s="153"/>
      <c r="AM269" s="153"/>
      <c r="AN269" s="153"/>
      <c r="AO269" s="153"/>
    </row>
    <row r="270" spans="1:41">
      <c r="H270" s="153"/>
      <c r="I270" s="153"/>
      <c r="J270" s="153"/>
      <c r="K270" s="153"/>
      <c r="L270" s="153"/>
      <c r="M270" s="153"/>
      <c r="AD270" s="153"/>
      <c r="AE270" s="153"/>
      <c r="AF270" s="153"/>
      <c r="AG270" s="153"/>
      <c r="AH270" s="153"/>
      <c r="AI270" s="153"/>
      <c r="AJ270" s="153"/>
      <c r="AK270" s="153"/>
      <c r="AL270" s="153"/>
      <c r="AM270" s="153"/>
      <c r="AN270" s="153"/>
      <c r="AO270" s="153"/>
    </row>
    <row r="271" spans="1:41">
      <c r="A271" s="153" t="s">
        <v>45</v>
      </c>
      <c r="B271" s="153">
        <v>0</v>
      </c>
      <c r="C271" s="153">
        <v>0</v>
      </c>
      <c r="D271" s="153">
        <v>0</v>
      </c>
      <c r="E271" s="153">
        <v>0</v>
      </c>
      <c r="F271" s="153">
        <v>0</v>
      </c>
      <c r="G271" s="153">
        <v>0</v>
      </c>
      <c r="H271" s="153"/>
      <c r="I271" s="153"/>
      <c r="J271" s="153"/>
      <c r="K271" s="153"/>
      <c r="L271" s="153"/>
      <c r="M271" s="153"/>
      <c r="AD271" s="153"/>
      <c r="AE271" s="153"/>
      <c r="AF271" s="153"/>
      <c r="AG271" s="153"/>
      <c r="AH271" s="153"/>
      <c r="AI271" s="153"/>
      <c r="AJ271" s="153"/>
      <c r="AK271" s="153"/>
      <c r="AL271" s="153"/>
      <c r="AM271" s="153"/>
      <c r="AN271" s="153"/>
      <c r="AO271" s="153"/>
    </row>
    <row r="272" spans="1:41">
      <c r="A272" s="153" t="s">
        <v>46</v>
      </c>
      <c r="B272" s="153">
        <v>1.54</v>
      </c>
      <c r="C272" s="153">
        <v>0</v>
      </c>
      <c r="D272" s="153">
        <v>0</v>
      </c>
      <c r="E272" s="153">
        <v>0</v>
      </c>
      <c r="F272" s="153">
        <v>0</v>
      </c>
      <c r="G272" s="153">
        <v>1.2</v>
      </c>
      <c r="H272" s="153"/>
      <c r="I272" s="153"/>
      <c r="J272" s="153"/>
      <c r="K272" s="153"/>
      <c r="L272" s="153"/>
      <c r="M272" s="153"/>
      <c r="AD272" s="153"/>
      <c r="AE272" s="153"/>
      <c r="AF272" s="153"/>
      <c r="AG272" s="153"/>
      <c r="AH272" s="153"/>
      <c r="AI272" s="153"/>
      <c r="AJ272" s="153"/>
      <c r="AK272" s="153"/>
      <c r="AL272" s="153"/>
      <c r="AM272" s="153"/>
      <c r="AN272" s="153"/>
      <c r="AO272" s="153"/>
    </row>
    <row r="273" spans="1:41">
      <c r="A273" s="153" t="s">
        <v>47</v>
      </c>
      <c r="B273" s="153">
        <v>1.54</v>
      </c>
      <c r="C273" s="153">
        <v>0</v>
      </c>
      <c r="D273" s="153">
        <v>0</v>
      </c>
      <c r="E273" s="153">
        <v>0</v>
      </c>
      <c r="F273" s="153">
        <v>0</v>
      </c>
      <c r="G273" s="153">
        <v>1.2</v>
      </c>
      <c r="H273" s="153"/>
      <c r="I273" s="153"/>
      <c r="J273" s="153"/>
      <c r="K273" s="153"/>
      <c r="L273" s="153"/>
      <c r="M273" s="153"/>
      <c r="AD273" s="153"/>
      <c r="AE273" s="153"/>
      <c r="AF273" s="153"/>
      <c r="AG273" s="153"/>
      <c r="AH273" s="153"/>
      <c r="AI273" s="153"/>
      <c r="AJ273" s="153"/>
      <c r="AK273" s="153"/>
      <c r="AL273" s="153"/>
      <c r="AM273" s="153"/>
      <c r="AN273" s="153"/>
      <c r="AO273" s="153"/>
    </row>
    <row r="274" spans="1:41">
      <c r="A274" s="153" t="s">
        <v>48</v>
      </c>
      <c r="B274" s="153">
        <v>16.920000000000002</v>
      </c>
      <c r="C274" s="153">
        <v>18.18</v>
      </c>
      <c r="D274" s="153">
        <v>0</v>
      </c>
      <c r="E274" s="153">
        <v>25</v>
      </c>
      <c r="F274" s="153">
        <v>33.33</v>
      </c>
      <c r="G274" s="153">
        <v>18.07</v>
      </c>
      <c r="H274" s="153"/>
      <c r="I274" s="153"/>
      <c r="J274" s="153"/>
      <c r="K274" s="153"/>
      <c r="L274" s="153"/>
      <c r="M274" s="153"/>
      <c r="AD274" s="153"/>
      <c r="AE274" s="153"/>
      <c r="AF274" s="153"/>
      <c r="AG274" s="153"/>
      <c r="AH274" s="153"/>
      <c r="AI274" s="153"/>
      <c r="AJ274" s="153"/>
      <c r="AK274" s="153"/>
      <c r="AL274" s="153"/>
      <c r="AM274" s="153"/>
      <c r="AN274" s="153"/>
      <c r="AO274" s="153"/>
    </row>
    <row r="275" spans="1:41">
      <c r="A275" s="153" t="s">
        <v>49</v>
      </c>
      <c r="B275" s="153">
        <v>80</v>
      </c>
      <c r="C275" s="153">
        <v>81.819999999999993</v>
      </c>
      <c r="D275" s="153">
        <v>0</v>
      </c>
      <c r="E275" s="153">
        <v>75</v>
      </c>
      <c r="F275" s="153">
        <v>66.67</v>
      </c>
      <c r="G275" s="153">
        <v>79.52</v>
      </c>
      <c r="H275" s="153"/>
      <c r="I275" s="153"/>
      <c r="J275" s="153"/>
      <c r="K275" s="153"/>
      <c r="L275" s="153"/>
      <c r="M275" s="153"/>
      <c r="AD275" s="153"/>
      <c r="AE275" s="153"/>
      <c r="AF275" s="153"/>
      <c r="AG275" s="153"/>
      <c r="AH275" s="153"/>
      <c r="AI275" s="153"/>
      <c r="AJ275" s="153"/>
      <c r="AK275" s="153"/>
      <c r="AL275" s="153"/>
      <c r="AM275" s="153"/>
      <c r="AN275" s="153"/>
      <c r="AO275" s="153"/>
    </row>
    <row r="276" spans="1:41">
      <c r="A276" s="153" t="s">
        <v>41</v>
      </c>
      <c r="B276" s="153">
        <v>0</v>
      </c>
      <c r="C276" s="153">
        <v>0</v>
      </c>
      <c r="D276" s="153">
        <v>0</v>
      </c>
      <c r="E276" s="153">
        <v>0</v>
      </c>
      <c r="F276" s="153">
        <v>0</v>
      </c>
      <c r="G276" s="153">
        <v>0</v>
      </c>
      <c r="H276" s="153"/>
      <c r="I276" s="153"/>
      <c r="J276" s="153"/>
      <c r="K276" s="153"/>
      <c r="L276" s="153"/>
      <c r="M276" s="153"/>
      <c r="AD276" s="153"/>
      <c r="AE276" s="153"/>
      <c r="AF276" s="153"/>
      <c r="AG276" s="153"/>
      <c r="AH276" s="153"/>
      <c r="AI276" s="153"/>
      <c r="AJ276" s="153"/>
      <c r="AK276" s="153"/>
      <c r="AL276" s="153"/>
      <c r="AM276" s="153"/>
      <c r="AN276" s="153"/>
      <c r="AO276" s="153"/>
    </row>
    <row r="277" spans="1:41">
      <c r="A277" s="153" t="s">
        <v>0</v>
      </c>
      <c r="B277" s="153">
        <v>100</v>
      </c>
      <c r="C277" s="153">
        <v>100</v>
      </c>
      <c r="D277" s="153">
        <v>0</v>
      </c>
      <c r="E277" s="153">
        <v>100</v>
      </c>
      <c r="F277" s="153">
        <v>100</v>
      </c>
      <c r="G277" s="153">
        <v>100</v>
      </c>
      <c r="H277" s="153"/>
      <c r="I277" s="153"/>
      <c r="J277" s="153"/>
      <c r="K277" s="153"/>
      <c r="L277" s="153"/>
      <c r="M277" s="153"/>
      <c r="AD277" s="153"/>
      <c r="AE277" s="153"/>
      <c r="AF277" s="153"/>
      <c r="AG277" s="153"/>
      <c r="AH277" s="153"/>
      <c r="AI277" s="153"/>
      <c r="AJ277" s="153"/>
      <c r="AK277" s="153"/>
      <c r="AL277" s="153"/>
      <c r="AM277" s="153"/>
      <c r="AN277" s="153"/>
      <c r="AO277" s="153"/>
    </row>
    <row r="278" spans="1:41">
      <c r="A278" s="153" t="s">
        <v>1</v>
      </c>
      <c r="B278" s="153">
        <v>65</v>
      </c>
      <c r="C278" s="153">
        <v>11</v>
      </c>
      <c r="D278" s="153">
        <v>0</v>
      </c>
      <c r="E278" s="153">
        <v>4</v>
      </c>
      <c r="F278" s="153">
        <v>3</v>
      </c>
      <c r="G278" s="153">
        <v>83</v>
      </c>
      <c r="H278" s="153"/>
      <c r="I278" s="153"/>
      <c r="J278" s="153"/>
      <c r="K278" s="153"/>
      <c r="L278" s="153"/>
      <c r="M278" s="153"/>
      <c r="AD278" s="153"/>
      <c r="AE278" s="153"/>
      <c r="AF278" s="153"/>
      <c r="AG278" s="153"/>
      <c r="AH278" s="153"/>
      <c r="AI278" s="153"/>
      <c r="AJ278" s="153"/>
      <c r="AK278" s="153"/>
      <c r="AL278" s="153"/>
      <c r="AM278" s="153"/>
      <c r="AN278" s="153"/>
      <c r="AO278" s="153"/>
    </row>
    <row r="279" spans="1:41">
      <c r="A279" s="153" t="s">
        <v>42</v>
      </c>
      <c r="B279" s="153">
        <v>96.92</v>
      </c>
      <c r="C279" s="153">
        <v>100</v>
      </c>
      <c r="D279" s="153">
        <v>0</v>
      </c>
      <c r="E279" s="153">
        <v>100</v>
      </c>
      <c r="F279" s="153">
        <v>100</v>
      </c>
      <c r="G279" s="153">
        <v>97.59</v>
      </c>
      <c r="H279" s="153"/>
      <c r="I279" s="153"/>
      <c r="J279" s="153"/>
      <c r="K279" s="153"/>
      <c r="L279" s="153"/>
      <c r="M279" s="153"/>
      <c r="AD279" s="153"/>
      <c r="AE279" s="153"/>
      <c r="AF279" s="153"/>
      <c r="AG279" s="153"/>
      <c r="AH279" s="153"/>
      <c r="AI279" s="153"/>
      <c r="AJ279" s="153"/>
      <c r="AK279" s="153"/>
      <c r="AL279" s="153"/>
      <c r="AM279" s="153"/>
      <c r="AN279" s="153"/>
      <c r="AO279" s="153"/>
    </row>
    <row r="280" spans="1:41">
      <c r="A280" s="153" t="s">
        <v>43</v>
      </c>
      <c r="B280" s="153">
        <v>1.54</v>
      </c>
      <c r="C280" s="153">
        <v>0</v>
      </c>
      <c r="D280" s="153">
        <v>0</v>
      </c>
      <c r="E280" s="153">
        <v>0</v>
      </c>
      <c r="F280" s="153">
        <v>0</v>
      </c>
      <c r="G280" s="153">
        <v>1.2</v>
      </c>
      <c r="H280" s="153"/>
      <c r="I280" s="153"/>
      <c r="J280" s="153"/>
      <c r="K280" s="153"/>
      <c r="L280" s="153"/>
      <c r="M280" s="153"/>
      <c r="AD280" s="153"/>
      <c r="AE280" s="153"/>
      <c r="AF280" s="153"/>
      <c r="AG280" s="153"/>
      <c r="AH280" s="153"/>
      <c r="AI280" s="153"/>
      <c r="AJ280" s="153"/>
      <c r="AK280" s="153"/>
      <c r="AL280" s="153"/>
      <c r="AM280" s="153"/>
      <c r="AN280" s="153"/>
      <c r="AO280" s="153"/>
    </row>
    <row r="281" spans="1:41">
      <c r="A281" s="153" t="s">
        <v>44</v>
      </c>
      <c r="B281" s="153">
        <v>4.8</v>
      </c>
      <c r="C281" s="153">
        <v>4.8</v>
      </c>
      <c r="D281" s="153">
        <v>0</v>
      </c>
      <c r="E281" s="153">
        <v>4.8</v>
      </c>
      <c r="F281" s="153">
        <v>4.7</v>
      </c>
      <c r="G281" s="153">
        <v>4.8</v>
      </c>
      <c r="H281" s="153"/>
      <c r="I281" s="153"/>
      <c r="J281" s="153"/>
      <c r="K281" s="153"/>
      <c r="L281" s="153"/>
      <c r="M281" s="153"/>
      <c r="AD281" s="153"/>
      <c r="AE281" s="153"/>
      <c r="AF281" s="153"/>
      <c r="AG281" s="153"/>
      <c r="AH281" s="153"/>
      <c r="AI281" s="153"/>
      <c r="AJ281" s="153"/>
      <c r="AK281" s="153"/>
      <c r="AL281" s="153"/>
      <c r="AM281" s="153"/>
      <c r="AN281" s="153"/>
      <c r="AO281" s="153"/>
    </row>
    <row r="282" spans="1:41">
      <c r="A282" s="153" t="s">
        <v>153</v>
      </c>
      <c r="B282" s="153">
        <v>93.8</v>
      </c>
      <c r="C282" s="153">
        <v>95.5</v>
      </c>
      <c r="D282" s="153">
        <v>0</v>
      </c>
      <c r="E282" s="153">
        <v>93.8</v>
      </c>
      <c r="F282" s="153">
        <v>91.7</v>
      </c>
      <c r="G282" s="153">
        <v>94</v>
      </c>
      <c r="H282" s="153"/>
      <c r="I282" s="153"/>
      <c r="J282" s="153"/>
      <c r="K282" s="153"/>
      <c r="L282" s="153"/>
      <c r="M282" s="153"/>
      <c r="AD282" s="153"/>
      <c r="AE282" s="153"/>
      <c r="AF282" s="153"/>
      <c r="AG282" s="153"/>
      <c r="AH282" s="153"/>
      <c r="AI282" s="153"/>
      <c r="AJ282" s="153"/>
      <c r="AK282" s="153"/>
      <c r="AL282" s="153"/>
      <c r="AM282" s="153"/>
      <c r="AN282" s="153"/>
      <c r="AO282" s="153"/>
    </row>
    <row r="283" spans="1:41">
      <c r="H283" s="153"/>
      <c r="I283" s="153"/>
      <c r="J283" s="153"/>
      <c r="K283" s="153"/>
      <c r="L283" s="153"/>
      <c r="M283" s="153"/>
      <c r="AD283" s="153"/>
      <c r="AE283" s="153"/>
      <c r="AF283" s="153"/>
      <c r="AG283" s="153"/>
      <c r="AH283" s="153"/>
      <c r="AI283" s="153"/>
      <c r="AJ283" s="153"/>
      <c r="AK283" s="153"/>
      <c r="AL283" s="153"/>
      <c r="AM283" s="153"/>
      <c r="AN283" s="153"/>
      <c r="AO283" s="153"/>
    </row>
    <row r="284" spans="1:41">
      <c r="H284" s="153"/>
      <c r="I284" s="153"/>
      <c r="J284" s="153"/>
      <c r="K284" s="153"/>
      <c r="L284" s="153"/>
      <c r="M284" s="153"/>
      <c r="AD284" s="153"/>
      <c r="AE284" s="153"/>
      <c r="AF284" s="153"/>
      <c r="AG284" s="153"/>
      <c r="AH284" s="153"/>
      <c r="AI284" s="153"/>
      <c r="AJ284" s="153"/>
      <c r="AK284" s="153"/>
      <c r="AL284" s="153"/>
      <c r="AM284" s="153"/>
      <c r="AN284" s="153"/>
      <c r="AO284" s="153"/>
    </row>
    <row r="285" spans="1:41">
      <c r="A285" s="153" t="s">
        <v>332</v>
      </c>
      <c r="H285" s="153"/>
      <c r="I285" s="153"/>
      <c r="J285" s="153"/>
      <c r="K285" s="153"/>
      <c r="L285" s="153"/>
      <c r="M285" s="153"/>
      <c r="AD285" s="153"/>
      <c r="AE285" s="153"/>
      <c r="AF285" s="153"/>
      <c r="AG285" s="153"/>
      <c r="AH285" s="153"/>
      <c r="AI285" s="153"/>
      <c r="AJ285" s="153"/>
      <c r="AK285" s="153"/>
      <c r="AL285" s="153"/>
      <c r="AM285" s="153"/>
      <c r="AN285" s="153"/>
      <c r="AO285" s="153"/>
    </row>
    <row r="286" spans="1:41">
      <c r="A286" s="153" t="s">
        <v>339</v>
      </c>
      <c r="H286" s="153"/>
      <c r="I286" s="153"/>
      <c r="J286" s="153"/>
      <c r="K286" s="153"/>
      <c r="L286" s="153"/>
      <c r="M286" s="153"/>
      <c r="AD286" s="153"/>
      <c r="AE286" s="153"/>
      <c r="AF286" s="153"/>
      <c r="AG286" s="153"/>
      <c r="AH286" s="153"/>
      <c r="AI286" s="153"/>
      <c r="AJ286" s="153"/>
      <c r="AK286" s="153"/>
      <c r="AL286" s="153"/>
      <c r="AM286" s="153"/>
      <c r="AN286" s="153"/>
      <c r="AO286" s="153"/>
    </row>
    <row r="287" spans="1:41">
      <c r="H287" s="153"/>
      <c r="I287" s="153"/>
      <c r="J287" s="153"/>
      <c r="K287" s="153"/>
      <c r="L287" s="153"/>
      <c r="M287" s="153"/>
      <c r="AD287" s="153"/>
      <c r="AE287" s="153"/>
      <c r="AF287" s="153"/>
      <c r="AG287" s="153"/>
      <c r="AH287" s="153"/>
      <c r="AI287" s="153"/>
      <c r="AJ287" s="153"/>
      <c r="AK287" s="153"/>
      <c r="AL287" s="153"/>
      <c r="AM287" s="153"/>
      <c r="AN287" s="153"/>
      <c r="AO287" s="153"/>
    </row>
    <row r="288" spans="1:41">
      <c r="H288" s="153"/>
      <c r="I288" s="153"/>
      <c r="J288" s="153"/>
      <c r="K288" s="153"/>
      <c r="L288" s="153"/>
      <c r="M288" s="153"/>
      <c r="AD288" s="153"/>
      <c r="AE288" s="153"/>
      <c r="AF288" s="153"/>
      <c r="AG288" s="153"/>
      <c r="AH288" s="153"/>
      <c r="AI288" s="153"/>
      <c r="AJ288" s="153"/>
      <c r="AK288" s="153"/>
      <c r="AL288" s="153"/>
      <c r="AM288" s="153"/>
      <c r="AN288" s="153"/>
      <c r="AO288" s="153"/>
    </row>
    <row r="289" spans="1:41">
      <c r="B289" s="153" t="s">
        <v>156</v>
      </c>
      <c r="H289" s="153"/>
      <c r="I289" s="153"/>
      <c r="J289" s="153"/>
      <c r="K289" s="153"/>
      <c r="L289" s="153"/>
      <c r="M289" s="153"/>
      <c r="AD289" s="153"/>
      <c r="AE289" s="153"/>
      <c r="AF289" s="153"/>
      <c r="AG289" s="153"/>
      <c r="AH289" s="153"/>
      <c r="AI289" s="153"/>
      <c r="AJ289" s="153"/>
      <c r="AK289" s="153"/>
      <c r="AL289" s="153"/>
      <c r="AM289" s="153"/>
      <c r="AN289" s="153"/>
      <c r="AO289" s="153"/>
    </row>
    <row r="290" spans="1:41">
      <c r="H290" s="153"/>
      <c r="I290" s="153"/>
      <c r="J290" s="153"/>
      <c r="K290" s="153"/>
      <c r="L290" s="153"/>
      <c r="M290" s="153"/>
      <c r="AD290" s="153"/>
      <c r="AE290" s="153"/>
      <c r="AF290" s="153"/>
      <c r="AG290" s="153"/>
      <c r="AH290" s="153"/>
      <c r="AI290" s="153"/>
      <c r="AJ290" s="153"/>
      <c r="AK290" s="153"/>
      <c r="AL290" s="153"/>
      <c r="AM290" s="153"/>
      <c r="AN290" s="153"/>
      <c r="AO290" s="153"/>
    </row>
    <row r="291" spans="1:41">
      <c r="B291" s="153" t="s">
        <v>10</v>
      </c>
      <c r="C291" s="153" t="s">
        <v>157</v>
      </c>
      <c r="D291" s="153" t="s">
        <v>158</v>
      </c>
      <c r="E291" s="153" t="s">
        <v>13</v>
      </c>
      <c r="F291" s="153" t="s">
        <v>159</v>
      </c>
      <c r="G291" s="153" t="s">
        <v>60</v>
      </c>
      <c r="H291" s="153"/>
      <c r="I291" s="153"/>
      <c r="J291" s="153"/>
      <c r="K291" s="153"/>
      <c r="L291" s="153"/>
      <c r="M291" s="153"/>
      <c r="AD291" s="153"/>
      <c r="AE291" s="153"/>
      <c r="AF291" s="153"/>
      <c r="AG291" s="153"/>
      <c r="AH291" s="153"/>
      <c r="AI291" s="153"/>
      <c r="AJ291" s="153"/>
      <c r="AK291" s="153"/>
      <c r="AL291" s="153"/>
      <c r="AM291" s="153"/>
      <c r="AN291" s="153"/>
      <c r="AO291" s="153"/>
    </row>
    <row r="292" spans="1:41">
      <c r="H292" s="153"/>
      <c r="I292" s="153"/>
      <c r="J292" s="153"/>
      <c r="K292" s="153"/>
      <c r="L292" s="153"/>
      <c r="M292" s="153"/>
      <c r="AD292" s="153"/>
      <c r="AE292" s="153"/>
      <c r="AF292" s="153"/>
      <c r="AG292" s="153"/>
      <c r="AH292" s="153"/>
      <c r="AI292" s="153"/>
      <c r="AJ292" s="153"/>
      <c r="AK292" s="153"/>
      <c r="AL292" s="153"/>
      <c r="AM292" s="153"/>
      <c r="AN292" s="153"/>
      <c r="AO292" s="153"/>
    </row>
    <row r="293" spans="1:41">
      <c r="A293" s="153" t="s">
        <v>45</v>
      </c>
      <c r="B293" s="153">
        <v>0</v>
      </c>
      <c r="C293" s="153">
        <v>0</v>
      </c>
      <c r="D293" s="153">
        <v>0</v>
      </c>
      <c r="E293" s="153">
        <v>0</v>
      </c>
      <c r="F293" s="153">
        <v>0</v>
      </c>
      <c r="G293" s="153">
        <v>0</v>
      </c>
      <c r="H293" s="153"/>
      <c r="I293" s="153"/>
      <c r="J293" s="153"/>
      <c r="K293" s="153"/>
      <c r="L293" s="153"/>
      <c r="M293" s="153"/>
      <c r="AD293" s="153"/>
      <c r="AE293" s="153"/>
      <c r="AF293" s="153"/>
      <c r="AG293" s="153"/>
      <c r="AH293" s="153"/>
      <c r="AI293" s="153"/>
      <c r="AJ293" s="153"/>
      <c r="AK293" s="153"/>
      <c r="AL293" s="153"/>
      <c r="AM293" s="153"/>
      <c r="AN293" s="153"/>
      <c r="AO293" s="153"/>
    </row>
    <row r="294" spans="1:41">
      <c r="A294" s="153" t="s">
        <v>46</v>
      </c>
      <c r="B294" s="153">
        <v>0</v>
      </c>
      <c r="C294" s="153">
        <v>0</v>
      </c>
      <c r="D294" s="153">
        <v>0</v>
      </c>
      <c r="E294" s="153">
        <v>0</v>
      </c>
      <c r="F294" s="153">
        <v>0</v>
      </c>
      <c r="G294" s="153">
        <v>0</v>
      </c>
      <c r="H294" s="153"/>
      <c r="I294" s="153"/>
      <c r="J294" s="153"/>
      <c r="K294" s="153"/>
      <c r="L294" s="153"/>
      <c r="M294" s="153"/>
      <c r="AD294" s="153"/>
      <c r="AE294" s="153"/>
      <c r="AF294" s="153"/>
      <c r="AG294" s="153"/>
      <c r="AH294" s="153"/>
      <c r="AI294" s="153"/>
      <c r="AJ294" s="153"/>
      <c r="AK294" s="153"/>
      <c r="AL294" s="153"/>
      <c r="AM294" s="153"/>
      <c r="AN294" s="153"/>
      <c r="AO294" s="153"/>
    </row>
    <row r="295" spans="1:41">
      <c r="A295" s="153" t="s">
        <v>47</v>
      </c>
      <c r="B295" s="153">
        <v>3.08</v>
      </c>
      <c r="C295" s="153">
        <v>0</v>
      </c>
      <c r="D295" s="153">
        <v>0</v>
      </c>
      <c r="E295" s="153">
        <v>0</v>
      </c>
      <c r="F295" s="153">
        <v>0</v>
      </c>
      <c r="G295" s="153">
        <v>2.41</v>
      </c>
      <c r="H295" s="153"/>
      <c r="I295" s="153"/>
      <c r="J295" s="153"/>
      <c r="K295" s="153"/>
      <c r="L295" s="153"/>
      <c r="M295" s="153"/>
      <c r="AD295" s="153"/>
      <c r="AE295" s="153"/>
      <c r="AF295" s="153"/>
      <c r="AG295" s="153"/>
      <c r="AH295" s="153"/>
      <c r="AI295" s="153"/>
      <c r="AJ295" s="153"/>
      <c r="AK295" s="153"/>
      <c r="AL295" s="153"/>
      <c r="AM295" s="153"/>
      <c r="AN295" s="153"/>
      <c r="AO295" s="153"/>
    </row>
    <row r="296" spans="1:41">
      <c r="A296" s="153" t="s">
        <v>48</v>
      </c>
      <c r="B296" s="153">
        <v>20</v>
      </c>
      <c r="C296" s="153">
        <v>18.18</v>
      </c>
      <c r="D296" s="153">
        <v>0</v>
      </c>
      <c r="E296" s="153">
        <v>25</v>
      </c>
      <c r="F296" s="153">
        <v>66.67</v>
      </c>
      <c r="G296" s="153">
        <v>21.69</v>
      </c>
      <c r="H296" s="153"/>
      <c r="I296" s="153"/>
      <c r="J296" s="153"/>
      <c r="K296" s="153"/>
      <c r="L296" s="153"/>
      <c r="M296" s="153"/>
      <c r="AD296" s="153"/>
      <c r="AE296" s="153"/>
      <c r="AF296" s="153"/>
      <c r="AG296" s="153"/>
      <c r="AH296" s="153"/>
      <c r="AI296" s="153"/>
      <c r="AJ296" s="153"/>
      <c r="AK296" s="153"/>
      <c r="AL296" s="153"/>
      <c r="AM296" s="153"/>
      <c r="AN296" s="153"/>
      <c r="AO296" s="153"/>
    </row>
    <row r="297" spans="1:41">
      <c r="A297" s="153" t="s">
        <v>49</v>
      </c>
      <c r="B297" s="153">
        <v>76.92</v>
      </c>
      <c r="C297" s="153">
        <v>81.819999999999993</v>
      </c>
      <c r="D297" s="153">
        <v>0</v>
      </c>
      <c r="E297" s="153">
        <v>75</v>
      </c>
      <c r="F297" s="153">
        <v>33.33</v>
      </c>
      <c r="G297" s="153">
        <v>75.900000000000006</v>
      </c>
      <c r="H297" s="153"/>
      <c r="I297" s="153"/>
      <c r="J297" s="153"/>
      <c r="K297" s="153"/>
      <c r="L297" s="153"/>
      <c r="M297" s="153"/>
      <c r="AD297" s="153"/>
      <c r="AE297" s="153"/>
      <c r="AF297" s="153"/>
      <c r="AG297" s="153"/>
      <c r="AH297" s="153"/>
      <c r="AI297" s="153"/>
      <c r="AJ297" s="153"/>
      <c r="AK297" s="153"/>
      <c r="AL297" s="153"/>
      <c r="AM297" s="153"/>
      <c r="AN297" s="153"/>
      <c r="AO297" s="153"/>
    </row>
    <row r="298" spans="1:41">
      <c r="A298" s="153" t="s">
        <v>41</v>
      </c>
      <c r="B298" s="153">
        <v>0</v>
      </c>
      <c r="C298" s="153">
        <v>0</v>
      </c>
      <c r="D298" s="153">
        <v>0</v>
      </c>
      <c r="E298" s="153">
        <v>0</v>
      </c>
      <c r="F298" s="153">
        <v>0</v>
      </c>
      <c r="G298" s="153">
        <v>0</v>
      </c>
      <c r="H298" s="153"/>
      <c r="I298" s="153"/>
      <c r="J298" s="153"/>
      <c r="K298" s="153"/>
      <c r="L298" s="153"/>
      <c r="M298" s="153"/>
      <c r="AD298" s="153"/>
      <c r="AE298" s="153"/>
      <c r="AF298" s="153"/>
      <c r="AG298" s="153"/>
      <c r="AH298" s="153"/>
      <c r="AI298" s="153"/>
      <c r="AJ298" s="153"/>
      <c r="AK298" s="153"/>
      <c r="AL298" s="153"/>
      <c r="AM298" s="153"/>
      <c r="AN298" s="153"/>
      <c r="AO298" s="153"/>
    </row>
    <row r="299" spans="1:41">
      <c r="A299" s="153" t="s">
        <v>0</v>
      </c>
      <c r="B299" s="153">
        <v>100</v>
      </c>
      <c r="C299" s="153">
        <v>100</v>
      </c>
      <c r="D299" s="153">
        <v>0</v>
      </c>
      <c r="E299" s="153">
        <v>100</v>
      </c>
      <c r="F299" s="153">
        <v>100</v>
      </c>
      <c r="G299" s="153">
        <v>100</v>
      </c>
      <c r="H299" s="153"/>
      <c r="I299" s="153"/>
      <c r="J299" s="153"/>
      <c r="K299" s="153"/>
      <c r="L299" s="153"/>
      <c r="M299" s="153"/>
      <c r="AD299" s="153"/>
      <c r="AE299" s="153"/>
      <c r="AF299" s="153"/>
      <c r="AG299" s="153"/>
      <c r="AH299" s="153"/>
      <c r="AI299" s="153"/>
      <c r="AJ299" s="153"/>
      <c r="AK299" s="153"/>
      <c r="AL299" s="153"/>
      <c r="AM299" s="153"/>
      <c r="AN299" s="153"/>
      <c r="AO299" s="153"/>
    </row>
    <row r="300" spans="1:41">
      <c r="A300" s="153" t="s">
        <v>1</v>
      </c>
      <c r="B300" s="153">
        <v>65</v>
      </c>
      <c r="C300" s="153">
        <v>11</v>
      </c>
      <c r="D300" s="153">
        <v>0</v>
      </c>
      <c r="E300" s="153">
        <v>4</v>
      </c>
      <c r="F300" s="153">
        <v>3</v>
      </c>
      <c r="G300" s="153">
        <v>83</v>
      </c>
      <c r="H300" s="153"/>
      <c r="I300" s="153"/>
      <c r="J300" s="153"/>
      <c r="K300" s="153"/>
      <c r="L300" s="153"/>
      <c r="M300" s="153"/>
      <c r="AD300" s="153"/>
      <c r="AE300" s="153"/>
      <c r="AF300" s="153"/>
      <c r="AG300" s="153"/>
      <c r="AH300" s="153"/>
      <c r="AI300" s="153"/>
      <c r="AJ300" s="153"/>
      <c r="AK300" s="153"/>
      <c r="AL300" s="153"/>
      <c r="AM300" s="153"/>
      <c r="AN300" s="153"/>
      <c r="AO300" s="153"/>
    </row>
    <row r="301" spans="1:41">
      <c r="A301" s="153" t="s">
        <v>42</v>
      </c>
      <c r="B301" s="153">
        <v>96.92</v>
      </c>
      <c r="C301" s="153">
        <v>100</v>
      </c>
      <c r="D301" s="153">
        <v>0</v>
      </c>
      <c r="E301" s="153">
        <v>100</v>
      </c>
      <c r="F301" s="153">
        <v>100</v>
      </c>
      <c r="G301" s="153">
        <v>97.59</v>
      </c>
      <c r="H301" s="153"/>
      <c r="I301" s="153"/>
      <c r="J301" s="153"/>
      <c r="K301" s="153"/>
      <c r="L301" s="153"/>
      <c r="M301" s="153"/>
      <c r="AD301" s="153"/>
      <c r="AE301" s="153"/>
      <c r="AF301" s="153"/>
      <c r="AG301" s="153"/>
      <c r="AH301" s="153"/>
      <c r="AI301" s="153"/>
      <c r="AJ301" s="153"/>
      <c r="AK301" s="153"/>
      <c r="AL301" s="153"/>
      <c r="AM301" s="153"/>
      <c r="AN301" s="153"/>
      <c r="AO301" s="153"/>
    </row>
    <row r="302" spans="1:41">
      <c r="A302" s="153" t="s">
        <v>43</v>
      </c>
      <c r="B302" s="153">
        <v>0</v>
      </c>
      <c r="C302" s="153">
        <v>0</v>
      </c>
      <c r="D302" s="153">
        <v>0</v>
      </c>
      <c r="E302" s="153">
        <v>0</v>
      </c>
      <c r="F302" s="153">
        <v>0</v>
      </c>
      <c r="G302" s="153">
        <v>0</v>
      </c>
      <c r="H302" s="153"/>
      <c r="I302" s="153"/>
      <c r="J302" s="153"/>
      <c r="K302" s="153"/>
      <c r="L302" s="153"/>
      <c r="M302" s="153"/>
      <c r="AD302" s="153"/>
      <c r="AE302" s="153"/>
      <c r="AF302" s="153"/>
      <c r="AG302" s="153"/>
      <c r="AH302" s="153"/>
      <c r="AI302" s="153"/>
      <c r="AJ302" s="153"/>
      <c r="AK302" s="153"/>
      <c r="AL302" s="153"/>
      <c r="AM302" s="153"/>
      <c r="AN302" s="153"/>
      <c r="AO302" s="153"/>
    </row>
    <row r="303" spans="1:41">
      <c r="A303" s="153" t="s">
        <v>44</v>
      </c>
      <c r="B303" s="153">
        <v>4.7</v>
      </c>
      <c r="C303" s="153">
        <v>4.8</v>
      </c>
      <c r="D303" s="153">
        <v>0</v>
      </c>
      <c r="E303" s="153">
        <v>4.8</v>
      </c>
      <c r="F303" s="153">
        <v>4.3</v>
      </c>
      <c r="G303" s="153">
        <v>4.7</v>
      </c>
      <c r="H303" s="153"/>
      <c r="I303" s="153"/>
      <c r="J303" s="153"/>
      <c r="K303" s="153"/>
      <c r="L303" s="153"/>
      <c r="M303" s="153"/>
      <c r="AD303" s="153"/>
      <c r="AE303" s="153"/>
      <c r="AF303" s="153"/>
      <c r="AG303" s="153"/>
      <c r="AH303" s="153"/>
      <c r="AI303" s="153"/>
      <c r="AJ303" s="153"/>
      <c r="AK303" s="153"/>
      <c r="AL303" s="153"/>
      <c r="AM303" s="153"/>
      <c r="AN303" s="153"/>
      <c r="AO303" s="153"/>
    </row>
    <row r="304" spans="1:41">
      <c r="A304" s="153" t="s">
        <v>153</v>
      </c>
      <c r="B304" s="153">
        <v>93.5</v>
      </c>
      <c r="C304" s="153">
        <v>95.5</v>
      </c>
      <c r="D304" s="153">
        <v>0</v>
      </c>
      <c r="E304" s="153">
        <v>93.8</v>
      </c>
      <c r="F304" s="153">
        <v>83.3</v>
      </c>
      <c r="G304" s="153">
        <v>93.4</v>
      </c>
      <c r="H304" s="153"/>
      <c r="I304" s="153"/>
      <c r="J304" s="153"/>
      <c r="K304" s="153"/>
      <c r="L304" s="153"/>
      <c r="M304" s="153"/>
      <c r="AD304" s="153"/>
      <c r="AE304" s="153"/>
      <c r="AF304" s="153"/>
      <c r="AG304" s="153"/>
      <c r="AH304" s="153"/>
      <c r="AI304" s="153"/>
      <c r="AJ304" s="153"/>
      <c r="AK304" s="153"/>
      <c r="AL304" s="153"/>
      <c r="AM304" s="153"/>
      <c r="AN304" s="153"/>
      <c r="AO304" s="153"/>
    </row>
    <row r="305" spans="1:41">
      <c r="H305" s="153"/>
      <c r="I305" s="153"/>
      <c r="J305" s="153"/>
      <c r="K305" s="153"/>
      <c r="L305" s="153"/>
      <c r="M305" s="153"/>
      <c r="AD305" s="153"/>
      <c r="AE305" s="153"/>
      <c r="AF305" s="153"/>
      <c r="AG305" s="153"/>
      <c r="AH305" s="153"/>
      <c r="AI305" s="153"/>
      <c r="AJ305" s="153"/>
      <c r="AK305" s="153"/>
      <c r="AL305" s="153"/>
      <c r="AM305" s="153"/>
      <c r="AN305" s="153"/>
      <c r="AO305" s="153"/>
    </row>
    <row r="306" spans="1:41">
      <c r="H306" s="153"/>
      <c r="I306" s="153"/>
      <c r="J306" s="153"/>
      <c r="K306" s="153"/>
      <c r="L306" s="153"/>
      <c r="M306" s="153"/>
      <c r="AD306" s="153"/>
      <c r="AE306" s="153"/>
      <c r="AF306" s="153"/>
      <c r="AG306" s="153"/>
      <c r="AH306" s="153"/>
      <c r="AI306" s="153"/>
      <c r="AJ306" s="153"/>
      <c r="AK306" s="153"/>
      <c r="AL306" s="153"/>
      <c r="AM306" s="153"/>
      <c r="AN306" s="153"/>
      <c r="AO306" s="153"/>
    </row>
    <row r="307" spans="1:41">
      <c r="A307" s="153" t="s">
        <v>332</v>
      </c>
      <c r="H307" s="153"/>
      <c r="I307" s="153"/>
      <c r="J307" s="153"/>
      <c r="K307" s="153"/>
      <c r="L307" s="153"/>
      <c r="M307" s="153"/>
      <c r="AD307" s="153"/>
      <c r="AE307" s="153"/>
      <c r="AF307" s="153"/>
      <c r="AG307" s="153"/>
      <c r="AH307" s="153"/>
      <c r="AI307" s="153"/>
      <c r="AJ307" s="153"/>
      <c r="AK307" s="153"/>
      <c r="AL307" s="153"/>
      <c r="AM307" s="153"/>
      <c r="AN307" s="153"/>
      <c r="AO307" s="153"/>
    </row>
    <row r="308" spans="1:41">
      <c r="A308" s="153" t="s">
        <v>340</v>
      </c>
      <c r="H308" s="153"/>
      <c r="I308" s="153"/>
      <c r="J308" s="153"/>
      <c r="K308" s="153"/>
      <c r="L308" s="153"/>
      <c r="M308" s="153"/>
      <c r="AD308" s="153"/>
      <c r="AE308" s="153"/>
      <c r="AF308" s="153"/>
      <c r="AG308" s="153"/>
      <c r="AH308" s="153"/>
      <c r="AI308" s="153"/>
      <c r="AJ308" s="153"/>
      <c r="AK308" s="153"/>
      <c r="AL308" s="153"/>
      <c r="AM308" s="153"/>
      <c r="AN308" s="153"/>
      <c r="AO308" s="153"/>
    </row>
    <row r="309" spans="1:41">
      <c r="H309" s="153"/>
      <c r="I309" s="153"/>
      <c r="J309" s="153"/>
      <c r="K309" s="153"/>
      <c r="L309" s="153"/>
      <c r="M309" s="153"/>
      <c r="AD309" s="153"/>
      <c r="AE309" s="153"/>
      <c r="AF309" s="153"/>
      <c r="AG309" s="153"/>
      <c r="AH309" s="153"/>
      <c r="AI309" s="153"/>
      <c r="AJ309" s="153"/>
      <c r="AK309" s="153"/>
      <c r="AL309" s="153"/>
      <c r="AM309" s="153"/>
      <c r="AN309" s="153"/>
      <c r="AO309" s="153"/>
    </row>
    <row r="310" spans="1:41">
      <c r="H310" s="153"/>
      <c r="I310" s="153"/>
      <c r="J310" s="153"/>
      <c r="K310" s="153"/>
      <c r="L310" s="153"/>
      <c r="M310" s="153"/>
      <c r="AD310" s="153"/>
      <c r="AE310" s="153"/>
      <c r="AF310" s="153"/>
      <c r="AG310" s="153"/>
      <c r="AH310" s="153"/>
      <c r="AI310" s="153"/>
      <c r="AJ310" s="153"/>
      <c r="AK310" s="153"/>
      <c r="AL310" s="153"/>
      <c r="AM310" s="153"/>
      <c r="AN310" s="153"/>
      <c r="AO310" s="153"/>
    </row>
    <row r="311" spans="1:41">
      <c r="B311" s="153" t="s">
        <v>156</v>
      </c>
      <c r="H311" s="153"/>
      <c r="I311" s="153"/>
      <c r="J311" s="153"/>
      <c r="K311" s="153"/>
      <c r="L311" s="153"/>
      <c r="M311" s="153"/>
      <c r="AD311" s="153"/>
      <c r="AE311" s="153"/>
      <c r="AF311" s="153"/>
      <c r="AG311" s="153"/>
      <c r="AH311" s="153"/>
      <c r="AI311" s="153"/>
      <c r="AJ311" s="153"/>
      <c r="AK311" s="153"/>
      <c r="AL311" s="153"/>
      <c r="AM311" s="153"/>
      <c r="AN311" s="153"/>
      <c r="AO311" s="153"/>
    </row>
    <row r="312" spans="1:41">
      <c r="H312" s="153"/>
      <c r="I312" s="153"/>
      <c r="J312" s="153"/>
      <c r="K312" s="153"/>
      <c r="L312" s="153"/>
      <c r="M312" s="153"/>
      <c r="AD312" s="153"/>
      <c r="AE312" s="153"/>
      <c r="AF312" s="153"/>
      <c r="AG312" s="153"/>
      <c r="AH312" s="153"/>
      <c r="AI312" s="153"/>
      <c r="AJ312" s="153"/>
      <c r="AK312" s="153"/>
      <c r="AL312" s="153"/>
      <c r="AM312" s="153"/>
      <c r="AN312" s="153"/>
      <c r="AO312" s="153"/>
    </row>
    <row r="313" spans="1:41">
      <c r="B313" s="153" t="s">
        <v>10</v>
      </c>
      <c r="C313" s="153" t="s">
        <v>157</v>
      </c>
      <c r="D313" s="153" t="s">
        <v>158</v>
      </c>
      <c r="E313" s="153" t="s">
        <v>13</v>
      </c>
      <c r="F313" s="153" t="s">
        <v>159</v>
      </c>
      <c r="G313" s="153" t="s">
        <v>60</v>
      </c>
      <c r="H313" s="153"/>
      <c r="I313" s="153"/>
      <c r="J313" s="153"/>
      <c r="K313" s="153"/>
      <c r="L313" s="153"/>
      <c r="M313" s="153"/>
      <c r="AD313" s="153"/>
      <c r="AE313" s="153"/>
      <c r="AF313" s="153"/>
      <c r="AG313" s="153"/>
      <c r="AH313" s="153"/>
      <c r="AI313" s="153"/>
      <c r="AJ313" s="153"/>
      <c r="AK313" s="153"/>
      <c r="AL313" s="153"/>
      <c r="AM313" s="153"/>
      <c r="AN313" s="153"/>
      <c r="AO313" s="153"/>
    </row>
    <row r="314" spans="1:41">
      <c r="H314" s="153"/>
      <c r="I314" s="153"/>
      <c r="J314" s="153"/>
      <c r="K314" s="153"/>
      <c r="L314" s="153"/>
      <c r="M314" s="153"/>
      <c r="AD314" s="153"/>
      <c r="AE314" s="153"/>
      <c r="AF314" s="153"/>
      <c r="AG314" s="153"/>
      <c r="AH314" s="153"/>
      <c r="AI314" s="153"/>
      <c r="AJ314" s="153"/>
      <c r="AK314" s="153"/>
      <c r="AL314" s="153"/>
      <c r="AM314" s="153"/>
      <c r="AN314" s="153"/>
      <c r="AO314" s="153"/>
    </row>
    <row r="315" spans="1:41">
      <c r="A315" s="153" t="s">
        <v>45</v>
      </c>
      <c r="B315" s="153">
        <v>0</v>
      </c>
      <c r="C315" s="153">
        <v>0</v>
      </c>
      <c r="D315" s="153">
        <v>0</v>
      </c>
      <c r="E315" s="153">
        <v>0</v>
      </c>
      <c r="F315" s="153">
        <v>0</v>
      </c>
      <c r="G315" s="153">
        <v>0</v>
      </c>
      <c r="H315" s="153"/>
      <c r="I315" s="153"/>
      <c r="J315" s="153"/>
      <c r="K315" s="153"/>
      <c r="L315" s="153"/>
      <c r="M315" s="153"/>
      <c r="AD315" s="153"/>
      <c r="AE315" s="153"/>
      <c r="AF315" s="153"/>
      <c r="AG315" s="153"/>
      <c r="AH315" s="153"/>
      <c r="AI315" s="153"/>
      <c r="AJ315" s="153"/>
      <c r="AK315" s="153"/>
      <c r="AL315" s="153"/>
      <c r="AM315" s="153"/>
      <c r="AN315" s="153"/>
      <c r="AO315" s="153"/>
    </row>
    <row r="316" spans="1:41">
      <c r="A316" s="153" t="s">
        <v>46</v>
      </c>
      <c r="B316" s="153">
        <v>0</v>
      </c>
      <c r="C316" s="153">
        <v>0</v>
      </c>
      <c r="D316" s="153">
        <v>0</v>
      </c>
      <c r="E316" s="153">
        <v>0</v>
      </c>
      <c r="F316" s="153">
        <v>0</v>
      </c>
      <c r="G316" s="153">
        <v>0</v>
      </c>
      <c r="H316" s="153"/>
      <c r="I316" s="153"/>
      <c r="J316" s="153"/>
      <c r="K316" s="153"/>
      <c r="L316" s="153"/>
      <c r="M316" s="153"/>
      <c r="AD316" s="153"/>
      <c r="AE316" s="153"/>
      <c r="AF316" s="153"/>
      <c r="AG316" s="153"/>
      <c r="AH316" s="153"/>
      <c r="AI316" s="153"/>
      <c r="AJ316" s="153"/>
      <c r="AK316" s="153"/>
      <c r="AL316" s="153"/>
      <c r="AM316" s="153"/>
      <c r="AN316" s="153"/>
      <c r="AO316" s="153"/>
    </row>
    <row r="317" spans="1:41">
      <c r="A317" s="153" t="s">
        <v>47</v>
      </c>
      <c r="B317" s="153">
        <v>1.54</v>
      </c>
      <c r="C317" s="153">
        <v>0</v>
      </c>
      <c r="D317" s="153">
        <v>0</v>
      </c>
      <c r="E317" s="153">
        <v>0</v>
      </c>
      <c r="F317" s="153">
        <v>0</v>
      </c>
      <c r="G317" s="153">
        <v>1.2</v>
      </c>
      <c r="H317" s="153"/>
      <c r="I317" s="153"/>
      <c r="J317" s="153"/>
      <c r="K317" s="153"/>
      <c r="L317" s="153"/>
      <c r="M317" s="153"/>
      <c r="AD317" s="153"/>
      <c r="AE317" s="153"/>
      <c r="AF317" s="153"/>
      <c r="AG317" s="153"/>
      <c r="AH317" s="153"/>
      <c r="AI317" s="153"/>
      <c r="AJ317" s="153"/>
      <c r="AK317" s="153"/>
      <c r="AL317" s="153"/>
      <c r="AM317" s="153"/>
      <c r="AN317" s="153"/>
      <c r="AO317" s="153"/>
    </row>
    <row r="318" spans="1:41">
      <c r="A318" s="153" t="s">
        <v>48</v>
      </c>
      <c r="B318" s="153">
        <v>24.62</v>
      </c>
      <c r="C318" s="153">
        <v>27.27</v>
      </c>
      <c r="D318" s="153">
        <v>0</v>
      </c>
      <c r="E318" s="153">
        <v>25</v>
      </c>
      <c r="F318" s="153">
        <v>66.67</v>
      </c>
      <c r="G318" s="153">
        <v>26.51</v>
      </c>
      <c r="H318" s="153"/>
      <c r="I318" s="153"/>
      <c r="J318" s="153"/>
      <c r="K318" s="153"/>
      <c r="L318" s="153"/>
      <c r="M318" s="153"/>
      <c r="AD318" s="153"/>
      <c r="AE318" s="153"/>
      <c r="AF318" s="153"/>
      <c r="AG318" s="153"/>
      <c r="AH318" s="153"/>
      <c r="AI318" s="153"/>
      <c r="AJ318" s="153"/>
      <c r="AK318" s="153"/>
      <c r="AL318" s="153"/>
      <c r="AM318" s="153"/>
      <c r="AN318" s="153"/>
      <c r="AO318" s="153"/>
    </row>
    <row r="319" spans="1:41">
      <c r="A319" s="153" t="s">
        <v>49</v>
      </c>
      <c r="B319" s="153">
        <v>73.849999999999994</v>
      </c>
      <c r="C319" s="153">
        <v>72.73</v>
      </c>
      <c r="D319" s="153">
        <v>0</v>
      </c>
      <c r="E319" s="153">
        <v>75</v>
      </c>
      <c r="F319" s="153">
        <v>33.33</v>
      </c>
      <c r="G319" s="153">
        <v>72.290000000000006</v>
      </c>
      <c r="H319" s="153"/>
      <c r="I319" s="153"/>
      <c r="J319" s="153"/>
      <c r="K319" s="153"/>
      <c r="L319" s="153"/>
      <c r="M319" s="153"/>
      <c r="AD319" s="153"/>
      <c r="AE319" s="153"/>
      <c r="AF319" s="153"/>
      <c r="AG319" s="153"/>
      <c r="AH319" s="153"/>
      <c r="AI319" s="153"/>
      <c r="AJ319" s="153"/>
      <c r="AK319" s="153"/>
      <c r="AL319" s="153"/>
      <c r="AM319" s="153"/>
      <c r="AN319" s="153"/>
      <c r="AO319" s="153"/>
    </row>
    <row r="320" spans="1:41">
      <c r="A320" s="153" t="s">
        <v>41</v>
      </c>
      <c r="B320" s="153">
        <v>0</v>
      </c>
      <c r="C320" s="153">
        <v>0</v>
      </c>
      <c r="D320" s="153">
        <v>0</v>
      </c>
      <c r="E320" s="153">
        <v>0</v>
      </c>
      <c r="F320" s="153">
        <v>0</v>
      </c>
      <c r="G320" s="153">
        <v>0</v>
      </c>
      <c r="H320" s="153"/>
      <c r="I320" s="153"/>
      <c r="J320" s="153"/>
      <c r="K320" s="153"/>
      <c r="L320" s="153"/>
      <c r="M320" s="153"/>
      <c r="AD320" s="153"/>
      <c r="AE320" s="153"/>
      <c r="AF320" s="153"/>
      <c r="AG320" s="153"/>
      <c r="AH320" s="153"/>
      <c r="AI320" s="153"/>
      <c r="AJ320" s="153"/>
      <c r="AK320" s="153"/>
      <c r="AL320" s="153"/>
      <c r="AM320" s="153"/>
      <c r="AN320" s="153"/>
      <c r="AO320" s="153"/>
    </row>
    <row r="321" spans="1:41">
      <c r="A321" s="153" t="s">
        <v>0</v>
      </c>
      <c r="B321" s="153">
        <v>100</v>
      </c>
      <c r="C321" s="153">
        <v>100</v>
      </c>
      <c r="D321" s="153">
        <v>0</v>
      </c>
      <c r="E321" s="153">
        <v>100</v>
      </c>
      <c r="F321" s="153">
        <v>100</v>
      </c>
      <c r="G321" s="153">
        <v>100</v>
      </c>
      <c r="H321" s="153"/>
      <c r="I321" s="153"/>
      <c r="J321" s="153"/>
      <c r="K321" s="153"/>
      <c r="L321" s="153"/>
      <c r="M321" s="153"/>
      <c r="AD321" s="153"/>
      <c r="AE321" s="153"/>
      <c r="AF321" s="153"/>
      <c r="AG321" s="153"/>
      <c r="AH321" s="153"/>
      <c r="AI321" s="153"/>
      <c r="AJ321" s="153"/>
      <c r="AK321" s="153"/>
      <c r="AL321" s="153"/>
      <c r="AM321" s="153"/>
      <c r="AN321" s="153"/>
      <c r="AO321" s="153"/>
    </row>
    <row r="322" spans="1:41">
      <c r="A322" s="153" t="s">
        <v>1</v>
      </c>
      <c r="B322" s="153">
        <v>65</v>
      </c>
      <c r="C322" s="153">
        <v>11</v>
      </c>
      <c r="D322" s="153">
        <v>0</v>
      </c>
      <c r="E322" s="153">
        <v>4</v>
      </c>
      <c r="F322" s="153">
        <v>3</v>
      </c>
      <c r="G322" s="153">
        <v>83</v>
      </c>
      <c r="H322" s="153"/>
      <c r="I322" s="153"/>
      <c r="J322" s="153"/>
      <c r="K322" s="153"/>
      <c r="L322" s="153"/>
      <c r="M322" s="153"/>
      <c r="AD322" s="153"/>
      <c r="AE322" s="153"/>
      <c r="AF322" s="153"/>
      <c r="AG322" s="153"/>
      <c r="AH322" s="153"/>
      <c r="AI322" s="153"/>
      <c r="AJ322" s="153"/>
      <c r="AK322" s="153"/>
      <c r="AL322" s="153"/>
      <c r="AM322" s="153"/>
      <c r="AN322" s="153"/>
      <c r="AO322" s="153"/>
    </row>
    <row r="323" spans="1:41">
      <c r="A323" s="153" t="s">
        <v>42</v>
      </c>
      <c r="B323" s="153">
        <v>98.46</v>
      </c>
      <c r="C323" s="153">
        <v>100</v>
      </c>
      <c r="D323" s="153">
        <v>0</v>
      </c>
      <c r="E323" s="153">
        <v>100</v>
      </c>
      <c r="F323" s="153">
        <v>100</v>
      </c>
      <c r="G323" s="153">
        <v>98.8</v>
      </c>
      <c r="H323" s="153"/>
      <c r="I323" s="153"/>
      <c r="J323" s="153"/>
      <c r="K323" s="153"/>
      <c r="L323" s="153"/>
      <c r="M323" s="153"/>
      <c r="AD323" s="153"/>
      <c r="AE323" s="153"/>
      <c r="AF323" s="153"/>
      <c r="AG323" s="153"/>
      <c r="AH323" s="153"/>
      <c r="AI323" s="153"/>
      <c r="AJ323" s="153"/>
      <c r="AK323" s="153"/>
      <c r="AL323" s="153"/>
      <c r="AM323" s="153"/>
      <c r="AN323" s="153"/>
      <c r="AO323" s="153"/>
    </row>
    <row r="324" spans="1:41">
      <c r="A324" s="153" t="s">
        <v>43</v>
      </c>
      <c r="B324" s="153">
        <v>0</v>
      </c>
      <c r="C324" s="153">
        <v>0</v>
      </c>
      <c r="D324" s="153">
        <v>0</v>
      </c>
      <c r="E324" s="153">
        <v>0</v>
      </c>
      <c r="F324" s="153">
        <v>0</v>
      </c>
      <c r="G324" s="153">
        <v>0</v>
      </c>
      <c r="H324" s="153"/>
      <c r="I324" s="153"/>
      <c r="J324" s="153"/>
      <c r="K324" s="153"/>
      <c r="L324" s="153"/>
      <c r="M324" s="153"/>
      <c r="AD324" s="153"/>
      <c r="AE324" s="153"/>
      <c r="AF324" s="153"/>
      <c r="AG324" s="153"/>
      <c r="AH324" s="153"/>
      <c r="AI324" s="153"/>
      <c r="AJ324" s="153"/>
      <c r="AK324" s="153"/>
      <c r="AL324" s="153"/>
      <c r="AM324" s="153"/>
      <c r="AN324" s="153"/>
      <c r="AO324" s="153"/>
    </row>
    <row r="325" spans="1:41">
      <c r="A325" s="153" t="s">
        <v>44</v>
      </c>
      <c r="B325" s="153">
        <v>4.7</v>
      </c>
      <c r="C325" s="153">
        <v>4.7</v>
      </c>
      <c r="D325" s="153">
        <v>0</v>
      </c>
      <c r="E325" s="153">
        <v>4.8</v>
      </c>
      <c r="F325" s="153">
        <v>4.3</v>
      </c>
      <c r="G325" s="153">
        <v>4.7</v>
      </c>
      <c r="H325" s="153"/>
      <c r="I325" s="153"/>
      <c r="J325" s="153"/>
      <c r="K325" s="153"/>
      <c r="L325" s="153"/>
      <c r="M325" s="153"/>
      <c r="AD325" s="153"/>
      <c r="AE325" s="153"/>
      <c r="AF325" s="153"/>
      <c r="AG325" s="153"/>
      <c r="AH325" s="153"/>
      <c r="AI325" s="153"/>
      <c r="AJ325" s="153"/>
      <c r="AK325" s="153"/>
      <c r="AL325" s="153"/>
      <c r="AM325" s="153"/>
      <c r="AN325" s="153"/>
      <c r="AO325" s="153"/>
    </row>
    <row r="326" spans="1:41">
      <c r="A326" s="153" t="s">
        <v>153</v>
      </c>
      <c r="B326" s="153">
        <v>93.1</v>
      </c>
      <c r="C326" s="153">
        <v>93.2</v>
      </c>
      <c r="D326" s="153">
        <v>0</v>
      </c>
      <c r="E326" s="153">
        <v>93.8</v>
      </c>
      <c r="F326" s="153">
        <v>83.3</v>
      </c>
      <c r="G326" s="153">
        <v>92.8</v>
      </c>
      <c r="H326" s="153"/>
      <c r="I326" s="153"/>
      <c r="J326" s="153"/>
      <c r="K326" s="153"/>
      <c r="L326" s="153"/>
      <c r="M326" s="153"/>
      <c r="AD326" s="153"/>
      <c r="AE326" s="153"/>
      <c r="AF326" s="153"/>
      <c r="AG326" s="153"/>
      <c r="AH326" s="153"/>
      <c r="AI326" s="153"/>
      <c r="AJ326" s="153"/>
      <c r="AK326" s="153"/>
      <c r="AL326" s="153"/>
      <c r="AM326" s="153"/>
      <c r="AN326" s="153"/>
      <c r="AO326" s="153"/>
    </row>
    <row r="327" spans="1:41">
      <c r="H327" s="153"/>
      <c r="I327" s="153"/>
      <c r="J327" s="153"/>
      <c r="K327" s="153"/>
      <c r="L327" s="153"/>
      <c r="M327" s="153"/>
      <c r="AD327" s="153"/>
      <c r="AE327" s="153"/>
      <c r="AF327" s="153"/>
      <c r="AG327" s="153"/>
      <c r="AH327" s="153"/>
      <c r="AI327" s="153"/>
      <c r="AJ327" s="153"/>
      <c r="AK327" s="153"/>
      <c r="AL327" s="153"/>
      <c r="AM327" s="153"/>
      <c r="AN327" s="153"/>
      <c r="AO327" s="153"/>
    </row>
    <row r="328" spans="1:41">
      <c r="H328" s="153"/>
      <c r="I328" s="153"/>
      <c r="J328" s="153"/>
      <c r="K328" s="153"/>
      <c r="L328" s="153"/>
      <c r="M328" s="153"/>
      <c r="AD328" s="153"/>
      <c r="AE328" s="153"/>
      <c r="AF328" s="153"/>
      <c r="AG328" s="153"/>
      <c r="AH328" s="153"/>
      <c r="AI328" s="153"/>
      <c r="AJ328" s="153"/>
      <c r="AK328" s="153"/>
      <c r="AL328" s="153"/>
      <c r="AM328" s="153"/>
      <c r="AN328" s="153"/>
      <c r="AO328" s="153"/>
    </row>
    <row r="329" spans="1:41">
      <c r="A329" s="153" t="s">
        <v>332</v>
      </c>
      <c r="H329" s="153"/>
      <c r="I329" s="153"/>
      <c r="J329" s="153"/>
      <c r="K329" s="153"/>
      <c r="L329" s="153"/>
      <c r="M329" s="153"/>
      <c r="AD329" s="153"/>
      <c r="AE329" s="153"/>
      <c r="AF329" s="153"/>
      <c r="AG329" s="153"/>
      <c r="AH329" s="153"/>
      <c r="AI329" s="153"/>
      <c r="AJ329" s="153"/>
      <c r="AK329" s="153"/>
      <c r="AL329" s="153"/>
      <c r="AM329" s="153"/>
      <c r="AN329" s="153"/>
      <c r="AO329" s="153"/>
    </row>
    <row r="330" spans="1:41">
      <c r="A330" s="153" t="s">
        <v>341</v>
      </c>
      <c r="H330" s="153"/>
      <c r="I330" s="153"/>
      <c r="J330" s="153"/>
      <c r="K330" s="153"/>
      <c r="L330" s="153"/>
      <c r="M330" s="153"/>
      <c r="AD330" s="153"/>
      <c r="AE330" s="153"/>
      <c r="AF330" s="153"/>
      <c r="AG330" s="153"/>
      <c r="AH330" s="153"/>
      <c r="AI330" s="153"/>
      <c r="AJ330" s="153"/>
      <c r="AK330" s="153"/>
      <c r="AL330" s="153"/>
      <c r="AM330" s="153"/>
      <c r="AN330" s="153"/>
      <c r="AO330" s="153"/>
    </row>
    <row r="331" spans="1:41">
      <c r="H331" s="153"/>
      <c r="I331" s="153"/>
      <c r="J331" s="153"/>
      <c r="K331" s="153"/>
      <c r="L331" s="153"/>
      <c r="M331" s="153"/>
      <c r="AD331" s="153"/>
      <c r="AE331" s="153"/>
      <c r="AF331" s="153"/>
      <c r="AG331" s="153"/>
      <c r="AH331" s="153"/>
      <c r="AI331" s="153"/>
      <c r="AJ331" s="153"/>
      <c r="AK331" s="153"/>
      <c r="AL331" s="153"/>
      <c r="AM331" s="153"/>
      <c r="AN331" s="153"/>
      <c r="AO331" s="153"/>
    </row>
    <row r="332" spans="1:41">
      <c r="H332" s="153"/>
      <c r="I332" s="153"/>
      <c r="J332" s="153"/>
      <c r="K332" s="153"/>
      <c r="L332" s="153"/>
      <c r="M332" s="153"/>
      <c r="AD332" s="153"/>
      <c r="AE332" s="153"/>
      <c r="AF332" s="153"/>
      <c r="AG332" s="153"/>
      <c r="AH332" s="153"/>
      <c r="AI332" s="153"/>
      <c r="AJ332" s="153"/>
      <c r="AK332" s="153"/>
      <c r="AL332" s="153"/>
      <c r="AM332" s="153"/>
      <c r="AN332" s="153"/>
      <c r="AO332" s="153"/>
    </row>
    <row r="333" spans="1:41">
      <c r="B333" s="153" t="s">
        <v>156</v>
      </c>
      <c r="H333" s="153"/>
      <c r="I333" s="153"/>
      <c r="J333" s="153"/>
      <c r="K333" s="153"/>
      <c r="L333" s="153"/>
      <c r="M333" s="153"/>
      <c r="AD333" s="153"/>
      <c r="AE333" s="153"/>
      <c r="AF333" s="153"/>
      <c r="AG333" s="153"/>
      <c r="AH333" s="153"/>
      <c r="AI333" s="153"/>
      <c r="AJ333" s="153"/>
      <c r="AK333" s="153"/>
      <c r="AL333" s="153"/>
      <c r="AM333" s="153"/>
      <c r="AN333" s="153"/>
      <c r="AO333" s="153"/>
    </row>
    <row r="334" spans="1:41">
      <c r="H334" s="153"/>
      <c r="I334" s="153"/>
      <c r="J334" s="153"/>
      <c r="K334" s="153"/>
      <c r="L334" s="153"/>
      <c r="M334" s="153"/>
      <c r="AD334" s="153"/>
      <c r="AE334" s="153"/>
      <c r="AF334" s="153"/>
      <c r="AG334" s="153"/>
      <c r="AH334" s="153"/>
      <c r="AI334" s="153"/>
      <c r="AJ334" s="153"/>
      <c r="AK334" s="153"/>
      <c r="AL334" s="153"/>
      <c r="AM334" s="153"/>
      <c r="AN334" s="153"/>
      <c r="AO334" s="153"/>
    </row>
    <row r="335" spans="1:41">
      <c r="B335" s="153" t="s">
        <v>10</v>
      </c>
      <c r="C335" s="153" t="s">
        <v>157</v>
      </c>
      <c r="D335" s="153" t="s">
        <v>158</v>
      </c>
      <c r="E335" s="153" t="s">
        <v>13</v>
      </c>
      <c r="F335" s="153" t="s">
        <v>159</v>
      </c>
      <c r="G335" s="153" t="s">
        <v>60</v>
      </c>
      <c r="H335" s="153"/>
      <c r="I335" s="153"/>
      <c r="J335" s="153"/>
      <c r="K335" s="153"/>
      <c r="L335" s="153"/>
      <c r="M335" s="153"/>
      <c r="AD335" s="153"/>
      <c r="AE335" s="153"/>
      <c r="AF335" s="153"/>
      <c r="AG335" s="153"/>
      <c r="AH335" s="153"/>
      <c r="AI335" s="153"/>
      <c r="AJ335" s="153"/>
      <c r="AK335" s="153"/>
      <c r="AL335" s="153"/>
      <c r="AM335" s="153"/>
      <c r="AN335" s="153"/>
      <c r="AO335" s="153"/>
    </row>
    <row r="336" spans="1:41">
      <c r="H336" s="153"/>
      <c r="I336" s="153"/>
      <c r="J336" s="153"/>
      <c r="K336" s="153"/>
      <c r="L336" s="153"/>
      <c r="M336" s="153"/>
      <c r="AD336" s="153"/>
      <c r="AE336" s="153"/>
      <c r="AF336" s="153"/>
      <c r="AG336" s="153"/>
      <c r="AH336" s="153"/>
      <c r="AI336" s="153"/>
      <c r="AJ336" s="153"/>
      <c r="AK336" s="153"/>
      <c r="AL336" s="153"/>
      <c r="AM336" s="153"/>
      <c r="AN336" s="153"/>
      <c r="AO336" s="153"/>
    </row>
    <row r="337" spans="1:41">
      <c r="A337" s="153" t="s">
        <v>45</v>
      </c>
      <c r="B337" s="153">
        <v>0</v>
      </c>
      <c r="C337" s="153">
        <v>0</v>
      </c>
      <c r="D337" s="153">
        <v>0</v>
      </c>
      <c r="E337" s="153">
        <v>0</v>
      </c>
      <c r="F337" s="153">
        <v>0</v>
      </c>
      <c r="G337" s="153">
        <v>0</v>
      </c>
      <c r="H337" s="153"/>
      <c r="I337" s="153"/>
      <c r="J337" s="153"/>
      <c r="K337" s="153"/>
      <c r="L337" s="153"/>
      <c r="M337" s="153"/>
      <c r="AD337" s="153"/>
      <c r="AE337" s="153"/>
      <c r="AF337" s="153"/>
      <c r="AG337" s="153"/>
      <c r="AH337" s="153"/>
      <c r="AI337" s="153"/>
      <c r="AJ337" s="153"/>
      <c r="AK337" s="153"/>
      <c r="AL337" s="153"/>
      <c r="AM337" s="153"/>
      <c r="AN337" s="153"/>
      <c r="AO337" s="153"/>
    </row>
    <row r="338" spans="1:41">
      <c r="A338" s="153" t="s">
        <v>46</v>
      </c>
      <c r="B338" s="153">
        <v>1.54</v>
      </c>
      <c r="C338" s="153">
        <v>0</v>
      </c>
      <c r="D338" s="153">
        <v>0</v>
      </c>
      <c r="E338" s="153">
        <v>0</v>
      </c>
      <c r="F338" s="153">
        <v>0</v>
      </c>
      <c r="G338" s="153">
        <v>1.2</v>
      </c>
      <c r="H338" s="153"/>
      <c r="I338" s="153"/>
      <c r="J338" s="153"/>
      <c r="K338" s="153"/>
      <c r="L338" s="153"/>
      <c r="M338" s="153"/>
      <c r="AD338" s="153"/>
      <c r="AE338" s="153"/>
      <c r="AF338" s="153"/>
      <c r="AG338" s="153"/>
      <c r="AH338" s="153"/>
      <c r="AI338" s="153"/>
      <c r="AJ338" s="153"/>
      <c r="AK338" s="153"/>
      <c r="AL338" s="153"/>
      <c r="AM338" s="153"/>
      <c r="AN338" s="153"/>
      <c r="AO338" s="153"/>
    </row>
    <row r="339" spans="1:41">
      <c r="A339" s="153" t="s">
        <v>47</v>
      </c>
      <c r="B339" s="153">
        <v>4.62</v>
      </c>
      <c r="C339" s="153">
        <v>0</v>
      </c>
      <c r="D339" s="153">
        <v>0</v>
      </c>
      <c r="E339" s="153">
        <v>0</v>
      </c>
      <c r="F339" s="153">
        <v>0</v>
      </c>
      <c r="G339" s="153">
        <v>3.61</v>
      </c>
      <c r="H339" s="153"/>
      <c r="I339" s="153"/>
      <c r="J339" s="153"/>
      <c r="K339" s="153"/>
      <c r="L339" s="153"/>
      <c r="M339" s="153"/>
      <c r="AD339" s="153"/>
      <c r="AE339" s="153"/>
      <c r="AF339" s="153"/>
      <c r="AG339" s="153"/>
      <c r="AH339" s="153"/>
      <c r="AI339" s="153"/>
      <c r="AJ339" s="153"/>
      <c r="AK339" s="153"/>
      <c r="AL339" s="153"/>
      <c r="AM339" s="153"/>
      <c r="AN339" s="153"/>
      <c r="AO339" s="153"/>
    </row>
    <row r="340" spans="1:41">
      <c r="A340" s="153" t="s">
        <v>48</v>
      </c>
      <c r="B340" s="153">
        <v>21.54</v>
      </c>
      <c r="C340" s="153">
        <v>18.18</v>
      </c>
      <c r="D340" s="153">
        <v>0</v>
      </c>
      <c r="E340" s="153">
        <v>25</v>
      </c>
      <c r="F340" s="153">
        <v>66.67</v>
      </c>
      <c r="G340" s="153">
        <v>22.89</v>
      </c>
      <c r="H340" s="153"/>
      <c r="I340" s="153"/>
      <c r="J340" s="153"/>
      <c r="K340" s="153"/>
      <c r="L340" s="153"/>
      <c r="M340" s="153"/>
      <c r="AD340" s="153"/>
      <c r="AE340" s="153"/>
      <c r="AF340" s="153"/>
      <c r="AG340" s="153"/>
      <c r="AH340" s="153"/>
      <c r="AI340" s="153"/>
      <c r="AJ340" s="153"/>
      <c r="AK340" s="153"/>
      <c r="AL340" s="153"/>
      <c r="AM340" s="153"/>
      <c r="AN340" s="153"/>
      <c r="AO340" s="153"/>
    </row>
    <row r="341" spans="1:41">
      <c r="A341" s="153" t="s">
        <v>49</v>
      </c>
      <c r="B341" s="153">
        <v>72.31</v>
      </c>
      <c r="C341" s="153">
        <v>81.819999999999993</v>
      </c>
      <c r="D341" s="153">
        <v>0</v>
      </c>
      <c r="E341" s="153">
        <v>75</v>
      </c>
      <c r="F341" s="153">
        <v>33.33</v>
      </c>
      <c r="G341" s="153">
        <v>72.290000000000006</v>
      </c>
      <c r="H341" s="153"/>
      <c r="I341" s="153"/>
      <c r="J341" s="153"/>
      <c r="K341" s="153"/>
      <c r="L341" s="153"/>
      <c r="M341" s="153"/>
      <c r="AD341" s="153"/>
      <c r="AE341" s="153"/>
      <c r="AF341" s="153"/>
      <c r="AG341" s="153"/>
      <c r="AH341" s="153"/>
      <c r="AI341" s="153"/>
      <c r="AJ341" s="153"/>
      <c r="AK341" s="153"/>
      <c r="AL341" s="153"/>
      <c r="AM341" s="153"/>
      <c r="AN341" s="153"/>
      <c r="AO341" s="153"/>
    </row>
    <row r="342" spans="1:41">
      <c r="A342" s="153" t="s">
        <v>41</v>
      </c>
      <c r="B342" s="153">
        <v>0</v>
      </c>
      <c r="C342" s="153">
        <v>0</v>
      </c>
      <c r="D342" s="153">
        <v>0</v>
      </c>
      <c r="E342" s="153">
        <v>0</v>
      </c>
      <c r="F342" s="153">
        <v>0</v>
      </c>
      <c r="G342" s="153">
        <v>0</v>
      </c>
      <c r="H342" s="153"/>
      <c r="I342" s="153"/>
      <c r="J342" s="153"/>
      <c r="K342" s="153"/>
      <c r="L342" s="153"/>
      <c r="M342" s="153"/>
      <c r="AD342" s="153"/>
      <c r="AE342" s="153"/>
      <c r="AF342" s="153"/>
      <c r="AG342" s="153"/>
      <c r="AH342" s="153"/>
      <c r="AI342" s="153"/>
      <c r="AJ342" s="153"/>
      <c r="AK342" s="153"/>
      <c r="AL342" s="153"/>
      <c r="AM342" s="153"/>
      <c r="AN342" s="153"/>
      <c r="AO342" s="153"/>
    </row>
    <row r="343" spans="1:41">
      <c r="A343" s="153" t="s">
        <v>0</v>
      </c>
      <c r="B343" s="153">
        <v>100</v>
      </c>
      <c r="C343" s="153">
        <v>100</v>
      </c>
      <c r="D343" s="153">
        <v>0</v>
      </c>
      <c r="E343" s="153">
        <v>100</v>
      </c>
      <c r="F343" s="153">
        <v>100</v>
      </c>
      <c r="G343" s="153">
        <v>100</v>
      </c>
      <c r="H343" s="153"/>
      <c r="I343" s="153"/>
      <c r="J343" s="153"/>
      <c r="K343" s="153"/>
      <c r="L343" s="153"/>
      <c r="M343" s="153"/>
      <c r="AD343" s="153"/>
      <c r="AE343" s="153"/>
      <c r="AF343" s="153"/>
      <c r="AG343" s="153"/>
      <c r="AH343" s="153"/>
      <c r="AI343" s="153"/>
      <c r="AJ343" s="153"/>
      <c r="AK343" s="153"/>
      <c r="AL343" s="153"/>
      <c r="AM343" s="153"/>
      <c r="AN343" s="153"/>
      <c r="AO343" s="153"/>
    </row>
    <row r="344" spans="1:41">
      <c r="A344" s="153" t="s">
        <v>1</v>
      </c>
      <c r="B344" s="153">
        <v>65</v>
      </c>
      <c r="C344" s="153">
        <v>11</v>
      </c>
      <c r="D344" s="153">
        <v>0</v>
      </c>
      <c r="E344" s="153">
        <v>4</v>
      </c>
      <c r="F344" s="153">
        <v>3</v>
      </c>
      <c r="G344" s="153">
        <v>83</v>
      </c>
      <c r="H344" s="153"/>
      <c r="I344" s="153"/>
      <c r="J344" s="153"/>
      <c r="K344" s="153"/>
      <c r="L344" s="153"/>
      <c r="M344" s="153"/>
      <c r="AD344" s="153"/>
      <c r="AE344" s="153"/>
      <c r="AF344" s="153"/>
      <c r="AG344" s="153"/>
      <c r="AH344" s="153"/>
      <c r="AI344" s="153"/>
      <c r="AJ344" s="153"/>
      <c r="AK344" s="153"/>
      <c r="AL344" s="153"/>
      <c r="AM344" s="153"/>
      <c r="AN344" s="153"/>
      <c r="AO344" s="153"/>
    </row>
    <row r="345" spans="1:41">
      <c r="A345" s="153" t="s">
        <v>42</v>
      </c>
      <c r="B345" s="153">
        <v>93.85</v>
      </c>
      <c r="C345" s="153">
        <v>100</v>
      </c>
      <c r="D345" s="153">
        <v>0</v>
      </c>
      <c r="E345" s="153">
        <v>100</v>
      </c>
      <c r="F345" s="153">
        <v>100</v>
      </c>
      <c r="G345" s="153">
        <v>95.18</v>
      </c>
      <c r="H345" s="153"/>
      <c r="I345" s="153"/>
      <c r="J345" s="153"/>
      <c r="K345" s="153"/>
      <c r="L345" s="153"/>
      <c r="M345" s="153"/>
      <c r="AD345" s="153"/>
      <c r="AE345" s="153"/>
      <c r="AF345" s="153"/>
      <c r="AG345" s="153"/>
      <c r="AH345" s="153"/>
      <c r="AI345" s="153"/>
      <c r="AJ345" s="153"/>
      <c r="AK345" s="153"/>
      <c r="AL345" s="153"/>
      <c r="AM345" s="153"/>
      <c r="AN345" s="153"/>
      <c r="AO345" s="153"/>
    </row>
    <row r="346" spans="1:41">
      <c r="A346" s="153" t="s">
        <v>43</v>
      </c>
      <c r="B346" s="153">
        <v>1.54</v>
      </c>
      <c r="C346" s="153">
        <v>0</v>
      </c>
      <c r="D346" s="153">
        <v>0</v>
      </c>
      <c r="E346" s="153">
        <v>0</v>
      </c>
      <c r="F346" s="153">
        <v>0</v>
      </c>
      <c r="G346" s="153">
        <v>1.2</v>
      </c>
      <c r="H346" s="153"/>
      <c r="I346" s="153"/>
      <c r="J346" s="153"/>
      <c r="K346" s="153"/>
      <c r="L346" s="153"/>
      <c r="M346" s="153"/>
      <c r="AD346" s="153"/>
      <c r="AE346" s="153"/>
      <c r="AF346" s="153"/>
      <c r="AG346" s="153"/>
      <c r="AH346" s="153"/>
      <c r="AI346" s="153"/>
      <c r="AJ346" s="153"/>
      <c r="AK346" s="153"/>
      <c r="AL346" s="153"/>
      <c r="AM346" s="153"/>
      <c r="AN346" s="153"/>
      <c r="AO346" s="153"/>
    </row>
    <row r="347" spans="1:41">
      <c r="A347" s="153" t="s">
        <v>44</v>
      </c>
      <c r="B347" s="153">
        <v>4.5999999999999996</v>
      </c>
      <c r="C347" s="153">
        <v>4.8</v>
      </c>
      <c r="D347" s="153">
        <v>0</v>
      </c>
      <c r="E347" s="153">
        <v>4.8</v>
      </c>
      <c r="F347" s="153">
        <v>4.3</v>
      </c>
      <c r="G347" s="153">
        <v>4.7</v>
      </c>
      <c r="H347" s="153"/>
      <c r="I347" s="153"/>
      <c r="J347" s="153"/>
      <c r="K347" s="153"/>
      <c r="L347" s="153"/>
      <c r="M347" s="153"/>
      <c r="AD347" s="153"/>
      <c r="AE347" s="153"/>
      <c r="AF347" s="153"/>
      <c r="AG347" s="153"/>
      <c r="AH347" s="153"/>
      <c r="AI347" s="153"/>
      <c r="AJ347" s="153"/>
      <c r="AK347" s="153"/>
      <c r="AL347" s="153"/>
      <c r="AM347" s="153"/>
      <c r="AN347" s="153"/>
      <c r="AO347" s="153"/>
    </row>
    <row r="348" spans="1:41">
      <c r="A348" s="153" t="s">
        <v>153</v>
      </c>
      <c r="B348" s="153">
        <v>91.2</v>
      </c>
      <c r="C348" s="153">
        <v>95.5</v>
      </c>
      <c r="D348" s="153">
        <v>0</v>
      </c>
      <c r="E348" s="153">
        <v>93.8</v>
      </c>
      <c r="F348" s="153">
        <v>83.3</v>
      </c>
      <c r="G348" s="153">
        <v>91.6</v>
      </c>
      <c r="H348" s="153"/>
      <c r="I348" s="153"/>
      <c r="J348" s="153"/>
      <c r="K348" s="153"/>
      <c r="L348" s="153"/>
      <c r="M348" s="153"/>
      <c r="AD348" s="153"/>
      <c r="AE348" s="153"/>
      <c r="AF348" s="153"/>
      <c r="AG348" s="153"/>
      <c r="AH348" s="153"/>
      <c r="AI348" s="153"/>
      <c r="AJ348" s="153"/>
      <c r="AK348" s="153"/>
      <c r="AL348" s="153"/>
      <c r="AM348" s="153"/>
      <c r="AN348" s="153"/>
      <c r="AO348" s="153"/>
    </row>
    <row r="349" spans="1:41">
      <c r="H349" s="153"/>
      <c r="I349" s="153"/>
      <c r="J349" s="153"/>
      <c r="K349" s="153"/>
      <c r="L349" s="153"/>
      <c r="M349" s="153"/>
      <c r="AD349" s="153"/>
      <c r="AE349" s="153"/>
      <c r="AF349" s="153"/>
      <c r="AG349" s="153"/>
      <c r="AH349" s="153"/>
      <c r="AI349" s="153"/>
      <c r="AJ349" s="153"/>
      <c r="AK349" s="153"/>
      <c r="AL349" s="153"/>
      <c r="AM349" s="153"/>
      <c r="AN349" s="153"/>
      <c r="AO349" s="153"/>
    </row>
    <row r="350" spans="1:41">
      <c r="H350" s="153"/>
      <c r="I350" s="153"/>
      <c r="J350" s="153"/>
      <c r="K350" s="153"/>
      <c r="L350" s="153"/>
      <c r="M350" s="153"/>
      <c r="AD350" s="153"/>
      <c r="AE350" s="153"/>
      <c r="AF350" s="153"/>
      <c r="AG350" s="153"/>
      <c r="AH350" s="153"/>
      <c r="AI350" s="153"/>
      <c r="AJ350" s="153"/>
      <c r="AK350" s="153"/>
      <c r="AL350" s="153"/>
      <c r="AM350" s="153"/>
      <c r="AN350" s="153"/>
      <c r="AO350" s="153"/>
    </row>
    <row r="351" spans="1:41">
      <c r="A351" s="153" t="s">
        <v>342</v>
      </c>
      <c r="H351" s="153"/>
      <c r="I351" s="153"/>
      <c r="J351" s="153"/>
      <c r="K351" s="153"/>
      <c r="L351" s="153"/>
      <c r="M351" s="153"/>
      <c r="AD351" s="153"/>
      <c r="AE351" s="153"/>
      <c r="AF351" s="153"/>
      <c r="AG351" s="153"/>
      <c r="AH351" s="153"/>
      <c r="AI351" s="153"/>
      <c r="AJ351" s="153"/>
      <c r="AK351" s="153"/>
      <c r="AL351" s="153"/>
      <c r="AM351" s="153"/>
      <c r="AN351" s="153"/>
      <c r="AO351" s="153"/>
    </row>
    <row r="352" spans="1:41">
      <c r="A352" s="153" t="s">
        <v>343</v>
      </c>
      <c r="H352" s="153"/>
      <c r="I352" s="153"/>
      <c r="J352" s="153"/>
      <c r="K352" s="153"/>
      <c r="L352" s="153"/>
      <c r="M352" s="153"/>
      <c r="AD352" s="153"/>
      <c r="AE352" s="153"/>
      <c r="AF352" s="153"/>
      <c r="AG352" s="153"/>
      <c r="AH352" s="153"/>
      <c r="AI352" s="153"/>
      <c r="AJ352" s="153"/>
      <c r="AK352" s="153"/>
      <c r="AL352" s="153"/>
      <c r="AM352" s="153"/>
      <c r="AN352" s="153"/>
      <c r="AO352" s="153"/>
    </row>
    <row r="353" spans="1:41">
      <c r="H353" s="153"/>
      <c r="I353" s="153"/>
      <c r="J353" s="153"/>
      <c r="K353" s="153"/>
      <c r="L353" s="153"/>
      <c r="M353" s="153"/>
      <c r="AD353" s="153"/>
      <c r="AE353" s="153"/>
      <c r="AF353" s="153"/>
      <c r="AG353" s="153"/>
      <c r="AH353" s="153"/>
      <c r="AI353" s="153"/>
      <c r="AJ353" s="153"/>
      <c r="AK353" s="153"/>
      <c r="AL353" s="153"/>
      <c r="AM353" s="153"/>
      <c r="AN353" s="153"/>
      <c r="AO353" s="153"/>
    </row>
    <row r="354" spans="1:41">
      <c r="H354" s="153"/>
      <c r="I354" s="153"/>
      <c r="J354" s="153"/>
      <c r="K354" s="153"/>
      <c r="L354" s="153"/>
      <c r="M354" s="153"/>
      <c r="AD354" s="153"/>
      <c r="AE354" s="153"/>
      <c r="AF354" s="153"/>
      <c r="AG354" s="153"/>
      <c r="AH354" s="153"/>
      <c r="AI354" s="153"/>
      <c r="AJ354" s="153"/>
      <c r="AK354" s="153"/>
      <c r="AL354" s="153"/>
      <c r="AM354" s="153"/>
      <c r="AN354" s="153"/>
      <c r="AO354" s="153"/>
    </row>
    <row r="355" spans="1:41">
      <c r="B355" s="153" t="s">
        <v>156</v>
      </c>
      <c r="H355" s="153"/>
      <c r="I355" s="153"/>
      <c r="J355" s="153"/>
      <c r="K355" s="153"/>
      <c r="L355" s="153"/>
      <c r="M355" s="153"/>
      <c r="AD355" s="153"/>
      <c r="AE355" s="153"/>
      <c r="AF355" s="153"/>
      <c r="AG355" s="153"/>
      <c r="AH355" s="153"/>
      <c r="AI355" s="153"/>
      <c r="AJ355" s="153"/>
      <c r="AK355" s="153"/>
      <c r="AL355" s="153"/>
      <c r="AM355" s="153"/>
      <c r="AN355" s="153"/>
      <c r="AO355" s="153"/>
    </row>
    <row r="356" spans="1:41">
      <c r="H356" s="153"/>
      <c r="I356" s="153"/>
      <c r="J356" s="153"/>
      <c r="K356" s="153"/>
      <c r="L356" s="153"/>
      <c r="M356" s="153"/>
      <c r="AD356" s="153"/>
      <c r="AE356" s="153"/>
      <c r="AF356" s="153"/>
      <c r="AG356" s="153"/>
      <c r="AH356" s="153"/>
      <c r="AI356" s="153"/>
      <c r="AJ356" s="153"/>
      <c r="AK356" s="153"/>
      <c r="AL356" s="153"/>
      <c r="AM356" s="153"/>
      <c r="AN356" s="153"/>
      <c r="AO356" s="153"/>
    </row>
    <row r="357" spans="1:41">
      <c r="B357" s="153" t="s">
        <v>10</v>
      </c>
      <c r="C357" s="153" t="s">
        <v>157</v>
      </c>
      <c r="D357" s="153" t="s">
        <v>158</v>
      </c>
      <c r="E357" s="153" t="s">
        <v>13</v>
      </c>
      <c r="F357" s="153" t="s">
        <v>159</v>
      </c>
      <c r="G357" s="153" t="s">
        <v>60</v>
      </c>
      <c r="H357" s="153"/>
      <c r="I357" s="153"/>
      <c r="J357" s="153"/>
      <c r="K357" s="153"/>
      <c r="L357" s="153"/>
      <c r="M357" s="153"/>
      <c r="AD357" s="153"/>
      <c r="AE357" s="153"/>
      <c r="AF357" s="153"/>
      <c r="AG357" s="153"/>
      <c r="AH357" s="153"/>
      <c r="AI357" s="153"/>
      <c r="AJ357" s="153"/>
      <c r="AK357" s="153"/>
      <c r="AL357" s="153"/>
      <c r="AM357" s="153"/>
      <c r="AN357" s="153"/>
      <c r="AO357" s="153"/>
    </row>
    <row r="358" spans="1:41">
      <c r="H358" s="153"/>
      <c r="I358" s="153"/>
      <c r="J358" s="153"/>
      <c r="K358" s="153"/>
      <c r="L358" s="153"/>
      <c r="M358" s="153"/>
      <c r="AD358" s="153"/>
      <c r="AE358" s="153"/>
      <c r="AF358" s="153"/>
      <c r="AG358" s="153"/>
      <c r="AH358" s="153"/>
      <c r="AI358" s="153"/>
      <c r="AJ358" s="153"/>
      <c r="AK358" s="153"/>
      <c r="AL358" s="153"/>
      <c r="AM358" s="153"/>
      <c r="AN358" s="153"/>
      <c r="AO358" s="153"/>
    </row>
    <row r="359" spans="1:41">
      <c r="A359" s="153" t="s">
        <v>161</v>
      </c>
      <c r="B359" s="153">
        <v>0</v>
      </c>
      <c r="C359" s="153">
        <v>0</v>
      </c>
      <c r="D359" s="153">
        <v>0</v>
      </c>
      <c r="E359" s="153">
        <v>0</v>
      </c>
      <c r="F359" s="153">
        <v>0</v>
      </c>
      <c r="G359" s="153">
        <v>0</v>
      </c>
      <c r="H359" s="153"/>
      <c r="I359" s="153"/>
      <c r="J359" s="153"/>
      <c r="K359" s="153"/>
      <c r="L359" s="153"/>
      <c r="M359" s="153"/>
      <c r="AD359" s="153"/>
      <c r="AE359" s="153"/>
      <c r="AF359" s="153"/>
      <c r="AG359" s="153"/>
      <c r="AH359" s="153"/>
      <c r="AI359" s="153"/>
      <c r="AJ359" s="153"/>
      <c r="AK359" s="153"/>
      <c r="AL359" s="153"/>
      <c r="AM359" s="153"/>
      <c r="AN359" s="153"/>
      <c r="AO359" s="153"/>
    </row>
    <row r="360" spans="1:41">
      <c r="A360" s="153" t="s">
        <v>162</v>
      </c>
      <c r="B360" s="153">
        <v>0</v>
      </c>
      <c r="C360" s="153">
        <v>0</v>
      </c>
      <c r="D360" s="153">
        <v>0</v>
      </c>
      <c r="E360" s="153">
        <v>0</v>
      </c>
      <c r="F360" s="153">
        <v>0</v>
      </c>
      <c r="G360" s="153">
        <v>0</v>
      </c>
      <c r="H360" s="153"/>
      <c r="I360" s="153"/>
      <c r="J360" s="153"/>
      <c r="K360" s="153"/>
      <c r="L360" s="153"/>
      <c r="M360" s="153"/>
      <c r="AD360" s="153"/>
      <c r="AE360" s="153"/>
      <c r="AF360" s="153"/>
      <c r="AG360" s="153"/>
      <c r="AH360" s="153"/>
      <c r="AI360" s="153"/>
      <c r="AJ360" s="153"/>
      <c r="AK360" s="153"/>
      <c r="AL360" s="153"/>
      <c r="AM360" s="153"/>
      <c r="AN360" s="153"/>
      <c r="AO360" s="153"/>
    </row>
    <row r="361" spans="1:41">
      <c r="A361" s="153" t="s">
        <v>163</v>
      </c>
      <c r="B361" s="153">
        <v>0</v>
      </c>
      <c r="C361" s="153">
        <v>0</v>
      </c>
      <c r="D361" s="153">
        <v>0</v>
      </c>
      <c r="E361" s="153">
        <v>0</v>
      </c>
      <c r="F361" s="153">
        <v>33.33</v>
      </c>
      <c r="G361" s="153">
        <v>1.2</v>
      </c>
      <c r="H361" s="153"/>
      <c r="I361" s="153"/>
      <c r="J361" s="153"/>
      <c r="K361" s="153"/>
      <c r="L361" s="153"/>
      <c r="M361" s="153"/>
      <c r="AD361" s="153"/>
      <c r="AE361" s="153"/>
      <c r="AF361" s="153"/>
      <c r="AG361" s="153"/>
      <c r="AH361" s="153"/>
      <c r="AI361" s="153"/>
      <c r="AJ361" s="153"/>
      <c r="AK361" s="153"/>
      <c r="AL361" s="153"/>
      <c r="AM361" s="153"/>
      <c r="AN361" s="153"/>
      <c r="AO361" s="153"/>
    </row>
    <row r="362" spans="1:41">
      <c r="A362" s="153" t="s">
        <v>164</v>
      </c>
      <c r="B362" s="153">
        <v>36.92</v>
      </c>
      <c r="C362" s="153">
        <v>36.36</v>
      </c>
      <c r="D362" s="153">
        <v>0</v>
      </c>
      <c r="E362" s="153">
        <v>25</v>
      </c>
      <c r="F362" s="153">
        <v>33.33</v>
      </c>
      <c r="G362" s="153">
        <v>36.14</v>
      </c>
      <c r="H362" s="153"/>
      <c r="I362" s="153"/>
      <c r="J362" s="153"/>
      <c r="K362" s="153"/>
      <c r="L362" s="153"/>
      <c r="M362" s="153"/>
      <c r="AD362" s="153"/>
      <c r="AE362" s="153"/>
      <c r="AF362" s="153"/>
      <c r="AG362" s="153"/>
      <c r="AH362" s="153"/>
      <c r="AI362" s="153"/>
      <c r="AJ362" s="153"/>
      <c r="AK362" s="153"/>
      <c r="AL362" s="153"/>
      <c r="AM362" s="153"/>
      <c r="AN362" s="153"/>
      <c r="AO362" s="153"/>
    </row>
    <row r="363" spans="1:41">
      <c r="A363" s="153" t="s">
        <v>165</v>
      </c>
      <c r="B363" s="153">
        <v>56.92</v>
      </c>
      <c r="C363" s="153">
        <v>63.64</v>
      </c>
      <c r="D363" s="153">
        <v>0</v>
      </c>
      <c r="E363" s="153">
        <v>75</v>
      </c>
      <c r="F363" s="153">
        <v>33.33</v>
      </c>
      <c r="G363" s="153">
        <v>57.83</v>
      </c>
      <c r="H363" s="153"/>
      <c r="I363" s="153"/>
      <c r="J363" s="153"/>
      <c r="K363" s="153"/>
      <c r="L363" s="153"/>
      <c r="M363" s="153"/>
      <c r="AD363" s="153"/>
      <c r="AE363" s="153"/>
      <c r="AF363" s="153"/>
      <c r="AG363" s="153"/>
      <c r="AH363" s="153"/>
      <c r="AI363" s="153"/>
      <c r="AJ363" s="153"/>
      <c r="AK363" s="153"/>
      <c r="AL363" s="153"/>
      <c r="AM363" s="153"/>
      <c r="AN363" s="153"/>
      <c r="AO363" s="153"/>
    </row>
    <row r="364" spans="1:41">
      <c r="A364" s="153" t="s">
        <v>41</v>
      </c>
      <c r="B364" s="153">
        <v>6.15</v>
      </c>
      <c r="C364" s="153">
        <v>0</v>
      </c>
      <c r="D364" s="153">
        <v>0</v>
      </c>
      <c r="E364" s="153">
        <v>0</v>
      </c>
      <c r="F364" s="153">
        <v>0</v>
      </c>
      <c r="G364" s="153">
        <v>4.82</v>
      </c>
      <c r="H364" s="153"/>
      <c r="I364" s="153"/>
      <c r="J364" s="153"/>
      <c r="K364" s="153"/>
      <c r="L364" s="153"/>
      <c r="M364" s="153"/>
      <c r="AD364" s="153"/>
      <c r="AE364" s="153"/>
      <c r="AF364" s="153"/>
      <c r="AG364" s="153"/>
      <c r="AH364" s="153"/>
      <c r="AI364" s="153"/>
      <c r="AJ364" s="153"/>
      <c r="AK364" s="153"/>
      <c r="AL364" s="153"/>
      <c r="AM364" s="153"/>
      <c r="AN364" s="153"/>
      <c r="AO364" s="153"/>
    </row>
    <row r="365" spans="1:41">
      <c r="A365" s="153" t="s">
        <v>0</v>
      </c>
      <c r="B365" s="153">
        <v>100</v>
      </c>
      <c r="C365" s="153">
        <v>100</v>
      </c>
      <c r="D365" s="153">
        <v>0</v>
      </c>
      <c r="E365" s="153">
        <v>100</v>
      </c>
      <c r="F365" s="153">
        <v>100</v>
      </c>
      <c r="G365" s="153">
        <v>100</v>
      </c>
      <c r="H365" s="153"/>
      <c r="I365" s="153"/>
      <c r="J365" s="153"/>
      <c r="K365" s="153"/>
      <c r="L365" s="153"/>
      <c r="M365" s="153"/>
      <c r="AD365" s="153"/>
      <c r="AE365" s="153"/>
      <c r="AF365" s="153"/>
      <c r="AG365" s="153"/>
      <c r="AH365" s="153"/>
      <c r="AI365" s="153"/>
      <c r="AJ365" s="153"/>
      <c r="AK365" s="153"/>
      <c r="AL365" s="153"/>
      <c r="AM365" s="153"/>
      <c r="AN365" s="153"/>
      <c r="AO365" s="153"/>
    </row>
    <row r="366" spans="1:41">
      <c r="A366" s="153" t="s">
        <v>1</v>
      </c>
      <c r="B366" s="153">
        <v>65</v>
      </c>
      <c r="C366" s="153">
        <v>11</v>
      </c>
      <c r="D366" s="153">
        <v>0</v>
      </c>
      <c r="E366" s="153">
        <v>4</v>
      </c>
      <c r="F366" s="153">
        <v>3</v>
      </c>
      <c r="G366" s="153">
        <v>83</v>
      </c>
      <c r="H366" s="153"/>
      <c r="I366" s="153"/>
      <c r="J366" s="153"/>
      <c r="K366" s="153"/>
      <c r="L366" s="153"/>
      <c r="M366" s="153"/>
      <c r="AD366" s="153"/>
      <c r="AE366" s="153"/>
      <c r="AF366" s="153"/>
      <c r="AG366" s="153"/>
      <c r="AH366" s="153"/>
      <c r="AI366" s="153"/>
      <c r="AJ366" s="153"/>
      <c r="AK366" s="153"/>
      <c r="AL366" s="153"/>
      <c r="AM366" s="153"/>
      <c r="AN366" s="153"/>
      <c r="AO366" s="153"/>
    </row>
    <row r="367" spans="1:41">
      <c r="A367" s="153" t="s">
        <v>42</v>
      </c>
      <c r="B367" s="153">
        <v>93.85</v>
      </c>
      <c r="C367" s="153">
        <v>100</v>
      </c>
      <c r="D367" s="153">
        <v>0</v>
      </c>
      <c r="E367" s="153">
        <v>100</v>
      </c>
      <c r="F367" s="153">
        <v>66.67</v>
      </c>
      <c r="G367" s="153">
        <v>93.98</v>
      </c>
      <c r="H367" s="153"/>
      <c r="I367" s="153"/>
      <c r="J367" s="153"/>
      <c r="K367" s="153"/>
      <c r="L367" s="153"/>
      <c r="M367" s="153"/>
      <c r="AD367" s="153"/>
      <c r="AE367" s="153"/>
      <c r="AF367" s="153"/>
      <c r="AG367" s="153"/>
      <c r="AH367" s="153"/>
      <c r="AI367" s="153"/>
      <c r="AJ367" s="153"/>
      <c r="AK367" s="153"/>
      <c r="AL367" s="153"/>
      <c r="AM367" s="153"/>
      <c r="AN367" s="153"/>
      <c r="AO367" s="153"/>
    </row>
    <row r="368" spans="1:41">
      <c r="A368" s="153" t="s">
        <v>43</v>
      </c>
      <c r="B368" s="153">
        <v>0</v>
      </c>
      <c r="C368" s="153">
        <v>0</v>
      </c>
      <c r="D368" s="153">
        <v>0</v>
      </c>
      <c r="E368" s="153">
        <v>0</v>
      </c>
      <c r="F368" s="153">
        <v>0</v>
      </c>
      <c r="G368" s="153">
        <v>0</v>
      </c>
      <c r="H368" s="153"/>
      <c r="I368" s="153"/>
      <c r="J368" s="153"/>
      <c r="K368" s="153"/>
      <c r="L368" s="153"/>
      <c r="M368" s="153"/>
      <c r="AD368" s="153"/>
      <c r="AE368" s="153"/>
      <c r="AF368" s="153"/>
      <c r="AG368" s="153"/>
      <c r="AH368" s="153"/>
      <c r="AI368" s="153"/>
      <c r="AJ368" s="153"/>
      <c r="AK368" s="153"/>
      <c r="AL368" s="153"/>
      <c r="AM368" s="153"/>
      <c r="AN368" s="153"/>
      <c r="AO368" s="153"/>
    </row>
    <row r="369" spans="1:41">
      <c r="A369" s="153" t="s">
        <v>44</v>
      </c>
      <c r="B369" s="153">
        <v>4.5999999999999996</v>
      </c>
      <c r="C369" s="153">
        <v>4.5999999999999996</v>
      </c>
      <c r="D369" s="153">
        <v>0</v>
      </c>
      <c r="E369" s="153">
        <v>4.8</v>
      </c>
      <c r="F369" s="153">
        <v>4</v>
      </c>
      <c r="G369" s="153">
        <v>4.5999999999999996</v>
      </c>
      <c r="H369" s="153"/>
      <c r="I369" s="153"/>
      <c r="J369" s="153"/>
      <c r="K369" s="153"/>
      <c r="L369" s="153"/>
      <c r="M369" s="153"/>
      <c r="AD369" s="153"/>
      <c r="AE369" s="153"/>
      <c r="AF369" s="153"/>
      <c r="AG369" s="153"/>
      <c r="AH369" s="153"/>
      <c r="AI369" s="153"/>
      <c r="AJ369" s="153"/>
      <c r="AK369" s="153"/>
      <c r="AL369" s="153"/>
      <c r="AM369" s="153"/>
      <c r="AN369" s="153"/>
      <c r="AO369" s="153"/>
    </row>
    <row r="370" spans="1:41">
      <c r="A370" s="153" t="s">
        <v>153</v>
      </c>
      <c r="B370" s="153">
        <v>90.2</v>
      </c>
      <c r="C370" s="153">
        <v>90.9</v>
      </c>
      <c r="D370" s="153">
        <v>0</v>
      </c>
      <c r="E370" s="153">
        <v>93.8</v>
      </c>
      <c r="F370" s="153">
        <v>75</v>
      </c>
      <c r="G370" s="153">
        <v>89.9</v>
      </c>
      <c r="H370" s="153"/>
      <c r="I370" s="153"/>
      <c r="J370" s="153"/>
      <c r="K370" s="153"/>
      <c r="L370" s="153"/>
      <c r="M370" s="153"/>
      <c r="AD370" s="153"/>
      <c r="AE370" s="153"/>
      <c r="AF370" s="153"/>
      <c r="AG370" s="153"/>
      <c r="AH370" s="153"/>
      <c r="AI370" s="153"/>
      <c r="AJ370" s="153"/>
      <c r="AK370" s="153"/>
      <c r="AL370" s="153"/>
      <c r="AM370" s="153"/>
      <c r="AN370" s="153"/>
      <c r="AO370" s="153"/>
    </row>
    <row r="371" spans="1:41">
      <c r="H371" s="153"/>
      <c r="I371" s="153"/>
      <c r="J371" s="153"/>
      <c r="K371" s="153"/>
      <c r="L371" s="153"/>
      <c r="M371" s="153"/>
      <c r="AD371" s="153"/>
      <c r="AE371" s="153"/>
      <c r="AF371" s="153"/>
      <c r="AG371" s="153"/>
      <c r="AH371" s="153"/>
      <c r="AI371" s="153"/>
      <c r="AJ371" s="153"/>
      <c r="AK371" s="153"/>
      <c r="AL371" s="153"/>
      <c r="AM371" s="153"/>
      <c r="AN371" s="153"/>
      <c r="AO371" s="153"/>
    </row>
    <row r="372" spans="1:41">
      <c r="H372" s="153"/>
      <c r="I372" s="153"/>
      <c r="J372" s="153"/>
      <c r="K372" s="153"/>
      <c r="L372" s="153"/>
      <c r="M372" s="153"/>
      <c r="AD372" s="153"/>
      <c r="AE372" s="153"/>
      <c r="AF372" s="153"/>
      <c r="AG372" s="153"/>
      <c r="AH372" s="153"/>
      <c r="AI372" s="153"/>
      <c r="AJ372" s="153"/>
      <c r="AK372" s="153"/>
      <c r="AL372" s="153"/>
      <c r="AM372" s="153"/>
      <c r="AN372" s="153"/>
      <c r="AO372" s="153"/>
    </row>
    <row r="373" spans="1:41">
      <c r="A373" s="153" t="s">
        <v>342</v>
      </c>
      <c r="H373" s="153"/>
      <c r="I373" s="153"/>
      <c r="J373" s="153"/>
      <c r="K373" s="153"/>
      <c r="L373" s="153"/>
      <c r="M373" s="153"/>
      <c r="AD373" s="153"/>
      <c r="AE373" s="153"/>
      <c r="AF373" s="153"/>
      <c r="AG373" s="153"/>
      <c r="AH373" s="153"/>
      <c r="AI373" s="153"/>
      <c r="AJ373" s="153"/>
      <c r="AK373" s="153"/>
      <c r="AL373" s="153"/>
      <c r="AM373" s="153"/>
      <c r="AN373" s="153"/>
      <c r="AO373" s="153"/>
    </row>
    <row r="374" spans="1:41">
      <c r="A374" s="153" t="s">
        <v>344</v>
      </c>
      <c r="H374" s="153"/>
      <c r="I374" s="153"/>
      <c r="J374" s="153"/>
      <c r="K374" s="153"/>
      <c r="L374" s="153"/>
      <c r="M374" s="153"/>
      <c r="AD374" s="153"/>
      <c r="AE374" s="153"/>
      <c r="AF374" s="153"/>
      <c r="AG374" s="153"/>
      <c r="AH374" s="153"/>
      <c r="AI374" s="153"/>
      <c r="AJ374" s="153"/>
      <c r="AK374" s="153"/>
      <c r="AL374" s="153"/>
      <c r="AM374" s="153"/>
      <c r="AN374" s="153"/>
      <c r="AO374" s="153"/>
    </row>
    <row r="375" spans="1:41">
      <c r="H375" s="153"/>
      <c r="I375" s="153"/>
      <c r="J375" s="153"/>
      <c r="K375" s="153"/>
      <c r="L375" s="153"/>
      <c r="M375" s="153"/>
      <c r="AD375" s="153"/>
      <c r="AE375" s="153"/>
      <c r="AF375" s="153"/>
      <c r="AG375" s="153"/>
      <c r="AH375" s="153"/>
      <c r="AI375" s="153"/>
      <c r="AJ375" s="153"/>
      <c r="AK375" s="153"/>
      <c r="AL375" s="153"/>
      <c r="AM375" s="153"/>
      <c r="AN375" s="153"/>
      <c r="AO375" s="153"/>
    </row>
    <row r="376" spans="1:41">
      <c r="H376" s="153"/>
      <c r="I376" s="153"/>
      <c r="J376" s="153"/>
      <c r="K376" s="153"/>
      <c r="L376" s="153"/>
      <c r="M376" s="153"/>
      <c r="AD376" s="153"/>
      <c r="AE376" s="153"/>
      <c r="AF376" s="153"/>
      <c r="AG376" s="153"/>
      <c r="AH376" s="153"/>
      <c r="AI376" s="153"/>
      <c r="AJ376" s="153"/>
      <c r="AK376" s="153"/>
      <c r="AL376" s="153"/>
      <c r="AM376" s="153"/>
      <c r="AN376" s="153"/>
      <c r="AO376" s="153"/>
    </row>
    <row r="377" spans="1:41">
      <c r="B377" s="153" t="s">
        <v>156</v>
      </c>
      <c r="H377" s="153"/>
      <c r="I377" s="153"/>
      <c r="J377" s="153"/>
      <c r="K377" s="153"/>
      <c r="L377" s="153"/>
      <c r="M377" s="153"/>
      <c r="AD377" s="153"/>
      <c r="AE377" s="153"/>
      <c r="AF377" s="153"/>
      <c r="AG377" s="153"/>
      <c r="AH377" s="153"/>
      <c r="AI377" s="153"/>
      <c r="AJ377" s="153"/>
      <c r="AK377" s="153"/>
      <c r="AL377" s="153"/>
      <c r="AM377" s="153"/>
      <c r="AN377" s="153"/>
      <c r="AO377" s="153"/>
    </row>
    <row r="378" spans="1:41">
      <c r="H378" s="153"/>
      <c r="I378" s="153"/>
      <c r="J378" s="153"/>
      <c r="K378" s="153"/>
      <c r="L378" s="153"/>
      <c r="M378" s="153"/>
      <c r="AD378" s="153"/>
      <c r="AE378" s="153"/>
      <c r="AF378" s="153"/>
      <c r="AG378" s="153"/>
      <c r="AH378" s="153"/>
      <c r="AI378" s="153"/>
      <c r="AJ378" s="153"/>
      <c r="AK378" s="153"/>
      <c r="AL378" s="153"/>
      <c r="AM378" s="153"/>
      <c r="AN378" s="153"/>
      <c r="AO378" s="153"/>
    </row>
    <row r="379" spans="1:41">
      <c r="B379" s="153" t="s">
        <v>10</v>
      </c>
      <c r="C379" s="153" t="s">
        <v>157</v>
      </c>
      <c r="D379" s="153" t="s">
        <v>158</v>
      </c>
      <c r="E379" s="153" t="s">
        <v>13</v>
      </c>
      <c r="F379" s="153" t="s">
        <v>159</v>
      </c>
      <c r="G379" s="153" t="s">
        <v>60</v>
      </c>
      <c r="H379" s="153"/>
      <c r="I379" s="153"/>
      <c r="J379" s="153"/>
      <c r="K379" s="153"/>
      <c r="L379" s="153"/>
      <c r="M379" s="153"/>
      <c r="AD379" s="153"/>
      <c r="AE379" s="153"/>
      <c r="AF379" s="153"/>
      <c r="AG379" s="153"/>
      <c r="AH379" s="153"/>
      <c r="AI379" s="153"/>
      <c r="AJ379" s="153"/>
      <c r="AK379" s="153"/>
      <c r="AL379" s="153"/>
      <c r="AM379" s="153"/>
      <c r="AN379" s="153"/>
      <c r="AO379" s="153"/>
    </row>
    <row r="380" spans="1:41">
      <c r="H380" s="153"/>
      <c r="I380" s="153"/>
      <c r="J380" s="153"/>
      <c r="K380" s="153"/>
      <c r="L380" s="153"/>
      <c r="M380" s="153"/>
      <c r="AD380" s="153"/>
      <c r="AE380" s="153"/>
      <c r="AF380" s="153"/>
      <c r="AG380" s="153"/>
      <c r="AH380" s="153"/>
      <c r="AI380" s="153"/>
      <c r="AJ380" s="153"/>
      <c r="AK380" s="153"/>
      <c r="AL380" s="153"/>
      <c r="AM380" s="153"/>
      <c r="AN380" s="153"/>
      <c r="AO380" s="153"/>
    </row>
    <row r="381" spans="1:41">
      <c r="A381" s="153" t="s">
        <v>161</v>
      </c>
      <c r="B381" s="153">
        <v>0</v>
      </c>
      <c r="C381" s="153">
        <v>0</v>
      </c>
      <c r="D381" s="153">
        <v>0</v>
      </c>
      <c r="E381" s="153">
        <v>0</v>
      </c>
      <c r="F381" s="153">
        <v>0</v>
      </c>
      <c r="G381" s="153">
        <v>0</v>
      </c>
      <c r="H381" s="153"/>
      <c r="I381" s="153"/>
      <c r="J381" s="153"/>
      <c r="K381" s="153"/>
      <c r="L381" s="153"/>
      <c r="M381" s="153"/>
      <c r="AD381" s="153"/>
      <c r="AE381" s="153"/>
      <c r="AF381" s="153"/>
      <c r="AG381" s="153"/>
      <c r="AH381" s="153"/>
      <c r="AI381" s="153"/>
      <c r="AJ381" s="153"/>
      <c r="AK381" s="153"/>
      <c r="AL381" s="153"/>
      <c r="AM381" s="153"/>
      <c r="AN381" s="153"/>
      <c r="AO381" s="153"/>
    </row>
    <row r="382" spans="1:41">
      <c r="A382" s="153" t="s">
        <v>162</v>
      </c>
      <c r="B382" s="153">
        <v>0</v>
      </c>
      <c r="C382" s="153">
        <v>0</v>
      </c>
      <c r="D382" s="153">
        <v>0</v>
      </c>
      <c r="E382" s="153">
        <v>0</v>
      </c>
      <c r="F382" s="153">
        <v>0</v>
      </c>
      <c r="G382" s="153">
        <v>0</v>
      </c>
      <c r="H382" s="153"/>
      <c r="I382" s="153"/>
      <c r="J382" s="153"/>
      <c r="K382" s="153"/>
      <c r="L382" s="153"/>
      <c r="M382" s="153"/>
      <c r="AD382" s="153"/>
      <c r="AE382" s="153"/>
      <c r="AF382" s="153"/>
      <c r="AG382" s="153"/>
      <c r="AH382" s="153"/>
      <c r="AI382" s="153"/>
      <c r="AJ382" s="153"/>
      <c r="AK382" s="153"/>
      <c r="AL382" s="153"/>
      <c r="AM382" s="153"/>
      <c r="AN382" s="153"/>
      <c r="AO382" s="153"/>
    </row>
    <row r="383" spans="1:41">
      <c r="A383" s="153" t="s">
        <v>163</v>
      </c>
      <c r="B383" s="153">
        <v>1.54</v>
      </c>
      <c r="C383" s="153">
        <v>0</v>
      </c>
      <c r="D383" s="153">
        <v>0</v>
      </c>
      <c r="E383" s="153">
        <v>0</v>
      </c>
      <c r="F383" s="153">
        <v>33.33</v>
      </c>
      <c r="G383" s="153">
        <v>2.41</v>
      </c>
      <c r="H383" s="153"/>
      <c r="I383" s="153"/>
      <c r="J383" s="153"/>
      <c r="K383" s="153"/>
      <c r="L383" s="153"/>
      <c r="M383" s="153"/>
      <c r="AD383" s="153"/>
      <c r="AE383" s="153"/>
      <c r="AF383" s="153"/>
      <c r="AG383" s="153"/>
      <c r="AH383" s="153"/>
      <c r="AI383" s="153"/>
      <c r="AJ383" s="153"/>
      <c r="AK383" s="153"/>
      <c r="AL383" s="153"/>
      <c r="AM383" s="153"/>
      <c r="AN383" s="153"/>
      <c r="AO383" s="153"/>
    </row>
    <row r="384" spans="1:41">
      <c r="A384" s="153" t="s">
        <v>164</v>
      </c>
      <c r="B384" s="153">
        <v>32.31</v>
      </c>
      <c r="C384" s="153">
        <v>27.27</v>
      </c>
      <c r="D384" s="153">
        <v>0</v>
      </c>
      <c r="E384" s="153">
        <v>25</v>
      </c>
      <c r="F384" s="153">
        <v>33.33</v>
      </c>
      <c r="G384" s="153">
        <v>31.33</v>
      </c>
      <c r="H384" s="153"/>
      <c r="I384" s="153"/>
      <c r="J384" s="153"/>
      <c r="K384" s="153"/>
      <c r="L384" s="153"/>
      <c r="M384" s="153"/>
      <c r="AD384" s="153"/>
      <c r="AE384" s="153"/>
      <c r="AF384" s="153"/>
      <c r="AG384" s="153"/>
      <c r="AH384" s="153"/>
      <c r="AI384" s="153"/>
      <c r="AJ384" s="153"/>
      <c r="AK384" s="153"/>
      <c r="AL384" s="153"/>
      <c r="AM384" s="153"/>
      <c r="AN384" s="153"/>
      <c r="AO384" s="153"/>
    </row>
    <row r="385" spans="1:41">
      <c r="A385" s="153" t="s">
        <v>165</v>
      </c>
      <c r="B385" s="153">
        <v>56.92</v>
      </c>
      <c r="C385" s="153">
        <v>72.73</v>
      </c>
      <c r="D385" s="153">
        <v>0</v>
      </c>
      <c r="E385" s="153">
        <v>75</v>
      </c>
      <c r="F385" s="153">
        <v>33.33</v>
      </c>
      <c r="G385" s="153">
        <v>59.04</v>
      </c>
      <c r="H385" s="153"/>
      <c r="I385" s="153"/>
      <c r="J385" s="153"/>
      <c r="K385" s="153"/>
      <c r="L385" s="153"/>
      <c r="M385" s="153"/>
      <c r="AD385" s="153"/>
      <c r="AE385" s="153"/>
      <c r="AF385" s="153"/>
      <c r="AG385" s="153"/>
      <c r="AH385" s="153"/>
      <c r="AI385" s="153"/>
      <c r="AJ385" s="153"/>
      <c r="AK385" s="153"/>
      <c r="AL385" s="153"/>
      <c r="AM385" s="153"/>
      <c r="AN385" s="153"/>
      <c r="AO385" s="153"/>
    </row>
    <row r="386" spans="1:41">
      <c r="A386" s="153" t="s">
        <v>41</v>
      </c>
      <c r="B386" s="153">
        <v>9.23</v>
      </c>
      <c r="C386" s="153">
        <v>0</v>
      </c>
      <c r="D386" s="153">
        <v>0</v>
      </c>
      <c r="E386" s="153">
        <v>0</v>
      </c>
      <c r="F386" s="153">
        <v>0</v>
      </c>
      <c r="G386" s="153">
        <v>7.23</v>
      </c>
      <c r="H386" s="153"/>
      <c r="I386" s="153"/>
      <c r="J386" s="153"/>
      <c r="K386" s="153"/>
      <c r="L386" s="153"/>
      <c r="M386" s="153"/>
      <c r="AD386" s="153"/>
      <c r="AE386" s="153"/>
      <c r="AF386" s="153"/>
      <c r="AG386" s="153"/>
      <c r="AH386" s="153"/>
      <c r="AI386" s="153"/>
      <c r="AJ386" s="153"/>
      <c r="AK386" s="153"/>
      <c r="AL386" s="153"/>
      <c r="AM386" s="153"/>
      <c r="AN386" s="153"/>
      <c r="AO386" s="153"/>
    </row>
    <row r="387" spans="1:41">
      <c r="A387" s="153" t="s">
        <v>0</v>
      </c>
      <c r="B387" s="153">
        <v>100</v>
      </c>
      <c r="C387" s="153">
        <v>100</v>
      </c>
      <c r="D387" s="153">
        <v>0</v>
      </c>
      <c r="E387" s="153">
        <v>100</v>
      </c>
      <c r="F387" s="153">
        <v>100</v>
      </c>
      <c r="G387" s="153">
        <v>100</v>
      </c>
      <c r="H387" s="153"/>
      <c r="I387" s="153"/>
      <c r="J387" s="153"/>
      <c r="K387" s="153"/>
      <c r="L387" s="153"/>
      <c r="M387" s="153"/>
      <c r="AD387" s="153"/>
      <c r="AE387" s="153"/>
      <c r="AF387" s="153"/>
      <c r="AG387" s="153"/>
      <c r="AH387" s="153"/>
      <c r="AI387" s="153"/>
      <c r="AJ387" s="153"/>
      <c r="AK387" s="153"/>
      <c r="AL387" s="153"/>
      <c r="AM387" s="153"/>
      <c r="AN387" s="153"/>
      <c r="AO387" s="153"/>
    </row>
    <row r="388" spans="1:41">
      <c r="A388" s="153" t="s">
        <v>1</v>
      </c>
      <c r="B388" s="153">
        <v>65</v>
      </c>
      <c r="C388" s="153">
        <v>11</v>
      </c>
      <c r="D388" s="153">
        <v>0</v>
      </c>
      <c r="E388" s="153">
        <v>4</v>
      </c>
      <c r="F388" s="153">
        <v>3</v>
      </c>
      <c r="G388" s="153">
        <v>83</v>
      </c>
      <c r="H388" s="153"/>
      <c r="I388" s="153"/>
      <c r="J388" s="153"/>
      <c r="K388" s="153"/>
      <c r="L388" s="153"/>
      <c r="M388" s="153"/>
      <c r="AD388" s="153"/>
      <c r="AE388" s="153"/>
      <c r="AF388" s="153"/>
      <c r="AG388" s="153"/>
      <c r="AH388" s="153"/>
      <c r="AI388" s="153"/>
      <c r="AJ388" s="153"/>
      <c r="AK388" s="153"/>
      <c r="AL388" s="153"/>
      <c r="AM388" s="153"/>
      <c r="AN388" s="153"/>
      <c r="AO388" s="153"/>
    </row>
    <row r="389" spans="1:41">
      <c r="A389" s="153" t="s">
        <v>42</v>
      </c>
      <c r="B389" s="153">
        <v>89.23</v>
      </c>
      <c r="C389" s="153">
        <v>100</v>
      </c>
      <c r="D389" s="153">
        <v>0</v>
      </c>
      <c r="E389" s="153">
        <v>100</v>
      </c>
      <c r="F389" s="153">
        <v>66.67</v>
      </c>
      <c r="G389" s="153">
        <v>90.36</v>
      </c>
      <c r="H389" s="153"/>
      <c r="I389" s="153"/>
      <c r="J389" s="153"/>
      <c r="K389" s="153"/>
      <c r="L389" s="153"/>
      <c r="M389" s="153"/>
      <c r="AD389" s="153"/>
      <c r="AE389" s="153"/>
      <c r="AF389" s="153"/>
      <c r="AG389" s="153"/>
      <c r="AH389" s="153"/>
      <c r="AI389" s="153"/>
      <c r="AJ389" s="153"/>
      <c r="AK389" s="153"/>
      <c r="AL389" s="153"/>
      <c r="AM389" s="153"/>
      <c r="AN389" s="153"/>
      <c r="AO389" s="153"/>
    </row>
    <row r="390" spans="1:41">
      <c r="A390" s="153" t="s">
        <v>43</v>
      </c>
      <c r="B390" s="153">
        <v>0</v>
      </c>
      <c r="C390" s="153">
        <v>0</v>
      </c>
      <c r="D390" s="153">
        <v>0</v>
      </c>
      <c r="E390" s="153">
        <v>0</v>
      </c>
      <c r="F390" s="153">
        <v>0</v>
      </c>
      <c r="G390" s="153">
        <v>0</v>
      </c>
      <c r="H390" s="153"/>
      <c r="I390" s="153"/>
      <c r="J390" s="153"/>
      <c r="K390" s="153"/>
      <c r="L390" s="153"/>
      <c r="M390" s="153"/>
      <c r="AD390" s="153"/>
      <c r="AE390" s="153"/>
      <c r="AF390" s="153"/>
      <c r="AG390" s="153"/>
      <c r="AH390" s="153"/>
      <c r="AI390" s="153"/>
      <c r="AJ390" s="153"/>
      <c r="AK390" s="153"/>
      <c r="AL390" s="153"/>
      <c r="AM390" s="153"/>
      <c r="AN390" s="153"/>
      <c r="AO390" s="153"/>
    </row>
    <row r="391" spans="1:41">
      <c r="A391" s="153" t="s">
        <v>44</v>
      </c>
      <c r="B391" s="153">
        <v>4.5999999999999996</v>
      </c>
      <c r="C391" s="153">
        <v>4.7</v>
      </c>
      <c r="D391" s="153">
        <v>0</v>
      </c>
      <c r="E391" s="153">
        <v>4.8</v>
      </c>
      <c r="F391" s="153">
        <v>4</v>
      </c>
      <c r="G391" s="153">
        <v>4.5999999999999996</v>
      </c>
      <c r="H391" s="153"/>
      <c r="I391" s="153"/>
      <c r="J391" s="153"/>
      <c r="K391" s="153"/>
      <c r="L391" s="153"/>
      <c r="M391" s="153"/>
      <c r="AD391" s="153"/>
      <c r="AE391" s="153"/>
      <c r="AF391" s="153"/>
      <c r="AG391" s="153"/>
      <c r="AH391" s="153"/>
      <c r="AI391" s="153"/>
      <c r="AJ391" s="153"/>
      <c r="AK391" s="153"/>
      <c r="AL391" s="153"/>
      <c r="AM391" s="153"/>
      <c r="AN391" s="153"/>
      <c r="AO391" s="153"/>
    </row>
    <row r="392" spans="1:41">
      <c r="A392" s="153" t="s">
        <v>153</v>
      </c>
      <c r="B392" s="153">
        <v>90.3</v>
      </c>
      <c r="C392" s="153">
        <v>93.2</v>
      </c>
      <c r="D392" s="153">
        <v>0</v>
      </c>
      <c r="E392" s="153">
        <v>93.8</v>
      </c>
      <c r="F392" s="153">
        <v>75</v>
      </c>
      <c r="G392" s="153">
        <v>90.3</v>
      </c>
      <c r="H392" s="153"/>
      <c r="I392" s="153"/>
      <c r="J392" s="153"/>
      <c r="K392" s="153"/>
      <c r="L392" s="153"/>
      <c r="M392" s="153"/>
      <c r="AD392" s="153"/>
      <c r="AE392" s="153"/>
      <c r="AF392" s="153"/>
      <c r="AG392" s="153"/>
      <c r="AH392" s="153"/>
      <c r="AI392" s="153"/>
      <c r="AJ392" s="153"/>
      <c r="AK392" s="153"/>
      <c r="AL392" s="153"/>
      <c r="AM392" s="153"/>
      <c r="AN392" s="153"/>
      <c r="AO392" s="153"/>
    </row>
    <row r="393" spans="1:41">
      <c r="H393" s="153"/>
      <c r="I393" s="153"/>
      <c r="J393" s="153"/>
      <c r="K393" s="153"/>
      <c r="L393" s="153"/>
      <c r="M393" s="153"/>
      <c r="AD393" s="153"/>
      <c r="AE393" s="153"/>
      <c r="AF393" s="153"/>
      <c r="AG393" s="153"/>
      <c r="AH393" s="153"/>
      <c r="AI393" s="153"/>
      <c r="AJ393" s="153"/>
      <c r="AK393" s="153"/>
      <c r="AL393" s="153"/>
      <c r="AM393" s="153"/>
      <c r="AN393" s="153"/>
      <c r="AO393" s="153"/>
    </row>
    <row r="394" spans="1:41">
      <c r="H394" s="153"/>
      <c r="I394" s="153"/>
      <c r="J394" s="153"/>
      <c r="K394" s="153"/>
      <c r="L394" s="153"/>
      <c r="M394" s="153"/>
      <c r="AD394" s="153"/>
      <c r="AE394" s="153"/>
      <c r="AF394" s="153"/>
      <c r="AG394" s="153"/>
      <c r="AH394" s="153"/>
      <c r="AI394" s="153"/>
      <c r="AJ394" s="153"/>
      <c r="AK394" s="153"/>
      <c r="AL394" s="153"/>
      <c r="AM394" s="153"/>
      <c r="AN394" s="153"/>
      <c r="AO394" s="153"/>
    </row>
    <row r="395" spans="1:41">
      <c r="A395" s="153" t="s">
        <v>342</v>
      </c>
      <c r="H395" s="153"/>
      <c r="I395" s="153"/>
      <c r="J395" s="153"/>
      <c r="K395" s="153"/>
      <c r="L395" s="153"/>
      <c r="M395" s="153"/>
      <c r="AD395" s="153"/>
      <c r="AE395" s="153"/>
      <c r="AF395" s="153"/>
      <c r="AG395" s="153"/>
      <c r="AH395" s="153"/>
      <c r="AI395" s="153"/>
      <c r="AJ395" s="153"/>
      <c r="AK395" s="153"/>
      <c r="AL395" s="153"/>
      <c r="AM395" s="153"/>
      <c r="AN395" s="153"/>
      <c r="AO395" s="153"/>
    </row>
    <row r="396" spans="1:41">
      <c r="A396" s="153" t="s">
        <v>345</v>
      </c>
      <c r="H396" s="153"/>
      <c r="I396" s="153"/>
      <c r="J396" s="153"/>
      <c r="K396" s="153"/>
      <c r="L396" s="153"/>
      <c r="M396" s="153"/>
      <c r="AD396" s="153"/>
      <c r="AE396" s="153"/>
      <c r="AF396" s="153"/>
      <c r="AG396" s="153"/>
      <c r="AH396" s="153"/>
      <c r="AI396" s="153"/>
      <c r="AJ396" s="153"/>
      <c r="AK396" s="153"/>
      <c r="AL396" s="153"/>
      <c r="AM396" s="153"/>
      <c r="AN396" s="153"/>
      <c r="AO396" s="153"/>
    </row>
    <row r="397" spans="1:41">
      <c r="H397" s="153"/>
      <c r="I397" s="153"/>
      <c r="J397" s="153"/>
      <c r="K397" s="153"/>
      <c r="L397" s="153"/>
      <c r="M397" s="153"/>
      <c r="AD397" s="153"/>
      <c r="AE397" s="153"/>
      <c r="AF397" s="153"/>
      <c r="AG397" s="153"/>
      <c r="AH397" s="153"/>
      <c r="AI397" s="153"/>
      <c r="AJ397" s="153"/>
      <c r="AK397" s="153"/>
      <c r="AL397" s="153"/>
      <c r="AM397" s="153"/>
      <c r="AN397" s="153"/>
      <c r="AO397" s="153"/>
    </row>
    <row r="398" spans="1:41">
      <c r="H398" s="153"/>
      <c r="I398" s="153"/>
      <c r="J398" s="153"/>
      <c r="K398" s="153"/>
      <c r="L398" s="153"/>
      <c r="M398" s="153"/>
      <c r="AD398" s="153"/>
      <c r="AE398" s="153"/>
      <c r="AF398" s="153"/>
      <c r="AG398" s="153"/>
      <c r="AH398" s="153"/>
      <c r="AI398" s="153"/>
      <c r="AJ398" s="153"/>
      <c r="AK398" s="153"/>
      <c r="AL398" s="153"/>
      <c r="AM398" s="153"/>
      <c r="AN398" s="153"/>
      <c r="AO398" s="153"/>
    </row>
    <row r="399" spans="1:41">
      <c r="B399" s="153" t="s">
        <v>156</v>
      </c>
      <c r="H399" s="153"/>
      <c r="I399" s="153"/>
      <c r="J399" s="153"/>
      <c r="K399" s="153"/>
      <c r="L399" s="153"/>
      <c r="M399" s="153"/>
      <c r="AD399" s="153"/>
      <c r="AE399" s="153"/>
      <c r="AF399" s="153"/>
      <c r="AG399" s="153"/>
      <c r="AH399" s="153"/>
      <c r="AI399" s="153"/>
      <c r="AJ399" s="153"/>
      <c r="AK399" s="153"/>
      <c r="AL399" s="153"/>
      <c r="AM399" s="153"/>
      <c r="AN399" s="153"/>
      <c r="AO399" s="153"/>
    </row>
    <row r="400" spans="1:41">
      <c r="H400" s="153"/>
      <c r="I400" s="153"/>
      <c r="J400" s="153"/>
      <c r="K400" s="153"/>
      <c r="L400" s="153"/>
      <c r="M400" s="153"/>
      <c r="AD400" s="153"/>
      <c r="AE400" s="153"/>
      <c r="AF400" s="153"/>
      <c r="AG400" s="153"/>
      <c r="AH400" s="153"/>
      <c r="AI400" s="153"/>
      <c r="AJ400" s="153"/>
      <c r="AK400" s="153"/>
      <c r="AL400" s="153"/>
      <c r="AM400" s="153"/>
      <c r="AN400" s="153"/>
      <c r="AO400" s="153"/>
    </row>
    <row r="401" spans="1:41">
      <c r="B401" s="153" t="s">
        <v>10</v>
      </c>
      <c r="C401" s="153" t="s">
        <v>157</v>
      </c>
      <c r="D401" s="153" t="s">
        <v>158</v>
      </c>
      <c r="E401" s="153" t="s">
        <v>13</v>
      </c>
      <c r="F401" s="153" t="s">
        <v>159</v>
      </c>
      <c r="G401" s="153" t="s">
        <v>60</v>
      </c>
      <c r="H401" s="153"/>
      <c r="I401" s="153"/>
      <c r="J401" s="153"/>
      <c r="K401" s="153"/>
      <c r="L401" s="153"/>
      <c r="M401" s="153"/>
      <c r="AD401" s="153"/>
      <c r="AE401" s="153"/>
      <c r="AF401" s="153"/>
      <c r="AG401" s="153"/>
      <c r="AH401" s="153"/>
      <c r="AI401" s="153"/>
      <c r="AJ401" s="153"/>
      <c r="AK401" s="153"/>
      <c r="AL401" s="153"/>
      <c r="AM401" s="153"/>
      <c r="AN401" s="153"/>
      <c r="AO401" s="153"/>
    </row>
    <row r="402" spans="1:41">
      <c r="H402" s="153"/>
      <c r="I402" s="153"/>
      <c r="J402" s="153"/>
      <c r="K402" s="153"/>
      <c r="L402" s="153"/>
      <c r="M402" s="153"/>
      <c r="AD402" s="153"/>
      <c r="AE402" s="153"/>
      <c r="AF402" s="153"/>
      <c r="AG402" s="153"/>
      <c r="AH402" s="153"/>
      <c r="AI402" s="153"/>
      <c r="AJ402" s="153"/>
      <c r="AK402" s="153"/>
      <c r="AL402" s="153"/>
      <c r="AM402" s="153"/>
      <c r="AN402" s="153"/>
      <c r="AO402" s="153"/>
    </row>
    <row r="403" spans="1:41">
      <c r="A403" s="153" t="s">
        <v>161</v>
      </c>
      <c r="B403" s="153">
        <v>0</v>
      </c>
      <c r="C403" s="153">
        <v>0</v>
      </c>
      <c r="D403" s="153">
        <v>0</v>
      </c>
      <c r="E403" s="153">
        <v>0</v>
      </c>
      <c r="F403" s="153">
        <v>33.33</v>
      </c>
      <c r="G403" s="153">
        <v>1.2</v>
      </c>
      <c r="H403" s="153"/>
      <c r="I403" s="153"/>
      <c r="J403" s="153"/>
      <c r="K403" s="153"/>
      <c r="L403" s="153"/>
      <c r="M403" s="153"/>
      <c r="AD403" s="153"/>
      <c r="AE403" s="153"/>
      <c r="AF403" s="153"/>
      <c r="AG403" s="153"/>
      <c r="AH403" s="153"/>
      <c r="AI403" s="153"/>
      <c r="AJ403" s="153"/>
      <c r="AK403" s="153"/>
      <c r="AL403" s="153"/>
      <c r="AM403" s="153"/>
      <c r="AN403" s="153"/>
      <c r="AO403" s="153"/>
    </row>
    <row r="404" spans="1:41">
      <c r="A404" s="153" t="s">
        <v>162</v>
      </c>
      <c r="B404" s="153">
        <v>0</v>
      </c>
      <c r="C404" s="153">
        <v>0</v>
      </c>
      <c r="D404" s="153">
        <v>0</v>
      </c>
      <c r="E404" s="153">
        <v>0</v>
      </c>
      <c r="F404" s="153">
        <v>0</v>
      </c>
      <c r="G404" s="153">
        <v>0</v>
      </c>
      <c r="H404" s="153"/>
      <c r="I404" s="153"/>
      <c r="J404" s="153"/>
      <c r="K404" s="153"/>
      <c r="L404" s="153"/>
      <c r="M404" s="153"/>
      <c r="AD404" s="153"/>
      <c r="AE404" s="153"/>
      <c r="AF404" s="153"/>
      <c r="AG404" s="153"/>
      <c r="AH404" s="153"/>
      <c r="AI404" s="153"/>
      <c r="AJ404" s="153"/>
      <c r="AK404" s="153"/>
      <c r="AL404" s="153"/>
      <c r="AM404" s="153"/>
      <c r="AN404" s="153"/>
      <c r="AO404" s="153"/>
    </row>
    <row r="405" spans="1:41">
      <c r="A405" s="153" t="s">
        <v>163</v>
      </c>
      <c r="B405" s="153">
        <v>1.54</v>
      </c>
      <c r="C405" s="153">
        <v>0</v>
      </c>
      <c r="D405" s="153">
        <v>0</v>
      </c>
      <c r="E405" s="153">
        <v>0</v>
      </c>
      <c r="F405" s="153">
        <v>0</v>
      </c>
      <c r="G405" s="153">
        <v>1.2</v>
      </c>
      <c r="H405" s="153"/>
      <c r="I405" s="153"/>
      <c r="J405" s="153"/>
      <c r="K405" s="153"/>
      <c r="L405" s="153"/>
      <c r="M405" s="153"/>
      <c r="AD405" s="153"/>
      <c r="AE405" s="153"/>
      <c r="AF405" s="153"/>
      <c r="AG405" s="153"/>
      <c r="AH405" s="153"/>
      <c r="AI405" s="153"/>
      <c r="AJ405" s="153"/>
      <c r="AK405" s="153"/>
      <c r="AL405" s="153"/>
      <c r="AM405" s="153"/>
      <c r="AN405" s="153"/>
      <c r="AO405" s="153"/>
    </row>
    <row r="406" spans="1:41">
      <c r="A406" s="153" t="s">
        <v>164</v>
      </c>
      <c r="B406" s="153">
        <v>32.31</v>
      </c>
      <c r="C406" s="153">
        <v>27.27</v>
      </c>
      <c r="D406" s="153">
        <v>0</v>
      </c>
      <c r="E406" s="153">
        <v>25</v>
      </c>
      <c r="F406" s="153">
        <v>33.33</v>
      </c>
      <c r="G406" s="153">
        <v>31.33</v>
      </c>
      <c r="H406" s="153"/>
      <c r="I406" s="153"/>
      <c r="J406" s="153"/>
      <c r="K406" s="153"/>
      <c r="L406" s="153"/>
      <c r="M406" s="153"/>
      <c r="AD406" s="153"/>
      <c r="AE406" s="153"/>
      <c r="AF406" s="153"/>
      <c r="AG406" s="153"/>
      <c r="AH406" s="153"/>
      <c r="AI406" s="153"/>
      <c r="AJ406" s="153"/>
      <c r="AK406" s="153"/>
      <c r="AL406" s="153"/>
      <c r="AM406" s="153"/>
      <c r="AN406" s="153"/>
      <c r="AO406" s="153"/>
    </row>
    <row r="407" spans="1:41">
      <c r="A407" s="153" t="s">
        <v>165</v>
      </c>
      <c r="B407" s="153">
        <v>56.92</v>
      </c>
      <c r="C407" s="153">
        <v>72.73</v>
      </c>
      <c r="D407" s="153">
        <v>0</v>
      </c>
      <c r="E407" s="153">
        <v>75</v>
      </c>
      <c r="F407" s="153">
        <v>33.33</v>
      </c>
      <c r="G407" s="153">
        <v>59.04</v>
      </c>
      <c r="H407" s="153"/>
      <c r="I407" s="153"/>
      <c r="J407" s="153"/>
      <c r="K407" s="153"/>
      <c r="L407" s="153"/>
      <c r="M407" s="153"/>
      <c r="AD407" s="153"/>
      <c r="AE407" s="153"/>
      <c r="AF407" s="153"/>
      <c r="AG407" s="153"/>
      <c r="AH407" s="153"/>
      <c r="AI407" s="153"/>
      <c r="AJ407" s="153"/>
      <c r="AK407" s="153"/>
      <c r="AL407" s="153"/>
      <c r="AM407" s="153"/>
      <c r="AN407" s="153"/>
      <c r="AO407" s="153"/>
    </row>
    <row r="408" spans="1:41">
      <c r="A408" s="153" t="s">
        <v>41</v>
      </c>
      <c r="B408" s="153">
        <v>9.23</v>
      </c>
      <c r="C408" s="153">
        <v>0</v>
      </c>
      <c r="D408" s="153">
        <v>0</v>
      </c>
      <c r="E408" s="153">
        <v>0</v>
      </c>
      <c r="F408" s="153">
        <v>0</v>
      </c>
      <c r="G408" s="153">
        <v>7.23</v>
      </c>
      <c r="H408" s="153"/>
      <c r="I408" s="153"/>
      <c r="J408" s="153"/>
      <c r="K408" s="153"/>
      <c r="L408" s="153"/>
      <c r="M408" s="153"/>
      <c r="AD408" s="153"/>
      <c r="AE408" s="153"/>
      <c r="AF408" s="153"/>
      <c r="AG408" s="153"/>
      <c r="AH408" s="153"/>
      <c r="AI408" s="153"/>
      <c r="AJ408" s="153"/>
      <c r="AK408" s="153"/>
      <c r="AL408" s="153"/>
      <c r="AM408" s="153"/>
      <c r="AN408" s="153"/>
      <c r="AO408" s="153"/>
    </row>
    <row r="409" spans="1:41">
      <c r="A409" s="153" t="s">
        <v>0</v>
      </c>
      <c r="B409" s="153">
        <v>100</v>
      </c>
      <c r="C409" s="153">
        <v>100</v>
      </c>
      <c r="D409" s="153">
        <v>0</v>
      </c>
      <c r="E409" s="153">
        <v>100</v>
      </c>
      <c r="F409" s="153">
        <v>100</v>
      </c>
      <c r="G409" s="153">
        <v>100</v>
      </c>
      <c r="H409" s="153"/>
      <c r="I409" s="153"/>
      <c r="J409" s="153"/>
      <c r="K409" s="153"/>
      <c r="L409" s="153"/>
      <c r="M409" s="153"/>
      <c r="AD409" s="153"/>
      <c r="AE409" s="153"/>
      <c r="AF409" s="153"/>
      <c r="AG409" s="153"/>
      <c r="AH409" s="153"/>
      <c r="AI409" s="153"/>
      <c r="AJ409" s="153"/>
      <c r="AK409" s="153"/>
      <c r="AL409" s="153"/>
      <c r="AM409" s="153"/>
      <c r="AN409" s="153"/>
      <c r="AO409" s="153"/>
    </row>
    <row r="410" spans="1:41">
      <c r="A410" s="153" t="s">
        <v>1</v>
      </c>
      <c r="B410" s="153">
        <v>65</v>
      </c>
      <c r="C410" s="153">
        <v>11</v>
      </c>
      <c r="D410" s="153">
        <v>0</v>
      </c>
      <c r="E410" s="153">
        <v>4</v>
      </c>
      <c r="F410" s="153">
        <v>3</v>
      </c>
      <c r="G410" s="153">
        <v>83</v>
      </c>
      <c r="H410" s="153"/>
      <c r="I410" s="153"/>
      <c r="J410" s="153"/>
      <c r="K410" s="153"/>
      <c r="L410" s="153"/>
      <c r="M410" s="153"/>
      <c r="AD410" s="153"/>
      <c r="AE410" s="153"/>
      <c r="AF410" s="153"/>
      <c r="AG410" s="153"/>
      <c r="AH410" s="153"/>
      <c r="AI410" s="153"/>
      <c r="AJ410" s="153"/>
      <c r="AK410" s="153"/>
      <c r="AL410" s="153"/>
      <c r="AM410" s="153"/>
      <c r="AN410" s="153"/>
      <c r="AO410" s="153"/>
    </row>
    <row r="411" spans="1:41">
      <c r="A411" s="153" t="s">
        <v>42</v>
      </c>
      <c r="B411" s="153">
        <v>89.23</v>
      </c>
      <c r="C411" s="153">
        <v>100</v>
      </c>
      <c r="D411" s="153">
        <v>0</v>
      </c>
      <c r="E411" s="153">
        <v>100</v>
      </c>
      <c r="F411" s="153">
        <v>66.67</v>
      </c>
      <c r="G411" s="153">
        <v>90.36</v>
      </c>
      <c r="H411" s="153"/>
      <c r="I411" s="153"/>
      <c r="J411" s="153"/>
      <c r="K411" s="153"/>
      <c r="L411" s="153"/>
      <c r="M411" s="153"/>
      <c r="AD411" s="153"/>
      <c r="AE411" s="153"/>
      <c r="AF411" s="153"/>
      <c r="AG411" s="153"/>
      <c r="AH411" s="153"/>
      <c r="AI411" s="153"/>
      <c r="AJ411" s="153"/>
      <c r="AK411" s="153"/>
      <c r="AL411" s="153"/>
      <c r="AM411" s="153"/>
      <c r="AN411" s="153"/>
      <c r="AO411" s="153"/>
    </row>
    <row r="412" spans="1:41">
      <c r="A412" s="153" t="s">
        <v>43</v>
      </c>
      <c r="B412" s="153">
        <v>0</v>
      </c>
      <c r="C412" s="153">
        <v>0</v>
      </c>
      <c r="D412" s="153">
        <v>0</v>
      </c>
      <c r="E412" s="153">
        <v>0</v>
      </c>
      <c r="F412" s="153">
        <v>33.33</v>
      </c>
      <c r="G412" s="153">
        <v>1.2</v>
      </c>
      <c r="H412" s="153"/>
      <c r="I412" s="153"/>
      <c r="J412" s="153"/>
      <c r="K412" s="153"/>
      <c r="L412" s="153"/>
      <c r="M412" s="153"/>
      <c r="AD412" s="153"/>
      <c r="AE412" s="153"/>
      <c r="AF412" s="153"/>
      <c r="AG412" s="153"/>
      <c r="AH412" s="153"/>
      <c r="AI412" s="153"/>
      <c r="AJ412" s="153"/>
      <c r="AK412" s="153"/>
      <c r="AL412" s="153"/>
      <c r="AM412" s="153"/>
      <c r="AN412" s="153"/>
      <c r="AO412" s="153"/>
    </row>
    <row r="413" spans="1:41">
      <c r="A413" s="153" t="s">
        <v>44</v>
      </c>
      <c r="B413" s="153">
        <v>4.5999999999999996</v>
      </c>
      <c r="C413" s="153">
        <v>4.7</v>
      </c>
      <c r="D413" s="153">
        <v>0</v>
      </c>
      <c r="E413" s="153">
        <v>4.8</v>
      </c>
      <c r="F413" s="153">
        <v>3.3</v>
      </c>
      <c r="G413" s="153">
        <v>4.5999999999999996</v>
      </c>
      <c r="H413" s="153"/>
      <c r="I413" s="153"/>
      <c r="J413" s="153"/>
      <c r="K413" s="153"/>
      <c r="L413" s="153"/>
      <c r="M413" s="153"/>
      <c r="AD413" s="153"/>
      <c r="AE413" s="153"/>
      <c r="AF413" s="153"/>
      <c r="AG413" s="153"/>
      <c r="AH413" s="153"/>
      <c r="AI413" s="153"/>
      <c r="AJ413" s="153"/>
      <c r="AK413" s="153"/>
      <c r="AL413" s="153"/>
      <c r="AM413" s="153"/>
      <c r="AN413" s="153"/>
      <c r="AO413" s="153"/>
    </row>
    <row r="414" spans="1:41">
      <c r="A414" s="153" t="s">
        <v>153</v>
      </c>
      <c r="B414" s="153">
        <v>90.3</v>
      </c>
      <c r="C414" s="153">
        <v>93.2</v>
      </c>
      <c r="D414" s="153">
        <v>0</v>
      </c>
      <c r="E414" s="153">
        <v>93.8</v>
      </c>
      <c r="F414" s="153">
        <v>58.3</v>
      </c>
      <c r="G414" s="153">
        <v>89.6</v>
      </c>
      <c r="H414" s="153"/>
      <c r="I414" s="153"/>
      <c r="J414" s="153"/>
      <c r="K414" s="153"/>
      <c r="L414" s="153"/>
      <c r="M414" s="153"/>
      <c r="AD414" s="153"/>
      <c r="AE414" s="153"/>
      <c r="AF414" s="153"/>
      <c r="AG414" s="153"/>
      <c r="AH414" s="153"/>
      <c r="AI414" s="153"/>
      <c r="AJ414" s="153"/>
      <c r="AK414" s="153"/>
      <c r="AL414" s="153"/>
      <c r="AM414" s="153"/>
      <c r="AN414" s="153"/>
      <c r="AO414" s="153"/>
    </row>
    <row r="415" spans="1:41">
      <c r="H415" s="153"/>
      <c r="I415" s="153"/>
      <c r="J415" s="153"/>
      <c r="K415" s="153"/>
      <c r="L415" s="153"/>
      <c r="M415" s="153"/>
      <c r="AD415" s="153"/>
      <c r="AE415" s="153"/>
      <c r="AF415" s="153"/>
      <c r="AG415" s="153"/>
      <c r="AH415" s="153"/>
      <c r="AI415" s="153"/>
      <c r="AJ415" s="153"/>
      <c r="AK415" s="153"/>
      <c r="AL415" s="153"/>
      <c r="AM415" s="153"/>
      <c r="AN415" s="153"/>
      <c r="AO415" s="153"/>
    </row>
    <row r="416" spans="1:41">
      <c r="H416" s="153"/>
      <c r="I416" s="153"/>
      <c r="J416" s="153"/>
      <c r="K416" s="153"/>
      <c r="L416" s="153"/>
      <c r="M416" s="153"/>
      <c r="AD416" s="153"/>
      <c r="AE416" s="153"/>
      <c r="AF416" s="153"/>
      <c r="AG416" s="153"/>
      <c r="AH416" s="153"/>
      <c r="AI416" s="153"/>
      <c r="AJ416" s="153"/>
      <c r="AK416" s="153"/>
      <c r="AL416" s="153"/>
      <c r="AM416" s="153"/>
      <c r="AN416" s="153"/>
      <c r="AO416" s="153"/>
    </row>
    <row r="417" spans="1:41">
      <c r="A417" s="153" t="s">
        <v>342</v>
      </c>
      <c r="H417" s="153"/>
      <c r="I417" s="153"/>
      <c r="J417" s="153"/>
      <c r="K417" s="153"/>
      <c r="L417" s="153"/>
      <c r="M417" s="153"/>
      <c r="AD417" s="153"/>
      <c r="AE417" s="153"/>
      <c r="AF417" s="153"/>
      <c r="AG417" s="153"/>
      <c r="AH417" s="153"/>
      <c r="AI417" s="153"/>
      <c r="AJ417" s="153"/>
      <c r="AK417" s="153"/>
      <c r="AL417" s="153"/>
      <c r="AM417" s="153"/>
      <c r="AN417" s="153"/>
      <c r="AO417" s="153"/>
    </row>
    <row r="418" spans="1:41">
      <c r="A418" s="153" t="s">
        <v>346</v>
      </c>
      <c r="H418" s="153"/>
      <c r="I418" s="153"/>
      <c r="J418" s="153"/>
      <c r="K418" s="153"/>
      <c r="L418" s="153"/>
      <c r="M418" s="153"/>
      <c r="AD418" s="153"/>
      <c r="AE418" s="153"/>
      <c r="AF418" s="153"/>
      <c r="AG418" s="153"/>
      <c r="AH418" s="153"/>
      <c r="AI418" s="153"/>
      <c r="AJ418" s="153"/>
      <c r="AK418" s="153"/>
      <c r="AL418" s="153"/>
      <c r="AM418" s="153"/>
      <c r="AN418" s="153"/>
      <c r="AO418" s="153"/>
    </row>
    <row r="419" spans="1:41">
      <c r="H419" s="153"/>
      <c r="I419" s="153"/>
      <c r="J419" s="153"/>
      <c r="K419" s="153"/>
      <c r="L419" s="153"/>
      <c r="M419" s="153"/>
      <c r="AD419" s="153"/>
      <c r="AE419" s="153"/>
      <c r="AF419" s="153"/>
      <c r="AG419" s="153"/>
      <c r="AH419" s="153"/>
      <c r="AI419" s="153"/>
      <c r="AJ419" s="153"/>
      <c r="AK419" s="153"/>
      <c r="AL419" s="153"/>
      <c r="AM419" s="153"/>
      <c r="AN419" s="153"/>
      <c r="AO419" s="153"/>
    </row>
    <row r="420" spans="1:41">
      <c r="H420" s="153"/>
      <c r="I420" s="153"/>
      <c r="J420" s="153"/>
      <c r="K420" s="153"/>
      <c r="L420" s="153"/>
      <c r="M420" s="153"/>
      <c r="AD420" s="153"/>
      <c r="AE420" s="153"/>
      <c r="AF420" s="153"/>
      <c r="AG420" s="153"/>
      <c r="AH420" s="153"/>
      <c r="AI420" s="153"/>
      <c r="AJ420" s="153"/>
      <c r="AK420" s="153"/>
      <c r="AL420" s="153"/>
      <c r="AM420" s="153"/>
      <c r="AN420" s="153"/>
      <c r="AO420" s="153"/>
    </row>
    <row r="421" spans="1:41">
      <c r="B421" s="153" t="s">
        <v>156</v>
      </c>
      <c r="H421" s="153"/>
      <c r="I421" s="153"/>
      <c r="J421" s="153"/>
      <c r="K421" s="153"/>
      <c r="L421" s="153"/>
      <c r="M421" s="153"/>
      <c r="AD421" s="153"/>
      <c r="AE421" s="153"/>
      <c r="AF421" s="153"/>
      <c r="AG421" s="153"/>
      <c r="AH421" s="153"/>
      <c r="AI421" s="153"/>
      <c r="AJ421" s="153"/>
      <c r="AK421" s="153"/>
      <c r="AL421" s="153"/>
      <c r="AM421" s="153"/>
      <c r="AN421" s="153"/>
      <c r="AO421" s="153"/>
    </row>
    <row r="422" spans="1:41">
      <c r="H422" s="153"/>
      <c r="I422" s="153"/>
      <c r="J422" s="153"/>
      <c r="K422" s="153"/>
      <c r="L422" s="153"/>
      <c r="M422" s="153"/>
      <c r="AD422" s="153"/>
      <c r="AE422" s="153"/>
      <c r="AF422" s="153"/>
      <c r="AG422" s="153"/>
      <c r="AH422" s="153"/>
      <c r="AI422" s="153"/>
      <c r="AJ422" s="153"/>
      <c r="AK422" s="153"/>
      <c r="AL422" s="153"/>
      <c r="AM422" s="153"/>
      <c r="AN422" s="153"/>
      <c r="AO422" s="153"/>
    </row>
    <row r="423" spans="1:41">
      <c r="B423" s="153" t="s">
        <v>10</v>
      </c>
      <c r="C423" s="153" t="s">
        <v>157</v>
      </c>
      <c r="D423" s="153" t="s">
        <v>158</v>
      </c>
      <c r="E423" s="153" t="s">
        <v>13</v>
      </c>
      <c r="F423" s="153" t="s">
        <v>159</v>
      </c>
      <c r="G423" s="153" t="s">
        <v>60</v>
      </c>
      <c r="H423" s="153"/>
      <c r="I423" s="153"/>
      <c r="J423" s="153"/>
      <c r="K423" s="153"/>
      <c r="L423" s="153"/>
      <c r="M423" s="153"/>
      <c r="AD423" s="153"/>
      <c r="AE423" s="153"/>
      <c r="AF423" s="153"/>
      <c r="AG423" s="153"/>
      <c r="AH423" s="153"/>
      <c r="AI423" s="153"/>
      <c r="AJ423" s="153"/>
      <c r="AK423" s="153"/>
      <c r="AL423" s="153"/>
      <c r="AM423" s="153"/>
      <c r="AN423" s="153"/>
      <c r="AO423" s="153"/>
    </row>
    <row r="424" spans="1:41">
      <c r="H424" s="153"/>
      <c r="I424" s="153"/>
      <c r="J424" s="153"/>
      <c r="K424" s="153"/>
      <c r="L424" s="153"/>
      <c r="M424" s="153"/>
      <c r="AD424" s="153"/>
      <c r="AE424" s="153"/>
      <c r="AF424" s="153"/>
      <c r="AG424" s="153"/>
      <c r="AH424" s="153"/>
      <c r="AI424" s="153"/>
      <c r="AJ424" s="153"/>
      <c r="AK424" s="153"/>
      <c r="AL424" s="153"/>
      <c r="AM424" s="153"/>
      <c r="AN424" s="153"/>
      <c r="AO424" s="153"/>
    </row>
    <row r="425" spans="1:41">
      <c r="A425" s="153" t="s">
        <v>161</v>
      </c>
      <c r="B425" s="153">
        <v>0</v>
      </c>
      <c r="C425" s="153">
        <v>0</v>
      </c>
      <c r="D425" s="153">
        <v>0</v>
      </c>
      <c r="E425" s="153">
        <v>0</v>
      </c>
      <c r="F425" s="153">
        <v>33.33</v>
      </c>
      <c r="G425" s="153">
        <v>1.2</v>
      </c>
      <c r="H425" s="153"/>
      <c r="I425" s="153"/>
      <c r="J425" s="153"/>
      <c r="K425" s="153"/>
      <c r="L425" s="153"/>
      <c r="M425" s="153"/>
      <c r="AD425" s="153"/>
      <c r="AE425" s="153"/>
      <c r="AF425" s="153"/>
      <c r="AG425" s="153"/>
      <c r="AH425" s="153"/>
      <c r="AI425" s="153"/>
      <c r="AJ425" s="153"/>
      <c r="AK425" s="153"/>
      <c r="AL425" s="153"/>
      <c r="AM425" s="153"/>
      <c r="AN425" s="153"/>
      <c r="AO425" s="153"/>
    </row>
    <row r="426" spans="1:41">
      <c r="A426" s="153" t="s">
        <v>162</v>
      </c>
      <c r="B426" s="153">
        <v>0</v>
      </c>
      <c r="C426" s="153">
        <v>0</v>
      </c>
      <c r="D426" s="153">
        <v>0</v>
      </c>
      <c r="E426" s="153">
        <v>0</v>
      </c>
      <c r="F426" s="153">
        <v>0</v>
      </c>
      <c r="G426" s="153">
        <v>0</v>
      </c>
      <c r="H426" s="153"/>
      <c r="I426" s="153"/>
      <c r="J426" s="153"/>
      <c r="K426" s="153"/>
      <c r="L426" s="153"/>
      <c r="M426" s="153"/>
      <c r="AD426" s="153"/>
      <c r="AE426" s="153"/>
      <c r="AF426" s="153"/>
      <c r="AG426" s="153"/>
      <c r="AH426" s="153"/>
      <c r="AI426" s="153"/>
      <c r="AJ426" s="153"/>
      <c r="AK426" s="153"/>
      <c r="AL426" s="153"/>
      <c r="AM426" s="153"/>
      <c r="AN426" s="153"/>
      <c r="AO426" s="153"/>
    </row>
    <row r="427" spans="1:41">
      <c r="A427" s="153" t="s">
        <v>163</v>
      </c>
      <c r="B427" s="153">
        <v>3.08</v>
      </c>
      <c r="C427" s="153">
        <v>0</v>
      </c>
      <c r="D427" s="153">
        <v>0</v>
      </c>
      <c r="E427" s="153">
        <v>0</v>
      </c>
      <c r="F427" s="153">
        <v>0</v>
      </c>
      <c r="G427" s="153">
        <v>2.41</v>
      </c>
      <c r="H427" s="153"/>
      <c r="I427" s="153"/>
      <c r="J427" s="153"/>
      <c r="K427" s="153"/>
      <c r="L427" s="153"/>
      <c r="M427" s="153"/>
      <c r="AD427" s="153"/>
      <c r="AE427" s="153"/>
      <c r="AF427" s="153"/>
      <c r="AG427" s="153"/>
      <c r="AH427" s="153"/>
      <c r="AI427" s="153"/>
      <c r="AJ427" s="153"/>
      <c r="AK427" s="153"/>
      <c r="AL427" s="153"/>
      <c r="AM427" s="153"/>
      <c r="AN427" s="153"/>
      <c r="AO427" s="153"/>
    </row>
    <row r="428" spans="1:41">
      <c r="A428" s="153" t="s">
        <v>164</v>
      </c>
      <c r="B428" s="153">
        <v>27.69</v>
      </c>
      <c r="C428" s="153">
        <v>18.18</v>
      </c>
      <c r="D428" s="153">
        <v>0</v>
      </c>
      <c r="E428" s="153">
        <v>25</v>
      </c>
      <c r="F428" s="153">
        <v>33.33</v>
      </c>
      <c r="G428" s="153">
        <v>26.51</v>
      </c>
      <c r="H428" s="153"/>
      <c r="I428" s="153"/>
      <c r="J428" s="153"/>
      <c r="K428" s="153"/>
      <c r="L428" s="153"/>
      <c r="M428" s="153"/>
      <c r="AD428" s="153"/>
      <c r="AE428" s="153"/>
      <c r="AF428" s="153"/>
      <c r="AG428" s="153"/>
      <c r="AH428" s="153"/>
      <c r="AI428" s="153"/>
      <c r="AJ428" s="153"/>
      <c r="AK428" s="153"/>
      <c r="AL428" s="153"/>
      <c r="AM428" s="153"/>
      <c r="AN428" s="153"/>
      <c r="AO428" s="153"/>
    </row>
    <row r="429" spans="1:41">
      <c r="A429" s="153" t="s">
        <v>165</v>
      </c>
      <c r="B429" s="153">
        <v>55.38</v>
      </c>
      <c r="C429" s="153">
        <v>72.73</v>
      </c>
      <c r="D429" s="153">
        <v>0</v>
      </c>
      <c r="E429" s="153">
        <v>75</v>
      </c>
      <c r="F429" s="153">
        <v>33.33</v>
      </c>
      <c r="G429" s="153">
        <v>57.83</v>
      </c>
      <c r="H429" s="153"/>
      <c r="I429" s="153"/>
      <c r="J429" s="153"/>
      <c r="K429" s="153"/>
      <c r="L429" s="153"/>
      <c r="M429" s="153"/>
      <c r="AD429" s="153"/>
      <c r="AE429" s="153"/>
      <c r="AF429" s="153"/>
      <c r="AG429" s="153"/>
      <c r="AH429" s="153"/>
      <c r="AI429" s="153"/>
      <c r="AJ429" s="153"/>
      <c r="AK429" s="153"/>
      <c r="AL429" s="153"/>
      <c r="AM429" s="153"/>
      <c r="AN429" s="153"/>
      <c r="AO429" s="153"/>
    </row>
    <row r="430" spans="1:41">
      <c r="A430" s="153" t="s">
        <v>41</v>
      </c>
      <c r="B430" s="153">
        <v>13.85</v>
      </c>
      <c r="C430" s="153">
        <v>9.09</v>
      </c>
      <c r="D430" s="153">
        <v>0</v>
      </c>
      <c r="E430" s="153">
        <v>0</v>
      </c>
      <c r="F430" s="153">
        <v>0</v>
      </c>
      <c r="G430" s="153">
        <v>12.05</v>
      </c>
      <c r="H430" s="153"/>
      <c r="I430" s="153"/>
      <c r="J430" s="153"/>
      <c r="K430" s="153"/>
      <c r="L430" s="153"/>
      <c r="M430" s="153"/>
      <c r="AD430" s="153"/>
      <c r="AE430" s="153"/>
      <c r="AF430" s="153"/>
      <c r="AG430" s="153"/>
      <c r="AH430" s="153"/>
      <c r="AI430" s="153"/>
      <c r="AJ430" s="153"/>
      <c r="AK430" s="153"/>
      <c r="AL430" s="153"/>
      <c r="AM430" s="153"/>
      <c r="AN430" s="153"/>
      <c r="AO430" s="153"/>
    </row>
    <row r="431" spans="1:41">
      <c r="A431" s="153" t="s">
        <v>0</v>
      </c>
      <c r="B431" s="153">
        <v>100</v>
      </c>
      <c r="C431" s="153">
        <v>100</v>
      </c>
      <c r="D431" s="153">
        <v>0</v>
      </c>
      <c r="E431" s="153">
        <v>100</v>
      </c>
      <c r="F431" s="153">
        <v>100</v>
      </c>
      <c r="G431" s="153">
        <v>100</v>
      </c>
      <c r="H431" s="153"/>
      <c r="I431" s="153"/>
      <c r="J431" s="153"/>
      <c r="K431" s="153"/>
      <c r="L431" s="153"/>
      <c r="M431" s="153"/>
      <c r="AD431" s="153"/>
      <c r="AE431" s="153"/>
      <c r="AF431" s="153"/>
      <c r="AG431" s="153"/>
      <c r="AH431" s="153"/>
      <c r="AI431" s="153"/>
      <c r="AJ431" s="153"/>
      <c r="AK431" s="153"/>
      <c r="AL431" s="153"/>
      <c r="AM431" s="153"/>
      <c r="AN431" s="153"/>
      <c r="AO431" s="153"/>
    </row>
    <row r="432" spans="1:41">
      <c r="A432" s="153" t="s">
        <v>1</v>
      </c>
      <c r="B432" s="153">
        <v>65</v>
      </c>
      <c r="C432" s="153">
        <v>11</v>
      </c>
      <c r="D432" s="153">
        <v>0</v>
      </c>
      <c r="E432" s="153">
        <v>4</v>
      </c>
      <c r="F432" s="153">
        <v>3</v>
      </c>
      <c r="G432" s="153">
        <v>83</v>
      </c>
      <c r="H432" s="153"/>
      <c r="I432" s="153"/>
      <c r="J432" s="153"/>
      <c r="K432" s="153"/>
      <c r="L432" s="153"/>
      <c r="M432" s="153"/>
      <c r="AD432" s="153"/>
      <c r="AE432" s="153"/>
      <c r="AF432" s="153"/>
      <c r="AG432" s="153"/>
      <c r="AH432" s="153"/>
      <c r="AI432" s="153"/>
      <c r="AJ432" s="153"/>
      <c r="AK432" s="153"/>
      <c r="AL432" s="153"/>
      <c r="AM432" s="153"/>
      <c r="AN432" s="153"/>
      <c r="AO432" s="153"/>
    </row>
    <row r="433" spans="1:41">
      <c r="A433" s="153" t="s">
        <v>42</v>
      </c>
      <c r="B433" s="153">
        <v>83.08</v>
      </c>
      <c r="C433" s="153">
        <v>90.91</v>
      </c>
      <c r="D433" s="153">
        <v>0</v>
      </c>
      <c r="E433" s="153">
        <v>100</v>
      </c>
      <c r="F433" s="153">
        <v>66.67</v>
      </c>
      <c r="G433" s="153">
        <v>84.34</v>
      </c>
      <c r="H433" s="153"/>
      <c r="I433" s="153"/>
      <c r="J433" s="153"/>
      <c r="K433" s="153"/>
      <c r="L433" s="153"/>
      <c r="M433" s="153"/>
      <c r="AD433" s="153"/>
      <c r="AE433" s="153"/>
      <c r="AF433" s="153"/>
      <c r="AG433" s="153"/>
      <c r="AH433" s="153"/>
      <c r="AI433" s="153"/>
      <c r="AJ433" s="153"/>
      <c r="AK433" s="153"/>
      <c r="AL433" s="153"/>
      <c r="AM433" s="153"/>
      <c r="AN433" s="153"/>
      <c r="AO433" s="153"/>
    </row>
    <row r="434" spans="1:41">
      <c r="A434" s="153" t="s">
        <v>43</v>
      </c>
      <c r="B434" s="153">
        <v>0</v>
      </c>
      <c r="C434" s="153">
        <v>0</v>
      </c>
      <c r="D434" s="153">
        <v>0</v>
      </c>
      <c r="E434" s="153">
        <v>0</v>
      </c>
      <c r="F434" s="153">
        <v>33.33</v>
      </c>
      <c r="G434" s="153">
        <v>1.2</v>
      </c>
      <c r="H434" s="153"/>
      <c r="I434" s="153"/>
      <c r="J434" s="153"/>
      <c r="K434" s="153"/>
      <c r="L434" s="153"/>
      <c r="M434" s="153"/>
      <c r="AD434" s="153"/>
      <c r="AE434" s="153"/>
      <c r="AF434" s="153"/>
      <c r="AG434" s="153"/>
      <c r="AH434" s="153"/>
      <c r="AI434" s="153"/>
      <c r="AJ434" s="153"/>
      <c r="AK434" s="153"/>
      <c r="AL434" s="153"/>
      <c r="AM434" s="153"/>
      <c r="AN434" s="153"/>
      <c r="AO434" s="153"/>
    </row>
    <row r="435" spans="1:41">
      <c r="A435" s="153" t="s">
        <v>44</v>
      </c>
      <c r="B435" s="153">
        <v>4.5999999999999996</v>
      </c>
      <c r="C435" s="153">
        <v>4.8</v>
      </c>
      <c r="D435" s="153">
        <v>0</v>
      </c>
      <c r="E435" s="153">
        <v>4.8</v>
      </c>
      <c r="F435" s="153">
        <v>3.3</v>
      </c>
      <c r="G435" s="153">
        <v>4.5999999999999996</v>
      </c>
      <c r="H435" s="153"/>
      <c r="I435" s="153"/>
      <c r="J435" s="153"/>
      <c r="K435" s="153"/>
      <c r="L435" s="153"/>
      <c r="M435" s="153"/>
      <c r="AD435" s="153"/>
      <c r="AE435" s="153"/>
      <c r="AF435" s="153"/>
      <c r="AG435" s="153"/>
      <c r="AH435" s="153"/>
      <c r="AI435" s="153"/>
      <c r="AJ435" s="153"/>
      <c r="AK435" s="153"/>
      <c r="AL435" s="153"/>
      <c r="AM435" s="153"/>
      <c r="AN435" s="153"/>
      <c r="AO435" s="153"/>
    </row>
    <row r="436" spans="1:41">
      <c r="A436" s="153" t="s">
        <v>153</v>
      </c>
      <c r="B436" s="153">
        <v>90.2</v>
      </c>
      <c r="C436" s="153">
        <v>95</v>
      </c>
      <c r="D436" s="153">
        <v>0</v>
      </c>
      <c r="E436" s="153">
        <v>93.8</v>
      </c>
      <c r="F436" s="153">
        <v>58.3</v>
      </c>
      <c r="G436" s="153">
        <v>89.7</v>
      </c>
      <c r="H436" s="153"/>
      <c r="I436" s="153"/>
      <c r="J436" s="153"/>
      <c r="K436" s="153"/>
      <c r="L436" s="153"/>
      <c r="M436" s="153"/>
      <c r="AD436" s="153"/>
      <c r="AE436" s="153"/>
      <c r="AF436" s="153"/>
      <c r="AG436" s="153"/>
      <c r="AH436" s="153"/>
      <c r="AI436" s="153"/>
      <c r="AJ436" s="153"/>
      <c r="AK436" s="153"/>
      <c r="AL436" s="153"/>
      <c r="AM436" s="153"/>
      <c r="AN436" s="153"/>
      <c r="AO436" s="153"/>
    </row>
    <row r="437" spans="1:41">
      <c r="H437" s="153"/>
      <c r="I437" s="153"/>
      <c r="J437" s="153"/>
      <c r="K437" s="153"/>
      <c r="L437" s="153"/>
      <c r="M437" s="153"/>
      <c r="AD437" s="153"/>
      <c r="AE437" s="153"/>
      <c r="AF437" s="153"/>
      <c r="AG437" s="153"/>
      <c r="AH437" s="153"/>
      <c r="AI437" s="153"/>
      <c r="AJ437" s="153"/>
      <c r="AK437" s="153"/>
      <c r="AL437" s="153"/>
      <c r="AM437" s="153"/>
      <c r="AN437" s="153"/>
      <c r="AO437" s="153"/>
    </row>
    <row r="438" spans="1:41">
      <c r="H438" s="153"/>
      <c r="I438" s="153"/>
      <c r="J438" s="153"/>
      <c r="K438" s="153"/>
      <c r="L438" s="153"/>
      <c r="M438" s="153"/>
      <c r="AD438" s="153"/>
      <c r="AE438" s="153"/>
      <c r="AF438" s="153"/>
      <c r="AG438" s="153"/>
      <c r="AH438" s="153"/>
      <c r="AI438" s="153"/>
      <c r="AJ438" s="153"/>
      <c r="AK438" s="153"/>
      <c r="AL438" s="153"/>
      <c r="AM438" s="153"/>
      <c r="AN438" s="153"/>
      <c r="AO438" s="153"/>
    </row>
    <row r="439" spans="1:41">
      <c r="A439" s="153" t="s">
        <v>342</v>
      </c>
      <c r="H439" s="153"/>
      <c r="I439" s="153"/>
      <c r="J439" s="153"/>
      <c r="K439" s="153"/>
      <c r="L439" s="153"/>
      <c r="M439" s="153"/>
      <c r="AD439" s="153"/>
      <c r="AE439" s="153"/>
      <c r="AF439" s="153"/>
      <c r="AG439" s="153"/>
      <c r="AH439" s="153"/>
      <c r="AI439" s="153"/>
      <c r="AJ439" s="153"/>
      <c r="AK439" s="153"/>
      <c r="AL439" s="153"/>
      <c r="AM439" s="153"/>
      <c r="AN439" s="153"/>
      <c r="AO439" s="153"/>
    </row>
    <row r="440" spans="1:41">
      <c r="A440" s="153" t="s">
        <v>347</v>
      </c>
      <c r="H440" s="153"/>
      <c r="I440" s="153"/>
      <c r="J440" s="153"/>
      <c r="K440" s="153"/>
      <c r="L440" s="153"/>
      <c r="M440" s="153"/>
      <c r="AD440" s="153"/>
      <c r="AE440" s="153"/>
      <c r="AF440" s="153"/>
      <c r="AG440" s="153"/>
      <c r="AH440" s="153"/>
      <c r="AI440" s="153"/>
      <c r="AJ440" s="153"/>
      <c r="AK440" s="153"/>
      <c r="AL440" s="153"/>
      <c r="AM440" s="153"/>
      <c r="AN440" s="153"/>
      <c r="AO440" s="153"/>
    </row>
    <row r="441" spans="1:41">
      <c r="H441" s="153"/>
      <c r="I441" s="153"/>
      <c r="J441" s="153"/>
      <c r="K441" s="153"/>
      <c r="L441" s="153"/>
      <c r="M441" s="153"/>
      <c r="AD441" s="153"/>
      <c r="AE441" s="153"/>
      <c r="AF441" s="153"/>
      <c r="AG441" s="153"/>
      <c r="AH441" s="153"/>
      <c r="AI441" s="153"/>
      <c r="AJ441" s="153"/>
      <c r="AK441" s="153"/>
      <c r="AL441" s="153"/>
      <c r="AM441" s="153"/>
      <c r="AN441" s="153"/>
      <c r="AO441" s="153"/>
    </row>
    <row r="442" spans="1:41">
      <c r="H442" s="153"/>
      <c r="I442" s="153"/>
      <c r="J442" s="153"/>
      <c r="K442" s="153"/>
      <c r="L442" s="153"/>
      <c r="M442" s="153"/>
      <c r="AD442" s="153"/>
      <c r="AE442" s="153"/>
      <c r="AF442" s="153"/>
      <c r="AG442" s="153"/>
      <c r="AH442" s="153"/>
      <c r="AI442" s="153"/>
      <c r="AJ442" s="153"/>
      <c r="AK442" s="153"/>
      <c r="AL442" s="153"/>
      <c r="AM442" s="153"/>
      <c r="AN442" s="153"/>
      <c r="AO442" s="153"/>
    </row>
    <row r="443" spans="1:41">
      <c r="B443" s="153" t="s">
        <v>156</v>
      </c>
      <c r="H443" s="153"/>
      <c r="I443" s="153"/>
      <c r="J443" s="153"/>
      <c r="K443" s="153"/>
      <c r="L443" s="153"/>
      <c r="M443" s="153"/>
      <c r="AD443" s="153"/>
      <c r="AE443" s="153"/>
      <c r="AF443" s="153"/>
      <c r="AG443" s="153"/>
      <c r="AH443" s="153"/>
      <c r="AI443" s="153"/>
      <c r="AJ443" s="153"/>
      <c r="AK443" s="153"/>
      <c r="AL443" s="153"/>
      <c r="AM443" s="153"/>
      <c r="AN443" s="153"/>
      <c r="AO443" s="153"/>
    </row>
    <row r="444" spans="1:41">
      <c r="H444" s="153"/>
      <c r="I444" s="153"/>
      <c r="J444" s="153"/>
      <c r="K444" s="153"/>
      <c r="L444" s="153"/>
      <c r="M444" s="153"/>
      <c r="AD444" s="153"/>
      <c r="AE444" s="153"/>
      <c r="AF444" s="153"/>
      <c r="AG444" s="153"/>
      <c r="AH444" s="153"/>
      <c r="AI444" s="153"/>
      <c r="AJ444" s="153"/>
      <c r="AK444" s="153"/>
      <c r="AL444" s="153"/>
      <c r="AM444" s="153"/>
      <c r="AN444" s="153"/>
      <c r="AO444" s="153"/>
    </row>
    <row r="445" spans="1:41">
      <c r="B445" s="153" t="s">
        <v>10</v>
      </c>
      <c r="C445" s="153" t="s">
        <v>157</v>
      </c>
      <c r="D445" s="153" t="s">
        <v>158</v>
      </c>
      <c r="E445" s="153" t="s">
        <v>13</v>
      </c>
      <c r="F445" s="153" t="s">
        <v>159</v>
      </c>
      <c r="G445" s="153" t="s">
        <v>60</v>
      </c>
      <c r="H445" s="153"/>
      <c r="I445" s="153"/>
      <c r="J445" s="153"/>
      <c r="K445" s="153"/>
      <c r="L445" s="153"/>
      <c r="M445" s="153"/>
      <c r="AD445" s="153"/>
      <c r="AE445" s="153"/>
      <c r="AF445" s="153"/>
      <c r="AG445" s="153"/>
      <c r="AH445" s="153"/>
      <c r="AI445" s="153"/>
      <c r="AJ445" s="153"/>
      <c r="AK445" s="153"/>
      <c r="AL445" s="153"/>
      <c r="AM445" s="153"/>
      <c r="AN445" s="153"/>
      <c r="AO445" s="153"/>
    </row>
    <row r="446" spans="1:41">
      <c r="H446" s="153"/>
      <c r="I446" s="153"/>
      <c r="J446" s="153"/>
      <c r="K446" s="153"/>
      <c r="L446" s="153"/>
      <c r="M446" s="153"/>
      <c r="AD446" s="153"/>
      <c r="AE446" s="153"/>
      <c r="AF446" s="153"/>
      <c r="AG446" s="153"/>
      <c r="AH446" s="153"/>
      <c r="AI446" s="153"/>
      <c r="AJ446" s="153"/>
      <c r="AK446" s="153"/>
      <c r="AL446" s="153"/>
      <c r="AM446" s="153"/>
      <c r="AN446" s="153"/>
      <c r="AO446" s="153"/>
    </row>
    <row r="447" spans="1:41">
      <c r="A447" s="153" t="s">
        <v>161</v>
      </c>
      <c r="B447" s="153">
        <v>0</v>
      </c>
      <c r="C447" s="153">
        <v>0</v>
      </c>
      <c r="D447" s="153">
        <v>0</v>
      </c>
      <c r="E447" s="153">
        <v>0</v>
      </c>
      <c r="F447" s="153">
        <v>0</v>
      </c>
      <c r="G447" s="153">
        <v>0</v>
      </c>
      <c r="H447" s="153"/>
      <c r="I447" s="153"/>
      <c r="J447" s="153"/>
      <c r="K447" s="153"/>
      <c r="L447" s="153"/>
      <c r="M447" s="153"/>
      <c r="AD447" s="153"/>
      <c r="AE447" s="153"/>
      <c r="AF447" s="153"/>
      <c r="AG447" s="153"/>
      <c r="AH447" s="153"/>
      <c r="AI447" s="153"/>
      <c r="AJ447" s="153"/>
      <c r="AK447" s="153"/>
      <c r="AL447" s="153"/>
      <c r="AM447" s="153"/>
      <c r="AN447" s="153"/>
      <c r="AO447" s="153"/>
    </row>
    <row r="448" spans="1:41">
      <c r="A448" s="153" t="s">
        <v>162</v>
      </c>
      <c r="B448" s="153">
        <v>0</v>
      </c>
      <c r="C448" s="153">
        <v>0</v>
      </c>
      <c r="D448" s="153">
        <v>0</v>
      </c>
      <c r="E448" s="153">
        <v>0</v>
      </c>
      <c r="F448" s="153">
        <v>0</v>
      </c>
      <c r="G448" s="153">
        <v>0</v>
      </c>
      <c r="H448" s="153"/>
      <c r="I448" s="153"/>
      <c r="J448" s="153"/>
      <c r="K448" s="153"/>
      <c r="L448" s="153"/>
      <c r="M448" s="153"/>
      <c r="AD448" s="153"/>
      <c r="AE448" s="153"/>
      <c r="AF448" s="153"/>
      <c r="AG448" s="153"/>
      <c r="AH448" s="153"/>
      <c r="AI448" s="153"/>
      <c r="AJ448" s="153"/>
      <c r="AK448" s="153"/>
      <c r="AL448" s="153"/>
      <c r="AM448" s="153"/>
      <c r="AN448" s="153"/>
      <c r="AO448" s="153"/>
    </row>
    <row r="449" spans="1:41">
      <c r="A449" s="153" t="s">
        <v>163</v>
      </c>
      <c r="B449" s="153">
        <v>1.54</v>
      </c>
      <c r="C449" s="153">
        <v>0</v>
      </c>
      <c r="D449" s="153">
        <v>0</v>
      </c>
      <c r="E449" s="153">
        <v>0</v>
      </c>
      <c r="F449" s="153">
        <v>33.33</v>
      </c>
      <c r="G449" s="153">
        <v>2.41</v>
      </c>
      <c r="H449" s="153"/>
      <c r="I449" s="153"/>
      <c r="J449" s="153"/>
      <c r="K449" s="153"/>
      <c r="L449" s="153"/>
      <c r="M449" s="153"/>
      <c r="AD449" s="153"/>
      <c r="AE449" s="153"/>
      <c r="AF449" s="153"/>
      <c r="AG449" s="153"/>
      <c r="AH449" s="153"/>
      <c r="AI449" s="153"/>
      <c r="AJ449" s="153"/>
      <c r="AK449" s="153"/>
      <c r="AL449" s="153"/>
      <c r="AM449" s="153"/>
      <c r="AN449" s="153"/>
      <c r="AO449" s="153"/>
    </row>
    <row r="450" spans="1:41">
      <c r="A450" s="153" t="s">
        <v>164</v>
      </c>
      <c r="B450" s="153">
        <v>24.62</v>
      </c>
      <c r="C450" s="153">
        <v>27.27</v>
      </c>
      <c r="D450" s="153">
        <v>0</v>
      </c>
      <c r="E450" s="153">
        <v>25</v>
      </c>
      <c r="F450" s="153">
        <v>33.33</v>
      </c>
      <c r="G450" s="153">
        <v>25.3</v>
      </c>
      <c r="H450" s="153"/>
      <c r="I450" s="153"/>
      <c r="J450" s="153"/>
      <c r="K450" s="153"/>
      <c r="L450" s="153"/>
      <c r="M450" s="153"/>
      <c r="AD450" s="153"/>
      <c r="AE450" s="153"/>
      <c r="AF450" s="153"/>
      <c r="AG450" s="153"/>
      <c r="AH450" s="153"/>
      <c r="AI450" s="153"/>
      <c r="AJ450" s="153"/>
      <c r="AK450" s="153"/>
      <c r="AL450" s="153"/>
      <c r="AM450" s="153"/>
      <c r="AN450" s="153"/>
      <c r="AO450" s="153"/>
    </row>
    <row r="451" spans="1:41">
      <c r="A451" s="153" t="s">
        <v>165</v>
      </c>
      <c r="B451" s="153">
        <v>63.08</v>
      </c>
      <c r="C451" s="153">
        <v>72.73</v>
      </c>
      <c r="D451" s="153">
        <v>0</v>
      </c>
      <c r="E451" s="153">
        <v>75</v>
      </c>
      <c r="F451" s="153">
        <v>33.33</v>
      </c>
      <c r="G451" s="153">
        <v>63.86</v>
      </c>
      <c r="H451" s="153"/>
      <c r="I451" s="153"/>
      <c r="J451" s="153"/>
      <c r="K451" s="153"/>
      <c r="L451" s="153"/>
      <c r="M451" s="153"/>
      <c r="AD451" s="153"/>
      <c r="AE451" s="153"/>
      <c r="AF451" s="153"/>
      <c r="AG451" s="153"/>
      <c r="AH451" s="153"/>
      <c r="AI451" s="153"/>
      <c r="AJ451" s="153"/>
      <c r="AK451" s="153"/>
      <c r="AL451" s="153"/>
      <c r="AM451" s="153"/>
      <c r="AN451" s="153"/>
      <c r="AO451" s="153"/>
    </row>
    <row r="452" spans="1:41">
      <c r="A452" s="153" t="s">
        <v>41</v>
      </c>
      <c r="B452" s="153">
        <v>10.77</v>
      </c>
      <c r="C452" s="153">
        <v>0</v>
      </c>
      <c r="D452" s="153">
        <v>0</v>
      </c>
      <c r="E452" s="153">
        <v>0</v>
      </c>
      <c r="F452" s="153">
        <v>0</v>
      </c>
      <c r="G452" s="153">
        <v>8.43</v>
      </c>
      <c r="H452" s="153"/>
      <c r="I452" s="153"/>
      <c r="J452" s="153"/>
      <c r="K452" s="153"/>
      <c r="L452" s="153"/>
      <c r="M452" s="153"/>
      <c r="AD452" s="153"/>
      <c r="AE452" s="153"/>
      <c r="AF452" s="153"/>
      <c r="AG452" s="153"/>
      <c r="AH452" s="153"/>
      <c r="AI452" s="153"/>
      <c r="AJ452" s="153"/>
      <c r="AK452" s="153"/>
      <c r="AL452" s="153"/>
      <c r="AM452" s="153"/>
      <c r="AN452" s="153"/>
      <c r="AO452" s="153"/>
    </row>
    <row r="453" spans="1:41">
      <c r="A453" s="153" t="s">
        <v>0</v>
      </c>
      <c r="B453" s="153">
        <v>100</v>
      </c>
      <c r="C453" s="153">
        <v>100</v>
      </c>
      <c r="D453" s="153">
        <v>0</v>
      </c>
      <c r="E453" s="153">
        <v>100</v>
      </c>
      <c r="F453" s="153">
        <v>100</v>
      </c>
      <c r="G453" s="153">
        <v>100</v>
      </c>
      <c r="H453" s="153"/>
      <c r="I453" s="153"/>
      <c r="J453" s="153"/>
      <c r="K453" s="153"/>
      <c r="L453" s="153"/>
      <c r="M453" s="153"/>
      <c r="AD453" s="153"/>
      <c r="AE453" s="153"/>
      <c r="AF453" s="153"/>
      <c r="AG453" s="153"/>
      <c r="AH453" s="153"/>
      <c r="AI453" s="153"/>
      <c r="AJ453" s="153"/>
      <c r="AK453" s="153"/>
      <c r="AL453" s="153"/>
      <c r="AM453" s="153"/>
      <c r="AN453" s="153"/>
      <c r="AO453" s="153"/>
    </row>
    <row r="454" spans="1:41">
      <c r="A454" s="153" t="s">
        <v>1</v>
      </c>
      <c r="B454" s="153">
        <v>65</v>
      </c>
      <c r="C454" s="153">
        <v>11</v>
      </c>
      <c r="D454" s="153">
        <v>0</v>
      </c>
      <c r="E454" s="153">
        <v>4</v>
      </c>
      <c r="F454" s="153">
        <v>3</v>
      </c>
      <c r="G454" s="153">
        <v>83</v>
      </c>
      <c r="H454" s="153"/>
      <c r="I454" s="153"/>
      <c r="J454" s="153"/>
      <c r="K454" s="153"/>
      <c r="L454" s="153"/>
      <c r="M454" s="153"/>
      <c r="AD454" s="153"/>
      <c r="AE454" s="153"/>
      <c r="AF454" s="153"/>
      <c r="AG454" s="153"/>
      <c r="AH454" s="153"/>
      <c r="AI454" s="153"/>
      <c r="AJ454" s="153"/>
      <c r="AK454" s="153"/>
      <c r="AL454" s="153"/>
      <c r="AM454" s="153"/>
      <c r="AN454" s="153"/>
      <c r="AO454" s="153"/>
    </row>
    <row r="455" spans="1:41">
      <c r="A455" s="153" t="s">
        <v>42</v>
      </c>
      <c r="B455" s="153">
        <v>87.69</v>
      </c>
      <c r="C455" s="153">
        <v>100</v>
      </c>
      <c r="D455" s="153">
        <v>0</v>
      </c>
      <c r="E455" s="153">
        <v>100</v>
      </c>
      <c r="F455" s="153">
        <v>66.67</v>
      </c>
      <c r="G455" s="153">
        <v>89.16</v>
      </c>
      <c r="H455" s="153"/>
      <c r="I455" s="153"/>
      <c r="J455" s="153"/>
      <c r="K455" s="153"/>
      <c r="L455" s="153"/>
      <c r="M455" s="153"/>
      <c r="AD455" s="153"/>
      <c r="AE455" s="153"/>
      <c r="AF455" s="153"/>
      <c r="AG455" s="153"/>
      <c r="AH455" s="153"/>
      <c r="AI455" s="153"/>
      <c r="AJ455" s="153"/>
      <c r="AK455" s="153"/>
      <c r="AL455" s="153"/>
      <c r="AM455" s="153"/>
      <c r="AN455" s="153"/>
      <c r="AO455" s="153"/>
    </row>
    <row r="456" spans="1:41">
      <c r="A456" s="153" t="s">
        <v>43</v>
      </c>
      <c r="B456" s="153">
        <v>0</v>
      </c>
      <c r="C456" s="153">
        <v>0</v>
      </c>
      <c r="D456" s="153">
        <v>0</v>
      </c>
      <c r="E456" s="153">
        <v>0</v>
      </c>
      <c r="F456" s="153">
        <v>0</v>
      </c>
      <c r="G456" s="153">
        <v>0</v>
      </c>
      <c r="H456" s="153"/>
      <c r="I456" s="153"/>
      <c r="J456" s="153"/>
      <c r="K456" s="153"/>
      <c r="L456" s="153"/>
      <c r="M456" s="153"/>
      <c r="AD456" s="153"/>
      <c r="AE456" s="153"/>
      <c r="AF456" s="153"/>
      <c r="AG456" s="153"/>
      <c r="AH456" s="153"/>
      <c r="AI456" s="153"/>
      <c r="AJ456" s="153"/>
      <c r="AK456" s="153"/>
      <c r="AL456" s="153"/>
      <c r="AM456" s="153"/>
      <c r="AN456" s="153"/>
      <c r="AO456" s="153"/>
    </row>
    <row r="457" spans="1:41">
      <c r="A457" s="153" t="s">
        <v>44</v>
      </c>
      <c r="B457" s="153">
        <v>4.7</v>
      </c>
      <c r="C457" s="153">
        <v>4.7</v>
      </c>
      <c r="D457" s="153">
        <v>0</v>
      </c>
      <c r="E457" s="153">
        <v>4.8</v>
      </c>
      <c r="F457" s="153">
        <v>4</v>
      </c>
      <c r="G457" s="153">
        <v>4.7</v>
      </c>
      <c r="H457" s="153"/>
      <c r="I457" s="153"/>
      <c r="J457" s="153"/>
      <c r="K457" s="153"/>
      <c r="L457" s="153"/>
      <c r="M457" s="153"/>
      <c r="AD457" s="153"/>
      <c r="AE457" s="153"/>
      <c r="AF457" s="153"/>
      <c r="AG457" s="153"/>
      <c r="AH457" s="153"/>
      <c r="AI457" s="153"/>
      <c r="AJ457" s="153"/>
      <c r="AK457" s="153"/>
      <c r="AL457" s="153"/>
      <c r="AM457" s="153"/>
      <c r="AN457" s="153"/>
      <c r="AO457" s="153"/>
    </row>
    <row r="458" spans="1:41">
      <c r="A458" s="153" t="s">
        <v>153</v>
      </c>
      <c r="B458" s="153">
        <v>92.2</v>
      </c>
      <c r="C458" s="153">
        <v>93.2</v>
      </c>
      <c r="D458" s="153">
        <v>0</v>
      </c>
      <c r="E458" s="153">
        <v>93.8</v>
      </c>
      <c r="F458" s="153">
        <v>75</v>
      </c>
      <c r="G458" s="153">
        <v>91.8</v>
      </c>
      <c r="H458" s="153"/>
      <c r="I458" s="153"/>
      <c r="J458" s="153"/>
      <c r="K458" s="153"/>
      <c r="L458" s="153"/>
      <c r="M458" s="153"/>
      <c r="AD458" s="153"/>
      <c r="AE458" s="153"/>
      <c r="AF458" s="153"/>
      <c r="AG458" s="153"/>
      <c r="AH458" s="153"/>
      <c r="AI458" s="153"/>
      <c r="AJ458" s="153"/>
      <c r="AK458" s="153"/>
      <c r="AL458" s="153"/>
      <c r="AM458" s="153"/>
      <c r="AN458" s="153"/>
      <c r="AO458" s="153"/>
    </row>
    <row r="459" spans="1:41">
      <c r="H459" s="153"/>
      <c r="I459" s="153"/>
      <c r="J459" s="153"/>
      <c r="K459" s="153"/>
      <c r="L459" s="153"/>
      <c r="M459" s="153"/>
      <c r="AD459" s="153"/>
      <c r="AE459" s="153"/>
      <c r="AF459" s="153"/>
      <c r="AG459" s="153"/>
      <c r="AH459" s="153"/>
      <c r="AI459" s="153"/>
      <c r="AJ459" s="153"/>
      <c r="AK459" s="153"/>
      <c r="AL459" s="153"/>
      <c r="AM459" s="153"/>
      <c r="AN459" s="153"/>
      <c r="AO459" s="153"/>
    </row>
    <row r="460" spans="1:41">
      <c r="H460" s="153"/>
      <c r="I460" s="153"/>
      <c r="J460" s="153"/>
      <c r="K460" s="153"/>
      <c r="L460" s="153"/>
      <c r="M460" s="153"/>
      <c r="AD460" s="153"/>
      <c r="AE460" s="153"/>
      <c r="AF460" s="153"/>
      <c r="AG460" s="153"/>
      <c r="AH460" s="153"/>
      <c r="AI460" s="153"/>
      <c r="AJ460" s="153"/>
      <c r="AK460" s="153"/>
      <c r="AL460" s="153"/>
      <c r="AM460" s="153"/>
      <c r="AN460" s="153"/>
      <c r="AO460" s="153"/>
    </row>
    <row r="461" spans="1:41">
      <c r="A461" s="153" t="s">
        <v>342</v>
      </c>
      <c r="H461" s="153"/>
      <c r="I461" s="153"/>
      <c r="J461" s="153"/>
      <c r="K461" s="153"/>
      <c r="L461" s="153"/>
      <c r="M461" s="153"/>
      <c r="AD461" s="153"/>
      <c r="AE461" s="153"/>
      <c r="AF461" s="153"/>
      <c r="AG461" s="153"/>
      <c r="AH461" s="153"/>
      <c r="AI461" s="153"/>
      <c r="AJ461" s="153"/>
      <c r="AK461" s="153"/>
      <c r="AL461" s="153"/>
      <c r="AM461" s="153"/>
      <c r="AN461" s="153"/>
      <c r="AO461" s="153"/>
    </row>
    <row r="462" spans="1:41">
      <c r="A462" s="153" t="s">
        <v>348</v>
      </c>
      <c r="H462" s="153"/>
      <c r="I462" s="153"/>
      <c r="J462" s="153"/>
      <c r="K462" s="153"/>
      <c r="L462" s="153"/>
      <c r="M462" s="153"/>
      <c r="AD462" s="153"/>
      <c r="AE462" s="153"/>
      <c r="AF462" s="153"/>
      <c r="AG462" s="153"/>
      <c r="AH462" s="153"/>
      <c r="AI462" s="153"/>
      <c r="AJ462" s="153"/>
      <c r="AK462" s="153"/>
      <c r="AL462" s="153"/>
      <c r="AM462" s="153"/>
      <c r="AN462" s="153"/>
      <c r="AO462" s="153"/>
    </row>
    <row r="463" spans="1:41">
      <c r="H463" s="153"/>
      <c r="I463" s="153"/>
      <c r="J463" s="153"/>
      <c r="K463" s="153"/>
      <c r="L463" s="153"/>
      <c r="M463" s="153"/>
      <c r="AD463" s="153"/>
      <c r="AE463" s="153"/>
      <c r="AF463" s="153"/>
      <c r="AG463" s="153"/>
      <c r="AH463" s="153"/>
      <c r="AI463" s="153"/>
      <c r="AJ463" s="153"/>
      <c r="AK463" s="153"/>
      <c r="AL463" s="153"/>
      <c r="AM463" s="153"/>
      <c r="AN463" s="153"/>
      <c r="AO463" s="153"/>
    </row>
    <row r="464" spans="1:41">
      <c r="H464" s="153"/>
      <c r="I464" s="153"/>
      <c r="J464" s="153"/>
      <c r="K464" s="153"/>
      <c r="L464" s="153"/>
      <c r="M464" s="153"/>
      <c r="AD464" s="153"/>
      <c r="AE464" s="153"/>
      <c r="AF464" s="153"/>
      <c r="AG464" s="153"/>
      <c r="AH464" s="153"/>
      <c r="AI464" s="153"/>
      <c r="AJ464" s="153"/>
      <c r="AK464" s="153"/>
      <c r="AL464" s="153"/>
      <c r="AM464" s="153"/>
      <c r="AN464" s="153"/>
      <c r="AO464" s="153"/>
    </row>
    <row r="465" spans="1:41">
      <c r="B465" s="153" t="s">
        <v>156</v>
      </c>
      <c r="H465" s="153"/>
      <c r="I465" s="153"/>
      <c r="J465" s="153"/>
      <c r="K465" s="153"/>
      <c r="L465" s="153"/>
      <c r="M465" s="153"/>
      <c r="AD465" s="153"/>
      <c r="AE465" s="153"/>
      <c r="AF465" s="153"/>
      <c r="AG465" s="153"/>
      <c r="AH465" s="153"/>
      <c r="AI465" s="153"/>
      <c r="AJ465" s="153"/>
      <c r="AK465" s="153"/>
      <c r="AL465" s="153"/>
      <c r="AM465" s="153"/>
      <c r="AN465" s="153"/>
      <c r="AO465" s="153"/>
    </row>
    <row r="466" spans="1:41">
      <c r="H466" s="153"/>
      <c r="I466" s="153"/>
      <c r="J466" s="153"/>
      <c r="K466" s="153"/>
      <c r="L466" s="153"/>
      <c r="M466" s="153"/>
      <c r="AD466" s="153"/>
      <c r="AE466" s="153"/>
      <c r="AF466" s="153"/>
      <c r="AG466" s="153"/>
      <c r="AH466" s="153"/>
      <c r="AI466" s="153"/>
      <c r="AJ466" s="153"/>
      <c r="AK466" s="153"/>
      <c r="AL466" s="153"/>
      <c r="AM466" s="153"/>
      <c r="AN466" s="153"/>
      <c r="AO466" s="153"/>
    </row>
    <row r="467" spans="1:41">
      <c r="B467" s="153" t="s">
        <v>10</v>
      </c>
      <c r="C467" s="153" t="s">
        <v>157</v>
      </c>
      <c r="D467" s="153" t="s">
        <v>158</v>
      </c>
      <c r="E467" s="153" t="s">
        <v>13</v>
      </c>
      <c r="F467" s="153" t="s">
        <v>159</v>
      </c>
      <c r="G467" s="153" t="s">
        <v>60</v>
      </c>
      <c r="H467" s="153"/>
      <c r="I467" s="153"/>
      <c r="J467" s="153"/>
      <c r="K467" s="153"/>
      <c r="L467" s="153"/>
      <c r="M467" s="153"/>
      <c r="AD467" s="153"/>
      <c r="AE467" s="153"/>
      <c r="AF467" s="153"/>
      <c r="AG467" s="153"/>
      <c r="AH467" s="153"/>
      <c r="AI467" s="153"/>
      <c r="AJ467" s="153"/>
      <c r="AK467" s="153"/>
      <c r="AL467" s="153"/>
      <c r="AM467" s="153"/>
      <c r="AN467" s="153"/>
      <c r="AO467" s="153"/>
    </row>
    <row r="468" spans="1:41">
      <c r="H468" s="153"/>
      <c r="I468" s="153"/>
      <c r="J468" s="153"/>
      <c r="K468" s="153"/>
      <c r="L468" s="153"/>
      <c r="M468" s="153"/>
      <c r="AD468" s="153"/>
      <c r="AE468" s="153"/>
      <c r="AF468" s="153"/>
      <c r="AG468" s="153"/>
      <c r="AH468" s="153"/>
      <c r="AI468" s="153"/>
      <c r="AJ468" s="153"/>
      <c r="AK468" s="153"/>
      <c r="AL468" s="153"/>
      <c r="AM468" s="153"/>
      <c r="AN468" s="153"/>
      <c r="AO468" s="153"/>
    </row>
    <row r="469" spans="1:41">
      <c r="A469" s="153" t="s">
        <v>161</v>
      </c>
      <c r="B469" s="153">
        <v>0</v>
      </c>
      <c r="C469" s="153">
        <v>0</v>
      </c>
      <c r="D469" s="153">
        <v>0</v>
      </c>
      <c r="E469" s="153">
        <v>0</v>
      </c>
      <c r="F469" s="153">
        <v>33.33</v>
      </c>
      <c r="G469" s="153">
        <v>1.2</v>
      </c>
      <c r="H469" s="153"/>
      <c r="I469" s="153"/>
      <c r="J469" s="153"/>
      <c r="K469" s="153"/>
      <c r="L469" s="153"/>
      <c r="M469" s="153"/>
      <c r="AD469" s="153"/>
      <c r="AE469" s="153"/>
      <c r="AF469" s="153"/>
      <c r="AG469" s="153"/>
      <c r="AH469" s="153"/>
      <c r="AI469" s="153"/>
      <c r="AJ469" s="153"/>
      <c r="AK469" s="153"/>
      <c r="AL469" s="153"/>
      <c r="AM469" s="153"/>
      <c r="AN469" s="153"/>
      <c r="AO469" s="153"/>
    </row>
    <row r="470" spans="1:41">
      <c r="A470" s="153" t="s">
        <v>162</v>
      </c>
      <c r="B470" s="153">
        <v>0</v>
      </c>
      <c r="C470" s="153">
        <v>0</v>
      </c>
      <c r="D470" s="153">
        <v>0</v>
      </c>
      <c r="E470" s="153">
        <v>0</v>
      </c>
      <c r="F470" s="153">
        <v>0</v>
      </c>
      <c r="G470" s="153">
        <v>0</v>
      </c>
      <c r="H470" s="153"/>
      <c r="I470" s="153"/>
      <c r="J470" s="153"/>
      <c r="K470" s="153"/>
      <c r="L470" s="153"/>
      <c r="M470" s="153"/>
      <c r="AD470" s="153"/>
      <c r="AE470" s="153"/>
      <c r="AF470" s="153"/>
      <c r="AG470" s="153"/>
      <c r="AH470" s="153"/>
      <c r="AI470" s="153"/>
      <c r="AJ470" s="153"/>
      <c r="AK470" s="153"/>
      <c r="AL470" s="153"/>
      <c r="AM470" s="153"/>
      <c r="AN470" s="153"/>
      <c r="AO470" s="153"/>
    </row>
    <row r="471" spans="1:41">
      <c r="A471" s="153" t="s">
        <v>163</v>
      </c>
      <c r="B471" s="153">
        <v>1.54</v>
      </c>
      <c r="C471" s="153">
        <v>9.09</v>
      </c>
      <c r="D471" s="153">
        <v>0</v>
      </c>
      <c r="E471" s="153">
        <v>0</v>
      </c>
      <c r="F471" s="153">
        <v>0</v>
      </c>
      <c r="G471" s="153">
        <v>2.41</v>
      </c>
      <c r="H471" s="153"/>
      <c r="I471" s="153"/>
      <c r="J471" s="153"/>
      <c r="K471" s="153"/>
      <c r="L471" s="153"/>
      <c r="M471" s="153"/>
      <c r="AD471" s="153"/>
      <c r="AE471" s="153"/>
      <c r="AF471" s="153"/>
      <c r="AG471" s="153"/>
      <c r="AH471" s="153"/>
      <c r="AI471" s="153"/>
      <c r="AJ471" s="153"/>
      <c r="AK471" s="153"/>
      <c r="AL471" s="153"/>
      <c r="AM471" s="153"/>
      <c r="AN471" s="153"/>
      <c r="AO471" s="153"/>
    </row>
    <row r="472" spans="1:41">
      <c r="A472" s="153" t="s">
        <v>164</v>
      </c>
      <c r="B472" s="153">
        <v>30.77</v>
      </c>
      <c r="C472" s="153">
        <v>27.27</v>
      </c>
      <c r="D472" s="153">
        <v>0</v>
      </c>
      <c r="E472" s="153">
        <v>25</v>
      </c>
      <c r="F472" s="153">
        <v>33.33</v>
      </c>
      <c r="G472" s="153">
        <v>30.12</v>
      </c>
      <c r="H472" s="153"/>
      <c r="I472" s="153"/>
      <c r="J472" s="153"/>
      <c r="K472" s="153"/>
      <c r="L472" s="153"/>
      <c r="M472" s="153"/>
      <c r="AD472" s="153"/>
      <c r="AE472" s="153"/>
      <c r="AF472" s="153"/>
      <c r="AG472" s="153"/>
      <c r="AH472" s="153"/>
      <c r="AI472" s="153"/>
      <c r="AJ472" s="153"/>
      <c r="AK472" s="153"/>
      <c r="AL472" s="153"/>
      <c r="AM472" s="153"/>
      <c r="AN472" s="153"/>
      <c r="AO472" s="153"/>
    </row>
    <row r="473" spans="1:41">
      <c r="A473" s="153" t="s">
        <v>165</v>
      </c>
      <c r="B473" s="153">
        <v>49.23</v>
      </c>
      <c r="C473" s="153">
        <v>54.55</v>
      </c>
      <c r="D473" s="153">
        <v>0</v>
      </c>
      <c r="E473" s="153">
        <v>75</v>
      </c>
      <c r="F473" s="153">
        <v>33.33</v>
      </c>
      <c r="G473" s="153">
        <v>50.6</v>
      </c>
      <c r="H473" s="153"/>
      <c r="I473" s="153"/>
      <c r="J473" s="153"/>
      <c r="K473" s="153"/>
      <c r="L473" s="153"/>
      <c r="M473" s="153"/>
      <c r="AD473" s="153"/>
      <c r="AE473" s="153"/>
      <c r="AF473" s="153"/>
      <c r="AG473" s="153"/>
      <c r="AH473" s="153"/>
      <c r="AI473" s="153"/>
      <c r="AJ473" s="153"/>
      <c r="AK473" s="153"/>
      <c r="AL473" s="153"/>
      <c r="AM473" s="153"/>
      <c r="AN473" s="153"/>
      <c r="AO473" s="153"/>
    </row>
    <row r="474" spans="1:41">
      <c r="A474" s="153" t="s">
        <v>41</v>
      </c>
      <c r="B474" s="153">
        <v>18.46</v>
      </c>
      <c r="C474" s="153">
        <v>9.09</v>
      </c>
      <c r="D474" s="153">
        <v>0</v>
      </c>
      <c r="E474" s="153">
        <v>0</v>
      </c>
      <c r="F474" s="153">
        <v>0</v>
      </c>
      <c r="G474" s="153">
        <v>15.66</v>
      </c>
      <c r="H474" s="153"/>
      <c r="I474" s="153"/>
      <c r="J474" s="153"/>
      <c r="K474" s="153"/>
      <c r="L474" s="153"/>
      <c r="M474" s="153"/>
      <c r="AD474" s="153"/>
      <c r="AE474" s="153"/>
      <c r="AF474" s="153"/>
      <c r="AG474" s="153"/>
      <c r="AH474" s="153"/>
      <c r="AI474" s="153"/>
      <c r="AJ474" s="153"/>
      <c r="AK474" s="153"/>
      <c r="AL474" s="153"/>
      <c r="AM474" s="153"/>
      <c r="AN474" s="153"/>
      <c r="AO474" s="153"/>
    </row>
    <row r="475" spans="1:41">
      <c r="A475" s="153" t="s">
        <v>0</v>
      </c>
      <c r="B475" s="153">
        <v>100</v>
      </c>
      <c r="C475" s="153">
        <v>100</v>
      </c>
      <c r="D475" s="153">
        <v>0</v>
      </c>
      <c r="E475" s="153">
        <v>100</v>
      </c>
      <c r="F475" s="153">
        <v>100</v>
      </c>
      <c r="G475" s="153">
        <v>100</v>
      </c>
      <c r="H475" s="153"/>
      <c r="I475" s="153"/>
      <c r="J475" s="153"/>
      <c r="K475" s="153"/>
      <c r="L475" s="153"/>
      <c r="M475" s="153"/>
      <c r="AD475" s="153"/>
      <c r="AE475" s="153"/>
      <c r="AF475" s="153"/>
      <c r="AG475" s="153"/>
      <c r="AH475" s="153"/>
      <c r="AI475" s="153"/>
      <c r="AJ475" s="153"/>
      <c r="AK475" s="153"/>
      <c r="AL475" s="153"/>
      <c r="AM475" s="153"/>
      <c r="AN475" s="153"/>
      <c r="AO475" s="153"/>
    </row>
    <row r="476" spans="1:41">
      <c r="A476" s="153" t="s">
        <v>1</v>
      </c>
      <c r="B476" s="153">
        <v>65</v>
      </c>
      <c r="C476" s="153">
        <v>11</v>
      </c>
      <c r="D476" s="153">
        <v>0</v>
      </c>
      <c r="E476" s="153">
        <v>4</v>
      </c>
      <c r="F476" s="153">
        <v>3</v>
      </c>
      <c r="G476" s="153">
        <v>83</v>
      </c>
      <c r="H476" s="153"/>
      <c r="I476" s="153"/>
      <c r="J476" s="153"/>
      <c r="K476" s="153"/>
      <c r="L476" s="153"/>
      <c r="M476" s="153"/>
      <c r="AD476" s="153"/>
      <c r="AE476" s="153"/>
      <c r="AF476" s="153"/>
      <c r="AG476" s="153"/>
      <c r="AH476" s="153"/>
      <c r="AI476" s="153"/>
      <c r="AJ476" s="153"/>
      <c r="AK476" s="153"/>
      <c r="AL476" s="153"/>
      <c r="AM476" s="153"/>
      <c r="AN476" s="153"/>
      <c r="AO476" s="153"/>
    </row>
    <row r="477" spans="1:41">
      <c r="A477" s="153" t="s">
        <v>42</v>
      </c>
      <c r="B477" s="153">
        <v>80</v>
      </c>
      <c r="C477" s="153">
        <v>81.819999999999993</v>
      </c>
      <c r="D477" s="153">
        <v>0</v>
      </c>
      <c r="E477" s="153">
        <v>100</v>
      </c>
      <c r="F477" s="153">
        <v>66.67</v>
      </c>
      <c r="G477" s="153">
        <v>80.72</v>
      </c>
      <c r="H477" s="153"/>
      <c r="I477" s="153"/>
      <c r="J477" s="153"/>
      <c r="K477" s="153"/>
      <c r="L477" s="153"/>
      <c r="M477" s="153"/>
      <c r="AD477" s="153"/>
      <c r="AE477" s="153"/>
      <c r="AF477" s="153"/>
      <c r="AG477" s="153"/>
      <c r="AH477" s="153"/>
      <c r="AI477" s="153"/>
      <c r="AJ477" s="153"/>
      <c r="AK477" s="153"/>
      <c r="AL477" s="153"/>
      <c r="AM477" s="153"/>
      <c r="AN477" s="153"/>
      <c r="AO477" s="153"/>
    </row>
    <row r="478" spans="1:41">
      <c r="A478" s="153" t="s">
        <v>43</v>
      </c>
      <c r="B478" s="153">
        <v>0</v>
      </c>
      <c r="C478" s="153">
        <v>0</v>
      </c>
      <c r="D478" s="153">
        <v>0</v>
      </c>
      <c r="E478" s="153">
        <v>0</v>
      </c>
      <c r="F478" s="153">
        <v>33.33</v>
      </c>
      <c r="G478" s="153">
        <v>1.2</v>
      </c>
      <c r="H478" s="153"/>
      <c r="I478" s="153"/>
      <c r="J478" s="153"/>
      <c r="K478" s="153"/>
      <c r="L478" s="153"/>
      <c r="M478" s="153"/>
      <c r="AD478" s="153"/>
      <c r="AE478" s="153"/>
      <c r="AF478" s="153"/>
      <c r="AG478" s="153"/>
      <c r="AH478" s="153"/>
      <c r="AI478" s="153"/>
      <c r="AJ478" s="153"/>
      <c r="AK478" s="153"/>
      <c r="AL478" s="153"/>
      <c r="AM478" s="153"/>
      <c r="AN478" s="153"/>
      <c r="AO478" s="153"/>
    </row>
    <row r="479" spans="1:41">
      <c r="A479" s="153" t="s">
        <v>44</v>
      </c>
      <c r="B479" s="153">
        <v>4.5999999999999996</v>
      </c>
      <c r="C479" s="153">
        <v>4.5</v>
      </c>
      <c r="D479" s="153">
        <v>0</v>
      </c>
      <c r="E479" s="153">
        <v>4.8</v>
      </c>
      <c r="F479" s="153">
        <v>3.3</v>
      </c>
      <c r="G479" s="153">
        <v>4.5</v>
      </c>
      <c r="H479" s="153"/>
      <c r="I479" s="153"/>
      <c r="J479" s="153"/>
      <c r="K479" s="153"/>
      <c r="L479" s="153"/>
      <c r="M479" s="153"/>
      <c r="AD479" s="153"/>
      <c r="AE479" s="153"/>
      <c r="AF479" s="153"/>
      <c r="AG479" s="153"/>
      <c r="AH479" s="153"/>
      <c r="AI479" s="153"/>
      <c r="AJ479" s="153"/>
      <c r="AK479" s="153"/>
      <c r="AL479" s="153"/>
      <c r="AM479" s="153"/>
      <c r="AN479" s="153"/>
      <c r="AO479" s="153"/>
    </row>
    <row r="480" spans="1:41">
      <c r="A480" s="153" t="s">
        <v>153</v>
      </c>
      <c r="B480" s="153">
        <v>89.6</v>
      </c>
      <c r="C480" s="153">
        <v>87.5</v>
      </c>
      <c r="D480" s="153">
        <v>0</v>
      </c>
      <c r="E480" s="153">
        <v>93.8</v>
      </c>
      <c r="F480" s="153">
        <v>58.3</v>
      </c>
      <c r="G480" s="153">
        <v>88.2</v>
      </c>
      <c r="H480" s="153"/>
      <c r="I480" s="153"/>
      <c r="J480" s="153"/>
      <c r="K480" s="153"/>
      <c r="L480" s="153"/>
      <c r="M480" s="153"/>
      <c r="AD480" s="153"/>
      <c r="AE480" s="153"/>
      <c r="AF480" s="153"/>
      <c r="AG480" s="153"/>
      <c r="AH480" s="153"/>
      <c r="AI480" s="153"/>
      <c r="AJ480" s="153"/>
      <c r="AK480" s="153"/>
      <c r="AL480" s="153"/>
      <c r="AM480" s="153"/>
      <c r="AN480" s="153"/>
      <c r="AO480" s="153"/>
    </row>
    <row r="481" spans="1:41">
      <c r="H481" s="153"/>
      <c r="I481" s="153"/>
      <c r="J481" s="153"/>
      <c r="K481" s="153"/>
      <c r="L481" s="153"/>
      <c r="M481" s="153"/>
      <c r="AD481" s="153"/>
      <c r="AE481" s="153"/>
      <c r="AF481" s="153"/>
      <c r="AG481" s="153"/>
      <c r="AH481" s="153"/>
      <c r="AI481" s="153"/>
      <c r="AJ481" s="153"/>
      <c r="AK481" s="153"/>
      <c r="AL481" s="153"/>
      <c r="AM481" s="153"/>
      <c r="AN481" s="153"/>
      <c r="AO481" s="153"/>
    </row>
    <row r="482" spans="1:41">
      <c r="H482" s="153"/>
      <c r="I482" s="153"/>
      <c r="J482" s="153"/>
      <c r="K482" s="153"/>
      <c r="L482" s="153"/>
      <c r="M482" s="153"/>
      <c r="AD482" s="153"/>
      <c r="AE482" s="153"/>
      <c r="AF482" s="153"/>
      <c r="AG482" s="153"/>
      <c r="AH482" s="153"/>
      <c r="AI482" s="153"/>
      <c r="AJ482" s="153"/>
      <c r="AK482" s="153"/>
      <c r="AL482" s="153"/>
      <c r="AM482" s="153"/>
      <c r="AN482" s="153"/>
      <c r="AO482" s="153"/>
    </row>
    <row r="483" spans="1:41">
      <c r="A483" s="153" t="s">
        <v>342</v>
      </c>
      <c r="H483" s="153"/>
      <c r="I483" s="153"/>
      <c r="J483" s="153"/>
      <c r="K483" s="153"/>
      <c r="L483" s="153"/>
      <c r="M483" s="153"/>
      <c r="AD483" s="153"/>
      <c r="AE483" s="153"/>
      <c r="AF483" s="153"/>
      <c r="AG483" s="153"/>
      <c r="AH483" s="153"/>
      <c r="AI483" s="153"/>
      <c r="AJ483" s="153"/>
      <c r="AK483" s="153"/>
      <c r="AL483" s="153"/>
      <c r="AM483" s="153"/>
      <c r="AN483" s="153"/>
      <c r="AO483" s="153"/>
    </row>
    <row r="484" spans="1:41">
      <c r="A484" s="153" t="s">
        <v>349</v>
      </c>
      <c r="H484" s="153"/>
      <c r="I484" s="153"/>
      <c r="J484" s="153"/>
      <c r="K484" s="153"/>
      <c r="L484" s="153"/>
      <c r="M484" s="153"/>
      <c r="AD484" s="153"/>
      <c r="AE484" s="153"/>
      <c r="AF484" s="153"/>
      <c r="AG484" s="153"/>
      <c r="AH484" s="153"/>
      <c r="AI484" s="153"/>
      <c r="AJ484" s="153"/>
      <c r="AK484" s="153"/>
      <c r="AL484" s="153"/>
      <c r="AM484" s="153"/>
      <c r="AN484" s="153"/>
      <c r="AO484" s="153"/>
    </row>
    <row r="485" spans="1:41">
      <c r="H485" s="153"/>
      <c r="I485" s="153"/>
      <c r="J485" s="153"/>
      <c r="K485" s="153"/>
      <c r="L485" s="153"/>
      <c r="M485" s="153"/>
      <c r="AD485" s="153"/>
      <c r="AE485" s="153"/>
      <c r="AF485" s="153"/>
      <c r="AG485" s="153"/>
      <c r="AH485" s="153"/>
      <c r="AI485" s="153"/>
      <c r="AJ485" s="153"/>
      <c r="AK485" s="153"/>
      <c r="AL485" s="153"/>
      <c r="AM485" s="153"/>
      <c r="AN485" s="153"/>
      <c r="AO485" s="153"/>
    </row>
    <row r="486" spans="1:41">
      <c r="H486" s="153"/>
      <c r="I486" s="153"/>
      <c r="J486" s="153"/>
      <c r="K486" s="153"/>
      <c r="L486" s="153"/>
      <c r="M486" s="153"/>
      <c r="AD486" s="153"/>
      <c r="AE486" s="153"/>
      <c r="AF486" s="153"/>
      <c r="AG486" s="153"/>
      <c r="AH486" s="153"/>
      <c r="AI486" s="153"/>
      <c r="AJ486" s="153"/>
      <c r="AK486" s="153"/>
      <c r="AL486" s="153"/>
      <c r="AM486" s="153"/>
      <c r="AN486" s="153"/>
      <c r="AO486" s="153"/>
    </row>
    <row r="487" spans="1:41">
      <c r="B487" s="153" t="s">
        <v>156</v>
      </c>
      <c r="H487" s="153"/>
      <c r="I487" s="153"/>
      <c r="J487" s="153"/>
      <c r="K487" s="153"/>
      <c r="L487" s="153"/>
      <c r="M487" s="153"/>
      <c r="AD487" s="153"/>
      <c r="AE487" s="153"/>
      <c r="AF487" s="153"/>
      <c r="AG487" s="153"/>
      <c r="AH487" s="153"/>
      <c r="AI487" s="153"/>
      <c r="AJ487" s="153"/>
      <c r="AK487" s="153"/>
      <c r="AL487" s="153"/>
      <c r="AM487" s="153"/>
      <c r="AN487" s="153"/>
      <c r="AO487" s="153"/>
    </row>
    <row r="488" spans="1:41">
      <c r="H488" s="153"/>
      <c r="I488" s="153"/>
      <c r="J488" s="153"/>
      <c r="K488" s="153"/>
      <c r="L488" s="153"/>
      <c r="M488" s="153"/>
      <c r="AD488" s="153"/>
      <c r="AE488" s="153"/>
      <c r="AF488" s="153"/>
      <c r="AG488" s="153"/>
      <c r="AH488" s="153"/>
      <c r="AI488" s="153"/>
      <c r="AJ488" s="153"/>
      <c r="AK488" s="153"/>
      <c r="AL488" s="153"/>
      <c r="AM488" s="153"/>
      <c r="AN488" s="153"/>
      <c r="AO488" s="153"/>
    </row>
    <row r="489" spans="1:41">
      <c r="B489" s="153" t="s">
        <v>10</v>
      </c>
      <c r="C489" s="153" t="s">
        <v>157</v>
      </c>
      <c r="D489" s="153" t="s">
        <v>158</v>
      </c>
      <c r="E489" s="153" t="s">
        <v>13</v>
      </c>
      <c r="F489" s="153" t="s">
        <v>159</v>
      </c>
      <c r="G489" s="153" t="s">
        <v>60</v>
      </c>
      <c r="H489" s="153"/>
      <c r="I489" s="153"/>
      <c r="J489" s="153"/>
      <c r="K489" s="153"/>
      <c r="L489" s="153"/>
      <c r="M489" s="153"/>
      <c r="AD489" s="153"/>
      <c r="AE489" s="153"/>
      <c r="AF489" s="153"/>
      <c r="AG489" s="153"/>
      <c r="AH489" s="153"/>
      <c r="AI489" s="153"/>
      <c r="AJ489" s="153"/>
      <c r="AK489" s="153"/>
      <c r="AL489" s="153"/>
      <c r="AM489" s="153"/>
      <c r="AN489" s="153"/>
      <c r="AO489" s="153"/>
    </row>
    <row r="490" spans="1:41">
      <c r="H490" s="153"/>
      <c r="I490" s="153"/>
      <c r="J490" s="153"/>
      <c r="K490" s="153"/>
      <c r="L490" s="153"/>
      <c r="M490" s="153"/>
      <c r="AD490" s="153"/>
      <c r="AE490" s="153"/>
      <c r="AF490" s="153"/>
      <c r="AG490" s="153"/>
      <c r="AH490" s="153"/>
      <c r="AI490" s="153"/>
      <c r="AJ490" s="153"/>
      <c r="AK490" s="153"/>
      <c r="AL490" s="153"/>
      <c r="AM490" s="153"/>
      <c r="AN490" s="153"/>
      <c r="AO490" s="153"/>
    </row>
    <row r="491" spans="1:41">
      <c r="A491" s="153" t="s">
        <v>161</v>
      </c>
      <c r="B491" s="153">
        <v>0</v>
      </c>
      <c r="C491" s="153">
        <v>0</v>
      </c>
      <c r="D491" s="153">
        <v>0</v>
      </c>
      <c r="E491" s="153">
        <v>0</v>
      </c>
      <c r="F491" s="153">
        <v>0</v>
      </c>
      <c r="G491" s="153">
        <v>0</v>
      </c>
      <c r="H491" s="153"/>
      <c r="I491" s="153"/>
      <c r="J491" s="153"/>
      <c r="K491" s="153"/>
      <c r="L491" s="153"/>
      <c r="M491" s="153"/>
      <c r="AD491" s="153"/>
      <c r="AE491" s="153"/>
      <c r="AF491" s="153"/>
      <c r="AG491" s="153"/>
      <c r="AH491" s="153"/>
      <c r="AI491" s="153"/>
      <c r="AJ491" s="153"/>
      <c r="AK491" s="153"/>
      <c r="AL491" s="153"/>
      <c r="AM491" s="153"/>
      <c r="AN491" s="153"/>
      <c r="AO491" s="153"/>
    </row>
    <row r="492" spans="1:41">
      <c r="A492" s="153" t="s">
        <v>162</v>
      </c>
      <c r="B492" s="153">
        <v>0</v>
      </c>
      <c r="C492" s="153">
        <v>0</v>
      </c>
      <c r="D492" s="153">
        <v>0</v>
      </c>
      <c r="E492" s="153">
        <v>0</v>
      </c>
      <c r="F492" s="153">
        <v>0</v>
      </c>
      <c r="G492" s="153">
        <v>0</v>
      </c>
      <c r="H492" s="153"/>
      <c r="I492" s="153"/>
      <c r="J492" s="153"/>
      <c r="K492" s="153"/>
      <c r="L492" s="153"/>
      <c r="M492" s="153"/>
      <c r="AD492" s="153"/>
      <c r="AE492" s="153"/>
      <c r="AF492" s="153"/>
      <c r="AG492" s="153"/>
      <c r="AH492" s="153"/>
      <c r="AI492" s="153"/>
      <c r="AJ492" s="153"/>
      <c r="AK492" s="153"/>
      <c r="AL492" s="153"/>
      <c r="AM492" s="153"/>
      <c r="AN492" s="153"/>
      <c r="AO492" s="153"/>
    </row>
    <row r="493" spans="1:41">
      <c r="A493" s="153" t="s">
        <v>163</v>
      </c>
      <c r="B493" s="153">
        <v>1.54</v>
      </c>
      <c r="C493" s="153">
        <v>0</v>
      </c>
      <c r="D493" s="153">
        <v>0</v>
      </c>
      <c r="E493" s="153">
        <v>0</v>
      </c>
      <c r="F493" s="153">
        <v>0</v>
      </c>
      <c r="G493" s="153">
        <v>1.2</v>
      </c>
      <c r="H493" s="153"/>
      <c r="I493" s="153"/>
      <c r="J493" s="153"/>
      <c r="K493" s="153"/>
      <c r="L493" s="153"/>
      <c r="M493" s="153"/>
      <c r="AD493" s="153"/>
      <c r="AE493" s="153"/>
      <c r="AF493" s="153"/>
      <c r="AG493" s="153"/>
      <c r="AH493" s="153"/>
      <c r="AI493" s="153"/>
      <c r="AJ493" s="153"/>
      <c r="AK493" s="153"/>
      <c r="AL493" s="153"/>
      <c r="AM493" s="153"/>
      <c r="AN493" s="153"/>
      <c r="AO493" s="153"/>
    </row>
    <row r="494" spans="1:41">
      <c r="A494" s="153" t="s">
        <v>164</v>
      </c>
      <c r="B494" s="153">
        <v>24.62</v>
      </c>
      <c r="C494" s="153">
        <v>27.27</v>
      </c>
      <c r="D494" s="153">
        <v>0</v>
      </c>
      <c r="E494" s="153">
        <v>25</v>
      </c>
      <c r="F494" s="153">
        <v>33.33</v>
      </c>
      <c r="G494" s="153">
        <v>25.3</v>
      </c>
      <c r="H494" s="153"/>
      <c r="I494" s="153"/>
      <c r="J494" s="153"/>
      <c r="K494" s="153"/>
      <c r="L494" s="153"/>
      <c r="M494" s="153"/>
      <c r="AD494" s="153"/>
      <c r="AE494" s="153"/>
      <c r="AF494" s="153"/>
      <c r="AG494" s="153"/>
      <c r="AH494" s="153"/>
      <c r="AI494" s="153"/>
      <c r="AJ494" s="153"/>
      <c r="AK494" s="153"/>
      <c r="AL494" s="153"/>
      <c r="AM494" s="153"/>
      <c r="AN494" s="153"/>
      <c r="AO494" s="153"/>
    </row>
    <row r="495" spans="1:41">
      <c r="A495" s="153" t="s">
        <v>165</v>
      </c>
      <c r="B495" s="153">
        <v>58.46</v>
      </c>
      <c r="C495" s="153">
        <v>72.73</v>
      </c>
      <c r="D495" s="153">
        <v>0</v>
      </c>
      <c r="E495" s="153">
        <v>75</v>
      </c>
      <c r="F495" s="153">
        <v>66.67</v>
      </c>
      <c r="G495" s="153">
        <v>61.45</v>
      </c>
      <c r="H495" s="153"/>
      <c r="I495" s="153"/>
      <c r="J495" s="153"/>
      <c r="K495" s="153"/>
      <c r="L495" s="153"/>
      <c r="M495" s="153"/>
      <c r="AD495" s="153"/>
      <c r="AE495" s="153"/>
      <c r="AF495" s="153"/>
      <c r="AG495" s="153"/>
      <c r="AH495" s="153"/>
      <c r="AI495" s="153"/>
      <c r="AJ495" s="153"/>
      <c r="AK495" s="153"/>
      <c r="AL495" s="153"/>
      <c r="AM495" s="153"/>
      <c r="AN495" s="153"/>
      <c r="AO495" s="153"/>
    </row>
    <row r="496" spans="1:41">
      <c r="A496" s="153" t="s">
        <v>41</v>
      </c>
      <c r="B496" s="153">
        <v>15.38</v>
      </c>
      <c r="C496" s="153">
        <v>0</v>
      </c>
      <c r="D496" s="153">
        <v>0</v>
      </c>
      <c r="E496" s="153">
        <v>0</v>
      </c>
      <c r="F496" s="153">
        <v>0</v>
      </c>
      <c r="G496" s="153">
        <v>12.05</v>
      </c>
      <c r="H496" s="153"/>
      <c r="I496" s="153"/>
      <c r="J496" s="153"/>
      <c r="K496" s="153"/>
      <c r="L496" s="153"/>
      <c r="M496" s="153"/>
      <c r="AD496" s="153"/>
      <c r="AE496" s="153"/>
      <c r="AF496" s="153"/>
      <c r="AG496" s="153"/>
      <c r="AH496" s="153"/>
      <c r="AI496" s="153"/>
      <c r="AJ496" s="153"/>
      <c r="AK496" s="153"/>
      <c r="AL496" s="153"/>
      <c r="AM496" s="153"/>
      <c r="AN496" s="153"/>
      <c r="AO496" s="153"/>
    </row>
    <row r="497" spans="1:41">
      <c r="A497" s="153" t="s">
        <v>0</v>
      </c>
      <c r="B497" s="153">
        <v>100</v>
      </c>
      <c r="C497" s="153">
        <v>100</v>
      </c>
      <c r="D497" s="153">
        <v>0</v>
      </c>
      <c r="E497" s="153">
        <v>100</v>
      </c>
      <c r="F497" s="153">
        <v>100</v>
      </c>
      <c r="G497" s="153">
        <v>100</v>
      </c>
      <c r="H497" s="153"/>
      <c r="I497" s="153"/>
      <c r="J497" s="153"/>
      <c r="K497" s="153"/>
      <c r="L497" s="153"/>
      <c r="M497" s="153"/>
      <c r="AD497" s="153"/>
      <c r="AE497" s="153"/>
      <c r="AF497" s="153"/>
      <c r="AG497" s="153"/>
      <c r="AH497" s="153"/>
      <c r="AI497" s="153"/>
      <c r="AJ497" s="153"/>
      <c r="AK497" s="153"/>
      <c r="AL497" s="153"/>
      <c r="AM497" s="153"/>
      <c r="AN497" s="153"/>
      <c r="AO497" s="153"/>
    </row>
    <row r="498" spans="1:41">
      <c r="A498" s="153" t="s">
        <v>1</v>
      </c>
      <c r="B498" s="153">
        <v>65</v>
      </c>
      <c r="C498" s="153">
        <v>11</v>
      </c>
      <c r="D498" s="153">
        <v>0</v>
      </c>
      <c r="E498" s="153">
        <v>4</v>
      </c>
      <c r="F498" s="153">
        <v>3</v>
      </c>
      <c r="G498" s="153">
        <v>83</v>
      </c>
      <c r="H498" s="153"/>
      <c r="I498" s="153"/>
      <c r="J498" s="153"/>
      <c r="K498" s="153"/>
      <c r="L498" s="153"/>
      <c r="M498" s="153"/>
      <c r="AD498" s="153"/>
      <c r="AE498" s="153"/>
      <c r="AF498" s="153"/>
      <c r="AG498" s="153"/>
      <c r="AH498" s="153"/>
      <c r="AI498" s="153"/>
      <c r="AJ498" s="153"/>
      <c r="AK498" s="153"/>
      <c r="AL498" s="153"/>
      <c r="AM498" s="153"/>
      <c r="AN498" s="153"/>
      <c r="AO498" s="153"/>
    </row>
    <row r="499" spans="1:41">
      <c r="A499" s="153" t="s">
        <v>42</v>
      </c>
      <c r="B499" s="153">
        <v>83.08</v>
      </c>
      <c r="C499" s="153">
        <v>100</v>
      </c>
      <c r="D499" s="153">
        <v>0</v>
      </c>
      <c r="E499" s="153">
        <v>100</v>
      </c>
      <c r="F499" s="153">
        <v>100</v>
      </c>
      <c r="G499" s="153">
        <v>86.75</v>
      </c>
      <c r="H499" s="153"/>
      <c r="I499" s="153"/>
      <c r="J499" s="153"/>
      <c r="K499" s="153"/>
      <c r="L499" s="153"/>
      <c r="M499" s="153"/>
      <c r="AD499" s="153"/>
      <c r="AE499" s="153"/>
      <c r="AF499" s="153"/>
      <c r="AG499" s="153"/>
      <c r="AH499" s="153"/>
      <c r="AI499" s="153"/>
      <c r="AJ499" s="153"/>
      <c r="AK499" s="153"/>
      <c r="AL499" s="153"/>
      <c r="AM499" s="153"/>
      <c r="AN499" s="153"/>
      <c r="AO499" s="153"/>
    </row>
    <row r="500" spans="1:41">
      <c r="A500" s="153" t="s">
        <v>43</v>
      </c>
      <c r="B500" s="153">
        <v>0</v>
      </c>
      <c r="C500" s="153">
        <v>0</v>
      </c>
      <c r="D500" s="153">
        <v>0</v>
      </c>
      <c r="E500" s="153">
        <v>0</v>
      </c>
      <c r="F500" s="153">
        <v>0</v>
      </c>
      <c r="G500" s="153">
        <v>0</v>
      </c>
      <c r="H500" s="153"/>
      <c r="I500" s="153"/>
      <c r="J500" s="153"/>
      <c r="K500" s="153"/>
      <c r="L500" s="153"/>
      <c r="M500" s="153"/>
      <c r="AD500" s="153"/>
      <c r="AE500" s="153"/>
      <c r="AF500" s="153"/>
      <c r="AG500" s="153"/>
      <c r="AH500" s="153"/>
      <c r="AI500" s="153"/>
      <c r="AJ500" s="153"/>
      <c r="AK500" s="153"/>
      <c r="AL500" s="153"/>
      <c r="AM500" s="153"/>
      <c r="AN500" s="153"/>
      <c r="AO500" s="153"/>
    </row>
    <row r="501" spans="1:41">
      <c r="A501" s="153" t="s">
        <v>44</v>
      </c>
      <c r="B501" s="153">
        <v>4.7</v>
      </c>
      <c r="C501" s="153">
        <v>4.7</v>
      </c>
      <c r="D501" s="153">
        <v>0</v>
      </c>
      <c r="E501" s="153">
        <v>4.8</v>
      </c>
      <c r="F501" s="153">
        <v>4.7</v>
      </c>
      <c r="G501" s="153">
        <v>4.7</v>
      </c>
      <c r="H501" s="153"/>
      <c r="I501" s="153"/>
      <c r="J501" s="153"/>
      <c r="K501" s="153"/>
      <c r="L501" s="153"/>
      <c r="M501" s="153"/>
      <c r="AD501" s="153"/>
      <c r="AE501" s="153"/>
      <c r="AF501" s="153"/>
      <c r="AG501" s="153"/>
      <c r="AH501" s="153"/>
      <c r="AI501" s="153"/>
      <c r="AJ501" s="153"/>
      <c r="AK501" s="153"/>
      <c r="AL501" s="153"/>
      <c r="AM501" s="153"/>
      <c r="AN501" s="153"/>
      <c r="AO501" s="153"/>
    </row>
    <row r="502" spans="1:41">
      <c r="A502" s="153" t="s">
        <v>153</v>
      </c>
      <c r="B502" s="153">
        <v>91.8</v>
      </c>
      <c r="C502" s="153">
        <v>93.2</v>
      </c>
      <c r="D502" s="153">
        <v>0</v>
      </c>
      <c r="E502" s="153">
        <v>93.8</v>
      </c>
      <c r="F502" s="153">
        <v>91.7</v>
      </c>
      <c r="G502" s="153">
        <v>92.1</v>
      </c>
      <c r="H502" s="153"/>
      <c r="I502" s="153"/>
      <c r="J502" s="153"/>
      <c r="K502" s="153"/>
      <c r="L502" s="153"/>
      <c r="M502" s="153"/>
      <c r="AD502" s="153"/>
      <c r="AE502" s="153"/>
      <c r="AF502" s="153"/>
      <c r="AG502" s="153"/>
      <c r="AH502" s="153"/>
      <c r="AI502" s="153"/>
      <c r="AJ502" s="153"/>
      <c r="AK502" s="153"/>
      <c r="AL502" s="153"/>
      <c r="AM502" s="153"/>
      <c r="AN502" s="153"/>
      <c r="AO502" s="153"/>
    </row>
    <row r="503" spans="1:41">
      <c r="H503" s="153"/>
      <c r="I503" s="153"/>
      <c r="J503" s="153"/>
      <c r="K503" s="153"/>
      <c r="L503" s="153"/>
      <c r="M503" s="153"/>
      <c r="AD503" s="153"/>
      <c r="AE503" s="153"/>
      <c r="AF503" s="153"/>
      <c r="AG503" s="153"/>
      <c r="AH503" s="153"/>
      <c r="AI503" s="153"/>
      <c r="AJ503" s="153"/>
      <c r="AK503" s="153"/>
      <c r="AL503" s="153"/>
      <c r="AM503" s="153"/>
      <c r="AN503" s="153"/>
      <c r="AO503" s="153"/>
    </row>
    <row r="504" spans="1:41">
      <c r="H504" s="153"/>
      <c r="I504" s="153"/>
      <c r="J504" s="153"/>
      <c r="K504" s="153"/>
      <c r="L504" s="153"/>
      <c r="M504" s="153"/>
      <c r="AD504" s="153"/>
      <c r="AE504" s="153"/>
      <c r="AF504" s="153"/>
      <c r="AG504" s="153"/>
      <c r="AH504" s="153"/>
      <c r="AI504" s="153"/>
      <c r="AJ504" s="153"/>
      <c r="AK504" s="153"/>
      <c r="AL504" s="153"/>
      <c r="AM504" s="153"/>
      <c r="AN504" s="153"/>
      <c r="AO504" s="153"/>
    </row>
    <row r="505" spans="1:41">
      <c r="A505" s="153" t="s">
        <v>342</v>
      </c>
      <c r="H505" s="153"/>
      <c r="I505" s="153"/>
      <c r="J505" s="153"/>
      <c r="K505" s="153"/>
      <c r="L505" s="153"/>
      <c r="M505" s="153"/>
      <c r="AD505" s="153"/>
      <c r="AE505" s="153"/>
      <c r="AF505" s="153"/>
      <c r="AG505" s="153"/>
      <c r="AH505" s="153"/>
      <c r="AI505" s="153"/>
      <c r="AJ505" s="153"/>
      <c r="AK505" s="153"/>
      <c r="AL505" s="153"/>
      <c r="AM505" s="153"/>
      <c r="AN505" s="153"/>
      <c r="AO505" s="153"/>
    </row>
    <row r="506" spans="1:41">
      <c r="A506" s="153" t="s">
        <v>350</v>
      </c>
      <c r="H506" s="153"/>
      <c r="I506" s="153"/>
      <c r="J506" s="153"/>
      <c r="K506" s="153"/>
      <c r="L506" s="153"/>
      <c r="M506" s="153"/>
      <c r="AD506" s="153"/>
      <c r="AE506" s="153"/>
      <c r="AF506" s="153"/>
      <c r="AG506" s="153"/>
      <c r="AH506" s="153"/>
      <c r="AI506" s="153"/>
      <c r="AJ506" s="153"/>
      <c r="AK506" s="153"/>
      <c r="AL506" s="153"/>
      <c r="AM506" s="153"/>
      <c r="AN506" s="153"/>
      <c r="AO506" s="153"/>
    </row>
    <row r="507" spans="1:41">
      <c r="H507" s="153"/>
      <c r="I507" s="153"/>
      <c r="J507" s="153"/>
      <c r="K507" s="153"/>
      <c r="L507" s="153"/>
      <c r="M507" s="153"/>
      <c r="AD507" s="153"/>
      <c r="AE507" s="153"/>
      <c r="AF507" s="153"/>
      <c r="AG507" s="153"/>
      <c r="AH507" s="153"/>
      <c r="AI507" s="153"/>
      <c r="AJ507" s="153"/>
      <c r="AK507" s="153"/>
      <c r="AL507" s="153"/>
      <c r="AM507" s="153"/>
      <c r="AN507" s="153"/>
      <c r="AO507" s="153"/>
    </row>
    <row r="508" spans="1:41">
      <c r="H508" s="153"/>
      <c r="I508" s="153"/>
      <c r="J508" s="153"/>
      <c r="K508" s="153"/>
      <c r="L508" s="153"/>
      <c r="M508" s="153"/>
      <c r="AD508" s="153"/>
      <c r="AE508" s="153"/>
      <c r="AF508" s="153"/>
      <c r="AG508" s="153"/>
      <c r="AH508" s="153"/>
      <c r="AI508" s="153"/>
      <c r="AJ508" s="153"/>
      <c r="AK508" s="153"/>
      <c r="AL508" s="153"/>
      <c r="AM508" s="153"/>
      <c r="AN508" s="153"/>
      <c r="AO508" s="153"/>
    </row>
    <row r="509" spans="1:41">
      <c r="B509" s="153" t="s">
        <v>156</v>
      </c>
      <c r="H509" s="153"/>
      <c r="I509" s="153"/>
      <c r="J509" s="153"/>
      <c r="K509" s="153"/>
      <c r="L509" s="153"/>
      <c r="M509" s="153"/>
      <c r="AD509" s="153"/>
      <c r="AE509" s="153"/>
      <c r="AF509" s="153"/>
      <c r="AG509" s="153"/>
      <c r="AH509" s="153"/>
      <c r="AI509" s="153"/>
      <c r="AJ509" s="153"/>
      <c r="AK509" s="153"/>
      <c r="AL509" s="153"/>
      <c r="AM509" s="153"/>
      <c r="AN509" s="153"/>
      <c r="AO509" s="153"/>
    </row>
    <row r="510" spans="1:41">
      <c r="H510" s="153"/>
      <c r="I510" s="153"/>
      <c r="J510" s="153"/>
      <c r="K510" s="153"/>
      <c r="L510" s="153"/>
      <c r="M510" s="153"/>
      <c r="AD510" s="153"/>
      <c r="AE510" s="153"/>
      <c r="AF510" s="153"/>
      <c r="AG510" s="153"/>
      <c r="AH510" s="153"/>
      <c r="AI510" s="153"/>
      <c r="AJ510" s="153"/>
      <c r="AK510" s="153"/>
      <c r="AL510" s="153"/>
      <c r="AM510" s="153"/>
      <c r="AN510" s="153"/>
      <c r="AO510" s="153"/>
    </row>
    <row r="511" spans="1:41">
      <c r="B511" s="153" t="s">
        <v>10</v>
      </c>
      <c r="C511" s="153" t="s">
        <v>157</v>
      </c>
      <c r="D511" s="153" t="s">
        <v>158</v>
      </c>
      <c r="E511" s="153" t="s">
        <v>13</v>
      </c>
      <c r="F511" s="153" t="s">
        <v>159</v>
      </c>
      <c r="G511" s="153" t="s">
        <v>60</v>
      </c>
      <c r="H511" s="153"/>
      <c r="I511" s="153"/>
      <c r="J511" s="153"/>
      <c r="K511" s="153"/>
      <c r="L511" s="153"/>
      <c r="M511" s="153"/>
      <c r="AD511" s="153"/>
      <c r="AE511" s="153"/>
      <c r="AF511" s="153"/>
      <c r="AG511" s="153"/>
      <c r="AH511" s="153"/>
      <c r="AI511" s="153"/>
      <c r="AJ511" s="153"/>
      <c r="AK511" s="153"/>
      <c r="AL511" s="153"/>
      <c r="AM511" s="153"/>
      <c r="AN511" s="153"/>
      <c r="AO511" s="153"/>
    </row>
    <row r="512" spans="1:41">
      <c r="H512" s="153"/>
      <c r="I512" s="153"/>
      <c r="J512" s="153"/>
      <c r="K512" s="153"/>
      <c r="L512" s="153"/>
      <c r="M512" s="153"/>
      <c r="AD512" s="153"/>
      <c r="AE512" s="153"/>
      <c r="AF512" s="153"/>
      <c r="AG512" s="153"/>
      <c r="AH512" s="153"/>
      <c r="AI512" s="153"/>
      <c r="AJ512" s="153"/>
      <c r="AK512" s="153"/>
      <c r="AL512" s="153"/>
      <c r="AM512" s="153"/>
      <c r="AN512" s="153"/>
      <c r="AO512" s="153"/>
    </row>
    <row r="513" spans="1:41">
      <c r="A513" s="153" t="s">
        <v>161</v>
      </c>
      <c r="B513" s="153">
        <v>0</v>
      </c>
      <c r="C513" s="153">
        <v>0</v>
      </c>
      <c r="D513" s="153">
        <v>0</v>
      </c>
      <c r="E513" s="153">
        <v>0</v>
      </c>
      <c r="F513" s="153">
        <v>0</v>
      </c>
      <c r="G513" s="153">
        <v>0</v>
      </c>
      <c r="H513" s="153"/>
      <c r="I513" s="153"/>
      <c r="J513" s="153"/>
      <c r="K513" s="153"/>
      <c r="L513" s="153"/>
      <c r="M513" s="153"/>
      <c r="AD513" s="153"/>
      <c r="AE513" s="153"/>
      <c r="AF513" s="153"/>
      <c r="AG513" s="153"/>
      <c r="AH513" s="153"/>
      <c r="AI513" s="153"/>
      <c r="AJ513" s="153"/>
      <c r="AK513" s="153"/>
      <c r="AL513" s="153"/>
      <c r="AM513" s="153"/>
      <c r="AN513" s="153"/>
      <c r="AO513" s="153"/>
    </row>
    <row r="514" spans="1:41">
      <c r="A514" s="153" t="s">
        <v>162</v>
      </c>
      <c r="B514" s="153">
        <v>0</v>
      </c>
      <c r="C514" s="153">
        <v>0</v>
      </c>
      <c r="D514" s="153">
        <v>0</v>
      </c>
      <c r="E514" s="153">
        <v>0</v>
      </c>
      <c r="F514" s="153">
        <v>0</v>
      </c>
      <c r="G514" s="153">
        <v>0</v>
      </c>
      <c r="H514" s="153"/>
      <c r="I514" s="153"/>
      <c r="J514" s="153"/>
      <c r="K514" s="153"/>
      <c r="L514" s="153"/>
      <c r="M514" s="153"/>
      <c r="AD514" s="153"/>
      <c r="AE514" s="153"/>
      <c r="AF514" s="153"/>
      <c r="AG514" s="153"/>
      <c r="AH514" s="153"/>
      <c r="AI514" s="153"/>
      <c r="AJ514" s="153"/>
      <c r="AK514" s="153"/>
      <c r="AL514" s="153"/>
      <c r="AM514" s="153"/>
      <c r="AN514" s="153"/>
      <c r="AO514" s="153"/>
    </row>
    <row r="515" spans="1:41">
      <c r="A515" s="153" t="s">
        <v>163</v>
      </c>
      <c r="B515" s="153">
        <v>0</v>
      </c>
      <c r="C515" s="153">
        <v>0</v>
      </c>
      <c r="D515" s="153">
        <v>0</v>
      </c>
      <c r="E515" s="153">
        <v>0</v>
      </c>
      <c r="F515" s="153">
        <v>33.33</v>
      </c>
      <c r="G515" s="153">
        <v>1.2</v>
      </c>
      <c r="H515" s="153"/>
      <c r="I515" s="153"/>
      <c r="J515" s="153"/>
      <c r="K515" s="153"/>
      <c r="L515" s="153"/>
      <c r="M515" s="153"/>
      <c r="AD515" s="153"/>
      <c r="AE515" s="153"/>
      <c r="AF515" s="153"/>
      <c r="AG515" s="153"/>
      <c r="AH515" s="153"/>
      <c r="AI515" s="153"/>
      <c r="AJ515" s="153"/>
      <c r="AK515" s="153"/>
      <c r="AL515" s="153"/>
      <c r="AM515" s="153"/>
      <c r="AN515" s="153"/>
      <c r="AO515" s="153"/>
    </row>
    <row r="516" spans="1:41">
      <c r="A516" s="153" t="s">
        <v>164</v>
      </c>
      <c r="B516" s="153">
        <v>26.15</v>
      </c>
      <c r="C516" s="153">
        <v>36.36</v>
      </c>
      <c r="D516" s="153">
        <v>0</v>
      </c>
      <c r="E516" s="153">
        <v>25</v>
      </c>
      <c r="F516" s="153">
        <v>33.33</v>
      </c>
      <c r="G516" s="153">
        <v>27.71</v>
      </c>
      <c r="H516" s="153"/>
      <c r="I516" s="153"/>
      <c r="J516" s="153"/>
      <c r="K516" s="153"/>
      <c r="L516" s="153"/>
      <c r="M516" s="153"/>
      <c r="AD516" s="153"/>
      <c r="AE516" s="153"/>
      <c r="AF516" s="153"/>
      <c r="AG516" s="153"/>
      <c r="AH516" s="153"/>
      <c r="AI516" s="153"/>
      <c r="AJ516" s="153"/>
      <c r="AK516" s="153"/>
      <c r="AL516" s="153"/>
      <c r="AM516" s="153"/>
      <c r="AN516" s="153"/>
      <c r="AO516" s="153"/>
    </row>
    <row r="517" spans="1:41">
      <c r="A517" s="153" t="s">
        <v>165</v>
      </c>
      <c r="B517" s="153">
        <v>63.08</v>
      </c>
      <c r="C517" s="153">
        <v>63.64</v>
      </c>
      <c r="D517" s="153">
        <v>0</v>
      </c>
      <c r="E517" s="153">
        <v>75</v>
      </c>
      <c r="F517" s="153">
        <v>33.33</v>
      </c>
      <c r="G517" s="153">
        <v>62.65</v>
      </c>
      <c r="H517" s="153"/>
      <c r="I517" s="153"/>
      <c r="J517" s="153"/>
      <c r="K517" s="153"/>
      <c r="L517" s="153"/>
      <c r="M517" s="153"/>
      <c r="AD517" s="153"/>
      <c r="AE517" s="153"/>
      <c r="AF517" s="153"/>
      <c r="AG517" s="153"/>
      <c r="AH517" s="153"/>
      <c r="AI517" s="153"/>
      <c r="AJ517" s="153"/>
      <c r="AK517" s="153"/>
      <c r="AL517" s="153"/>
      <c r="AM517" s="153"/>
      <c r="AN517" s="153"/>
      <c r="AO517" s="153"/>
    </row>
    <row r="518" spans="1:41">
      <c r="A518" s="153" t="s">
        <v>41</v>
      </c>
      <c r="B518" s="153">
        <v>10.77</v>
      </c>
      <c r="C518" s="153">
        <v>0</v>
      </c>
      <c r="D518" s="153">
        <v>0</v>
      </c>
      <c r="E518" s="153">
        <v>0</v>
      </c>
      <c r="F518" s="153">
        <v>0</v>
      </c>
      <c r="G518" s="153">
        <v>8.43</v>
      </c>
      <c r="H518" s="153"/>
      <c r="I518" s="153"/>
      <c r="J518" s="153"/>
      <c r="K518" s="153"/>
      <c r="L518" s="153"/>
      <c r="M518" s="153"/>
      <c r="AD518" s="153"/>
      <c r="AE518" s="153"/>
      <c r="AF518" s="153"/>
      <c r="AG518" s="153"/>
      <c r="AH518" s="153"/>
      <c r="AI518" s="153"/>
      <c r="AJ518" s="153"/>
      <c r="AK518" s="153"/>
      <c r="AL518" s="153"/>
      <c r="AM518" s="153"/>
      <c r="AN518" s="153"/>
      <c r="AO518" s="153"/>
    </row>
    <row r="519" spans="1:41">
      <c r="A519" s="153" t="s">
        <v>0</v>
      </c>
      <c r="B519" s="153">
        <v>100</v>
      </c>
      <c r="C519" s="153">
        <v>100</v>
      </c>
      <c r="D519" s="153">
        <v>0</v>
      </c>
      <c r="E519" s="153">
        <v>100</v>
      </c>
      <c r="F519" s="153">
        <v>100</v>
      </c>
      <c r="G519" s="153">
        <v>100</v>
      </c>
      <c r="H519" s="153"/>
      <c r="I519" s="153"/>
      <c r="J519" s="153"/>
      <c r="K519" s="153"/>
      <c r="L519" s="153"/>
      <c r="M519" s="153"/>
      <c r="AD519" s="153"/>
      <c r="AE519" s="153"/>
      <c r="AF519" s="153"/>
      <c r="AG519" s="153"/>
      <c r="AH519" s="153"/>
      <c r="AI519" s="153"/>
      <c r="AJ519" s="153"/>
      <c r="AK519" s="153"/>
      <c r="AL519" s="153"/>
      <c r="AM519" s="153"/>
      <c r="AN519" s="153"/>
      <c r="AO519" s="153"/>
    </row>
    <row r="520" spans="1:41">
      <c r="A520" s="153" t="s">
        <v>1</v>
      </c>
      <c r="B520" s="153">
        <v>65</v>
      </c>
      <c r="C520" s="153">
        <v>11</v>
      </c>
      <c r="D520" s="153">
        <v>0</v>
      </c>
      <c r="E520" s="153">
        <v>4</v>
      </c>
      <c r="F520" s="153">
        <v>3</v>
      </c>
      <c r="G520" s="153">
        <v>83</v>
      </c>
      <c r="H520" s="153"/>
      <c r="I520" s="153"/>
      <c r="J520" s="153"/>
      <c r="K520" s="153"/>
      <c r="L520" s="153"/>
      <c r="M520" s="153"/>
      <c r="AD520" s="153"/>
      <c r="AE520" s="153"/>
      <c r="AF520" s="153"/>
      <c r="AG520" s="153"/>
      <c r="AH520" s="153"/>
      <c r="AI520" s="153"/>
      <c r="AJ520" s="153"/>
      <c r="AK520" s="153"/>
      <c r="AL520" s="153"/>
      <c r="AM520" s="153"/>
      <c r="AN520" s="153"/>
      <c r="AO520" s="153"/>
    </row>
    <row r="521" spans="1:41">
      <c r="A521" s="153" t="s">
        <v>42</v>
      </c>
      <c r="B521" s="153">
        <v>89.23</v>
      </c>
      <c r="C521" s="153">
        <v>100</v>
      </c>
      <c r="D521" s="153">
        <v>0</v>
      </c>
      <c r="E521" s="153">
        <v>100</v>
      </c>
      <c r="F521" s="153">
        <v>66.67</v>
      </c>
      <c r="G521" s="153">
        <v>90.36</v>
      </c>
      <c r="H521" s="153"/>
      <c r="I521" s="153"/>
      <c r="J521" s="153"/>
      <c r="K521" s="153"/>
      <c r="L521" s="153"/>
      <c r="M521" s="153"/>
      <c r="AD521" s="153"/>
      <c r="AE521" s="153"/>
      <c r="AF521" s="153"/>
      <c r="AG521" s="153"/>
      <c r="AH521" s="153"/>
      <c r="AI521" s="153"/>
      <c r="AJ521" s="153"/>
      <c r="AK521" s="153"/>
      <c r="AL521" s="153"/>
      <c r="AM521" s="153"/>
      <c r="AN521" s="153"/>
      <c r="AO521" s="153"/>
    </row>
    <row r="522" spans="1:41">
      <c r="A522" s="153" t="s">
        <v>43</v>
      </c>
      <c r="B522" s="153">
        <v>0</v>
      </c>
      <c r="C522" s="153">
        <v>0</v>
      </c>
      <c r="D522" s="153">
        <v>0</v>
      </c>
      <c r="E522" s="153">
        <v>0</v>
      </c>
      <c r="F522" s="153">
        <v>0</v>
      </c>
      <c r="G522" s="153">
        <v>0</v>
      </c>
      <c r="H522" s="153"/>
      <c r="I522" s="153"/>
      <c r="J522" s="153"/>
      <c r="K522" s="153"/>
      <c r="L522" s="153"/>
      <c r="M522" s="153"/>
      <c r="AD522" s="153"/>
      <c r="AE522" s="153"/>
      <c r="AF522" s="153"/>
      <c r="AG522" s="153"/>
      <c r="AH522" s="153"/>
      <c r="AI522" s="153"/>
      <c r="AJ522" s="153"/>
      <c r="AK522" s="153"/>
      <c r="AL522" s="153"/>
      <c r="AM522" s="153"/>
      <c r="AN522" s="153"/>
      <c r="AO522" s="153"/>
    </row>
    <row r="523" spans="1:41">
      <c r="A523" s="153" t="s">
        <v>44</v>
      </c>
      <c r="B523" s="153">
        <v>4.7</v>
      </c>
      <c r="C523" s="153">
        <v>4.5999999999999996</v>
      </c>
      <c r="D523" s="153">
        <v>0</v>
      </c>
      <c r="E523" s="153">
        <v>4.8</v>
      </c>
      <c r="F523" s="153">
        <v>4</v>
      </c>
      <c r="G523" s="153">
        <v>4.7</v>
      </c>
      <c r="H523" s="153"/>
      <c r="I523" s="153"/>
      <c r="J523" s="153"/>
      <c r="K523" s="153"/>
      <c r="L523" s="153"/>
      <c r="M523" s="153"/>
      <c r="AD523" s="153"/>
      <c r="AE523" s="153"/>
      <c r="AF523" s="153"/>
      <c r="AG523" s="153"/>
      <c r="AH523" s="153"/>
      <c r="AI523" s="153"/>
      <c r="AJ523" s="153"/>
      <c r="AK523" s="153"/>
      <c r="AL523" s="153"/>
      <c r="AM523" s="153"/>
      <c r="AN523" s="153"/>
      <c r="AO523" s="153"/>
    </row>
    <row r="524" spans="1:41">
      <c r="A524" s="153" t="s">
        <v>153</v>
      </c>
      <c r="B524" s="153">
        <v>92.7</v>
      </c>
      <c r="C524" s="153">
        <v>90.9</v>
      </c>
      <c r="D524" s="153">
        <v>0</v>
      </c>
      <c r="E524" s="153">
        <v>93.8</v>
      </c>
      <c r="F524" s="153">
        <v>75</v>
      </c>
      <c r="G524" s="153">
        <v>91.8</v>
      </c>
      <c r="H524" s="153"/>
      <c r="I524" s="153"/>
      <c r="J524" s="153"/>
      <c r="K524" s="153"/>
      <c r="L524" s="153"/>
      <c r="M524" s="153"/>
      <c r="AD524" s="153"/>
      <c r="AE524" s="153"/>
      <c r="AF524" s="153"/>
      <c r="AG524" s="153"/>
      <c r="AH524" s="153"/>
      <c r="AI524" s="153"/>
      <c r="AJ524" s="153"/>
      <c r="AK524" s="153"/>
      <c r="AL524" s="153"/>
      <c r="AM524" s="153"/>
      <c r="AN524" s="153"/>
      <c r="AO524" s="153"/>
    </row>
    <row r="525" spans="1:41">
      <c r="H525" s="153"/>
      <c r="I525" s="153"/>
      <c r="J525" s="153"/>
      <c r="K525" s="153"/>
      <c r="L525" s="153"/>
      <c r="M525" s="153"/>
      <c r="AD525" s="153"/>
      <c r="AE525" s="153"/>
      <c r="AF525" s="153"/>
      <c r="AG525" s="153"/>
      <c r="AH525" s="153"/>
      <c r="AI525" s="153"/>
      <c r="AJ525" s="153"/>
      <c r="AK525" s="153"/>
      <c r="AL525" s="153"/>
      <c r="AM525" s="153"/>
      <c r="AN525" s="153"/>
      <c r="AO525" s="153"/>
    </row>
    <row r="526" spans="1:41">
      <c r="H526" s="153"/>
      <c r="I526" s="153"/>
      <c r="J526" s="153"/>
      <c r="K526" s="153"/>
      <c r="L526" s="153"/>
      <c r="M526" s="153"/>
      <c r="AD526" s="153"/>
      <c r="AE526" s="153"/>
      <c r="AF526" s="153"/>
      <c r="AG526" s="153"/>
      <c r="AH526" s="153"/>
      <c r="AI526" s="153"/>
      <c r="AJ526" s="153"/>
      <c r="AK526" s="153"/>
      <c r="AL526" s="153"/>
      <c r="AM526" s="153"/>
      <c r="AN526" s="153"/>
      <c r="AO526" s="153"/>
    </row>
    <row r="527" spans="1:41">
      <c r="A527" s="153" t="s">
        <v>342</v>
      </c>
      <c r="H527" s="153"/>
      <c r="I527" s="153"/>
      <c r="J527" s="153"/>
      <c r="K527" s="153"/>
      <c r="L527" s="153"/>
      <c r="M527" s="153"/>
      <c r="AD527" s="153"/>
      <c r="AE527" s="153"/>
      <c r="AF527" s="153"/>
      <c r="AG527" s="153"/>
      <c r="AH527" s="153"/>
      <c r="AI527" s="153"/>
      <c r="AJ527" s="153"/>
      <c r="AK527" s="153"/>
      <c r="AL527" s="153"/>
      <c r="AM527" s="153"/>
      <c r="AN527" s="153"/>
      <c r="AO527" s="153"/>
    </row>
    <row r="528" spans="1:41">
      <c r="A528" s="153" t="s">
        <v>351</v>
      </c>
      <c r="H528" s="153"/>
      <c r="I528" s="153"/>
      <c r="J528" s="153"/>
      <c r="K528" s="153"/>
      <c r="L528" s="153"/>
      <c r="M528" s="153"/>
      <c r="AD528" s="153"/>
      <c r="AE528" s="153"/>
      <c r="AF528" s="153"/>
      <c r="AG528" s="153"/>
      <c r="AH528" s="153"/>
      <c r="AI528" s="153"/>
      <c r="AJ528" s="153"/>
      <c r="AK528" s="153"/>
      <c r="AL528" s="153"/>
      <c r="AM528" s="153"/>
      <c r="AN528" s="153"/>
      <c r="AO528" s="153"/>
    </row>
    <row r="529" spans="1:41">
      <c r="H529" s="153"/>
      <c r="I529" s="153"/>
      <c r="J529" s="153"/>
      <c r="K529" s="153"/>
      <c r="L529" s="153"/>
      <c r="M529" s="153"/>
      <c r="AD529" s="153"/>
      <c r="AE529" s="153"/>
      <c r="AF529" s="153"/>
      <c r="AG529" s="153"/>
      <c r="AH529" s="153"/>
      <c r="AI529" s="153"/>
      <c r="AJ529" s="153"/>
      <c r="AK529" s="153"/>
      <c r="AL529" s="153"/>
      <c r="AM529" s="153"/>
      <c r="AN529" s="153"/>
      <c r="AO529" s="153"/>
    </row>
    <row r="530" spans="1:41">
      <c r="H530" s="153"/>
      <c r="I530" s="153"/>
      <c r="J530" s="153"/>
      <c r="K530" s="153"/>
      <c r="L530" s="153"/>
      <c r="M530" s="153"/>
      <c r="AD530" s="153"/>
      <c r="AE530" s="153"/>
      <c r="AF530" s="153"/>
      <c r="AG530" s="153"/>
      <c r="AH530" s="153"/>
      <c r="AI530" s="153"/>
      <c r="AJ530" s="153"/>
      <c r="AK530" s="153"/>
      <c r="AL530" s="153"/>
      <c r="AM530" s="153"/>
      <c r="AN530" s="153"/>
      <c r="AO530" s="153"/>
    </row>
    <row r="531" spans="1:41">
      <c r="B531" s="153" t="s">
        <v>156</v>
      </c>
      <c r="H531" s="153"/>
      <c r="I531" s="153"/>
      <c r="J531" s="153"/>
      <c r="K531" s="153"/>
      <c r="L531" s="153"/>
      <c r="M531" s="153"/>
      <c r="AD531" s="153"/>
      <c r="AE531" s="153"/>
      <c r="AF531" s="153"/>
      <c r="AG531" s="153"/>
      <c r="AH531" s="153"/>
      <c r="AI531" s="153"/>
      <c r="AJ531" s="153"/>
      <c r="AK531" s="153"/>
      <c r="AL531" s="153"/>
      <c r="AM531" s="153"/>
      <c r="AN531" s="153"/>
      <c r="AO531" s="153"/>
    </row>
    <row r="532" spans="1:41">
      <c r="H532" s="153"/>
      <c r="I532" s="153"/>
      <c r="J532" s="153"/>
      <c r="K532" s="153"/>
      <c r="L532" s="153"/>
      <c r="M532" s="153"/>
      <c r="AD532" s="153"/>
      <c r="AE532" s="153"/>
      <c r="AF532" s="153"/>
      <c r="AG532" s="153"/>
      <c r="AH532" s="153"/>
      <c r="AI532" s="153"/>
      <c r="AJ532" s="153"/>
      <c r="AK532" s="153"/>
      <c r="AL532" s="153"/>
      <c r="AM532" s="153"/>
      <c r="AN532" s="153"/>
      <c r="AO532" s="153"/>
    </row>
    <row r="533" spans="1:41">
      <c r="B533" s="153" t="s">
        <v>10</v>
      </c>
      <c r="C533" s="153" t="s">
        <v>157</v>
      </c>
      <c r="D533" s="153" t="s">
        <v>158</v>
      </c>
      <c r="E533" s="153" t="s">
        <v>13</v>
      </c>
      <c r="F533" s="153" t="s">
        <v>159</v>
      </c>
      <c r="G533" s="153" t="s">
        <v>60</v>
      </c>
      <c r="H533" s="153"/>
      <c r="I533" s="153"/>
      <c r="J533" s="153"/>
      <c r="K533" s="153"/>
      <c r="L533" s="153"/>
      <c r="M533" s="153"/>
      <c r="AD533" s="153"/>
      <c r="AE533" s="153"/>
      <c r="AF533" s="153"/>
      <c r="AG533" s="153"/>
      <c r="AH533" s="153"/>
      <c r="AI533" s="153"/>
      <c r="AJ533" s="153"/>
      <c r="AK533" s="153"/>
      <c r="AL533" s="153"/>
      <c r="AM533" s="153"/>
      <c r="AN533" s="153"/>
      <c r="AO533" s="153"/>
    </row>
    <row r="534" spans="1:41">
      <c r="H534" s="153"/>
      <c r="I534" s="153"/>
      <c r="J534" s="153"/>
      <c r="K534" s="153"/>
      <c r="L534" s="153"/>
      <c r="M534" s="153"/>
      <c r="AD534" s="153"/>
      <c r="AE534" s="153"/>
      <c r="AF534" s="153"/>
      <c r="AG534" s="153"/>
      <c r="AH534" s="153"/>
      <c r="AI534" s="153"/>
      <c r="AJ534" s="153"/>
      <c r="AK534" s="153"/>
      <c r="AL534" s="153"/>
      <c r="AM534" s="153"/>
      <c r="AN534" s="153"/>
      <c r="AO534" s="153"/>
    </row>
    <row r="535" spans="1:41">
      <c r="A535" s="153" t="s">
        <v>161</v>
      </c>
      <c r="B535" s="153">
        <v>0</v>
      </c>
      <c r="C535" s="153">
        <v>0</v>
      </c>
      <c r="D535" s="153">
        <v>0</v>
      </c>
      <c r="E535" s="153">
        <v>0</v>
      </c>
      <c r="F535" s="153">
        <v>0</v>
      </c>
      <c r="G535" s="153">
        <v>0</v>
      </c>
      <c r="H535" s="153"/>
      <c r="I535" s="153"/>
      <c r="J535" s="153"/>
      <c r="K535" s="153"/>
      <c r="L535" s="153"/>
      <c r="M535" s="153"/>
      <c r="AD535" s="153"/>
      <c r="AE535" s="153"/>
      <c r="AF535" s="153"/>
      <c r="AG535" s="153"/>
      <c r="AH535" s="153"/>
      <c r="AI535" s="153"/>
      <c r="AJ535" s="153"/>
      <c r="AK535" s="153"/>
      <c r="AL535" s="153"/>
      <c r="AM535" s="153"/>
      <c r="AN535" s="153"/>
      <c r="AO535" s="153"/>
    </row>
    <row r="536" spans="1:41">
      <c r="A536" s="153" t="s">
        <v>162</v>
      </c>
      <c r="B536" s="153">
        <v>0</v>
      </c>
      <c r="C536" s="153">
        <v>0</v>
      </c>
      <c r="D536" s="153">
        <v>0</v>
      </c>
      <c r="E536" s="153">
        <v>0</v>
      </c>
      <c r="F536" s="153">
        <v>0</v>
      </c>
      <c r="G536" s="153">
        <v>0</v>
      </c>
      <c r="H536" s="153"/>
      <c r="I536" s="153"/>
      <c r="J536" s="153"/>
      <c r="K536" s="153"/>
      <c r="L536" s="153"/>
      <c r="M536" s="153"/>
      <c r="AD536" s="153"/>
      <c r="AE536" s="153"/>
      <c r="AF536" s="153"/>
      <c r="AG536" s="153"/>
      <c r="AH536" s="153"/>
      <c r="AI536" s="153"/>
      <c r="AJ536" s="153"/>
      <c r="AK536" s="153"/>
      <c r="AL536" s="153"/>
      <c r="AM536" s="153"/>
      <c r="AN536" s="153"/>
      <c r="AO536" s="153"/>
    </row>
    <row r="537" spans="1:41">
      <c r="A537" s="153" t="s">
        <v>163</v>
      </c>
      <c r="B537" s="153">
        <v>1.54</v>
      </c>
      <c r="C537" s="153">
        <v>18.18</v>
      </c>
      <c r="D537" s="153">
        <v>0</v>
      </c>
      <c r="E537" s="153">
        <v>0</v>
      </c>
      <c r="F537" s="153">
        <v>33.33</v>
      </c>
      <c r="G537" s="153">
        <v>4.82</v>
      </c>
      <c r="H537" s="153"/>
      <c r="I537" s="153"/>
      <c r="J537" s="153"/>
      <c r="K537" s="153"/>
      <c r="L537" s="153"/>
      <c r="M537" s="153"/>
      <c r="AD537" s="153"/>
      <c r="AE537" s="153"/>
      <c r="AF537" s="153"/>
      <c r="AG537" s="153"/>
      <c r="AH537" s="153"/>
      <c r="AI537" s="153"/>
      <c r="AJ537" s="153"/>
      <c r="AK537" s="153"/>
      <c r="AL537" s="153"/>
      <c r="AM537" s="153"/>
      <c r="AN537" s="153"/>
      <c r="AO537" s="153"/>
    </row>
    <row r="538" spans="1:41">
      <c r="A538" s="153" t="s">
        <v>164</v>
      </c>
      <c r="B538" s="153">
        <v>29.23</v>
      </c>
      <c r="C538" s="153">
        <v>18.18</v>
      </c>
      <c r="D538" s="153">
        <v>0</v>
      </c>
      <c r="E538" s="153">
        <v>25</v>
      </c>
      <c r="F538" s="153">
        <v>33.33</v>
      </c>
      <c r="G538" s="153">
        <v>27.71</v>
      </c>
      <c r="H538" s="153"/>
      <c r="I538" s="153"/>
      <c r="J538" s="153"/>
      <c r="K538" s="153"/>
      <c r="L538" s="153"/>
      <c r="M538" s="153"/>
      <c r="AD538" s="153"/>
      <c r="AE538" s="153"/>
      <c r="AF538" s="153"/>
      <c r="AG538" s="153"/>
      <c r="AH538" s="153"/>
      <c r="AI538" s="153"/>
      <c r="AJ538" s="153"/>
      <c r="AK538" s="153"/>
      <c r="AL538" s="153"/>
      <c r="AM538" s="153"/>
      <c r="AN538" s="153"/>
      <c r="AO538" s="153"/>
    </row>
    <row r="539" spans="1:41">
      <c r="A539" s="153" t="s">
        <v>165</v>
      </c>
      <c r="B539" s="153">
        <v>55.38</v>
      </c>
      <c r="C539" s="153">
        <v>54.55</v>
      </c>
      <c r="D539" s="153">
        <v>0</v>
      </c>
      <c r="E539" s="153">
        <v>75</v>
      </c>
      <c r="F539" s="153">
        <v>33.33</v>
      </c>
      <c r="G539" s="153">
        <v>55.42</v>
      </c>
      <c r="H539" s="153"/>
      <c r="I539" s="153"/>
      <c r="J539" s="153"/>
      <c r="K539" s="153"/>
      <c r="L539" s="153"/>
      <c r="M539" s="153"/>
      <c r="AD539" s="153"/>
      <c r="AE539" s="153"/>
      <c r="AF539" s="153"/>
      <c r="AG539" s="153"/>
      <c r="AH539" s="153"/>
      <c r="AI539" s="153"/>
      <c r="AJ539" s="153"/>
      <c r="AK539" s="153"/>
      <c r="AL539" s="153"/>
      <c r="AM539" s="153"/>
      <c r="AN539" s="153"/>
      <c r="AO539" s="153"/>
    </row>
    <row r="540" spans="1:41">
      <c r="A540" s="153" t="s">
        <v>41</v>
      </c>
      <c r="B540" s="153">
        <v>13.85</v>
      </c>
      <c r="C540" s="153">
        <v>9.09</v>
      </c>
      <c r="D540" s="153">
        <v>0</v>
      </c>
      <c r="E540" s="153">
        <v>0</v>
      </c>
      <c r="F540" s="153">
        <v>0</v>
      </c>
      <c r="G540" s="153">
        <v>12.05</v>
      </c>
      <c r="H540" s="153"/>
      <c r="I540" s="153"/>
      <c r="J540" s="153"/>
      <c r="K540" s="153"/>
      <c r="L540" s="153"/>
      <c r="M540" s="153"/>
      <c r="AD540" s="153"/>
      <c r="AE540" s="153"/>
      <c r="AF540" s="153"/>
      <c r="AG540" s="153"/>
      <c r="AH540" s="153"/>
      <c r="AI540" s="153"/>
      <c r="AJ540" s="153"/>
      <c r="AK540" s="153"/>
      <c r="AL540" s="153"/>
      <c r="AM540" s="153"/>
      <c r="AN540" s="153"/>
      <c r="AO540" s="153"/>
    </row>
    <row r="541" spans="1:41">
      <c r="A541" s="153" t="s">
        <v>0</v>
      </c>
      <c r="B541" s="153">
        <v>100</v>
      </c>
      <c r="C541" s="153">
        <v>100</v>
      </c>
      <c r="D541" s="153">
        <v>0</v>
      </c>
      <c r="E541" s="153">
        <v>100</v>
      </c>
      <c r="F541" s="153">
        <v>100</v>
      </c>
      <c r="G541" s="153">
        <v>100</v>
      </c>
      <c r="H541" s="153"/>
      <c r="I541" s="153"/>
      <c r="J541" s="153"/>
      <c r="K541" s="153"/>
      <c r="L541" s="153"/>
      <c r="M541" s="153"/>
      <c r="AD541" s="153"/>
      <c r="AE541" s="153"/>
      <c r="AF541" s="153"/>
      <c r="AG541" s="153"/>
      <c r="AH541" s="153"/>
      <c r="AI541" s="153"/>
      <c r="AJ541" s="153"/>
      <c r="AK541" s="153"/>
      <c r="AL541" s="153"/>
      <c r="AM541" s="153"/>
      <c r="AN541" s="153"/>
      <c r="AO541" s="153"/>
    </row>
    <row r="542" spans="1:41">
      <c r="A542" s="153" t="s">
        <v>1</v>
      </c>
      <c r="B542" s="153">
        <v>65</v>
      </c>
      <c r="C542" s="153">
        <v>11</v>
      </c>
      <c r="D542" s="153">
        <v>0</v>
      </c>
      <c r="E542" s="153">
        <v>4</v>
      </c>
      <c r="F542" s="153">
        <v>3</v>
      </c>
      <c r="G542" s="153">
        <v>83</v>
      </c>
      <c r="H542" s="153"/>
      <c r="I542" s="153"/>
      <c r="J542" s="153"/>
      <c r="K542" s="153"/>
      <c r="L542" s="153"/>
      <c r="M542" s="153"/>
      <c r="AD542" s="153"/>
      <c r="AE542" s="153"/>
      <c r="AF542" s="153"/>
      <c r="AG542" s="153"/>
      <c r="AH542" s="153"/>
      <c r="AI542" s="153"/>
      <c r="AJ542" s="153"/>
      <c r="AK542" s="153"/>
      <c r="AL542" s="153"/>
      <c r="AM542" s="153"/>
      <c r="AN542" s="153"/>
      <c r="AO542" s="153"/>
    </row>
    <row r="543" spans="1:41">
      <c r="A543" s="153" t="s">
        <v>42</v>
      </c>
      <c r="B543" s="153">
        <v>84.62</v>
      </c>
      <c r="C543" s="153">
        <v>72.73</v>
      </c>
      <c r="D543" s="153">
        <v>0</v>
      </c>
      <c r="E543" s="153">
        <v>100</v>
      </c>
      <c r="F543" s="153">
        <v>66.67</v>
      </c>
      <c r="G543" s="153">
        <v>83.13</v>
      </c>
      <c r="H543" s="153"/>
      <c r="I543" s="153"/>
      <c r="J543" s="153"/>
      <c r="K543" s="153"/>
      <c r="L543" s="153"/>
      <c r="M543" s="153"/>
      <c r="AD543" s="153"/>
      <c r="AE543" s="153"/>
      <c r="AF543" s="153"/>
      <c r="AG543" s="153"/>
      <c r="AH543" s="153"/>
      <c r="AI543" s="153"/>
      <c r="AJ543" s="153"/>
      <c r="AK543" s="153"/>
      <c r="AL543" s="153"/>
      <c r="AM543" s="153"/>
      <c r="AN543" s="153"/>
      <c r="AO543" s="153"/>
    </row>
    <row r="544" spans="1:41">
      <c r="A544" s="153" t="s">
        <v>43</v>
      </c>
      <c r="B544" s="153">
        <v>0</v>
      </c>
      <c r="C544" s="153">
        <v>0</v>
      </c>
      <c r="D544" s="153">
        <v>0</v>
      </c>
      <c r="E544" s="153">
        <v>0</v>
      </c>
      <c r="F544" s="153">
        <v>0</v>
      </c>
      <c r="G544" s="153">
        <v>0</v>
      </c>
      <c r="H544" s="153"/>
      <c r="I544" s="153"/>
      <c r="J544" s="153"/>
      <c r="K544" s="153"/>
      <c r="L544" s="153"/>
      <c r="M544" s="153"/>
      <c r="AD544" s="153"/>
      <c r="AE544" s="153"/>
      <c r="AF544" s="153"/>
      <c r="AG544" s="153"/>
      <c r="AH544" s="153"/>
      <c r="AI544" s="153"/>
      <c r="AJ544" s="153"/>
      <c r="AK544" s="153"/>
      <c r="AL544" s="153"/>
      <c r="AM544" s="153"/>
      <c r="AN544" s="153"/>
      <c r="AO544" s="153"/>
    </row>
    <row r="545" spans="1:41">
      <c r="A545" s="153" t="s">
        <v>44</v>
      </c>
      <c r="B545" s="153">
        <v>4.5999999999999996</v>
      </c>
      <c r="C545" s="153">
        <v>4.4000000000000004</v>
      </c>
      <c r="D545" s="153">
        <v>0</v>
      </c>
      <c r="E545" s="153">
        <v>4.8</v>
      </c>
      <c r="F545" s="153">
        <v>4</v>
      </c>
      <c r="G545" s="153">
        <v>4.5999999999999996</v>
      </c>
      <c r="H545" s="153"/>
      <c r="I545" s="153"/>
      <c r="J545" s="153"/>
      <c r="K545" s="153"/>
      <c r="L545" s="153"/>
      <c r="M545" s="153"/>
      <c r="AD545" s="153"/>
      <c r="AE545" s="153"/>
      <c r="AF545" s="153"/>
      <c r="AG545" s="153"/>
      <c r="AH545" s="153"/>
      <c r="AI545" s="153"/>
      <c r="AJ545" s="153"/>
      <c r="AK545" s="153"/>
      <c r="AL545" s="153"/>
      <c r="AM545" s="153"/>
      <c r="AN545" s="153"/>
      <c r="AO545" s="153"/>
    </row>
    <row r="546" spans="1:41">
      <c r="A546" s="153" t="s">
        <v>153</v>
      </c>
      <c r="B546" s="153">
        <v>90.6</v>
      </c>
      <c r="C546" s="153">
        <v>85</v>
      </c>
      <c r="D546" s="153">
        <v>0</v>
      </c>
      <c r="E546" s="153">
        <v>93.8</v>
      </c>
      <c r="F546" s="153">
        <v>75</v>
      </c>
      <c r="G546" s="153">
        <v>89.4</v>
      </c>
      <c r="H546" s="153"/>
      <c r="I546" s="153"/>
      <c r="J546" s="153"/>
      <c r="K546" s="153"/>
      <c r="L546" s="153"/>
      <c r="M546" s="153"/>
      <c r="AD546" s="153"/>
      <c r="AE546" s="153"/>
      <c r="AF546" s="153"/>
      <c r="AG546" s="153"/>
      <c r="AH546" s="153"/>
      <c r="AI546" s="153"/>
      <c r="AJ546" s="153"/>
      <c r="AK546" s="153"/>
      <c r="AL546" s="153"/>
      <c r="AM546" s="153"/>
      <c r="AN546" s="153"/>
      <c r="AO546" s="153"/>
    </row>
    <row r="547" spans="1:41">
      <c r="H547" s="153"/>
      <c r="I547" s="153"/>
      <c r="J547" s="153"/>
      <c r="K547" s="153"/>
      <c r="L547" s="153"/>
      <c r="M547" s="153"/>
      <c r="AD547" s="153"/>
      <c r="AE547" s="153"/>
      <c r="AF547" s="153"/>
      <c r="AG547" s="153"/>
      <c r="AH547" s="153"/>
      <c r="AI547" s="153"/>
      <c r="AJ547" s="153"/>
      <c r="AK547" s="153"/>
      <c r="AL547" s="153"/>
      <c r="AM547" s="153"/>
      <c r="AN547" s="153"/>
      <c r="AO547" s="153"/>
    </row>
    <row r="548" spans="1:41">
      <c r="H548" s="153"/>
      <c r="I548" s="153"/>
      <c r="J548" s="153"/>
      <c r="K548" s="153"/>
      <c r="L548" s="153"/>
      <c r="M548" s="153"/>
      <c r="AD548" s="153"/>
      <c r="AE548" s="153"/>
      <c r="AF548" s="153"/>
      <c r="AG548" s="153"/>
      <c r="AH548" s="153"/>
      <c r="AI548" s="153"/>
      <c r="AJ548" s="153"/>
      <c r="AK548" s="153"/>
      <c r="AL548" s="153"/>
      <c r="AM548" s="153"/>
      <c r="AN548" s="153"/>
      <c r="AO548" s="153"/>
    </row>
    <row r="549" spans="1:41">
      <c r="A549" s="153" t="s">
        <v>352</v>
      </c>
      <c r="H549" s="153"/>
      <c r="I549" s="153"/>
      <c r="J549" s="153"/>
      <c r="K549" s="153"/>
      <c r="L549" s="153"/>
      <c r="M549" s="153"/>
      <c r="AD549" s="153"/>
      <c r="AE549" s="153"/>
      <c r="AF549" s="153"/>
      <c r="AG549" s="153"/>
      <c r="AH549" s="153"/>
      <c r="AI549" s="153"/>
      <c r="AJ549" s="153"/>
      <c r="AK549" s="153"/>
      <c r="AL549" s="153"/>
      <c r="AM549" s="153"/>
      <c r="AN549" s="153"/>
      <c r="AO549" s="153"/>
    </row>
    <row r="550" spans="1:41">
      <c r="H550" s="153"/>
      <c r="I550" s="153"/>
      <c r="J550" s="153"/>
      <c r="K550" s="153"/>
      <c r="L550" s="153"/>
      <c r="M550" s="153"/>
      <c r="AD550" s="153"/>
      <c r="AE550" s="153"/>
      <c r="AF550" s="153"/>
      <c r="AG550" s="153"/>
      <c r="AH550" s="153"/>
      <c r="AI550" s="153"/>
      <c r="AJ550" s="153"/>
      <c r="AK550" s="153"/>
      <c r="AL550" s="153"/>
      <c r="AM550" s="153"/>
      <c r="AN550" s="153"/>
      <c r="AO550" s="153"/>
    </row>
    <row r="551" spans="1:41">
      <c r="H551" s="153"/>
      <c r="I551" s="153"/>
      <c r="J551" s="153"/>
      <c r="K551" s="153"/>
      <c r="L551" s="153"/>
      <c r="M551" s="153"/>
      <c r="AD551" s="153"/>
      <c r="AE551" s="153"/>
      <c r="AF551" s="153"/>
      <c r="AG551" s="153"/>
      <c r="AH551" s="153"/>
      <c r="AI551" s="153"/>
      <c r="AJ551" s="153"/>
      <c r="AK551" s="153"/>
      <c r="AL551" s="153"/>
      <c r="AM551" s="153"/>
      <c r="AN551" s="153"/>
      <c r="AO551" s="153"/>
    </row>
    <row r="552" spans="1:41">
      <c r="B552" s="153" t="s">
        <v>156</v>
      </c>
      <c r="H552" s="153"/>
      <c r="I552" s="153"/>
      <c r="J552" s="153"/>
      <c r="K552" s="153"/>
      <c r="L552" s="153"/>
      <c r="M552" s="153"/>
      <c r="AD552" s="153"/>
      <c r="AE552" s="153"/>
      <c r="AF552" s="153"/>
      <c r="AG552" s="153"/>
      <c r="AH552" s="153"/>
      <c r="AI552" s="153"/>
      <c r="AJ552" s="153"/>
      <c r="AK552" s="153"/>
      <c r="AL552" s="153"/>
      <c r="AM552" s="153"/>
      <c r="AN552" s="153"/>
      <c r="AO552" s="153"/>
    </row>
    <row r="553" spans="1:41">
      <c r="H553" s="153"/>
      <c r="I553" s="153"/>
      <c r="J553" s="153"/>
      <c r="K553" s="153"/>
      <c r="L553" s="153"/>
      <c r="M553" s="153"/>
      <c r="AD553" s="153"/>
      <c r="AE553" s="153"/>
      <c r="AF553" s="153"/>
      <c r="AG553" s="153"/>
      <c r="AH553" s="153"/>
      <c r="AI553" s="153"/>
      <c r="AJ553" s="153"/>
      <c r="AK553" s="153"/>
      <c r="AL553" s="153"/>
      <c r="AM553" s="153"/>
      <c r="AN553" s="153"/>
      <c r="AO553" s="153"/>
    </row>
    <row r="554" spans="1:41">
      <c r="B554" s="153" t="s">
        <v>10</v>
      </c>
      <c r="C554" s="153" t="s">
        <v>157</v>
      </c>
      <c r="D554" s="153" t="s">
        <v>158</v>
      </c>
      <c r="E554" s="153" t="s">
        <v>13</v>
      </c>
      <c r="F554" s="153" t="s">
        <v>159</v>
      </c>
      <c r="G554" s="153" t="s">
        <v>60</v>
      </c>
      <c r="H554" s="153"/>
      <c r="I554" s="153"/>
      <c r="J554" s="153"/>
      <c r="K554" s="153"/>
      <c r="L554" s="153"/>
      <c r="M554" s="153"/>
      <c r="AD554" s="153"/>
      <c r="AE554" s="153"/>
      <c r="AF554" s="153"/>
      <c r="AG554" s="153"/>
      <c r="AH554" s="153"/>
      <c r="AI554" s="153"/>
      <c r="AJ554" s="153"/>
      <c r="AK554" s="153"/>
      <c r="AL554" s="153"/>
      <c r="AM554" s="153"/>
      <c r="AN554" s="153"/>
      <c r="AO554" s="153"/>
    </row>
    <row r="555" spans="1:41">
      <c r="H555" s="153"/>
      <c r="I555" s="153"/>
      <c r="J555" s="153"/>
      <c r="K555" s="153"/>
      <c r="L555" s="153"/>
      <c r="M555" s="153"/>
      <c r="AD555" s="153"/>
      <c r="AE555" s="153"/>
      <c r="AF555" s="153"/>
      <c r="AG555" s="153"/>
      <c r="AH555" s="153"/>
      <c r="AI555" s="153"/>
      <c r="AJ555" s="153"/>
      <c r="AK555" s="153"/>
      <c r="AL555" s="153"/>
      <c r="AM555" s="153"/>
      <c r="AN555" s="153"/>
      <c r="AO555" s="153"/>
    </row>
    <row r="556" spans="1:41">
      <c r="A556" s="153" t="s">
        <v>51</v>
      </c>
      <c r="B556" s="153">
        <v>0</v>
      </c>
      <c r="C556" s="153">
        <v>0</v>
      </c>
      <c r="D556" s="153">
        <v>0</v>
      </c>
      <c r="E556" s="153">
        <v>0</v>
      </c>
      <c r="F556" s="153">
        <v>0</v>
      </c>
      <c r="G556" s="153">
        <v>0</v>
      </c>
      <c r="H556" s="153"/>
      <c r="I556" s="153"/>
      <c r="J556" s="153"/>
      <c r="K556" s="153"/>
      <c r="L556" s="153"/>
      <c r="M556" s="153"/>
      <c r="AD556" s="153"/>
      <c r="AE556" s="153"/>
      <c r="AF556" s="153"/>
      <c r="AG556" s="153"/>
      <c r="AH556" s="153"/>
      <c r="AI556" s="153"/>
      <c r="AJ556" s="153"/>
      <c r="AK556" s="153"/>
      <c r="AL556" s="153"/>
      <c r="AM556" s="153"/>
      <c r="AN556" s="153"/>
      <c r="AO556" s="153"/>
    </row>
    <row r="557" spans="1:41">
      <c r="A557" s="153" t="s">
        <v>52</v>
      </c>
      <c r="B557" s="153">
        <v>0</v>
      </c>
      <c r="C557" s="153">
        <v>0</v>
      </c>
      <c r="D557" s="153">
        <v>0</v>
      </c>
      <c r="E557" s="153">
        <v>0</v>
      </c>
      <c r="F557" s="153">
        <v>0</v>
      </c>
      <c r="G557" s="153">
        <v>0</v>
      </c>
      <c r="H557" s="153"/>
      <c r="I557" s="153"/>
      <c r="J557" s="153"/>
      <c r="K557" s="153"/>
      <c r="L557" s="153"/>
      <c r="M557" s="153"/>
      <c r="AD557" s="153"/>
      <c r="AE557" s="153"/>
      <c r="AF557" s="153"/>
      <c r="AG557" s="153"/>
      <c r="AH557" s="153"/>
      <c r="AI557" s="153"/>
      <c r="AJ557" s="153"/>
      <c r="AK557" s="153"/>
      <c r="AL557" s="153"/>
      <c r="AM557" s="153"/>
      <c r="AN557" s="153"/>
      <c r="AO557" s="153"/>
    </row>
    <row r="558" spans="1:41">
      <c r="A558" s="153" t="s">
        <v>4</v>
      </c>
      <c r="B558" s="153">
        <v>1.54</v>
      </c>
      <c r="C558" s="153">
        <v>9.09</v>
      </c>
      <c r="D558" s="153">
        <v>0</v>
      </c>
      <c r="E558" s="153">
        <v>0</v>
      </c>
      <c r="F558" s="153">
        <v>0</v>
      </c>
      <c r="G558" s="153">
        <v>2.5</v>
      </c>
      <c r="H558" s="153"/>
      <c r="I558" s="153"/>
      <c r="J558" s="153"/>
      <c r="K558" s="153"/>
      <c r="L558" s="153"/>
      <c r="M558" s="153"/>
      <c r="AD558" s="153"/>
      <c r="AE558" s="153"/>
      <c r="AF558" s="153"/>
      <c r="AG558" s="153"/>
      <c r="AH558" s="153"/>
      <c r="AI558" s="153"/>
      <c r="AJ558" s="153"/>
      <c r="AK558" s="153"/>
      <c r="AL558" s="153"/>
      <c r="AM558" s="153"/>
      <c r="AN558" s="153"/>
      <c r="AO558" s="153"/>
    </row>
    <row r="559" spans="1:41">
      <c r="A559" s="153" t="s">
        <v>53</v>
      </c>
      <c r="B559" s="153">
        <v>21.54</v>
      </c>
      <c r="C559" s="153">
        <v>27.27</v>
      </c>
      <c r="D559" s="153">
        <v>0</v>
      </c>
      <c r="E559" s="153">
        <v>25</v>
      </c>
      <c r="F559" s="153">
        <v>0</v>
      </c>
      <c r="G559" s="153">
        <v>22.5</v>
      </c>
      <c r="H559" s="153"/>
      <c r="I559" s="153"/>
      <c r="J559" s="153"/>
      <c r="K559" s="153"/>
      <c r="L559" s="153"/>
      <c r="M559" s="153"/>
      <c r="AD559" s="153"/>
      <c r="AE559" s="153"/>
      <c r="AF559" s="153"/>
      <c r="AG559" s="153"/>
      <c r="AH559" s="153"/>
      <c r="AI559" s="153"/>
      <c r="AJ559" s="153"/>
      <c r="AK559" s="153"/>
      <c r="AL559" s="153"/>
      <c r="AM559" s="153"/>
      <c r="AN559" s="153"/>
      <c r="AO559" s="153"/>
    </row>
    <row r="560" spans="1:41">
      <c r="A560" s="153" t="s">
        <v>54</v>
      </c>
      <c r="B560" s="153">
        <v>76.92</v>
      </c>
      <c r="C560" s="153">
        <v>63.64</v>
      </c>
      <c r="D560" s="153">
        <v>0</v>
      </c>
      <c r="E560" s="153">
        <v>75</v>
      </c>
      <c r="F560" s="153">
        <v>0</v>
      </c>
      <c r="G560" s="153">
        <v>75</v>
      </c>
      <c r="H560" s="153"/>
      <c r="I560" s="153"/>
      <c r="J560" s="153"/>
      <c r="K560" s="153"/>
      <c r="L560" s="153"/>
      <c r="M560" s="153"/>
      <c r="AD560" s="153"/>
      <c r="AE560" s="153"/>
      <c r="AF560" s="153"/>
      <c r="AG560" s="153"/>
      <c r="AH560" s="153"/>
      <c r="AI560" s="153"/>
      <c r="AJ560" s="153"/>
      <c r="AK560" s="153"/>
      <c r="AL560" s="153"/>
      <c r="AM560" s="153"/>
      <c r="AN560" s="153"/>
      <c r="AO560" s="153"/>
    </row>
    <row r="561" spans="1:41">
      <c r="A561" s="153" t="s">
        <v>41</v>
      </c>
      <c r="B561" s="153">
        <v>0</v>
      </c>
      <c r="C561" s="153">
        <v>0</v>
      </c>
      <c r="D561" s="153">
        <v>0</v>
      </c>
      <c r="E561" s="153">
        <v>0</v>
      </c>
      <c r="F561" s="153">
        <v>0</v>
      </c>
      <c r="G561" s="153">
        <v>0</v>
      </c>
      <c r="H561" s="153"/>
      <c r="I561" s="153"/>
      <c r="J561" s="153"/>
      <c r="K561" s="153"/>
      <c r="L561" s="153"/>
      <c r="M561" s="153"/>
      <c r="AD561" s="153"/>
      <c r="AE561" s="153"/>
      <c r="AF561" s="153"/>
      <c r="AG561" s="153"/>
      <c r="AH561" s="153"/>
      <c r="AI561" s="153"/>
      <c r="AJ561" s="153"/>
      <c r="AK561" s="153"/>
      <c r="AL561" s="153"/>
      <c r="AM561" s="153"/>
      <c r="AN561" s="153"/>
      <c r="AO561" s="153"/>
    </row>
    <row r="562" spans="1:41">
      <c r="A562" s="153" t="s">
        <v>0</v>
      </c>
      <c r="B562" s="153">
        <v>100</v>
      </c>
      <c r="C562" s="153">
        <v>100</v>
      </c>
      <c r="D562" s="153">
        <v>0</v>
      </c>
      <c r="E562" s="153">
        <v>100</v>
      </c>
      <c r="F562" s="153">
        <v>0</v>
      </c>
      <c r="G562" s="153">
        <v>100</v>
      </c>
      <c r="H562" s="153"/>
      <c r="I562" s="153"/>
      <c r="J562" s="153"/>
      <c r="K562" s="153"/>
      <c r="L562" s="153"/>
      <c r="M562" s="153"/>
      <c r="AD562" s="153"/>
      <c r="AE562" s="153"/>
      <c r="AF562" s="153"/>
      <c r="AG562" s="153"/>
      <c r="AH562" s="153"/>
      <c r="AI562" s="153"/>
      <c r="AJ562" s="153"/>
      <c r="AK562" s="153"/>
      <c r="AL562" s="153"/>
      <c r="AM562" s="153"/>
      <c r="AN562" s="153"/>
      <c r="AO562" s="153"/>
    </row>
    <row r="563" spans="1:41">
      <c r="A563" s="153" t="s">
        <v>1</v>
      </c>
      <c r="B563" s="153">
        <v>65</v>
      </c>
      <c r="C563" s="153">
        <v>11</v>
      </c>
      <c r="D563" s="153">
        <v>0</v>
      </c>
      <c r="E563" s="153">
        <v>4</v>
      </c>
      <c r="F563" s="153">
        <v>0</v>
      </c>
      <c r="G563" s="153">
        <v>80</v>
      </c>
      <c r="H563" s="153"/>
      <c r="I563" s="153"/>
      <c r="J563" s="153"/>
      <c r="K563" s="153"/>
      <c r="L563" s="153"/>
      <c r="M563" s="153"/>
      <c r="AD563" s="153"/>
      <c r="AE563" s="153"/>
      <c r="AF563" s="153"/>
      <c r="AG563" s="153"/>
      <c r="AH563" s="153"/>
      <c r="AI563" s="153"/>
      <c r="AJ563" s="153"/>
      <c r="AK563" s="153"/>
      <c r="AL563" s="153"/>
      <c r="AM563" s="153"/>
      <c r="AN563" s="153"/>
      <c r="AO563" s="153"/>
    </row>
    <row r="564" spans="1:41">
      <c r="A564" s="153" t="s">
        <v>42</v>
      </c>
      <c r="B564" s="153">
        <v>98.46</v>
      </c>
      <c r="C564" s="153">
        <v>90.91</v>
      </c>
      <c r="D564" s="153">
        <v>0</v>
      </c>
      <c r="E564" s="153">
        <v>100</v>
      </c>
      <c r="F564" s="153">
        <v>0</v>
      </c>
      <c r="G564" s="153">
        <v>97.5</v>
      </c>
      <c r="H564" s="153"/>
      <c r="I564" s="153"/>
      <c r="J564" s="153"/>
      <c r="K564" s="153"/>
      <c r="L564" s="153"/>
      <c r="M564" s="153"/>
      <c r="AD564" s="153"/>
      <c r="AE564" s="153"/>
      <c r="AF564" s="153"/>
      <c r="AG564" s="153"/>
      <c r="AH564" s="153"/>
      <c r="AI564" s="153"/>
      <c r="AJ564" s="153"/>
      <c r="AK564" s="153"/>
      <c r="AL564" s="153"/>
      <c r="AM564" s="153"/>
      <c r="AN564" s="153"/>
      <c r="AO564" s="153"/>
    </row>
    <row r="565" spans="1:41">
      <c r="A565" s="153" t="s">
        <v>43</v>
      </c>
      <c r="B565" s="153">
        <v>0</v>
      </c>
      <c r="C565" s="153">
        <v>0</v>
      </c>
      <c r="D565" s="153">
        <v>0</v>
      </c>
      <c r="E565" s="153">
        <v>0</v>
      </c>
      <c r="F565" s="153">
        <v>0</v>
      </c>
      <c r="G565" s="153">
        <v>0</v>
      </c>
      <c r="H565" s="153"/>
      <c r="I565" s="153"/>
      <c r="J565" s="153"/>
      <c r="K565" s="153"/>
      <c r="L565" s="153"/>
      <c r="M565" s="153"/>
      <c r="AD565" s="153"/>
      <c r="AE565" s="153"/>
      <c r="AF565" s="153"/>
      <c r="AG565" s="153"/>
      <c r="AH565" s="153"/>
      <c r="AI565" s="153"/>
      <c r="AJ565" s="153"/>
      <c r="AK565" s="153"/>
      <c r="AL565" s="153"/>
      <c r="AM565" s="153"/>
      <c r="AN565" s="153"/>
      <c r="AO565" s="153"/>
    </row>
    <row r="566" spans="1:41">
      <c r="A566" s="153" t="s">
        <v>44</v>
      </c>
      <c r="B566" s="153">
        <v>4.8</v>
      </c>
      <c r="C566" s="153">
        <v>4.5</v>
      </c>
      <c r="D566" s="153">
        <v>0</v>
      </c>
      <c r="E566" s="153">
        <v>4.8</v>
      </c>
      <c r="F566" s="153">
        <v>0</v>
      </c>
      <c r="G566" s="153">
        <v>4.7</v>
      </c>
      <c r="H566" s="153"/>
      <c r="I566" s="153"/>
      <c r="J566" s="153"/>
      <c r="K566" s="153"/>
      <c r="L566" s="153"/>
      <c r="M566" s="153"/>
      <c r="AD566" s="153"/>
      <c r="AE566" s="153"/>
      <c r="AF566" s="153"/>
      <c r="AG566" s="153"/>
      <c r="AH566" s="153"/>
      <c r="AI566" s="153"/>
      <c r="AJ566" s="153"/>
      <c r="AK566" s="153"/>
      <c r="AL566" s="153"/>
      <c r="AM566" s="153"/>
      <c r="AN566" s="153"/>
      <c r="AO566" s="153"/>
    </row>
    <row r="567" spans="1:41">
      <c r="A567" s="153" t="s">
        <v>153</v>
      </c>
      <c r="B567" s="153">
        <v>93.8</v>
      </c>
      <c r="C567" s="153">
        <v>88.6</v>
      </c>
      <c r="D567" s="153">
        <v>0</v>
      </c>
      <c r="E567" s="153">
        <v>93.8</v>
      </c>
      <c r="F567" s="153">
        <v>0</v>
      </c>
      <c r="G567" s="153">
        <v>93.1</v>
      </c>
      <c r="H567" s="153"/>
      <c r="I567" s="153"/>
      <c r="J567" s="153"/>
      <c r="K567" s="153"/>
      <c r="L567" s="153"/>
      <c r="M567" s="153"/>
      <c r="AD567" s="153"/>
      <c r="AE567" s="153"/>
      <c r="AF567" s="153"/>
      <c r="AG567" s="153"/>
      <c r="AH567" s="153"/>
      <c r="AI567" s="153"/>
      <c r="AJ567" s="153"/>
      <c r="AK567" s="153"/>
      <c r="AL567" s="153"/>
      <c r="AM567" s="153"/>
      <c r="AN567" s="153"/>
      <c r="AO567" s="153"/>
    </row>
    <row r="568" spans="1:41">
      <c r="H568" s="153"/>
      <c r="I568" s="153"/>
      <c r="J568" s="153"/>
      <c r="K568" s="153"/>
      <c r="L568" s="153"/>
      <c r="M568" s="153"/>
      <c r="AD568" s="153"/>
      <c r="AE568" s="153"/>
      <c r="AF568" s="153"/>
      <c r="AG568" s="153"/>
      <c r="AH568" s="153"/>
      <c r="AI568" s="153"/>
      <c r="AJ568" s="153"/>
      <c r="AK568" s="153"/>
      <c r="AL568" s="153"/>
      <c r="AM568" s="153"/>
      <c r="AN568" s="153"/>
      <c r="AO568" s="153"/>
    </row>
    <row r="569" spans="1:41">
      <c r="H569" s="153"/>
      <c r="I569" s="153"/>
      <c r="J569" s="153"/>
      <c r="K569" s="153"/>
      <c r="L569" s="153"/>
      <c r="M569" s="153"/>
      <c r="AD569" s="153"/>
      <c r="AE569" s="153"/>
      <c r="AF569" s="153"/>
      <c r="AG569" s="153"/>
      <c r="AH569" s="153"/>
      <c r="AI569" s="153"/>
      <c r="AJ569" s="153"/>
      <c r="AK569" s="153"/>
      <c r="AL569" s="153"/>
      <c r="AM569" s="153"/>
      <c r="AN569" s="153"/>
      <c r="AO569" s="153"/>
    </row>
    <row r="570" spans="1:41">
      <c r="A570" s="153" t="s">
        <v>353</v>
      </c>
      <c r="H570" s="153"/>
      <c r="I570" s="153"/>
      <c r="J570" s="153"/>
      <c r="K570" s="153"/>
      <c r="L570" s="153"/>
      <c r="M570" s="153"/>
      <c r="AD570" s="153"/>
      <c r="AE570" s="153"/>
      <c r="AF570" s="153"/>
      <c r="AG570" s="153"/>
      <c r="AH570" s="153"/>
      <c r="AI570" s="153"/>
      <c r="AJ570" s="153"/>
      <c r="AK570" s="153"/>
      <c r="AL570" s="153"/>
      <c r="AM570" s="153"/>
      <c r="AN570" s="153"/>
      <c r="AO570" s="153"/>
    </row>
    <row r="571" spans="1:41">
      <c r="H571" s="153"/>
      <c r="I571" s="153"/>
      <c r="J571" s="153"/>
      <c r="K571" s="153"/>
      <c r="L571" s="153"/>
      <c r="M571" s="153"/>
      <c r="AD571" s="153"/>
      <c r="AE571" s="153"/>
      <c r="AF571" s="153"/>
      <c r="AG571" s="153"/>
      <c r="AH571" s="153"/>
      <c r="AI571" s="153"/>
      <c r="AJ571" s="153"/>
      <c r="AK571" s="153"/>
      <c r="AL571" s="153"/>
      <c r="AM571" s="153"/>
      <c r="AN571" s="153"/>
      <c r="AO571" s="153"/>
    </row>
    <row r="572" spans="1:41">
      <c r="H572" s="153"/>
      <c r="I572" s="153"/>
      <c r="J572" s="153"/>
      <c r="K572" s="153"/>
      <c r="L572" s="153"/>
      <c r="M572" s="153"/>
      <c r="AD572" s="153"/>
      <c r="AE572" s="153"/>
      <c r="AF572" s="153"/>
      <c r="AG572" s="153"/>
      <c r="AH572" s="153"/>
      <c r="AI572" s="153"/>
      <c r="AJ572" s="153"/>
      <c r="AK572" s="153"/>
      <c r="AL572" s="153"/>
      <c r="AM572" s="153"/>
      <c r="AN572" s="153"/>
      <c r="AO572" s="153"/>
    </row>
    <row r="573" spans="1:41">
      <c r="B573" s="153" t="s">
        <v>156</v>
      </c>
      <c r="H573" s="153"/>
      <c r="I573" s="153"/>
      <c r="J573" s="153"/>
      <c r="K573" s="153"/>
      <c r="L573" s="153"/>
      <c r="M573" s="153"/>
      <c r="AD573" s="153"/>
      <c r="AE573" s="153"/>
      <c r="AF573" s="153"/>
      <c r="AG573" s="153"/>
      <c r="AH573" s="153"/>
      <c r="AI573" s="153"/>
      <c r="AJ573" s="153"/>
      <c r="AK573" s="153"/>
      <c r="AL573" s="153"/>
      <c r="AM573" s="153"/>
      <c r="AN573" s="153"/>
      <c r="AO573" s="153"/>
    </row>
    <row r="574" spans="1:41">
      <c r="H574" s="153"/>
      <c r="I574" s="153"/>
      <c r="J574" s="153"/>
      <c r="K574" s="153"/>
      <c r="L574" s="153"/>
      <c r="M574" s="153"/>
      <c r="AD574" s="153"/>
      <c r="AE574" s="153"/>
      <c r="AF574" s="153"/>
      <c r="AG574" s="153"/>
      <c r="AH574" s="153"/>
      <c r="AI574" s="153"/>
      <c r="AJ574" s="153"/>
      <c r="AK574" s="153"/>
      <c r="AL574" s="153"/>
      <c r="AM574" s="153"/>
      <c r="AN574" s="153"/>
      <c r="AO574" s="153"/>
    </row>
    <row r="575" spans="1:41">
      <c r="B575" s="153" t="s">
        <v>10</v>
      </c>
      <c r="C575" s="153" t="s">
        <v>157</v>
      </c>
      <c r="D575" s="153" t="s">
        <v>158</v>
      </c>
      <c r="E575" s="153" t="s">
        <v>13</v>
      </c>
      <c r="F575" s="153" t="s">
        <v>159</v>
      </c>
      <c r="G575" s="153" t="s">
        <v>60</v>
      </c>
      <c r="H575" s="153"/>
      <c r="I575" s="153"/>
      <c r="J575" s="153"/>
      <c r="K575" s="153"/>
      <c r="L575" s="153"/>
      <c r="M575" s="153"/>
      <c r="AD575" s="153"/>
      <c r="AE575" s="153"/>
      <c r="AF575" s="153"/>
      <c r="AG575" s="153"/>
      <c r="AH575" s="153"/>
      <c r="AI575" s="153"/>
      <c r="AJ575" s="153"/>
      <c r="AK575" s="153"/>
      <c r="AL575" s="153"/>
      <c r="AM575" s="153"/>
      <c r="AN575" s="153"/>
      <c r="AO575" s="153"/>
    </row>
    <row r="576" spans="1:41">
      <c r="H576" s="153"/>
      <c r="I576" s="153"/>
      <c r="J576" s="153"/>
      <c r="K576" s="153"/>
      <c r="L576" s="153"/>
      <c r="M576" s="153"/>
      <c r="AD576" s="153"/>
      <c r="AE576" s="153"/>
      <c r="AF576" s="153"/>
      <c r="AG576" s="153"/>
      <c r="AH576" s="153"/>
      <c r="AI576" s="153"/>
      <c r="AJ576" s="153"/>
      <c r="AK576" s="153"/>
      <c r="AL576" s="153"/>
      <c r="AM576" s="153"/>
      <c r="AN576" s="153"/>
      <c r="AO576" s="153"/>
    </row>
    <row r="577" spans="1:41">
      <c r="A577" s="153" t="s">
        <v>51</v>
      </c>
      <c r="B577" s="153">
        <v>0</v>
      </c>
      <c r="C577" s="153">
        <v>0</v>
      </c>
      <c r="D577" s="153">
        <v>0</v>
      </c>
      <c r="E577" s="153">
        <v>0</v>
      </c>
      <c r="F577" s="153">
        <v>0</v>
      </c>
      <c r="G577" s="153">
        <v>0</v>
      </c>
      <c r="H577" s="153"/>
      <c r="I577" s="153"/>
      <c r="J577" s="153"/>
      <c r="K577" s="153"/>
      <c r="L577" s="153"/>
      <c r="M577" s="153"/>
      <c r="AD577" s="153"/>
      <c r="AE577" s="153"/>
      <c r="AF577" s="153"/>
      <c r="AG577" s="153"/>
      <c r="AH577" s="153"/>
      <c r="AI577" s="153"/>
      <c r="AJ577" s="153"/>
      <c r="AK577" s="153"/>
      <c r="AL577" s="153"/>
      <c r="AM577" s="153"/>
      <c r="AN577" s="153"/>
      <c r="AO577" s="153"/>
    </row>
    <row r="578" spans="1:41">
      <c r="A578" s="153" t="s">
        <v>52</v>
      </c>
      <c r="B578" s="153">
        <v>0</v>
      </c>
      <c r="C578" s="153">
        <v>0</v>
      </c>
      <c r="D578" s="153">
        <v>0</v>
      </c>
      <c r="E578" s="153">
        <v>0</v>
      </c>
      <c r="F578" s="153">
        <v>0</v>
      </c>
      <c r="G578" s="153">
        <v>0</v>
      </c>
      <c r="H578" s="153"/>
      <c r="I578" s="153"/>
      <c r="J578" s="153"/>
      <c r="K578" s="153"/>
      <c r="L578" s="153"/>
      <c r="M578" s="153"/>
      <c r="AD578" s="153"/>
      <c r="AE578" s="153"/>
      <c r="AF578" s="153"/>
      <c r="AG578" s="153"/>
      <c r="AH578" s="153"/>
      <c r="AI578" s="153"/>
      <c r="AJ578" s="153"/>
      <c r="AK578" s="153"/>
      <c r="AL578" s="153"/>
      <c r="AM578" s="153"/>
      <c r="AN578" s="153"/>
      <c r="AO578" s="153"/>
    </row>
    <row r="579" spans="1:41">
      <c r="A579" s="153" t="s">
        <v>4</v>
      </c>
      <c r="B579" s="153">
        <v>0</v>
      </c>
      <c r="C579" s="153">
        <v>0</v>
      </c>
      <c r="D579" s="153">
        <v>0</v>
      </c>
      <c r="E579" s="153">
        <v>0</v>
      </c>
      <c r="F579" s="153">
        <v>0</v>
      </c>
      <c r="G579" s="153">
        <v>0</v>
      </c>
      <c r="H579" s="153"/>
      <c r="I579" s="153"/>
      <c r="J579" s="153"/>
      <c r="K579" s="153"/>
      <c r="L579" s="153"/>
      <c r="M579" s="153"/>
      <c r="AD579" s="153"/>
      <c r="AE579" s="153"/>
      <c r="AF579" s="153"/>
      <c r="AG579" s="153"/>
      <c r="AH579" s="153"/>
      <c r="AI579" s="153"/>
      <c r="AJ579" s="153"/>
      <c r="AK579" s="153"/>
      <c r="AL579" s="153"/>
      <c r="AM579" s="153"/>
      <c r="AN579" s="153"/>
      <c r="AO579" s="153"/>
    </row>
    <row r="580" spans="1:41">
      <c r="A580" s="153" t="s">
        <v>53</v>
      </c>
      <c r="B580" s="153">
        <v>23.08</v>
      </c>
      <c r="C580" s="153">
        <v>27.27</v>
      </c>
      <c r="D580" s="153">
        <v>0</v>
      </c>
      <c r="E580" s="153">
        <v>0</v>
      </c>
      <c r="F580" s="153">
        <v>0</v>
      </c>
      <c r="G580" s="153">
        <v>22.5</v>
      </c>
      <c r="H580" s="153"/>
      <c r="I580" s="153"/>
      <c r="J580" s="153"/>
      <c r="K580" s="153"/>
      <c r="L580" s="153"/>
      <c r="M580" s="153"/>
      <c r="AD580" s="153"/>
      <c r="AE580" s="153"/>
      <c r="AF580" s="153"/>
      <c r="AG580" s="153"/>
      <c r="AH580" s="153"/>
      <c r="AI580" s="153"/>
      <c r="AJ580" s="153"/>
      <c r="AK580" s="153"/>
      <c r="AL580" s="153"/>
      <c r="AM580" s="153"/>
      <c r="AN580" s="153"/>
      <c r="AO580" s="153"/>
    </row>
    <row r="581" spans="1:41">
      <c r="A581" s="153" t="s">
        <v>54</v>
      </c>
      <c r="B581" s="153">
        <v>76.92</v>
      </c>
      <c r="C581" s="153">
        <v>72.73</v>
      </c>
      <c r="D581" s="153">
        <v>0</v>
      </c>
      <c r="E581" s="153">
        <v>100</v>
      </c>
      <c r="F581" s="153">
        <v>0</v>
      </c>
      <c r="G581" s="153">
        <v>77.5</v>
      </c>
      <c r="H581" s="153"/>
      <c r="I581" s="153"/>
      <c r="J581" s="153"/>
      <c r="K581" s="153"/>
      <c r="L581" s="153"/>
      <c r="M581" s="153"/>
      <c r="AD581" s="153"/>
      <c r="AE581" s="153"/>
      <c r="AF581" s="153"/>
      <c r="AG581" s="153"/>
      <c r="AH581" s="153"/>
      <c r="AI581" s="153"/>
      <c r="AJ581" s="153"/>
      <c r="AK581" s="153"/>
      <c r="AL581" s="153"/>
      <c r="AM581" s="153"/>
      <c r="AN581" s="153"/>
      <c r="AO581" s="153"/>
    </row>
    <row r="582" spans="1:41">
      <c r="A582" s="153" t="s">
        <v>41</v>
      </c>
      <c r="B582" s="153">
        <v>0</v>
      </c>
      <c r="C582" s="153">
        <v>0</v>
      </c>
      <c r="D582" s="153">
        <v>0</v>
      </c>
      <c r="E582" s="153">
        <v>0</v>
      </c>
      <c r="F582" s="153">
        <v>0</v>
      </c>
      <c r="G582" s="153">
        <v>0</v>
      </c>
      <c r="H582" s="153"/>
      <c r="I582" s="153"/>
      <c r="J582" s="153"/>
      <c r="K582" s="153"/>
      <c r="L582" s="153"/>
      <c r="M582" s="153"/>
      <c r="AD582" s="153"/>
      <c r="AE582" s="153"/>
      <c r="AF582" s="153"/>
      <c r="AG582" s="153"/>
      <c r="AH582" s="153"/>
      <c r="AI582" s="153"/>
      <c r="AJ582" s="153"/>
      <c r="AK582" s="153"/>
      <c r="AL582" s="153"/>
      <c r="AM582" s="153"/>
      <c r="AN582" s="153"/>
      <c r="AO582" s="153"/>
    </row>
    <row r="583" spans="1:41">
      <c r="A583" s="153" t="s">
        <v>0</v>
      </c>
      <c r="B583" s="153">
        <v>100</v>
      </c>
      <c r="C583" s="153">
        <v>100</v>
      </c>
      <c r="D583" s="153">
        <v>0</v>
      </c>
      <c r="E583" s="153">
        <v>100</v>
      </c>
      <c r="F583" s="153">
        <v>0</v>
      </c>
      <c r="G583" s="153">
        <v>100</v>
      </c>
      <c r="H583" s="153"/>
      <c r="I583" s="153"/>
      <c r="J583" s="153"/>
      <c r="K583" s="153"/>
      <c r="L583" s="153"/>
      <c r="M583" s="153"/>
      <c r="AD583" s="153"/>
      <c r="AE583" s="153"/>
      <c r="AF583" s="153"/>
      <c r="AG583" s="153"/>
      <c r="AH583" s="153"/>
      <c r="AI583" s="153"/>
      <c r="AJ583" s="153"/>
      <c r="AK583" s="153"/>
      <c r="AL583" s="153"/>
      <c r="AM583" s="153"/>
      <c r="AN583" s="153"/>
      <c r="AO583" s="153"/>
    </row>
    <row r="584" spans="1:41">
      <c r="A584" s="153" t="s">
        <v>1</v>
      </c>
      <c r="B584" s="153">
        <v>65</v>
      </c>
      <c r="C584" s="153">
        <v>11</v>
      </c>
      <c r="D584" s="153">
        <v>0</v>
      </c>
      <c r="E584" s="153">
        <v>4</v>
      </c>
      <c r="F584" s="153">
        <v>0</v>
      </c>
      <c r="G584" s="153">
        <v>80</v>
      </c>
      <c r="H584" s="153"/>
      <c r="I584" s="153"/>
      <c r="J584" s="153"/>
      <c r="K584" s="153"/>
      <c r="L584" s="153"/>
      <c r="M584" s="153"/>
      <c r="AD584" s="153"/>
      <c r="AE584" s="153"/>
      <c r="AF584" s="153"/>
      <c r="AG584" s="153"/>
      <c r="AH584" s="153"/>
      <c r="AI584" s="153"/>
      <c r="AJ584" s="153"/>
      <c r="AK584" s="153"/>
      <c r="AL584" s="153"/>
      <c r="AM584" s="153"/>
      <c r="AN584" s="153"/>
      <c r="AO584" s="153"/>
    </row>
    <row r="585" spans="1:41">
      <c r="A585" s="153" t="s">
        <v>42</v>
      </c>
      <c r="B585" s="153">
        <v>100</v>
      </c>
      <c r="C585" s="153">
        <v>100</v>
      </c>
      <c r="D585" s="153">
        <v>0</v>
      </c>
      <c r="E585" s="153">
        <v>100</v>
      </c>
      <c r="F585" s="153">
        <v>0</v>
      </c>
      <c r="G585" s="153">
        <v>100</v>
      </c>
      <c r="H585" s="153"/>
      <c r="I585" s="153"/>
      <c r="J585" s="153"/>
      <c r="K585" s="153"/>
      <c r="L585" s="153"/>
      <c r="M585" s="153"/>
      <c r="AD585" s="153"/>
      <c r="AE585" s="153"/>
      <c r="AF585" s="153"/>
      <c r="AG585" s="153"/>
      <c r="AH585" s="153"/>
      <c r="AI585" s="153"/>
      <c r="AJ585" s="153"/>
      <c r="AK585" s="153"/>
      <c r="AL585" s="153"/>
      <c r="AM585" s="153"/>
      <c r="AN585" s="153"/>
      <c r="AO585" s="153"/>
    </row>
    <row r="586" spans="1:41">
      <c r="A586" s="153" t="s">
        <v>43</v>
      </c>
      <c r="B586" s="153">
        <v>0</v>
      </c>
      <c r="C586" s="153">
        <v>0</v>
      </c>
      <c r="D586" s="153">
        <v>0</v>
      </c>
      <c r="E586" s="153">
        <v>0</v>
      </c>
      <c r="F586" s="153">
        <v>0</v>
      </c>
      <c r="G586" s="153">
        <v>0</v>
      </c>
      <c r="H586" s="153"/>
      <c r="I586" s="153"/>
      <c r="J586" s="153"/>
      <c r="K586" s="153"/>
      <c r="L586" s="153"/>
      <c r="M586" s="153"/>
      <c r="AD586" s="153"/>
      <c r="AE586" s="153"/>
      <c r="AF586" s="153"/>
      <c r="AG586" s="153"/>
      <c r="AH586" s="153"/>
      <c r="AI586" s="153"/>
      <c r="AJ586" s="153"/>
      <c r="AK586" s="153"/>
      <c r="AL586" s="153"/>
      <c r="AM586" s="153"/>
      <c r="AN586" s="153"/>
      <c r="AO586" s="153"/>
    </row>
    <row r="587" spans="1:41">
      <c r="A587" s="153" t="s">
        <v>44</v>
      </c>
      <c r="B587" s="153">
        <v>4.8</v>
      </c>
      <c r="C587" s="153">
        <v>4.7</v>
      </c>
      <c r="D587" s="153">
        <v>0</v>
      </c>
      <c r="E587" s="153">
        <v>5</v>
      </c>
      <c r="F587" s="153">
        <v>0</v>
      </c>
      <c r="G587" s="153">
        <v>4.8</v>
      </c>
      <c r="H587" s="153"/>
      <c r="I587" s="153"/>
      <c r="J587" s="153"/>
      <c r="K587" s="153"/>
      <c r="L587" s="153"/>
      <c r="M587" s="153"/>
      <c r="AD587" s="153"/>
      <c r="AE587" s="153"/>
      <c r="AF587" s="153"/>
      <c r="AG587" s="153"/>
      <c r="AH587" s="153"/>
      <c r="AI587" s="153"/>
      <c r="AJ587" s="153"/>
      <c r="AK587" s="153"/>
      <c r="AL587" s="153"/>
      <c r="AM587" s="153"/>
      <c r="AN587" s="153"/>
      <c r="AO587" s="153"/>
    </row>
    <row r="588" spans="1:41">
      <c r="A588" s="153" t="s">
        <v>153</v>
      </c>
      <c r="B588" s="153">
        <v>94.2</v>
      </c>
      <c r="C588" s="153">
        <v>93.2</v>
      </c>
      <c r="D588" s="153">
        <v>0</v>
      </c>
      <c r="E588" s="153">
        <v>100</v>
      </c>
      <c r="F588" s="153">
        <v>0</v>
      </c>
      <c r="G588" s="153">
        <v>94.4</v>
      </c>
      <c r="H588" s="153"/>
      <c r="I588" s="153"/>
      <c r="J588" s="153"/>
      <c r="K588" s="153"/>
      <c r="L588" s="153"/>
      <c r="M588" s="153"/>
      <c r="AD588" s="153"/>
      <c r="AE588" s="153"/>
      <c r="AF588" s="153"/>
      <c r="AG588" s="153"/>
      <c r="AH588" s="153"/>
      <c r="AI588" s="153"/>
      <c r="AJ588" s="153"/>
      <c r="AK588" s="153"/>
      <c r="AL588" s="153"/>
      <c r="AM588" s="153"/>
      <c r="AN588" s="153"/>
      <c r="AO588" s="153"/>
    </row>
    <row r="589" spans="1:41">
      <c r="H589" s="153"/>
      <c r="I589" s="153"/>
      <c r="J589" s="153"/>
      <c r="K589" s="153"/>
      <c r="L589" s="153"/>
      <c r="M589" s="153"/>
      <c r="AD589" s="153"/>
      <c r="AE589" s="153"/>
      <c r="AF589" s="153"/>
      <c r="AG589" s="153"/>
      <c r="AH589" s="153"/>
      <c r="AI589" s="153"/>
      <c r="AJ589" s="153"/>
      <c r="AK589" s="153"/>
      <c r="AL589" s="153"/>
      <c r="AM589" s="153"/>
      <c r="AN589" s="153"/>
      <c r="AO589" s="153"/>
    </row>
    <row r="590" spans="1:41">
      <c r="H590" s="153"/>
      <c r="I590" s="153"/>
      <c r="J590" s="153"/>
      <c r="K590" s="153"/>
      <c r="L590" s="153"/>
      <c r="M590" s="153"/>
      <c r="AD590" s="153"/>
      <c r="AE590" s="153"/>
      <c r="AF590" s="153"/>
      <c r="AG590" s="153"/>
      <c r="AH590" s="153"/>
      <c r="AI590" s="153"/>
      <c r="AJ590" s="153"/>
      <c r="AK590" s="153"/>
      <c r="AL590" s="153"/>
      <c r="AM590" s="153"/>
      <c r="AN590" s="153"/>
      <c r="AO590" s="153"/>
    </row>
    <row r="591" spans="1:41">
      <c r="A591" s="153" t="s">
        <v>354</v>
      </c>
      <c r="H591" s="153"/>
      <c r="I591" s="153"/>
      <c r="J591" s="153"/>
      <c r="K591" s="153"/>
      <c r="L591" s="153"/>
      <c r="M591" s="153"/>
      <c r="AD591" s="153"/>
      <c r="AE591" s="153"/>
      <c r="AF591" s="153"/>
      <c r="AG591" s="153"/>
      <c r="AH591" s="153"/>
      <c r="AI591" s="153"/>
      <c r="AJ591" s="153"/>
      <c r="AK591" s="153"/>
      <c r="AL591" s="153"/>
      <c r="AM591" s="153"/>
      <c r="AN591" s="153"/>
      <c r="AO591" s="153"/>
    </row>
    <row r="592" spans="1:41">
      <c r="H592" s="153"/>
      <c r="I592" s="153"/>
      <c r="J592" s="153"/>
      <c r="K592" s="153"/>
      <c r="L592" s="153"/>
      <c r="M592" s="153"/>
      <c r="AD592" s="153"/>
      <c r="AE592" s="153"/>
      <c r="AF592" s="153"/>
      <c r="AG592" s="153"/>
      <c r="AH592" s="153"/>
      <c r="AI592" s="153"/>
      <c r="AJ592" s="153"/>
      <c r="AK592" s="153"/>
      <c r="AL592" s="153"/>
      <c r="AM592" s="153"/>
      <c r="AN592" s="153"/>
      <c r="AO592" s="153"/>
    </row>
    <row r="593" spans="1:41">
      <c r="H593" s="153"/>
      <c r="I593" s="153"/>
      <c r="J593" s="153"/>
      <c r="K593" s="153"/>
      <c r="L593" s="153"/>
      <c r="M593" s="153"/>
      <c r="AD593" s="153"/>
      <c r="AE593" s="153"/>
      <c r="AF593" s="153"/>
      <c r="AG593" s="153"/>
      <c r="AH593" s="153"/>
      <c r="AI593" s="153"/>
      <c r="AJ593" s="153"/>
      <c r="AK593" s="153"/>
      <c r="AL593" s="153"/>
      <c r="AM593" s="153"/>
      <c r="AN593" s="153"/>
      <c r="AO593" s="153"/>
    </row>
    <row r="594" spans="1:41">
      <c r="B594" s="153" t="s">
        <v>156</v>
      </c>
      <c r="H594" s="153"/>
      <c r="I594" s="153"/>
      <c r="J594" s="153"/>
      <c r="K594" s="153"/>
      <c r="L594" s="153"/>
      <c r="M594" s="153"/>
      <c r="AD594" s="153"/>
      <c r="AE594" s="153"/>
      <c r="AF594" s="153"/>
      <c r="AG594" s="153"/>
      <c r="AH594" s="153"/>
      <c r="AI594" s="153"/>
      <c r="AJ594" s="153"/>
      <c r="AK594" s="153"/>
      <c r="AL594" s="153"/>
      <c r="AM594" s="153"/>
      <c r="AN594" s="153"/>
      <c r="AO594" s="153"/>
    </row>
    <row r="595" spans="1:41">
      <c r="H595" s="153"/>
      <c r="I595" s="153"/>
      <c r="J595" s="153"/>
      <c r="K595" s="153"/>
      <c r="L595" s="153"/>
      <c r="M595" s="153"/>
      <c r="AD595" s="153"/>
      <c r="AE595" s="153"/>
      <c r="AF595" s="153"/>
      <c r="AG595" s="153"/>
      <c r="AH595" s="153"/>
      <c r="AI595" s="153"/>
      <c r="AJ595" s="153"/>
      <c r="AK595" s="153"/>
      <c r="AL595" s="153"/>
      <c r="AM595" s="153"/>
      <c r="AN595" s="153"/>
      <c r="AO595" s="153"/>
    </row>
    <row r="596" spans="1:41">
      <c r="B596" s="153" t="s">
        <v>10</v>
      </c>
      <c r="C596" s="153" t="s">
        <v>157</v>
      </c>
      <c r="D596" s="153" t="s">
        <v>158</v>
      </c>
      <c r="E596" s="153" t="s">
        <v>13</v>
      </c>
      <c r="F596" s="153" t="s">
        <v>159</v>
      </c>
      <c r="G596" s="153" t="s">
        <v>60</v>
      </c>
      <c r="H596" s="153"/>
      <c r="I596" s="153"/>
      <c r="J596" s="153"/>
      <c r="K596" s="153"/>
      <c r="L596" s="153"/>
      <c r="M596" s="153"/>
      <c r="AD596" s="153"/>
      <c r="AE596" s="153"/>
      <c r="AF596" s="153"/>
      <c r="AG596" s="153"/>
      <c r="AH596" s="153"/>
      <c r="AI596" s="153"/>
      <c r="AJ596" s="153"/>
      <c r="AK596" s="153"/>
      <c r="AL596" s="153"/>
      <c r="AM596" s="153"/>
      <c r="AN596" s="153"/>
      <c r="AO596" s="153"/>
    </row>
    <row r="597" spans="1:41">
      <c r="H597" s="153"/>
      <c r="I597" s="153"/>
      <c r="J597" s="153"/>
      <c r="K597" s="153"/>
      <c r="L597" s="153"/>
      <c r="M597" s="153"/>
      <c r="AD597" s="153"/>
      <c r="AE597" s="153"/>
      <c r="AF597" s="153"/>
      <c r="AG597" s="153"/>
      <c r="AH597" s="153"/>
      <c r="AI597" s="153"/>
      <c r="AJ597" s="153"/>
      <c r="AK597" s="153"/>
      <c r="AL597" s="153"/>
      <c r="AM597" s="153"/>
      <c r="AN597" s="153"/>
      <c r="AO597" s="153"/>
    </row>
    <row r="598" spans="1:41">
      <c r="A598" s="153" t="s">
        <v>45</v>
      </c>
      <c r="B598" s="153">
        <v>1.54</v>
      </c>
      <c r="C598" s="153">
        <v>0</v>
      </c>
      <c r="D598" s="153">
        <v>0</v>
      </c>
      <c r="E598" s="153">
        <v>0</v>
      </c>
      <c r="F598" s="153">
        <v>0</v>
      </c>
      <c r="G598" s="153">
        <v>1.2</v>
      </c>
      <c r="H598" s="153"/>
      <c r="I598" s="153"/>
      <c r="J598" s="153"/>
      <c r="K598" s="153"/>
      <c r="L598" s="153"/>
      <c r="M598" s="153"/>
      <c r="AD598" s="153"/>
      <c r="AE598" s="153"/>
      <c r="AF598" s="153"/>
      <c r="AG598" s="153"/>
      <c r="AH598" s="153"/>
      <c r="AI598" s="153"/>
      <c r="AJ598" s="153"/>
      <c r="AK598" s="153"/>
      <c r="AL598" s="153"/>
      <c r="AM598" s="153"/>
      <c r="AN598" s="153"/>
      <c r="AO598" s="153"/>
    </row>
    <row r="599" spans="1:41">
      <c r="A599" s="153" t="s">
        <v>46</v>
      </c>
      <c r="B599" s="153">
        <v>0</v>
      </c>
      <c r="C599" s="153">
        <v>0</v>
      </c>
      <c r="D599" s="153">
        <v>0</v>
      </c>
      <c r="E599" s="153">
        <v>0</v>
      </c>
      <c r="F599" s="153">
        <v>0</v>
      </c>
      <c r="G599" s="153">
        <v>0</v>
      </c>
      <c r="H599" s="153"/>
      <c r="I599" s="153"/>
      <c r="J599" s="153"/>
      <c r="K599" s="153"/>
      <c r="L599" s="153"/>
      <c r="M599" s="153"/>
      <c r="AD599" s="153"/>
      <c r="AE599" s="153"/>
      <c r="AF599" s="153"/>
      <c r="AG599" s="153"/>
      <c r="AH599" s="153"/>
      <c r="AI599" s="153"/>
      <c r="AJ599" s="153"/>
      <c r="AK599" s="153"/>
      <c r="AL599" s="153"/>
      <c r="AM599" s="153"/>
      <c r="AN599" s="153"/>
      <c r="AO599" s="153"/>
    </row>
    <row r="600" spans="1:41">
      <c r="A600" s="153" t="s">
        <v>47</v>
      </c>
      <c r="B600" s="153">
        <v>1.54</v>
      </c>
      <c r="C600" s="153">
        <v>0</v>
      </c>
      <c r="D600" s="153">
        <v>0</v>
      </c>
      <c r="E600" s="153">
        <v>0</v>
      </c>
      <c r="F600" s="153">
        <v>0</v>
      </c>
      <c r="G600" s="153">
        <v>1.2</v>
      </c>
      <c r="H600" s="153"/>
      <c r="I600" s="153"/>
      <c r="J600" s="153"/>
      <c r="K600" s="153"/>
      <c r="L600" s="153"/>
      <c r="M600" s="153"/>
      <c r="AD600" s="153"/>
      <c r="AE600" s="153"/>
      <c r="AF600" s="153"/>
      <c r="AG600" s="153"/>
      <c r="AH600" s="153"/>
      <c r="AI600" s="153"/>
      <c r="AJ600" s="153"/>
      <c r="AK600" s="153"/>
      <c r="AL600" s="153"/>
      <c r="AM600" s="153"/>
      <c r="AN600" s="153"/>
      <c r="AO600" s="153"/>
    </row>
    <row r="601" spans="1:41">
      <c r="A601" s="153" t="s">
        <v>48</v>
      </c>
      <c r="B601" s="153">
        <v>18.46</v>
      </c>
      <c r="C601" s="153">
        <v>18.18</v>
      </c>
      <c r="D601" s="153">
        <v>0</v>
      </c>
      <c r="E601" s="153">
        <v>0</v>
      </c>
      <c r="F601" s="153">
        <v>33.33</v>
      </c>
      <c r="G601" s="153">
        <v>18.07</v>
      </c>
      <c r="H601" s="153"/>
      <c r="I601" s="153"/>
      <c r="J601" s="153"/>
      <c r="K601" s="153"/>
      <c r="L601" s="153"/>
      <c r="M601" s="153"/>
      <c r="AD601" s="153"/>
      <c r="AE601" s="153"/>
      <c r="AF601" s="153"/>
      <c r="AG601" s="153"/>
      <c r="AH601" s="153"/>
      <c r="AI601" s="153"/>
      <c r="AJ601" s="153"/>
      <c r="AK601" s="153"/>
      <c r="AL601" s="153"/>
      <c r="AM601" s="153"/>
      <c r="AN601" s="153"/>
      <c r="AO601" s="153"/>
    </row>
    <row r="602" spans="1:41">
      <c r="A602" s="153" t="s">
        <v>49</v>
      </c>
      <c r="B602" s="153">
        <v>78.459999999999994</v>
      </c>
      <c r="C602" s="153">
        <v>81.819999999999993</v>
      </c>
      <c r="D602" s="153">
        <v>0</v>
      </c>
      <c r="E602" s="153">
        <v>100</v>
      </c>
      <c r="F602" s="153">
        <v>66.67</v>
      </c>
      <c r="G602" s="153">
        <v>79.52</v>
      </c>
      <c r="H602" s="153"/>
      <c r="I602" s="153"/>
      <c r="J602" s="153"/>
      <c r="K602" s="153"/>
      <c r="L602" s="153"/>
      <c r="M602" s="153"/>
      <c r="AD602" s="153"/>
      <c r="AE602" s="153"/>
      <c r="AF602" s="153"/>
      <c r="AG602" s="153"/>
      <c r="AH602" s="153"/>
      <c r="AI602" s="153"/>
      <c r="AJ602" s="153"/>
      <c r="AK602" s="153"/>
      <c r="AL602" s="153"/>
      <c r="AM602" s="153"/>
      <c r="AN602" s="153"/>
      <c r="AO602" s="153"/>
    </row>
    <row r="603" spans="1:41">
      <c r="A603" s="153" t="s">
        <v>41</v>
      </c>
      <c r="B603" s="153">
        <v>0</v>
      </c>
      <c r="C603" s="153">
        <v>0</v>
      </c>
      <c r="D603" s="153">
        <v>0</v>
      </c>
      <c r="E603" s="153">
        <v>0</v>
      </c>
      <c r="F603" s="153">
        <v>0</v>
      </c>
      <c r="G603" s="153">
        <v>0</v>
      </c>
      <c r="H603" s="153"/>
      <c r="I603" s="153"/>
      <c r="J603" s="153"/>
      <c r="K603" s="153"/>
      <c r="L603" s="153"/>
      <c r="M603" s="153"/>
      <c r="AD603" s="153"/>
      <c r="AE603" s="153"/>
      <c r="AF603" s="153"/>
      <c r="AG603" s="153"/>
      <c r="AH603" s="153"/>
      <c r="AI603" s="153"/>
      <c r="AJ603" s="153"/>
      <c r="AK603" s="153"/>
      <c r="AL603" s="153"/>
      <c r="AM603" s="153"/>
      <c r="AN603" s="153"/>
      <c r="AO603" s="153"/>
    </row>
    <row r="604" spans="1:41">
      <c r="A604" s="153" t="s">
        <v>0</v>
      </c>
      <c r="B604" s="153">
        <v>100</v>
      </c>
      <c r="C604" s="153">
        <v>100</v>
      </c>
      <c r="D604" s="153">
        <v>0</v>
      </c>
      <c r="E604" s="153">
        <v>100</v>
      </c>
      <c r="F604" s="153">
        <v>100</v>
      </c>
      <c r="G604" s="153">
        <v>100</v>
      </c>
      <c r="H604" s="153"/>
      <c r="I604" s="153"/>
      <c r="J604" s="153"/>
      <c r="K604" s="153"/>
      <c r="L604" s="153"/>
      <c r="M604" s="153"/>
      <c r="AD604" s="153"/>
      <c r="AE604" s="153"/>
      <c r="AF604" s="153"/>
      <c r="AG604" s="153"/>
      <c r="AH604" s="153"/>
      <c r="AI604" s="153"/>
      <c r="AJ604" s="153"/>
      <c r="AK604" s="153"/>
      <c r="AL604" s="153"/>
      <c r="AM604" s="153"/>
      <c r="AN604" s="153"/>
      <c r="AO604" s="153"/>
    </row>
    <row r="605" spans="1:41">
      <c r="A605" s="153" t="s">
        <v>1</v>
      </c>
      <c r="B605" s="153">
        <v>65</v>
      </c>
      <c r="C605" s="153">
        <v>11</v>
      </c>
      <c r="D605" s="153">
        <v>0</v>
      </c>
      <c r="E605" s="153">
        <v>4</v>
      </c>
      <c r="F605" s="153">
        <v>3</v>
      </c>
      <c r="G605" s="153">
        <v>83</v>
      </c>
      <c r="H605" s="153"/>
      <c r="I605" s="153"/>
      <c r="J605" s="153"/>
      <c r="K605" s="153"/>
      <c r="L605" s="153"/>
      <c r="M605" s="153"/>
      <c r="AD605" s="153"/>
      <c r="AE605" s="153"/>
      <c r="AF605" s="153"/>
      <c r="AG605" s="153"/>
      <c r="AH605" s="153"/>
      <c r="AI605" s="153"/>
      <c r="AJ605" s="153"/>
      <c r="AK605" s="153"/>
      <c r="AL605" s="153"/>
      <c r="AM605" s="153"/>
      <c r="AN605" s="153"/>
      <c r="AO605" s="153"/>
    </row>
    <row r="606" spans="1:41">
      <c r="A606" s="153" t="s">
        <v>42</v>
      </c>
      <c r="B606" s="153">
        <v>96.92</v>
      </c>
      <c r="C606" s="153">
        <v>100</v>
      </c>
      <c r="D606" s="153">
        <v>0</v>
      </c>
      <c r="E606" s="153">
        <v>100</v>
      </c>
      <c r="F606" s="153">
        <v>100</v>
      </c>
      <c r="G606" s="153">
        <v>97.59</v>
      </c>
      <c r="H606" s="153"/>
      <c r="I606" s="153"/>
      <c r="J606" s="153"/>
      <c r="K606" s="153"/>
      <c r="L606" s="153"/>
      <c r="M606" s="153"/>
      <c r="AD606" s="153"/>
      <c r="AE606" s="153"/>
      <c r="AF606" s="153"/>
      <c r="AG606" s="153"/>
      <c r="AH606" s="153"/>
      <c r="AI606" s="153"/>
      <c r="AJ606" s="153"/>
      <c r="AK606" s="153"/>
      <c r="AL606" s="153"/>
      <c r="AM606" s="153"/>
      <c r="AN606" s="153"/>
      <c r="AO606" s="153"/>
    </row>
    <row r="607" spans="1:41">
      <c r="A607" s="153" t="s">
        <v>43</v>
      </c>
      <c r="B607" s="153">
        <v>1.54</v>
      </c>
      <c r="C607" s="153">
        <v>0</v>
      </c>
      <c r="D607" s="153">
        <v>0</v>
      </c>
      <c r="E607" s="153">
        <v>0</v>
      </c>
      <c r="F607" s="153">
        <v>0</v>
      </c>
      <c r="G607" s="153">
        <v>1.2</v>
      </c>
      <c r="H607" s="153"/>
      <c r="I607" s="153"/>
      <c r="J607" s="153"/>
      <c r="K607" s="153"/>
      <c r="L607" s="153"/>
      <c r="M607" s="153"/>
      <c r="AD607" s="153"/>
      <c r="AE607" s="153"/>
      <c r="AF607" s="153"/>
      <c r="AG607" s="153"/>
      <c r="AH607" s="153"/>
      <c r="AI607" s="153"/>
      <c r="AJ607" s="153"/>
      <c r="AK607" s="153"/>
      <c r="AL607" s="153"/>
      <c r="AM607" s="153"/>
      <c r="AN607" s="153"/>
      <c r="AO607" s="153"/>
    </row>
    <row r="608" spans="1:41">
      <c r="A608" s="153" t="s">
        <v>44</v>
      </c>
      <c r="B608" s="153">
        <v>4.7</v>
      </c>
      <c r="C608" s="153">
        <v>4.8</v>
      </c>
      <c r="D608" s="153">
        <v>0</v>
      </c>
      <c r="E608" s="153">
        <v>5</v>
      </c>
      <c r="F608" s="153">
        <v>4.7</v>
      </c>
      <c r="G608" s="153">
        <v>4.7</v>
      </c>
      <c r="H608" s="153"/>
      <c r="I608" s="153"/>
      <c r="J608" s="153"/>
      <c r="K608" s="153"/>
      <c r="L608" s="153"/>
      <c r="M608" s="153"/>
      <c r="AD608" s="153"/>
      <c r="AE608" s="153"/>
      <c r="AF608" s="153"/>
      <c r="AG608" s="153"/>
      <c r="AH608" s="153"/>
      <c r="AI608" s="153"/>
      <c r="AJ608" s="153"/>
      <c r="AK608" s="153"/>
      <c r="AL608" s="153"/>
      <c r="AM608" s="153"/>
      <c r="AN608" s="153"/>
      <c r="AO608" s="153"/>
    </row>
    <row r="609" spans="1:41">
      <c r="A609" s="153" t="s">
        <v>153</v>
      </c>
      <c r="B609" s="153">
        <v>93.1</v>
      </c>
      <c r="C609" s="153">
        <v>95.5</v>
      </c>
      <c r="D609" s="153">
        <v>0</v>
      </c>
      <c r="E609" s="153">
        <v>100</v>
      </c>
      <c r="F609" s="153">
        <v>91.7</v>
      </c>
      <c r="G609" s="153">
        <v>93.7</v>
      </c>
      <c r="H609" s="153"/>
      <c r="I609" s="153"/>
      <c r="J609" s="153"/>
      <c r="K609" s="153"/>
      <c r="L609" s="153"/>
      <c r="M609" s="153"/>
      <c r="AD609" s="153"/>
      <c r="AE609" s="153"/>
      <c r="AF609" s="153"/>
      <c r="AG609" s="153"/>
      <c r="AH609" s="153"/>
      <c r="AI609" s="153"/>
      <c r="AJ609" s="153"/>
      <c r="AK609" s="153"/>
      <c r="AL609" s="153"/>
      <c r="AM609" s="153"/>
      <c r="AN609" s="153"/>
      <c r="AO609" s="153"/>
    </row>
    <row r="610" spans="1:41">
      <c r="H610" s="153"/>
      <c r="I610" s="153"/>
      <c r="J610" s="153"/>
      <c r="K610" s="153"/>
      <c r="L610" s="153"/>
      <c r="M610" s="153"/>
      <c r="AD610" s="153"/>
      <c r="AE610" s="153"/>
      <c r="AF610" s="153"/>
      <c r="AG610" s="153"/>
      <c r="AH610" s="153"/>
      <c r="AI610" s="153"/>
      <c r="AJ610" s="153"/>
      <c r="AK610" s="153"/>
      <c r="AL610" s="153"/>
      <c r="AM610" s="153"/>
      <c r="AN610" s="153"/>
      <c r="AO610" s="153"/>
    </row>
    <row r="611" spans="1:41">
      <c r="H611" s="153"/>
      <c r="I611" s="153"/>
      <c r="J611" s="153"/>
      <c r="K611" s="153"/>
      <c r="L611" s="153"/>
      <c r="M611" s="153"/>
      <c r="AD611" s="153"/>
      <c r="AE611" s="153"/>
      <c r="AF611" s="153"/>
      <c r="AG611" s="153"/>
      <c r="AH611" s="153"/>
      <c r="AI611" s="153"/>
      <c r="AJ611" s="153"/>
      <c r="AK611" s="153"/>
      <c r="AL611" s="153"/>
      <c r="AM611" s="153"/>
      <c r="AN611" s="153"/>
      <c r="AO611" s="153"/>
    </row>
    <row r="612" spans="1:41">
      <c r="A612" s="153" t="s">
        <v>355</v>
      </c>
      <c r="H612" s="153"/>
      <c r="I612" s="153"/>
      <c r="J612" s="153"/>
      <c r="K612" s="153"/>
      <c r="L612" s="153"/>
      <c r="M612" s="153"/>
      <c r="AD612" s="153"/>
      <c r="AE612" s="153"/>
      <c r="AF612" s="153"/>
      <c r="AG612" s="153"/>
      <c r="AH612" s="153"/>
      <c r="AI612" s="153"/>
      <c r="AJ612" s="153"/>
      <c r="AK612" s="153"/>
      <c r="AL612" s="153"/>
      <c r="AM612" s="153"/>
      <c r="AN612" s="153"/>
      <c r="AO612" s="153"/>
    </row>
    <row r="613" spans="1:41">
      <c r="H613" s="153"/>
      <c r="I613" s="153"/>
      <c r="J613" s="153"/>
      <c r="K613" s="153"/>
      <c r="L613" s="153"/>
      <c r="M613" s="153"/>
      <c r="AD613" s="153"/>
      <c r="AE613" s="153"/>
      <c r="AF613" s="153"/>
      <c r="AG613" s="153"/>
      <c r="AH613" s="153"/>
      <c r="AI613" s="153"/>
      <c r="AJ613" s="153"/>
      <c r="AK613" s="153"/>
      <c r="AL613" s="153"/>
      <c r="AM613" s="153"/>
      <c r="AN613" s="153"/>
      <c r="AO613" s="153"/>
    </row>
    <row r="614" spans="1:41">
      <c r="H614" s="153"/>
      <c r="I614" s="153"/>
      <c r="J614" s="153"/>
      <c r="K614" s="153"/>
      <c r="L614" s="153"/>
      <c r="M614" s="153"/>
      <c r="AD614" s="153"/>
      <c r="AE614" s="153"/>
      <c r="AF614" s="153"/>
      <c r="AG614" s="153"/>
      <c r="AH614" s="153"/>
      <c r="AI614" s="153"/>
      <c r="AJ614" s="153"/>
      <c r="AK614" s="153"/>
      <c r="AL614" s="153"/>
      <c r="AM614" s="153"/>
      <c r="AN614" s="153"/>
      <c r="AO614" s="153"/>
    </row>
    <row r="615" spans="1:41">
      <c r="B615" s="153" t="s">
        <v>156</v>
      </c>
      <c r="H615" s="153"/>
      <c r="I615" s="153"/>
      <c r="J615" s="153"/>
      <c r="K615" s="153"/>
      <c r="L615" s="153"/>
      <c r="M615" s="153"/>
      <c r="AD615" s="153"/>
      <c r="AE615" s="153"/>
      <c r="AF615" s="153"/>
      <c r="AG615" s="153"/>
      <c r="AH615" s="153"/>
      <c r="AI615" s="153"/>
      <c r="AJ615" s="153"/>
      <c r="AK615" s="153"/>
      <c r="AL615" s="153"/>
      <c r="AM615" s="153"/>
      <c r="AN615" s="153"/>
      <c r="AO615" s="153"/>
    </row>
    <row r="616" spans="1:41">
      <c r="H616" s="153"/>
      <c r="I616" s="153"/>
      <c r="J616" s="153"/>
      <c r="K616" s="153"/>
      <c r="L616" s="153"/>
      <c r="M616" s="153"/>
      <c r="AD616" s="153"/>
      <c r="AE616" s="153"/>
      <c r="AF616" s="153"/>
      <c r="AG616" s="153"/>
      <c r="AH616" s="153"/>
      <c r="AI616" s="153"/>
      <c r="AJ616" s="153"/>
      <c r="AK616" s="153"/>
      <c r="AL616" s="153"/>
      <c r="AM616" s="153"/>
      <c r="AN616" s="153"/>
      <c r="AO616" s="153"/>
    </row>
    <row r="617" spans="1:41">
      <c r="B617" s="153" t="s">
        <v>10</v>
      </c>
      <c r="C617" s="153" t="s">
        <v>157</v>
      </c>
      <c r="D617" s="153" t="s">
        <v>158</v>
      </c>
      <c r="E617" s="153" t="s">
        <v>13</v>
      </c>
      <c r="F617" s="153" t="s">
        <v>159</v>
      </c>
      <c r="G617" s="153" t="s">
        <v>60</v>
      </c>
      <c r="H617" s="153"/>
      <c r="I617" s="153"/>
      <c r="J617" s="153"/>
      <c r="K617" s="153"/>
      <c r="L617" s="153"/>
      <c r="M617" s="153"/>
      <c r="AD617" s="153"/>
      <c r="AE617" s="153"/>
      <c r="AF617" s="153"/>
      <c r="AG617" s="153"/>
      <c r="AH617" s="153"/>
      <c r="AI617" s="153"/>
      <c r="AJ617" s="153"/>
      <c r="AK617" s="153"/>
      <c r="AL617" s="153"/>
      <c r="AM617" s="153"/>
      <c r="AN617" s="153"/>
      <c r="AO617" s="153"/>
    </row>
    <row r="618" spans="1:41">
      <c r="H618" s="153"/>
      <c r="I618" s="153"/>
      <c r="J618" s="153"/>
      <c r="K618" s="153"/>
      <c r="L618" s="153"/>
      <c r="M618" s="153"/>
      <c r="AD618" s="153"/>
      <c r="AE618" s="153"/>
      <c r="AF618" s="153"/>
      <c r="AG618" s="153"/>
      <c r="AH618" s="153"/>
      <c r="AI618" s="153"/>
      <c r="AJ618" s="153"/>
      <c r="AK618" s="153"/>
      <c r="AL618" s="153"/>
      <c r="AM618" s="153"/>
      <c r="AN618" s="153"/>
      <c r="AO618" s="153"/>
    </row>
    <row r="619" spans="1:41">
      <c r="A619" s="153" t="s">
        <v>45</v>
      </c>
      <c r="B619" s="153">
        <v>0</v>
      </c>
      <c r="C619" s="153">
        <v>0</v>
      </c>
      <c r="D619" s="153">
        <v>0</v>
      </c>
      <c r="E619" s="153">
        <v>0</v>
      </c>
      <c r="F619" s="153">
        <v>0</v>
      </c>
      <c r="G619" s="153">
        <v>0</v>
      </c>
      <c r="H619" s="153"/>
      <c r="I619" s="153"/>
      <c r="J619" s="153"/>
      <c r="K619" s="153"/>
      <c r="L619" s="153"/>
      <c r="M619" s="153"/>
      <c r="AD619" s="153"/>
      <c r="AE619" s="153"/>
      <c r="AF619" s="153"/>
      <c r="AG619" s="153"/>
      <c r="AH619" s="153"/>
      <c r="AI619" s="153"/>
      <c r="AJ619" s="153"/>
      <c r="AK619" s="153"/>
      <c r="AL619" s="153"/>
      <c r="AM619" s="153"/>
      <c r="AN619" s="153"/>
      <c r="AO619" s="153"/>
    </row>
    <row r="620" spans="1:41">
      <c r="A620" s="153" t="s">
        <v>46</v>
      </c>
      <c r="B620" s="153">
        <v>1.54</v>
      </c>
      <c r="C620" s="153">
        <v>0</v>
      </c>
      <c r="D620" s="153">
        <v>0</v>
      </c>
      <c r="E620" s="153">
        <v>0</v>
      </c>
      <c r="F620" s="153">
        <v>0</v>
      </c>
      <c r="G620" s="153">
        <v>1.2</v>
      </c>
      <c r="H620" s="153"/>
      <c r="I620" s="153"/>
      <c r="J620" s="153"/>
      <c r="K620" s="153"/>
      <c r="L620" s="153"/>
      <c r="M620" s="153"/>
      <c r="AD620" s="153"/>
      <c r="AE620" s="153"/>
      <c r="AF620" s="153"/>
      <c r="AG620" s="153"/>
      <c r="AH620" s="153"/>
      <c r="AI620" s="153"/>
      <c r="AJ620" s="153"/>
      <c r="AK620" s="153"/>
      <c r="AL620" s="153"/>
      <c r="AM620" s="153"/>
      <c r="AN620" s="153"/>
      <c r="AO620" s="153"/>
    </row>
    <row r="621" spans="1:41">
      <c r="A621" s="153" t="s">
        <v>47</v>
      </c>
      <c r="B621" s="153">
        <v>1.54</v>
      </c>
      <c r="C621" s="153">
        <v>0</v>
      </c>
      <c r="D621" s="153">
        <v>0</v>
      </c>
      <c r="E621" s="153">
        <v>25</v>
      </c>
      <c r="F621" s="153">
        <v>33.33</v>
      </c>
      <c r="G621" s="153">
        <v>3.61</v>
      </c>
      <c r="H621" s="153"/>
      <c r="I621" s="153"/>
      <c r="J621" s="153"/>
      <c r="K621" s="153"/>
      <c r="L621" s="153"/>
      <c r="M621" s="153"/>
      <c r="AD621" s="153"/>
      <c r="AE621" s="153"/>
      <c r="AF621" s="153"/>
      <c r="AG621" s="153"/>
      <c r="AH621" s="153"/>
      <c r="AI621" s="153"/>
      <c r="AJ621" s="153"/>
      <c r="AK621" s="153"/>
      <c r="AL621" s="153"/>
      <c r="AM621" s="153"/>
      <c r="AN621" s="153"/>
      <c r="AO621" s="153"/>
    </row>
    <row r="622" spans="1:41">
      <c r="A622" s="153" t="s">
        <v>48</v>
      </c>
      <c r="B622" s="153">
        <v>20</v>
      </c>
      <c r="C622" s="153">
        <v>27.27</v>
      </c>
      <c r="D622" s="153">
        <v>0</v>
      </c>
      <c r="E622" s="153">
        <v>25</v>
      </c>
      <c r="F622" s="153">
        <v>33.33</v>
      </c>
      <c r="G622" s="153">
        <v>21.69</v>
      </c>
      <c r="H622" s="153"/>
      <c r="I622" s="153"/>
      <c r="J622" s="153"/>
      <c r="K622" s="153"/>
      <c r="L622" s="153"/>
      <c r="M622" s="153"/>
      <c r="AD622" s="153"/>
      <c r="AE622" s="153"/>
      <c r="AF622" s="153"/>
      <c r="AG622" s="153"/>
      <c r="AH622" s="153"/>
      <c r="AI622" s="153"/>
      <c r="AJ622" s="153"/>
      <c r="AK622" s="153"/>
      <c r="AL622" s="153"/>
      <c r="AM622" s="153"/>
      <c r="AN622" s="153"/>
      <c r="AO622" s="153"/>
    </row>
    <row r="623" spans="1:41">
      <c r="A623" s="153" t="s">
        <v>49</v>
      </c>
      <c r="B623" s="153">
        <v>76.92</v>
      </c>
      <c r="C623" s="153">
        <v>72.73</v>
      </c>
      <c r="D623" s="153">
        <v>0</v>
      </c>
      <c r="E623" s="153">
        <v>50</v>
      </c>
      <c r="F623" s="153">
        <v>33.33</v>
      </c>
      <c r="G623" s="153">
        <v>73.489999999999995</v>
      </c>
      <c r="H623" s="153"/>
      <c r="I623" s="153"/>
      <c r="J623" s="153"/>
      <c r="K623" s="153"/>
      <c r="L623" s="153"/>
      <c r="M623" s="153"/>
      <c r="AD623" s="153"/>
      <c r="AE623" s="153"/>
      <c r="AF623" s="153"/>
      <c r="AG623" s="153"/>
      <c r="AH623" s="153"/>
      <c r="AI623" s="153"/>
      <c r="AJ623" s="153"/>
      <c r="AK623" s="153"/>
      <c r="AL623" s="153"/>
      <c r="AM623" s="153"/>
      <c r="AN623" s="153"/>
      <c r="AO623" s="153"/>
    </row>
    <row r="624" spans="1:41">
      <c r="A624" s="153" t="s">
        <v>41</v>
      </c>
      <c r="B624" s="153">
        <v>0</v>
      </c>
      <c r="C624" s="153">
        <v>0</v>
      </c>
      <c r="D624" s="153">
        <v>0</v>
      </c>
      <c r="E624" s="153">
        <v>0</v>
      </c>
      <c r="F624" s="153">
        <v>0</v>
      </c>
      <c r="G624" s="153">
        <v>0</v>
      </c>
      <c r="H624" s="153"/>
      <c r="I624" s="153"/>
      <c r="J624" s="153"/>
      <c r="K624" s="153"/>
      <c r="L624" s="153"/>
      <c r="M624" s="153"/>
      <c r="AD624" s="153"/>
      <c r="AE624" s="153"/>
      <c r="AF624" s="153"/>
      <c r="AG624" s="153"/>
      <c r="AH624" s="153"/>
      <c r="AI624" s="153"/>
      <c r="AJ624" s="153"/>
      <c r="AK624" s="153"/>
      <c r="AL624" s="153"/>
      <c r="AM624" s="153"/>
      <c r="AN624" s="153"/>
      <c r="AO624" s="153"/>
    </row>
    <row r="625" spans="1:41">
      <c r="A625" s="153" t="s">
        <v>0</v>
      </c>
      <c r="B625" s="153">
        <v>100</v>
      </c>
      <c r="C625" s="153">
        <v>100</v>
      </c>
      <c r="D625" s="153">
        <v>0</v>
      </c>
      <c r="E625" s="153">
        <v>100</v>
      </c>
      <c r="F625" s="153">
        <v>100</v>
      </c>
      <c r="G625" s="153">
        <v>100</v>
      </c>
      <c r="H625" s="153"/>
      <c r="I625" s="153"/>
      <c r="J625" s="153"/>
      <c r="K625" s="153"/>
      <c r="L625" s="153"/>
      <c r="M625" s="153"/>
      <c r="AD625" s="153"/>
      <c r="AE625" s="153"/>
      <c r="AF625" s="153"/>
      <c r="AG625" s="153"/>
      <c r="AH625" s="153"/>
      <c r="AI625" s="153"/>
      <c r="AJ625" s="153"/>
      <c r="AK625" s="153"/>
      <c r="AL625" s="153"/>
      <c r="AM625" s="153"/>
      <c r="AN625" s="153"/>
      <c r="AO625" s="153"/>
    </row>
    <row r="626" spans="1:41">
      <c r="A626" s="153" t="s">
        <v>1</v>
      </c>
      <c r="B626" s="153">
        <v>65</v>
      </c>
      <c r="C626" s="153">
        <v>11</v>
      </c>
      <c r="D626" s="153">
        <v>0</v>
      </c>
      <c r="E626" s="153">
        <v>4</v>
      </c>
      <c r="F626" s="153">
        <v>3</v>
      </c>
      <c r="G626" s="153">
        <v>83</v>
      </c>
      <c r="H626" s="153"/>
      <c r="I626" s="153"/>
      <c r="J626" s="153"/>
      <c r="K626" s="153"/>
      <c r="L626" s="153"/>
      <c r="M626" s="153"/>
      <c r="AD626" s="153"/>
      <c r="AE626" s="153"/>
      <c r="AF626" s="153"/>
      <c r="AG626" s="153"/>
      <c r="AH626" s="153"/>
      <c r="AI626" s="153"/>
      <c r="AJ626" s="153"/>
      <c r="AK626" s="153"/>
      <c r="AL626" s="153"/>
      <c r="AM626" s="153"/>
      <c r="AN626" s="153"/>
      <c r="AO626" s="153"/>
    </row>
    <row r="627" spans="1:41">
      <c r="A627" s="153" t="s">
        <v>42</v>
      </c>
      <c r="B627" s="153">
        <v>96.92</v>
      </c>
      <c r="C627" s="153">
        <v>100</v>
      </c>
      <c r="D627" s="153">
        <v>0</v>
      </c>
      <c r="E627" s="153">
        <v>75</v>
      </c>
      <c r="F627" s="153">
        <v>66.67</v>
      </c>
      <c r="G627" s="153">
        <v>95.18</v>
      </c>
      <c r="H627" s="153"/>
      <c r="I627" s="153"/>
      <c r="J627" s="153"/>
      <c r="K627" s="153"/>
      <c r="L627" s="153"/>
      <c r="M627" s="153"/>
      <c r="AD627" s="153"/>
      <c r="AE627" s="153"/>
      <c r="AF627" s="153"/>
      <c r="AG627" s="153"/>
      <c r="AH627" s="153"/>
      <c r="AI627" s="153"/>
      <c r="AJ627" s="153"/>
      <c r="AK627" s="153"/>
      <c r="AL627" s="153"/>
      <c r="AM627" s="153"/>
      <c r="AN627" s="153"/>
      <c r="AO627" s="153"/>
    </row>
    <row r="628" spans="1:41">
      <c r="A628" s="153" t="s">
        <v>43</v>
      </c>
      <c r="B628" s="153">
        <v>1.54</v>
      </c>
      <c r="C628" s="153">
        <v>0</v>
      </c>
      <c r="D628" s="153">
        <v>0</v>
      </c>
      <c r="E628" s="153">
        <v>0</v>
      </c>
      <c r="F628" s="153">
        <v>0</v>
      </c>
      <c r="G628" s="153">
        <v>1.2</v>
      </c>
      <c r="H628" s="153"/>
      <c r="I628" s="153"/>
      <c r="J628" s="153"/>
      <c r="K628" s="153"/>
      <c r="L628" s="153"/>
      <c r="M628" s="153"/>
      <c r="AD628" s="153"/>
      <c r="AE628" s="153"/>
      <c r="AF628" s="153"/>
      <c r="AG628" s="153"/>
      <c r="AH628" s="153"/>
      <c r="AI628" s="153"/>
      <c r="AJ628" s="153"/>
      <c r="AK628" s="153"/>
      <c r="AL628" s="153"/>
      <c r="AM628" s="153"/>
      <c r="AN628" s="153"/>
      <c r="AO628" s="153"/>
    </row>
    <row r="629" spans="1:41">
      <c r="A629" s="153" t="s">
        <v>44</v>
      </c>
      <c r="B629" s="153">
        <v>4.7</v>
      </c>
      <c r="C629" s="153">
        <v>4.7</v>
      </c>
      <c r="D629" s="153">
        <v>0</v>
      </c>
      <c r="E629" s="153">
        <v>4.3</v>
      </c>
      <c r="F629" s="153">
        <v>4</v>
      </c>
      <c r="G629" s="153">
        <v>4.7</v>
      </c>
      <c r="H629" s="153"/>
      <c r="I629" s="153"/>
      <c r="J629" s="153"/>
      <c r="K629" s="153"/>
      <c r="L629" s="153"/>
      <c r="M629" s="153"/>
      <c r="AD629" s="153"/>
      <c r="AE629" s="153"/>
      <c r="AF629" s="153"/>
      <c r="AG629" s="153"/>
      <c r="AH629" s="153"/>
      <c r="AI629" s="153"/>
      <c r="AJ629" s="153"/>
      <c r="AK629" s="153"/>
      <c r="AL629" s="153"/>
      <c r="AM629" s="153"/>
      <c r="AN629" s="153"/>
      <c r="AO629" s="153"/>
    </row>
    <row r="630" spans="1:41">
      <c r="A630" s="153" t="s">
        <v>153</v>
      </c>
      <c r="B630" s="153">
        <v>93.1</v>
      </c>
      <c r="C630" s="153">
        <v>93.2</v>
      </c>
      <c r="D630" s="153">
        <v>0</v>
      </c>
      <c r="E630" s="153">
        <v>81.3</v>
      </c>
      <c r="F630" s="153">
        <v>75</v>
      </c>
      <c r="G630" s="153">
        <v>91.9</v>
      </c>
      <c r="H630" s="153"/>
      <c r="I630" s="153"/>
      <c r="J630" s="153"/>
      <c r="K630" s="153"/>
      <c r="L630" s="153"/>
      <c r="M630" s="153"/>
      <c r="AD630" s="153"/>
      <c r="AE630" s="153"/>
      <c r="AF630" s="153"/>
      <c r="AG630" s="153"/>
      <c r="AH630" s="153"/>
      <c r="AI630" s="153"/>
      <c r="AJ630" s="153"/>
      <c r="AK630" s="153"/>
      <c r="AL630" s="153"/>
      <c r="AM630" s="153"/>
      <c r="AN630" s="153"/>
      <c r="AO630" s="153"/>
    </row>
    <row r="631" spans="1:41">
      <c r="H631" s="153"/>
      <c r="I631" s="153"/>
      <c r="J631" s="153"/>
      <c r="K631" s="153"/>
      <c r="L631" s="153"/>
      <c r="M631" s="153"/>
      <c r="AD631" s="153"/>
      <c r="AE631" s="153"/>
      <c r="AF631" s="153"/>
      <c r="AG631" s="153"/>
      <c r="AH631" s="153"/>
      <c r="AI631" s="153"/>
      <c r="AJ631" s="153"/>
      <c r="AK631" s="153"/>
      <c r="AL631" s="153"/>
      <c r="AM631" s="153"/>
      <c r="AN631" s="153"/>
      <c r="AO631" s="153"/>
    </row>
    <row r="632" spans="1:41">
      <c r="H632" s="153"/>
      <c r="I632" s="153"/>
      <c r="J632" s="153"/>
      <c r="K632" s="153"/>
      <c r="L632" s="153"/>
      <c r="M632" s="153"/>
      <c r="AD632" s="153"/>
      <c r="AE632" s="153"/>
      <c r="AF632" s="153"/>
      <c r="AG632" s="153"/>
      <c r="AH632" s="153"/>
      <c r="AI632" s="153"/>
      <c r="AJ632" s="153"/>
      <c r="AK632" s="153"/>
      <c r="AL632" s="153"/>
      <c r="AM632" s="153"/>
      <c r="AN632" s="153"/>
      <c r="AO632" s="153"/>
    </row>
    <row r="633" spans="1:41">
      <c r="A633" s="153" t="s">
        <v>356</v>
      </c>
      <c r="H633" s="153"/>
      <c r="I633" s="153"/>
      <c r="J633" s="153"/>
      <c r="K633" s="153"/>
      <c r="L633" s="153"/>
      <c r="M633" s="153"/>
      <c r="AD633" s="153"/>
      <c r="AE633" s="153"/>
      <c r="AF633" s="153"/>
      <c r="AG633" s="153"/>
      <c r="AH633" s="153"/>
      <c r="AI633" s="153"/>
      <c r="AJ633" s="153"/>
      <c r="AK633" s="153"/>
      <c r="AL633" s="153"/>
      <c r="AM633" s="153"/>
      <c r="AN633" s="153"/>
      <c r="AO633" s="153"/>
    </row>
    <row r="634" spans="1:41">
      <c r="H634" s="153"/>
      <c r="I634" s="153"/>
      <c r="J634" s="153"/>
      <c r="K634" s="153"/>
      <c r="L634" s="153"/>
      <c r="M634" s="153"/>
      <c r="AD634" s="153"/>
      <c r="AE634" s="153"/>
      <c r="AF634" s="153"/>
      <c r="AG634" s="153"/>
      <c r="AH634" s="153"/>
      <c r="AI634" s="153"/>
      <c r="AJ634" s="153"/>
      <c r="AK634" s="153"/>
      <c r="AL634" s="153"/>
      <c r="AM634" s="153"/>
      <c r="AN634" s="153"/>
      <c r="AO634" s="153"/>
    </row>
    <row r="635" spans="1:41">
      <c r="H635" s="153"/>
      <c r="I635" s="153"/>
      <c r="J635" s="153"/>
      <c r="K635" s="153"/>
      <c r="L635" s="153"/>
      <c r="M635" s="153"/>
      <c r="AD635" s="153"/>
      <c r="AE635" s="153"/>
      <c r="AF635" s="153"/>
      <c r="AG635" s="153"/>
      <c r="AH635" s="153"/>
      <c r="AI635" s="153"/>
      <c r="AJ635" s="153"/>
      <c r="AK635" s="153"/>
      <c r="AL635" s="153"/>
      <c r="AM635" s="153"/>
      <c r="AN635" s="153"/>
      <c r="AO635" s="153"/>
    </row>
    <row r="636" spans="1:41">
      <c r="B636" s="153" t="s">
        <v>156</v>
      </c>
      <c r="H636" s="153"/>
      <c r="I636" s="153"/>
      <c r="J636" s="153"/>
      <c r="K636" s="153"/>
      <c r="L636" s="153"/>
      <c r="M636" s="153"/>
      <c r="AD636" s="153"/>
      <c r="AE636" s="153"/>
      <c r="AF636" s="153"/>
      <c r="AG636" s="153"/>
      <c r="AH636" s="153"/>
      <c r="AI636" s="153"/>
      <c r="AJ636" s="153"/>
      <c r="AK636" s="153"/>
      <c r="AL636" s="153"/>
      <c r="AM636" s="153"/>
      <c r="AN636" s="153"/>
      <c r="AO636" s="153"/>
    </row>
    <row r="637" spans="1:41">
      <c r="H637" s="153"/>
      <c r="I637" s="153"/>
      <c r="J637" s="153"/>
      <c r="K637" s="153"/>
      <c r="L637" s="153"/>
      <c r="M637" s="153"/>
      <c r="AD637" s="153"/>
      <c r="AE637" s="153"/>
      <c r="AF637" s="153"/>
      <c r="AG637" s="153"/>
      <c r="AH637" s="153"/>
      <c r="AI637" s="153"/>
      <c r="AJ637" s="153"/>
      <c r="AK637" s="153"/>
      <c r="AL637" s="153"/>
      <c r="AM637" s="153"/>
      <c r="AN637" s="153"/>
      <c r="AO637" s="153"/>
    </row>
    <row r="638" spans="1:41">
      <c r="B638" s="153" t="s">
        <v>10</v>
      </c>
      <c r="C638" s="153" t="s">
        <v>157</v>
      </c>
      <c r="D638" s="153" t="s">
        <v>158</v>
      </c>
      <c r="E638" s="153" t="s">
        <v>13</v>
      </c>
      <c r="F638" s="153" t="s">
        <v>159</v>
      </c>
      <c r="G638" s="153" t="s">
        <v>60</v>
      </c>
      <c r="H638" s="153"/>
      <c r="I638" s="153"/>
      <c r="J638" s="153"/>
      <c r="K638" s="153"/>
      <c r="L638" s="153"/>
      <c r="M638" s="153"/>
      <c r="AD638" s="153"/>
      <c r="AE638" s="153"/>
      <c r="AF638" s="153"/>
      <c r="AG638" s="153"/>
      <c r="AH638" s="153"/>
      <c r="AI638" s="153"/>
      <c r="AJ638" s="153"/>
      <c r="AK638" s="153"/>
      <c r="AL638" s="153"/>
      <c r="AM638" s="153"/>
      <c r="AN638" s="153"/>
      <c r="AO638" s="153"/>
    </row>
    <row r="639" spans="1:41">
      <c r="H639" s="153"/>
      <c r="I639" s="153"/>
      <c r="J639" s="153"/>
      <c r="K639" s="153"/>
      <c r="L639" s="153"/>
      <c r="M639" s="153"/>
      <c r="AD639" s="153"/>
      <c r="AE639" s="153"/>
      <c r="AF639" s="153"/>
      <c r="AG639" s="153"/>
      <c r="AH639" s="153"/>
      <c r="AI639" s="153"/>
      <c r="AJ639" s="153"/>
      <c r="AK639" s="153"/>
      <c r="AL639" s="153"/>
      <c r="AM639" s="153"/>
      <c r="AN639" s="153"/>
      <c r="AO639" s="153"/>
    </row>
    <row r="640" spans="1:41">
      <c r="A640" s="153" t="s">
        <v>45</v>
      </c>
      <c r="B640" s="153">
        <v>0</v>
      </c>
      <c r="C640" s="153">
        <v>0</v>
      </c>
      <c r="D640" s="153">
        <v>0</v>
      </c>
      <c r="E640" s="153">
        <v>0</v>
      </c>
      <c r="F640" s="153">
        <v>0</v>
      </c>
      <c r="G640" s="153">
        <v>0</v>
      </c>
      <c r="H640" s="153"/>
      <c r="I640" s="153"/>
      <c r="J640" s="153"/>
      <c r="K640" s="153"/>
      <c r="L640" s="153"/>
      <c r="M640" s="153"/>
      <c r="AD640" s="153"/>
      <c r="AE640" s="153"/>
      <c r="AF640" s="153"/>
      <c r="AG640" s="153"/>
      <c r="AH640" s="153"/>
      <c r="AI640" s="153"/>
      <c r="AJ640" s="153"/>
      <c r="AK640" s="153"/>
      <c r="AL640" s="153"/>
      <c r="AM640" s="153"/>
      <c r="AN640" s="153"/>
      <c r="AO640" s="153"/>
    </row>
    <row r="641" spans="1:41">
      <c r="A641" s="153" t="s">
        <v>46</v>
      </c>
      <c r="B641" s="153">
        <v>0</v>
      </c>
      <c r="C641" s="153">
        <v>0</v>
      </c>
      <c r="D641" s="153">
        <v>0</v>
      </c>
      <c r="E641" s="153">
        <v>0</v>
      </c>
      <c r="F641" s="153">
        <v>0</v>
      </c>
      <c r="G641" s="153">
        <v>0</v>
      </c>
      <c r="H641" s="153"/>
      <c r="I641" s="153"/>
      <c r="J641" s="153"/>
      <c r="K641" s="153"/>
      <c r="L641" s="153"/>
      <c r="M641" s="153"/>
      <c r="AD641" s="153"/>
      <c r="AE641" s="153"/>
      <c r="AF641" s="153"/>
      <c r="AG641" s="153"/>
      <c r="AH641" s="153"/>
      <c r="AI641" s="153"/>
      <c r="AJ641" s="153"/>
      <c r="AK641" s="153"/>
      <c r="AL641" s="153"/>
      <c r="AM641" s="153"/>
      <c r="AN641" s="153"/>
      <c r="AO641" s="153"/>
    </row>
    <row r="642" spans="1:41">
      <c r="A642" s="153" t="s">
        <v>47</v>
      </c>
      <c r="B642" s="153">
        <v>1.54</v>
      </c>
      <c r="C642" s="153">
        <v>0</v>
      </c>
      <c r="D642" s="153">
        <v>0</v>
      </c>
      <c r="E642" s="153">
        <v>0</v>
      </c>
      <c r="F642" s="153">
        <v>0</v>
      </c>
      <c r="G642" s="153">
        <v>1.2</v>
      </c>
      <c r="H642" s="153"/>
      <c r="I642" s="153"/>
      <c r="J642" s="153"/>
      <c r="K642" s="153"/>
      <c r="L642" s="153"/>
      <c r="M642" s="153"/>
      <c r="AD642" s="153"/>
      <c r="AE642" s="153"/>
      <c r="AF642" s="153"/>
      <c r="AG642" s="153"/>
      <c r="AH642" s="153"/>
      <c r="AI642" s="153"/>
      <c r="AJ642" s="153"/>
      <c r="AK642" s="153"/>
      <c r="AL642" s="153"/>
      <c r="AM642" s="153"/>
      <c r="AN642" s="153"/>
      <c r="AO642" s="153"/>
    </row>
    <row r="643" spans="1:41">
      <c r="A643" s="153" t="s">
        <v>48</v>
      </c>
      <c r="B643" s="153">
        <v>20</v>
      </c>
      <c r="C643" s="153">
        <v>18.18</v>
      </c>
      <c r="D643" s="153">
        <v>0</v>
      </c>
      <c r="E643" s="153">
        <v>25</v>
      </c>
      <c r="F643" s="153">
        <v>33.33</v>
      </c>
      <c r="G643" s="153">
        <v>20.48</v>
      </c>
      <c r="H643" s="153"/>
      <c r="I643" s="153"/>
      <c r="J643" s="153"/>
      <c r="K643" s="153"/>
      <c r="L643" s="153"/>
      <c r="M643" s="153"/>
      <c r="AD643" s="153"/>
      <c r="AE643" s="153"/>
      <c r="AF643" s="153"/>
      <c r="AG643" s="153"/>
      <c r="AH643" s="153"/>
      <c r="AI643" s="153"/>
      <c r="AJ643" s="153"/>
      <c r="AK643" s="153"/>
      <c r="AL643" s="153"/>
      <c r="AM643" s="153"/>
      <c r="AN643" s="153"/>
      <c r="AO643" s="153"/>
    </row>
    <row r="644" spans="1:41">
      <c r="A644" s="153" t="s">
        <v>49</v>
      </c>
      <c r="B644" s="153">
        <v>78.459999999999994</v>
      </c>
      <c r="C644" s="153">
        <v>81.819999999999993</v>
      </c>
      <c r="D644" s="153">
        <v>0</v>
      </c>
      <c r="E644" s="153">
        <v>75</v>
      </c>
      <c r="F644" s="153">
        <v>66.67</v>
      </c>
      <c r="G644" s="153">
        <v>78.31</v>
      </c>
      <c r="H644" s="153"/>
      <c r="I644" s="153"/>
      <c r="J644" s="153"/>
      <c r="K644" s="153"/>
      <c r="L644" s="153"/>
      <c r="M644" s="153"/>
      <c r="AD644" s="153"/>
      <c r="AE644" s="153"/>
      <c r="AF644" s="153"/>
      <c r="AG644" s="153"/>
      <c r="AH644" s="153"/>
      <c r="AI644" s="153"/>
      <c r="AJ644" s="153"/>
      <c r="AK644" s="153"/>
      <c r="AL644" s="153"/>
      <c r="AM644" s="153"/>
      <c r="AN644" s="153"/>
      <c r="AO644" s="153"/>
    </row>
    <row r="645" spans="1:41">
      <c r="A645" s="153" t="s">
        <v>41</v>
      </c>
      <c r="B645" s="153">
        <v>0</v>
      </c>
      <c r="C645" s="153">
        <v>0</v>
      </c>
      <c r="D645" s="153">
        <v>0</v>
      </c>
      <c r="E645" s="153">
        <v>0</v>
      </c>
      <c r="F645" s="153">
        <v>0</v>
      </c>
      <c r="G645" s="153">
        <v>0</v>
      </c>
      <c r="H645" s="153"/>
      <c r="I645" s="153"/>
      <c r="J645" s="153"/>
      <c r="K645" s="153"/>
      <c r="L645" s="153"/>
      <c r="M645" s="153"/>
      <c r="AD645" s="153"/>
      <c r="AE645" s="153"/>
      <c r="AF645" s="153"/>
      <c r="AG645" s="153"/>
      <c r="AH645" s="153"/>
      <c r="AI645" s="153"/>
      <c r="AJ645" s="153"/>
      <c r="AK645" s="153"/>
      <c r="AL645" s="153"/>
      <c r="AM645" s="153"/>
      <c r="AN645" s="153"/>
      <c r="AO645" s="153"/>
    </row>
    <row r="646" spans="1:41">
      <c r="A646" s="153" t="s">
        <v>0</v>
      </c>
      <c r="B646" s="153">
        <v>100</v>
      </c>
      <c r="C646" s="153">
        <v>100</v>
      </c>
      <c r="D646" s="153">
        <v>0</v>
      </c>
      <c r="E646" s="153">
        <v>100</v>
      </c>
      <c r="F646" s="153">
        <v>100</v>
      </c>
      <c r="G646" s="153">
        <v>100</v>
      </c>
      <c r="H646" s="153"/>
      <c r="I646" s="153"/>
      <c r="J646" s="153"/>
      <c r="K646" s="153"/>
      <c r="L646" s="153"/>
      <c r="M646" s="153"/>
      <c r="AD646" s="153"/>
      <c r="AE646" s="153"/>
      <c r="AF646" s="153"/>
      <c r="AG646" s="153"/>
      <c r="AH646" s="153"/>
      <c r="AI646" s="153"/>
      <c r="AJ646" s="153"/>
      <c r="AK646" s="153"/>
      <c r="AL646" s="153"/>
      <c r="AM646" s="153"/>
      <c r="AN646" s="153"/>
      <c r="AO646" s="153"/>
    </row>
    <row r="647" spans="1:41">
      <c r="A647" s="153" t="s">
        <v>1</v>
      </c>
      <c r="B647" s="153">
        <v>65</v>
      </c>
      <c r="C647" s="153">
        <v>11</v>
      </c>
      <c r="D647" s="153">
        <v>0</v>
      </c>
      <c r="E647" s="153">
        <v>4</v>
      </c>
      <c r="F647" s="153">
        <v>3</v>
      </c>
      <c r="G647" s="153">
        <v>83</v>
      </c>
      <c r="H647" s="153"/>
      <c r="I647" s="153"/>
      <c r="J647" s="153"/>
      <c r="K647" s="153"/>
      <c r="L647" s="153"/>
      <c r="M647" s="153"/>
      <c r="AD647" s="153"/>
      <c r="AE647" s="153"/>
      <c r="AF647" s="153"/>
      <c r="AG647" s="153"/>
      <c r="AH647" s="153"/>
      <c r="AI647" s="153"/>
      <c r="AJ647" s="153"/>
      <c r="AK647" s="153"/>
      <c r="AL647" s="153"/>
      <c r="AM647" s="153"/>
      <c r="AN647" s="153"/>
      <c r="AO647" s="153"/>
    </row>
    <row r="648" spans="1:41">
      <c r="A648" s="153" t="s">
        <v>42</v>
      </c>
      <c r="B648" s="153">
        <v>98.46</v>
      </c>
      <c r="C648" s="153">
        <v>100</v>
      </c>
      <c r="D648" s="153">
        <v>0</v>
      </c>
      <c r="E648" s="153">
        <v>100</v>
      </c>
      <c r="F648" s="153">
        <v>100</v>
      </c>
      <c r="G648" s="153">
        <v>98.8</v>
      </c>
      <c r="H648" s="153"/>
      <c r="I648" s="153"/>
      <c r="J648" s="153"/>
      <c r="K648" s="153"/>
      <c r="L648" s="153"/>
      <c r="M648" s="153"/>
      <c r="AD648" s="153"/>
      <c r="AE648" s="153"/>
      <c r="AF648" s="153"/>
      <c r="AG648" s="153"/>
      <c r="AH648" s="153"/>
      <c r="AI648" s="153"/>
      <c r="AJ648" s="153"/>
      <c r="AK648" s="153"/>
      <c r="AL648" s="153"/>
      <c r="AM648" s="153"/>
      <c r="AN648" s="153"/>
      <c r="AO648" s="153"/>
    </row>
    <row r="649" spans="1:41">
      <c r="A649" s="153" t="s">
        <v>43</v>
      </c>
      <c r="B649" s="153">
        <v>0</v>
      </c>
      <c r="C649" s="153">
        <v>0</v>
      </c>
      <c r="D649" s="153">
        <v>0</v>
      </c>
      <c r="E649" s="153">
        <v>0</v>
      </c>
      <c r="F649" s="153">
        <v>0</v>
      </c>
      <c r="G649" s="153">
        <v>0</v>
      </c>
      <c r="H649" s="153"/>
      <c r="I649" s="153"/>
      <c r="J649" s="153"/>
      <c r="K649" s="153"/>
      <c r="L649" s="153"/>
      <c r="M649" s="153"/>
      <c r="AD649" s="153"/>
      <c r="AE649" s="153"/>
      <c r="AF649" s="153"/>
      <c r="AG649" s="153"/>
      <c r="AH649" s="153"/>
      <c r="AI649" s="153"/>
      <c r="AJ649" s="153"/>
      <c r="AK649" s="153"/>
      <c r="AL649" s="153"/>
      <c r="AM649" s="153"/>
      <c r="AN649" s="153"/>
      <c r="AO649" s="153"/>
    </row>
    <row r="650" spans="1:41">
      <c r="A650" s="153" t="s">
        <v>44</v>
      </c>
      <c r="B650" s="153">
        <v>4.8</v>
      </c>
      <c r="C650" s="153">
        <v>4.8</v>
      </c>
      <c r="D650" s="153">
        <v>0</v>
      </c>
      <c r="E650" s="153">
        <v>4.8</v>
      </c>
      <c r="F650" s="153">
        <v>4.7</v>
      </c>
      <c r="G650" s="153">
        <v>4.8</v>
      </c>
      <c r="H650" s="153"/>
      <c r="I650" s="153"/>
      <c r="J650" s="153"/>
      <c r="K650" s="153"/>
      <c r="L650" s="153"/>
      <c r="M650" s="153"/>
      <c r="AD650" s="153"/>
      <c r="AE650" s="153"/>
      <c r="AF650" s="153"/>
      <c r="AG650" s="153"/>
      <c r="AH650" s="153"/>
      <c r="AI650" s="153"/>
      <c r="AJ650" s="153"/>
      <c r="AK650" s="153"/>
      <c r="AL650" s="153"/>
      <c r="AM650" s="153"/>
      <c r="AN650" s="153"/>
      <c r="AO650" s="153"/>
    </row>
    <row r="651" spans="1:41">
      <c r="A651" s="153" t="s">
        <v>153</v>
      </c>
      <c r="B651" s="153">
        <v>94.2</v>
      </c>
      <c r="C651" s="153">
        <v>95.5</v>
      </c>
      <c r="D651" s="153">
        <v>0</v>
      </c>
      <c r="E651" s="153">
        <v>93.8</v>
      </c>
      <c r="F651" s="153">
        <v>91.7</v>
      </c>
      <c r="G651" s="153">
        <v>94.3</v>
      </c>
      <c r="H651" s="153"/>
      <c r="I651" s="153"/>
      <c r="J651" s="153"/>
      <c r="K651" s="153"/>
      <c r="L651" s="153"/>
      <c r="M651" s="153"/>
      <c r="AD651" s="153"/>
      <c r="AE651" s="153"/>
      <c r="AF651" s="153"/>
      <c r="AG651" s="153"/>
      <c r="AH651" s="153"/>
      <c r="AI651" s="153"/>
      <c r="AJ651" s="153"/>
      <c r="AK651" s="153"/>
      <c r="AL651" s="153"/>
      <c r="AM651" s="153"/>
      <c r="AN651" s="153"/>
      <c r="AO651" s="153"/>
    </row>
    <row r="652" spans="1:41">
      <c r="H652" s="153"/>
      <c r="I652" s="153"/>
      <c r="J652" s="153"/>
      <c r="K652" s="153"/>
      <c r="L652" s="153"/>
      <c r="M652" s="153"/>
      <c r="AD652" s="153"/>
      <c r="AE652" s="153"/>
      <c r="AF652" s="153"/>
      <c r="AG652" s="153"/>
      <c r="AH652" s="153"/>
      <c r="AI652" s="153"/>
      <c r="AJ652" s="153"/>
      <c r="AK652" s="153"/>
      <c r="AL652" s="153"/>
      <c r="AM652" s="153"/>
      <c r="AN652" s="153"/>
      <c r="AO652" s="153"/>
    </row>
    <row r="653" spans="1:41">
      <c r="H653" s="153"/>
      <c r="I653" s="153"/>
      <c r="J653" s="153"/>
      <c r="K653" s="153"/>
      <c r="L653" s="153"/>
      <c r="M653" s="153"/>
      <c r="AD653" s="153"/>
      <c r="AE653" s="153"/>
      <c r="AF653" s="153"/>
      <c r="AG653" s="153"/>
      <c r="AH653" s="153"/>
      <c r="AI653" s="153"/>
      <c r="AJ653" s="153"/>
      <c r="AK653" s="153"/>
      <c r="AL653" s="153"/>
      <c r="AM653" s="153"/>
      <c r="AN653" s="153"/>
      <c r="AO653" s="153"/>
    </row>
    <row r="654" spans="1:41">
      <c r="A654" s="153" t="s">
        <v>357</v>
      </c>
      <c r="H654" s="153"/>
      <c r="I654" s="153"/>
      <c r="J654" s="153"/>
      <c r="K654" s="153"/>
      <c r="L654" s="153"/>
      <c r="M654" s="153"/>
      <c r="AD654" s="153"/>
      <c r="AE654" s="153"/>
      <c r="AF654" s="153"/>
      <c r="AG654" s="153"/>
      <c r="AH654" s="153"/>
      <c r="AI654" s="153"/>
      <c r="AJ654" s="153"/>
      <c r="AK654" s="153"/>
      <c r="AL654" s="153"/>
      <c r="AM654" s="153"/>
      <c r="AN654" s="153"/>
      <c r="AO654" s="153"/>
    </row>
    <row r="655" spans="1:41">
      <c r="H655" s="153"/>
      <c r="I655" s="153"/>
      <c r="J655" s="153"/>
      <c r="K655" s="153"/>
      <c r="L655" s="153"/>
      <c r="M655" s="153"/>
      <c r="AD655" s="153"/>
      <c r="AE655" s="153"/>
      <c r="AF655" s="153"/>
      <c r="AG655" s="153"/>
      <c r="AH655" s="153"/>
      <c r="AI655" s="153"/>
      <c r="AJ655" s="153"/>
      <c r="AK655" s="153"/>
      <c r="AL655" s="153"/>
      <c r="AM655" s="153"/>
      <c r="AN655" s="153"/>
      <c r="AO655" s="153"/>
    </row>
    <row r="656" spans="1:41">
      <c r="H656" s="153"/>
      <c r="I656" s="153"/>
      <c r="J656" s="153"/>
      <c r="K656" s="153"/>
      <c r="L656" s="153"/>
      <c r="M656" s="153"/>
      <c r="AD656" s="153"/>
      <c r="AE656" s="153"/>
      <c r="AF656" s="153"/>
      <c r="AG656" s="153"/>
      <c r="AH656" s="153"/>
      <c r="AI656" s="153"/>
      <c r="AJ656" s="153"/>
      <c r="AK656" s="153"/>
      <c r="AL656" s="153"/>
      <c r="AM656" s="153"/>
      <c r="AN656" s="153"/>
      <c r="AO656" s="153"/>
    </row>
    <row r="657" spans="1:41">
      <c r="B657" s="153" t="s">
        <v>156</v>
      </c>
      <c r="H657" s="153"/>
      <c r="I657" s="153"/>
      <c r="J657" s="153"/>
      <c r="K657" s="153"/>
      <c r="L657" s="153"/>
      <c r="M657" s="153"/>
      <c r="AD657" s="153"/>
      <c r="AE657" s="153"/>
      <c r="AF657" s="153"/>
      <c r="AG657" s="153"/>
      <c r="AH657" s="153"/>
      <c r="AI657" s="153"/>
      <c r="AJ657" s="153"/>
      <c r="AK657" s="153"/>
      <c r="AL657" s="153"/>
      <c r="AM657" s="153"/>
      <c r="AN657" s="153"/>
      <c r="AO657" s="153"/>
    </row>
    <row r="658" spans="1:41">
      <c r="H658" s="153"/>
      <c r="I658" s="153"/>
      <c r="J658" s="153"/>
      <c r="K658" s="153"/>
      <c r="L658" s="153"/>
      <c r="M658" s="153"/>
      <c r="AD658" s="153"/>
      <c r="AE658" s="153"/>
      <c r="AF658" s="153"/>
      <c r="AG658" s="153"/>
      <c r="AH658" s="153"/>
      <c r="AI658" s="153"/>
      <c r="AJ658" s="153"/>
      <c r="AK658" s="153"/>
      <c r="AL658" s="153"/>
      <c r="AM658" s="153"/>
      <c r="AN658" s="153"/>
      <c r="AO658" s="153"/>
    </row>
    <row r="659" spans="1:41">
      <c r="B659" s="153" t="s">
        <v>10</v>
      </c>
      <c r="C659" s="153" t="s">
        <v>157</v>
      </c>
      <c r="D659" s="153" t="s">
        <v>158</v>
      </c>
      <c r="E659" s="153" t="s">
        <v>13</v>
      </c>
      <c r="F659" s="153" t="s">
        <v>159</v>
      </c>
      <c r="G659" s="153" t="s">
        <v>60</v>
      </c>
      <c r="H659" s="153"/>
      <c r="I659" s="153"/>
      <c r="J659" s="153"/>
      <c r="K659" s="153"/>
      <c r="L659" s="153"/>
      <c r="M659" s="153"/>
      <c r="AD659" s="153"/>
      <c r="AE659" s="153"/>
      <c r="AF659" s="153"/>
      <c r="AG659" s="153"/>
      <c r="AH659" s="153"/>
      <c r="AI659" s="153"/>
      <c r="AJ659" s="153"/>
      <c r="AK659" s="153"/>
      <c r="AL659" s="153"/>
      <c r="AM659" s="153"/>
      <c r="AN659" s="153"/>
      <c r="AO659" s="153"/>
    </row>
    <row r="660" spans="1:41">
      <c r="H660" s="153"/>
      <c r="I660" s="153"/>
      <c r="J660" s="153"/>
      <c r="K660" s="153"/>
      <c r="L660" s="153"/>
      <c r="M660" s="153"/>
      <c r="AD660" s="153"/>
      <c r="AE660" s="153"/>
      <c r="AF660" s="153"/>
      <c r="AG660" s="153"/>
      <c r="AH660" s="153"/>
      <c r="AI660" s="153"/>
      <c r="AJ660" s="153"/>
      <c r="AK660" s="153"/>
      <c r="AL660" s="153"/>
      <c r="AM660" s="153"/>
      <c r="AN660" s="153"/>
      <c r="AO660" s="153"/>
    </row>
    <row r="661" spans="1:41">
      <c r="A661" s="153" t="s">
        <v>45</v>
      </c>
      <c r="B661" s="153">
        <v>0</v>
      </c>
      <c r="C661" s="153">
        <v>0</v>
      </c>
      <c r="D661" s="153">
        <v>0</v>
      </c>
      <c r="E661" s="153">
        <v>0</v>
      </c>
      <c r="F661" s="153">
        <v>0</v>
      </c>
      <c r="G661" s="153">
        <v>0</v>
      </c>
      <c r="H661" s="153"/>
      <c r="I661" s="153"/>
      <c r="J661" s="153"/>
      <c r="K661" s="153"/>
      <c r="L661" s="153"/>
      <c r="M661" s="153"/>
      <c r="AD661" s="153"/>
      <c r="AE661" s="153"/>
      <c r="AF661" s="153"/>
      <c r="AG661" s="153"/>
      <c r="AH661" s="153"/>
      <c r="AI661" s="153"/>
      <c r="AJ661" s="153"/>
      <c r="AK661" s="153"/>
      <c r="AL661" s="153"/>
      <c r="AM661" s="153"/>
      <c r="AN661" s="153"/>
      <c r="AO661" s="153"/>
    </row>
    <row r="662" spans="1:41">
      <c r="A662" s="153" t="s">
        <v>46</v>
      </c>
      <c r="B662" s="153">
        <v>0</v>
      </c>
      <c r="C662" s="153">
        <v>0</v>
      </c>
      <c r="D662" s="153">
        <v>0</v>
      </c>
      <c r="E662" s="153">
        <v>0</v>
      </c>
      <c r="F662" s="153">
        <v>0</v>
      </c>
      <c r="G662" s="153">
        <v>0</v>
      </c>
      <c r="H662" s="153"/>
      <c r="I662" s="153"/>
      <c r="J662" s="153"/>
      <c r="K662" s="153"/>
      <c r="L662" s="153"/>
      <c r="M662" s="153"/>
      <c r="AD662" s="153"/>
      <c r="AE662" s="153"/>
      <c r="AF662" s="153"/>
      <c r="AG662" s="153"/>
      <c r="AH662" s="153"/>
      <c r="AI662" s="153"/>
      <c r="AJ662" s="153"/>
      <c r="AK662" s="153"/>
      <c r="AL662" s="153"/>
      <c r="AM662" s="153"/>
      <c r="AN662" s="153"/>
      <c r="AO662" s="153"/>
    </row>
    <row r="663" spans="1:41">
      <c r="A663" s="153" t="s">
        <v>47</v>
      </c>
      <c r="B663" s="153">
        <v>0</v>
      </c>
      <c r="C663" s="153">
        <v>0</v>
      </c>
      <c r="D663" s="153">
        <v>0</v>
      </c>
      <c r="E663" s="153">
        <v>0</v>
      </c>
      <c r="F663" s="153">
        <v>0</v>
      </c>
      <c r="G663" s="153">
        <v>0</v>
      </c>
      <c r="H663" s="153"/>
      <c r="I663" s="153"/>
      <c r="J663" s="153"/>
      <c r="K663" s="153"/>
      <c r="L663" s="153"/>
      <c r="M663" s="153"/>
      <c r="AD663" s="153"/>
      <c r="AE663" s="153"/>
      <c r="AF663" s="153"/>
      <c r="AG663" s="153"/>
      <c r="AH663" s="153"/>
      <c r="AI663" s="153"/>
      <c r="AJ663" s="153"/>
      <c r="AK663" s="153"/>
      <c r="AL663" s="153"/>
      <c r="AM663" s="153"/>
      <c r="AN663" s="153"/>
      <c r="AO663" s="153"/>
    </row>
    <row r="664" spans="1:41">
      <c r="A664" s="153" t="s">
        <v>48</v>
      </c>
      <c r="B664" s="153">
        <v>16.920000000000002</v>
      </c>
      <c r="C664" s="153">
        <v>18.18</v>
      </c>
      <c r="D664" s="153">
        <v>0</v>
      </c>
      <c r="E664" s="153">
        <v>0</v>
      </c>
      <c r="F664" s="153">
        <v>33.33</v>
      </c>
      <c r="G664" s="153">
        <v>16.87</v>
      </c>
      <c r="H664" s="153"/>
      <c r="I664" s="153"/>
      <c r="J664" s="153"/>
      <c r="K664" s="153"/>
      <c r="L664" s="153"/>
      <c r="M664" s="153"/>
      <c r="AD664" s="153"/>
      <c r="AE664" s="153"/>
      <c r="AF664" s="153"/>
      <c r="AG664" s="153"/>
      <c r="AH664" s="153"/>
      <c r="AI664" s="153"/>
      <c r="AJ664" s="153"/>
      <c r="AK664" s="153"/>
      <c r="AL664" s="153"/>
      <c r="AM664" s="153"/>
      <c r="AN664" s="153"/>
      <c r="AO664" s="153"/>
    </row>
    <row r="665" spans="1:41">
      <c r="A665" s="153" t="s">
        <v>49</v>
      </c>
      <c r="B665" s="153">
        <v>83.08</v>
      </c>
      <c r="C665" s="153">
        <v>81.819999999999993</v>
      </c>
      <c r="D665" s="153">
        <v>0</v>
      </c>
      <c r="E665" s="153">
        <v>100</v>
      </c>
      <c r="F665" s="153">
        <v>66.67</v>
      </c>
      <c r="G665" s="153">
        <v>83.13</v>
      </c>
      <c r="H665" s="153"/>
      <c r="I665" s="153"/>
      <c r="J665" s="153"/>
      <c r="K665" s="153"/>
      <c r="L665" s="153"/>
      <c r="M665" s="153"/>
      <c r="AD665" s="153"/>
      <c r="AE665" s="153"/>
      <c r="AF665" s="153"/>
      <c r="AG665" s="153"/>
      <c r="AH665" s="153"/>
      <c r="AI665" s="153"/>
      <c r="AJ665" s="153"/>
      <c r="AK665" s="153"/>
      <c r="AL665" s="153"/>
      <c r="AM665" s="153"/>
      <c r="AN665" s="153"/>
      <c r="AO665" s="153"/>
    </row>
    <row r="666" spans="1:41">
      <c r="A666" s="153" t="s">
        <v>41</v>
      </c>
      <c r="B666" s="153">
        <v>0</v>
      </c>
      <c r="C666" s="153">
        <v>0</v>
      </c>
      <c r="D666" s="153">
        <v>0</v>
      </c>
      <c r="E666" s="153">
        <v>0</v>
      </c>
      <c r="F666" s="153">
        <v>0</v>
      </c>
      <c r="G666" s="153">
        <v>0</v>
      </c>
      <c r="H666" s="153"/>
      <c r="I666" s="153"/>
      <c r="J666" s="153"/>
      <c r="K666" s="153"/>
      <c r="L666" s="153"/>
      <c r="M666" s="153"/>
      <c r="AD666" s="153"/>
      <c r="AE666" s="153"/>
      <c r="AF666" s="153"/>
      <c r="AG666" s="153"/>
      <c r="AH666" s="153"/>
      <c r="AI666" s="153"/>
      <c r="AJ666" s="153"/>
      <c r="AK666" s="153"/>
      <c r="AL666" s="153"/>
      <c r="AM666" s="153"/>
      <c r="AN666" s="153"/>
      <c r="AO666" s="153"/>
    </row>
    <row r="667" spans="1:41">
      <c r="A667" s="153" t="s">
        <v>0</v>
      </c>
      <c r="B667" s="153">
        <v>100</v>
      </c>
      <c r="C667" s="153">
        <v>100</v>
      </c>
      <c r="D667" s="153">
        <v>0</v>
      </c>
      <c r="E667" s="153">
        <v>100</v>
      </c>
      <c r="F667" s="153">
        <v>100</v>
      </c>
      <c r="G667" s="153">
        <v>100</v>
      </c>
      <c r="H667" s="153"/>
      <c r="I667" s="153"/>
      <c r="J667" s="153"/>
      <c r="K667" s="153"/>
      <c r="L667" s="153"/>
      <c r="M667" s="153"/>
      <c r="AD667" s="153"/>
      <c r="AE667" s="153"/>
      <c r="AF667" s="153"/>
      <c r="AG667" s="153"/>
      <c r="AH667" s="153"/>
      <c r="AI667" s="153"/>
      <c r="AJ667" s="153"/>
      <c r="AK667" s="153"/>
      <c r="AL667" s="153"/>
      <c r="AM667" s="153"/>
      <c r="AN667" s="153"/>
      <c r="AO667" s="153"/>
    </row>
    <row r="668" spans="1:41">
      <c r="A668" s="153" t="s">
        <v>1</v>
      </c>
      <c r="B668" s="153">
        <v>65</v>
      </c>
      <c r="C668" s="153">
        <v>11</v>
      </c>
      <c r="D668" s="153">
        <v>0</v>
      </c>
      <c r="E668" s="153">
        <v>4</v>
      </c>
      <c r="F668" s="153">
        <v>3</v>
      </c>
      <c r="G668" s="153">
        <v>83</v>
      </c>
      <c r="H668" s="153"/>
      <c r="I668" s="153"/>
      <c r="J668" s="153"/>
      <c r="K668" s="153"/>
      <c r="L668" s="153"/>
      <c r="M668" s="153"/>
      <c r="AD668" s="153"/>
      <c r="AE668" s="153"/>
      <c r="AF668" s="153"/>
      <c r="AG668" s="153"/>
      <c r="AH668" s="153"/>
      <c r="AI668" s="153"/>
      <c r="AJ668" s="153"/>
      <c r="AK668" s="153"/>
      <c r="AL668" s="153"/>
      <c r="AM668" s="153"/>
      <c r="AN668" s="153"/>
      <c r="AO668" s="153"/>
    </row>
    <row r="669" spans="1:41">
      <c r="A669" s="153" t="s">
        <v>42</v>
      </c>
      <c r="B669" s="153">
        <v>100</v>
      </c>
      <c r="C669" s="153">
        <v>100</v>
      </c>
      <c r="D669" s="153">
        <v>0</v>
      </c>
      <c r="E669" s="153">
        <v>100</v>
      </c>
      <c r="F669" s="153">
        <v>100</v>
      </c>
      <c r="G669" s="153">
        <v>100</v>
      </c>
      <c r="H669" s="153"/>
      <c r="I669" s="153"/>
      <c r="J669" s="153"/>
      <c r="K669" s="153"/>
      <c r="L669" s="153"/>
      <c r="M669" s="153"/>
      <c r="AD669" s="153"/>
      <c r="AE669" s="153"/>
      <c r="AF669" s="153"/>
      <c r="AG669" s="153"/>
      <c r="AH669" s="153"/>
      <c r="AI669" s="153"/>
      <c r="AJ669" s="153"/>
      <c r="AK669" s="153"/>
      <c r="AL669" s="153"/>
      <c r="AM669" s="153"/>
      <c r="AN669" s="153"/>
      <c r="AO669" s="153"/>
    </row>
    <row r="670" spans="1:41">
      <c r="A670" s="153" t="s">
        <v>43</v>
      </c>
      <c r="B670" s="153">
        <v>0</v>
      </c>
      <c r="C670" s="153">
        <v>0</v>
      </c>
      <c r="D670" s="153">
        <v>0</v>
      </c>
      <c r="E670" s="153">
        <v>0</v>
      </c>
      <c r="F670" s="153">
        <v>0</v>
      </c>
      <c r="G670" s="153">
        <v>0</v>
      </c>
      <c r="H670" s="153"/>
      <c r="I670" s="153"/>
      <c r="J670" s="153"/>
      <c r="K670" s="153"/>
      <c r="L670" s="153"/>
      <c r="M670" s="153"/>
      <c r="AD670" s="153"/>
      <c r="AE670" s="153"/>
      <c r="AF670" s="153"/>
      <c r="AG670" s="153"/>
      <c r="AH670" s="153"/>
      <c r="AI670" s="153"/>
      <c r="AJ670" s="153"/>
      <c r="AK670" s="153"/>
      <c r="AL670" s="153"/>
      <c r="AM670" s="153"/>
      <c r="AN670" s="153"/>
      <c r="AO670" s="153"/>
    </row>
    <row r="671" spans="1:41">
      <c r="A671" s="153" t="s">
        <v>44</v>
      </c>
      <c r="B671" s="153">
        <v>4.8</v>
      </c>
      <c r="C671" s="153">
        <v>4.8</v>
      </c>
      <c r="D671" s="153">
        <v>0</v>
      </c>
      <c r="E671" s="153">
        <v>5</v>
      </c>
      <c r="F671" s="153">
        <v>4.7</v>
      </c>
      <c r="G671" s="153">
        <v>4.8</v>
      </c>
      <c r="H671" s="153"/>
      <c r="I671" s="153"/>
      <c r="J671" s="153"/>
      <c r="K671" s="153"/>
      <c r="L671" s="153"/>
      <c r="M671" s="153"/>
      <c r="AD671" s="153"/>
      <c r="AE671" s="153"/>
      <c r="AF671" s="153"/>
      <c r="AG671" s="153"/>
      <c r="AH671" s="153"/>
      <c r="AI671" s="153"/>
      <c r="AJ671" s="153"/>
      <c r="AK671" s="153"/>
      <c r="AL671" s="153"/>
      <c r="AM671" s="153"/>
      <c r="AN671" s="153"/>
      <c r="AO671" s="153"/>
    </row>
    <row r="672" spans="1:41">
      <c r="A672" s="153" t="s">
        <v>153</v>
      </c>
      <c r="B672" s="153">
        <v>95.8</v>
      </c>
      <c r="C672" s="153">
        <v>95.5</v>
      </c>
      <c r="D672" s="153">
        <v>0</v>
      </c>
      <c r="E672" s="153">
        <v>100</v>
      </c>
      <c r="F672" s="153">
        <v>91.7</v>
      </c>
      <c r="G672" s="153">
        <v>95.8</v>
      </c>
      <c r="H672" s="153"/>
      <c r="I672" s="153"/>
      <c r="J672" s="153"/>
      <c r="K672" s="153"/>
      <c r="L672" s="153"/>
      <c r="M672" s="153"/>
      <c r="AD672" s="153"/>
      <c r="AE672" s="153"/>
      <c r="AF672" s="153"/>
      <c r="AG672" s="153"/>
      <c r="AH672" s="153"/>
      <c r="AI672" s="153"/>
      <c r="AJ672" s="153"/>
      <c r="AK672" s="153"/>
      <c r="AL672" s="153"/>
      <c r="AM672" s="153"/>
      <c r="AN672" s="153"/>
      <c r="AO672" s="153"/>
    </row>
    <row r="673" spans="1:41">
      <c r="H673" s="153"/>
      <c r="I673" s="153"/>
      <c r="J673" s="153"/>
      <c r="K673" s="153"/>
      <c r="L673" s="153"/>
      <c r="M673" s="153"/>
      <c r="AD673" s="153"/>
      <c r="AE673" s="153"/>
      <c r="AF673" s="153"/>
      <c r="AG673" s="153"/>
      <c r="AH673" s="153"/>
      <c r="AI673" s="153"/>
      <c r="AJ673" s="153"/>
      <c r="AK673" s="153"/>
      <c r="AL673" s="153"/>
      <c r="AM673" s="153"/>
      <c r="AN673" s="153"/>
      <c r="AO673" s="153"/>
    </row>
    <row r="674" spans="1:41">
      <c r="H674" s="153"/>
      <c r="I674" s="153"/>
      <c r="J674" s="153"/>
      <c r="K674" s="153"/>
      <c r="L674" s="153"/>
      <c r="M674" s="153"/>
      <c r="AD674" s="153"/>
      <c r="AE674" s="153"/>
      <c r="AF674" s="153"/>
      <c r="AG674" s="153"/>
      <c r="AH674" s="153"/>
      <c r="AI674" s="153"/>
      <c r="AJ674" s="153"/>
      <c r="AK674" s="153"/>
      <c r="AL674" s="153"/>
      <c r="AM674" s="153"/>
      <c r="AN674" s="153"/>
      <c r="AO674" s="153"/>
    </row>
    <row r="675" spans="1:41">
      <c r="A675" s="153" t="s">
        <v>358</v>
      </c>
      <c r="H675" s="153"/>
      <c r="I675" s="153"/>
      <c r="J675" s="153"/>
      <c r="K675" s="153"/>
      <c r="L675" s="153"/>
      <c r="M675" s="153"/>
      <c r="AD675" s="153"/>
      <c r="AE675" s="153"/>
      <c r="AF675" s="153"/>
      <c r="AG675" s="153"/>
      <c r="AH675" s="153"/>
      <c r="AI675" s="153"/>
      <c r="AJ675" s="153"/>
      <c r="AK675" s="153"/>
      <c r="AL675" s="153"/>
      <c r="AM675" s="153"/>
      <c r="AN675" s="153"/>
      <c r="AO675" s="153"/>
    </row>
    <row r="676" spans="1:41">
      <c r="A676" s="153" t="s">
        <v>359</v>
      </c>
      <c r="H676" s="153"/>
      <c r="I676" s="153"/>
      <c r="J676" s="153"/>
      <c r="K676" s="153"/>
      <c r="L676" s="153"/>
      <c r="M676" s="153"/>
      <c r="AD676" s="153"/>
      <c r="AE676" s="153"/>
      <c r="AF676" s="153"/>
      <c r="AG676" s="153"/>
      <c r="AH676" s="153"/>
      <c r="AI676" s="153"/>
      <c r="AJ676" s="153"/>
      <c r="AK676" s="153"/>
      <c r="AL676" s="153"/>
      <c r="AM676" s="153"/>
      <c r="AN676" s="153"/>
      <c r="AO676" s="153"/>
    </row>
    <row r="677" spans="1:41">
      <c r="H677" s="153"/>
      <c r="I677" s="153"/>
      <c r="J677" s="153"/>
      <c r="K677" s="153"/>
      <c r="L677" s="153"/>
      <c r="M677" s="153"/>
      <c r="AD677" s="153"/>
      <c r="AE677" s="153"/>
      <c r="AF677" s="153"/>
      <c r="AG677" s="153"/>
      <c r="AH677" s="153"/>
      <c r="AI677" s="153"/>
      <c r="AJ677" s="153"/>
      <c r="AK677" s="153"/>
      <c r="AL677" s="153"/>
      <c r="AM677" s="153"/>
      <c r="AN677" s="153"/>
      <c r="AO677" s="153"/>
    </row>
    <row r="678" spans="1:41">
      <c r="H678" s="153"/>
      <c r="I678" s="153"/>
      <c r="J678" s="153"/>
      <c r="K678" s="153"/>
      <c r="L678" s="153"/>
      <c r="M678" s="153"/>
      <c r="AD678" s="153"/>
      <c r="AE678" s="153"/>
      <c r="AF678" s="153"/>
      <c r="AG678" s="153"/>
      <c r="AH678" s="153"/>
      <c r="AI678" s="153"/>
      <c r="AJ678" s="153"/>
      <c r="AK678" s="153"/>
      <c r="AL678" s="153"/>
      <c r="AM678" s="153"/>
      <c r="AN678" s="153"/>
      <c r="AO678" s="153"/>
    </row>
    <row r="679" spans="1:41">
      <c r="B679" s="153" t="s">
        <v>156</v>
      </c>
      <c r="H679" s="153"/>
      <c r="I679" s="153"/>
      <c r="J679" s="153"/>
      <c r="K679" s="153"/>
      <c r="L679" s="153"/>
      <c r="M679" s="153"/>
      <c r="AD679" s="153"/>
      <c r="AE679" s="153"/>
      <c r="AF679" s="153"/>
      <c r="AG679" s="153"/>
      <c r="AH679" s="153"/>
      <c r="AI679" s="153"/>
      <c r="AJ679" s="153"/>
      <c r="AK679" s="153"/>
      <c r="AL679" s="153"/>
      <c r="AM679" s="153"/>
      <c r="AN679" s="153"/>
      <c r="AO679" s="153"/>
    </row>
    <row r="680" spans="1:41">
      <c r="H680" s="153"/>
      <c r="I680" s="153"/>
      <c r="J680" s="153"/>
      <c r="K680" s="153"/>
      <c r="L680" s="153"/>
      <c r="M680" s="153"/>
      <c r="AD680" s="153"/>
      <c r="AE680" s="153"/>
      <c r="AF680" s="153"/>
      <c r="AG680" s="153"/>
      <c r="AH680" s="153"/>
      <c r="AI680" s="153"/>
      <c r="AJ680" s="153"/>
      <c r="AK680" s="153"/>
      <c r="AL680" s="153"/>
      <c r="AM680" s="153"/>
      <c r="AN680" s="153"/>
      <c r="AO680" s="153"/>
    </row>
    <row r="681" spans="1:41">
      <c r="B681" s="153" t="s">
        <v>10</v>
      </c>
      <c r="C681" s="153" t="s">
        <v>157</v>
      </c>
      <c r="D681" s="153" t="s">
        <v>158</v>
      </c>
      <c r="E681" s="153" t="s">
        <v>13</v>
      </c>
      <c r="F681" s="153" t="s">
        <v>159</v>
      </c>
      <c r="G681" s="153" t="s">
        <v>60</v>
      </c>
      <c r="H681" s="153"/>
      <c r="I681" s="153"/>
      <c r="J681" s="153"/>
      <c r="K681" s="153"/>
      <c r="L681" s="153"/>
      <c r="M681" s="153"/>
      <c r="AD681" s="153"/>
      <c r="AE681" s="153"/>
      <c r="AF681" s="153"/>
      <c r="AG681" s="153"/>
      <c r="AH681" s="153"/>
      <c r="AI681" s="153"/>
      <c r="AJ681" s="153"/>
      <c r="AK681" s="153"/>
      <c r="AL681" s="153"/>
      <c r="AM681" s="153"/>
      <c r="AN681" s="153"/>
      <c r="AO681" s="153"/>
    </row>
    <row r="682" spans="1:41">
      <c r="H682" s="153"/>
      <c r="I682" s="153"/>
      <c r="J682" s="153"/>
      <c r="K682" s="153"/>
      <c r="L682" s="153"/>
      <c r="M682" s="153"/>
      <c r="AD682" s="153"/>
      <c r="AE682" s="153"/>
      <c r="AF682" s="153"/>
      <c r="AG682" s="153"/>
      <c r="AH682" s="153"/>
      <c r="AI682" s="153"/>
      <c r="AJ682" s="153"/>
      <c r="AK682" s="153"/>
      <c r="AL682" s="153"/>
      <c r="AM682" s="153"/>
      <c r="AN682" s="153"/>
      <c r="AO682" s="153"/>
    </row>
    <row r="683" spans="1:41">
      <c r="A683" s="153" t="s">
        <v>161</v>
      </c>
      <c r="B683" s="153">
        <v>0</v>
      </c>
      <c r="C683" s="153">
        <v>0</v>
      </c>
      <c r="D683" s="153">
        <v>0</v>
      </c>
      <c r="E683" s="153">
        <v>0</v>
      </c>
      <c r="F683" s="153">
        <v>0</v>
      </c>
      <c r="G683" s="153">
        <v>0</v>
      </c>
      <c r="H683" s="153"/>
      <c r="I683" s="153"/>
      <c r="J683" s="153"/>
      <c r="K683" s="153"/>
      <c r="L683" s="153"/>
      <c r="M683" s="153"/>
      <c r="AD683" s="153"/>
      <c r="AE683" s="153"/>
      <c r="AF683" s="153"/>
      <c r="AG683" s="153"/>
      <c r="AH683" s="153"/>
      <c r="AI683" s="153"/>
      <c r="AJ683" s="153"/>
      <c r="AK683" s="153"/>
      <c r="AL683" s="153"/>
      <c r="AM683" s="153"/>
      <c r="AN683" s="153"/>
      <c r="AO683" s="153"/>
    </row>
    <row r="684" spans="1:41">
      <c r="A684" s="153" t="s">
        <v>162</v>
      </c>
      <c r="B684" s="153">
        <v>0</v>
      </c>
      <c r="C684" s="153">
        <v>0</v>
      </c>
      <c r="D684" s="153">
        <v>0</v>
      </c>
      <c r="E684" s="153">
        <v>0</v>
      </c>
      <c r="F684" s="153">
        <v>0</v>
      </c>
      <c r="G684" s="153">
        <v>0</v>
      </c>
      <c r="H684" s="153"/>
      <c r="I684" s="153"/>
      <c r="J684" s="153"/>
      <c r="K684" s="153"/>
      <c r="L684" s="153"/>
      <c r="M684" s="153"/>
      <c r="AD684" s="153"/>
      <c r="AE684" s="153"/>
      <c r="AF684" s="153"/>
      <c r="AG684" s="153"/>
      <c r="AH684" s="153"/>
      <c r="AI684" s="153"/>
      <c r="AJ684" s="153"/>
      <c r="AK684" s="153"/>
      <c r="AL684" s="153"/>
      <c r="AM684" s="153"/>
      <c r="AN684" s="153"/>
      <c r="AO684" s="153"/>
    </row>
    <row r="685" spans="1:41">
      <c r="A685" s="153" t="s">
        <v>163</v>
      </c>
      <c r="B685" s="153">
        <v>3.08</v>
      </c>
      <c r="C685" s="153">
        <v>0</v>
      </c>
      <c r="D685" s="153">
        <v>0</v>
      </c>
      <c r="E685" s="153">
        <v>0</v>
      </c>
      <c r="F685" s="153">
        <v>0</v>
      </c>
      <c r="G685" s="153">
        <v>2.5</v>
      </c>
      <c r="H685" s="153"/>
      <c r="I685" s="153"/>
      <c r="J685" s="153"/>
      <c r="K685" s="153"/>
      <c r="L685" s="153"/>
      <c r="M685" s="153"/>
      <c r="AD685" s="153"/>
      <c r="AE685" s="153"/>
      <c r="AF685" s="153"/>
      <c r="AG685" s="153"/>
      <c r="AH685" s="153"/>
      <c r="AI685" s="153"/>
      <c r="AJ685" s="153"/>
      <c r="AK685" s="153"/>
      <c r="AL685" s="153"/>
      <c r="AM685" s="153"/>
      <c r="AN685" s="153"/>
      <c r="AO685" s="153"/>
    </row>
    <row r="686" spans="1:41">
      <c r="A686" s="153" t="s">
        <v>164</v>
      </c>
      <c r="B686" s="153">
        <v>26.15</v>
      </c>
      <c r="C686" s="153">
        <v>45.45</v>
      </c>
      <c r="D686" s="153">
        <v>0</v>
      </c>
      <c r="E686" s="153">
        <v>25</v>
      </c>
      <c r="F686" s="153">
        <v>0</v>
      </c>
      <c r="G686" s="153">
        <v>28.75</v>
      </c>
      <c r="H686" s="153"/>
      <c r="I686" s="153"/>
      <c r="J686" s="153"/>
      <c r="K686" s="153"/>
      <c r="L686" s="153"/>
      <c r="M686" s="153"/>
      <c r="AD686" s="153"/>
      <c r="AE686" s="153"/>
      <c r="AF686" s="153"/>
      <c r="AG686" s="153"/>
      <c r="AH686" s="153"/>
      <c r="AI686" s="153"/>
      <c r="AJ686" s="153"/>
      <c r="AK686" s="153"/>
      <c r="AL686" s="153"/>
      <c r="AM686" s="153"/>
      <c r="AN686" s="153"/>
      <c r="AO686" s="153"/>
    </row>
    <row r="687" spans="1:41">
      <c r="A687" s="153" t="s">
        <v>165</v>
      </c>
      <c r="B687" s="153">
        <v>70.77</v>
      </c>
      <c r="C687" s="153">
        <v>54.55</v>
      </c>
      <c r="D687" s="153">
        <v>0</v>
      </c>
      <c r="E687" s="153">
        <v>75</v>
      </c>
      <c r="F687" s="153">
        <v>0</v>
      </c>
      <c r="G687" s="153">
        <v>68.75</v>
      </c>
      <c r="H687" s="153"/>
      <c r="I687" s="153"/>
      <c r="J687" s="153"/>
      <c r="K687" s="153"/>
      <c r="L687" s="153"/>
      <c r="M687" s="153"/>
      <c r="AD687" s="153"/>
      <c r="AE687" s="153"/>
      <c r="AF687" s="153"/>
      <c r="AG687" s="153"/>
      <c r="AH687" s="153"/>
      <c r="AI687" s="153"/>
      <c r="AJ687" s="153"/>
      <c r="AK687" s="153"/>
      <c r="AL687" s="153"/>
      <c r="AM687" s="153"/>
      <c r="AN687" s="153"/>
      <c r="AO687" s="153"/>
    </row>
    <row r="688" spans="1:41">
      <c r="A688" s="153" t="s">
        <v>41</v>
      </c>
      <c r="B688" s="153">
        <v>0</v>
      </c>
      <c r="C688" s="153">
        <v>0</v>
      </c>
      <c r="D688" s="153">
        <v>0</v>
      </c>
      <c r="E688" s="153">
        <v>0</v>
      </c>
      <c r="F688" s="153">
        <v>0</v>
      </c>
      <c r="G688" s="153">
        <v>0</v>
      </c>
      <c r="H688" s="153"/>
      <c r="I688" s="153"/>
      <c r="J688" s="153"/>
      <c r="K688" s="153"/>
      <c r="L688" s="153"/>
      <c r="M688" s="153"/>
      <c r="AD688" s="153"/>
      <c r="AE688" s="153"/>
      <c r="AF688" s="153"/>
      <c r="AG688" s="153"/>
      <c r="AH688" s="153"/>
      <c r="AI688" s="153"/>
      <c r="AJ688" s="153"/>
      <c r="AK688" s="153"/>
      <c r="AL688" s="153"/>
      <c r="AM688" s="153"/>
      <c r="AN688" s="153"/>
      <c r="AO688" s="153"/>
    </row>
    <row r="689" spans="1:41">
      <c r="A689" s="153" t="s">
        <v>0</v>
      </c>
      <c r="B689" s="153">
        <v>100</v>
      </c>
      <c r="C689" s="153">
        <v>100</v>
      </c>
      <c r="D689" s="153">
        <v>0</v>
      </c>
      <c r="E689" s="153">
        <v>100</v>
      </c>
      <c r="F689" s="153">
        <v>0</v>
      </c>
      <c r="G689" s="153">
        <v>100</v>
      </c>
      <c r="H689" s="153"/>
      <c r="I689" s="153"/>
      <c r="J689" s="153"/>
      <c r="K689" s="153"/>
      <c r="L689" s="153"/>
      <c r="M689" s="153"/>
      <c r="AD689" s="153"/>
      <c r="AE689" s="153"/>
      <c r="AF689" s="153"/>
      <c r="AG689" s="153"/>
      <c r="AH689" s="153"/>
      <c r="AI689" s="153"/>
      <c r="AJ689" s="153"/>
      <c r="AK689" s="153"/>
      <c r="AL689" s="153"/>
      <c r="AM689" s="153"/>
      <c r="AN689" s="153"/>
      <c r="AO689" s="153"/>
    </row>
    <row r="690" spans="1:41">
      <c r="A690" s="153" t="s">
        <v>1</v>
      </c>
      <c r="B690" s="153">
        <v>65</v>
      </c>
      <c r="C690" s="153">
        <v>11</v>
      </c>
      <c r="D690" s="153">
        <v>0</v>
      </c>
      <c r="E690" s="153">
        <v>4</v>
      </c>
      <c r="F690" s="153">
        <v>0</v>
      </c>
      <c r="G690" s="153">
        <v>80</v>
      </c>
      <c r="H690" s="153"/>
      <c r="I690" s="153"/>
      <c r="J690" s="153"/>
      <c r="K690" s="153"/>
      <c r="L690" s="153"/>
      <c r="M690" s="153"/>
      <c r="AD690" s="153"/>
      <c r="AE690" s="153"/>
      <c r="AF690" s="153"/>
      <c r="AG690" s="153"/>
      <c r="AH690" s="153"/>
      <c r="AI690" s="153"/>
      <c r="AJ690" s="153"/>
      <c r="AK690" s="153"/>
      <c r="AL690" s="153"/>
      <c r="AM690" s="153"/>
      <c r="AN690" s="153"/>
      <c r="AO690" s="153"/>
    </row>
    <row r="691" spans="1:41">
      <c r="A691" s="153" t="s">
        <v>42</v>
      </c>
      <c r="B691" s="153">
        <v>96.92</v>
      </c>
      <c r="C691" s="153">
        <v>100</v>
      </c>
      <c r="D691" s="153">
        <v>0</v>
      </c>
      <c r="E691" s="153">
        <v>100</v>
      </c>
      <c r="F691" s="153">
        <v>0</v>
      </c>
      <c r="G691" s="153">
        <v>97.5</v>
      </c>
      <c r="H691" s="153"/>
      <c r="I691" s="153"/>
      <c r="J691" s="153"/>
      <c r="K691" s="153"/>
      <c r="L691" s="153"/>
      <c r="M691" s="153"/>
      <c r="AD691" s="153"/>
      <c r="AE691" s="153"/>
      <c r="AF691" s="153"/>
      <c r="AG691" s="153"/>
      <c r="AH691" s="153"/>
      <c r="AI691" s="153"/>
      <c r="AJ691" s="153"/>
      <c r="AK691" s="153"/>
      <c r="AL691" s="153"/>
      <c r="AM691" s="153"/>
      <c r="AN691" s="153"/>
      <c r="AO691" s="153"/>
    </row>
    <row r="692" spans="1:41">
      <c r="A692" s="153" t="s">
        <v>43</v>
      </c>
      <c r="B692" s="153">
        <v>0</v>
      </c>
      <c r="C692" s="153">
        <v>0</v>
      </c>
      <c r="D692" s="153">
        <v>0</v>
      </c>
      <c r="E692" s="153">
        <v>0</v>
      </c>
      <c r="F692" s="153">
        <v>0</v>
      </c>
      <c r="G692" s="153">
        <v>0</v>
      </c>
      <c r="H692" s="153"/>
      <c r="I692" s="153"/>
      <c r="J692" s="153"/>
      <c r="K692" s="153"/>
      <c r="L692" s="153"/>
      <c r="M692" s="153"/>
      <c r="AD692" s="153"/>
      <c r="AE692" s="153"/>
      <c r="AF692" s="153"/>
      <c r="AG692" s="153"/>
      <c r="AH692" s="153"/>
      <c r="AI692" s="153"/>
      <c r="AJ692" s="153"/>
      <c r="AK692" s="153"/>
      <c r="AL692" s="153"/>
      <c r="AM692" s="153"/>
      <c r="AN692" s="153"/>
      <c r="AO692" s="153"/>
    </row>
    <row r="693" spans="1:41">
      <c r="A693" s="153" t="s">
        <v>44</v>
      </c>
      <c r="B693" s="153">
        <v>4.7</v>
      </c>
      <c r="C693" s="153">
        <v>4.5</v>
      </c>
      <c r="D693" s="153">
        <v>0</v>
      </c>
      <c r="E693" s="153">
        <v>4.8</v>
      </c>
      <c r="F693" s="153">
        <v>0</v>
      </c>
      <c r="G693" s="153">
        <v>4.7</v>
      </c>
      <c r="H693" s="153"/>
      <c r="I693" s="153"/>
      <c r="J693" s="153"/>
      <c r="K693" s="153"/>
      <c r="L693" s="153"/>
      <c r="M693" s="153"/>
      <c r="AD693" s="153"/>
      <c r="AE693" s="153"/>
      <c r="AF693" s="153"/>
      <c r="AG693" s="153"/>
      <c r="AH693" s="153"/>
      <c r="AI693" s="153"/>
      <c r="AJ693" s="153"/>
      <c r="AK693" s="153"/>
      <c r="AL693" s="153"/>
      <c r="AM693" s="153"/>
      <c r="AN693" s="153"/>
      <c r="AO693" s="153"/>
    </row>
    <row r="694" spans="1:41">
      <c r="A694" s="153" t="s">
        <v>153</v>
      </c>
      <c r="B694" s="153">
        <v>91.9</v>
      </c>
      <c r="C694" s="153">
        <v>88.6</v>
      </c>
      <c r="D694" s="153">
        <v>0</v>
      </c>
      <c r="E694" s="153">
        <v>93.8</v>
      </c>
      <c r="F694" s="153">
        <v>0</v>
      </c>
      <c r="G694" s="153">
        <v>91.6</v>
      </c>
      <c r="H694" s="153"/>
      <c r="I694" s="153"/>
      <c r="J694" s="153"/>
      <c r="K694" s="153"/>
      <c r="L694" s="153"/>
      <c r="M694" s="153"/>
      <c r="AD694" s="153"/>
      <c r="AE694" s="153"/>
      <c r="AF694" s="153"/>
      <c r="AG694" s="153"/>
      <c r="AH694" s="153"/>
      <c r="AI694" s="153"/>
      <c r="AJ694" s="153"/>
      <c r="AK694" s="153"/>
      <c r="AL694" s="153"/>
      <c r="AM694" s="153"/>
      <c r="AN694" s="153"/>
      <c r="AO694" s="153"/>
    </row>
    <row r="695" spans="1:41">
      <c r="H695" s="153"/>
      <c r="I695" s="153"/>
      <c r="J695" s="153"/>
      <c r="K695" s="153"/>
      <c r="L695" s="153"/>
      <c r="M695" s="153"/>
      <c r="AD695" s="153"/>
      <c r="AE695" s="153"/>
      <c r="AF695" s="153"/>
      <c r="AG695" s="153"/>
      <c r="AH695" s="153"/>
      <c r="AI695" s="153"/>
      <c r="AJ695" s="153"/>
      <c r="AK695" s="153"/>
      <c r="AL695" s="153"/>
      <c r="AM695" s="153"/>
      <c r="AN695" s="153"/>
      <c r="AO695" s="153"/>
    </row>
    <row r="696" spans="1:41">
      <c r="H696" s="153"/>
      <c r="I696" s="153"/>
      <c r="J696" s="153"/>
      <c r="K696" s="153"/>
      <c r="L696" s="153"/>
      <c r="M696" s="153"/>
      <c r="AD696" s="153"/>
      <c r="AE696" s="153"/>
      <c r="AF696" s="153"/>
      <c r="AG696" s="153"/>
      <c r="AH696" s="153"/>
      <c r="AI696" s="153"/>
      <c r="AJ696" s="153"/>
      <c r="AK696" s="153"/>
      <c r="AL696" s="153"/>
      <c r="AM696" s="153"/>
      <c r="AN696" s="153"/>
      <c r="AO696" s="153"/>
    </row>
    <row r="697" spans="1:41">
      <c r="A697" s="153" t="s">
        <v>358</v>
      </c>
      <c r="H697" s="153"/>
      <c r="I697" s="153"/>
      <c r="J697" s="153"/>
      <c r="K697" s="153"/>
      <c r="L697" s="153"/>
      <c r="M697" s="153"/>
      <c r="AD697" s="153"/>
      <c r="AE697" s="153"/>
      <c r="AF697" s="153"/>
      <c r="AG697" s="153"/>
      <c r="AH697" s="153"/>
      <c r="AI697" s="153"/>
      <c r="AJ697" s="153"/>
      <c r="AK697" s="153"/>
      <c r="AL697" s="153"/>
      <c r="AM697" s="153"/>
      <c r="AN697" s="153"/>
      <c r="AO697" s="153"/>
    </row>
    <row r="698" spans="1:41">
      <c r="A698" s="153" t="s">
        <v>360</v>
      </c>
      <c r="H698" s="153"/>
      <c r="I698" s="153"/>
      <c r="J698" s="153"/>
      <c r="K698" s="153"/>
      <c r="L698" s="153"/>
      <c r="M698" s="153"/>
      <c r="AD698" s="153"/>
      <c r="AE698" s="153"/>
      <c r="AF698" s="153"/>
      <c r="AG698" s="153"/>
      <c r="AH698" s="153"/>
      <c r="AI698" s="153"/>
      <c r="AJ698" s="153"/>
      <c r="AK698" s="153"/>
      <c r="AL698" s="153"/>
      <c r="AM698" s="153"/>
      <c r="AN698" s="153"/>
      <c r="AO698" s="153"/>
    </row>
    <row r="699" spans="1:41">
      <c r="H699" s="153"/>
      <c r="I699" s="153"/>
      <c r="J699" s="153"/>
      <c r="K699" s="153"/>
      <c r="L699" s="153"/>
      <c r="M699" s="153"/>
      <c r="AD699" s="153"/>
      <c r="AE699" s="153"/>
      <c r="AF699" s="153"/>
      <c r="AG699" s="153"/>
      <c r="AH699" s="153"/>
      <c r="AI699" s="153"/>
      <c r="AJ699" s="153"/>
      <c r="AK699" s="153"/>
      <c r="AL699" s="153"/>
      <c r="AM699" s="153"/>
      <c r="AN699" s="153"/>
      <c r="AO699" s="153"/>
    </row>
    <row r="700" spans="1:41">
      <c r="H700" s="153"/>
      <c r="I700" s="153"/>
      <c r="J700" s="153"/>
      <c r="K700" s="153"/>
      <c r="L700" s="153"/>
      <c r="M700" s="153"/>
      <c r="AD700" s="153"/>
      <c r="AE700" s="153"/>
      <c r="AF700" s="153"/>
      <c r="AG700" s="153"/>
      <c r="AH700" s="153"/>
      <c r="AI700" s="153"/>
      <c r="AJ700" s="153"/>
      <c r="AK700" s="153"/>
      <c r="AL700" s="153"/>
      <c r="AM700" s="153"/>
      <c r="AN700" s="153"/>
      <c r="AO700" s="153"/>
    </row>
    <row r="701" spans="1:41">
      <c r="B701" s="153" t="s">
        <v>156</v>
      </c>
      <c r="H701" s="153"/>
      <c r="I701" s="153"/>
      <c r="J701" s="153"/>
      <c r="K701" s="153"/>
      <c r="L701" s="153"/>
      <c r="M701" s="153"/>
      <c r="AD701" s="153"/>
      <c r="AE701" s="153"/>
      <c r="AF701" s="153"/>
      <c r="AG701" s="153"/>
      <c r="AH701" s="153"/>
      <c r="AI701" s="153"/>
      <c r="AJ701" s="153"/>
      <c r="AK701" s="153"/>
      <c r="AL701" s="153"/>
      <c r="AM701" s="153"/>
      <c r="AN701" s="153"/>
      <c r="AO701" s="153"/>
    </row>
    <row r="702" spans="1:41">
      <c r="H702" s="153"/>
      <c r="I702" s="153"/>
      <c r="J702" s="153"/>
      <c r="K702" s="153"/>
      <c r="L702" s="153"/>
      <c r="M702" s="153"/>
      <c r="AD702" s="153"/>
      <c r="AE702" s="153"/>
      <c r="AF702" s="153"/>
      <c r="AG702" s="153"/>
      <c r="AH702" s="153"/>
      <c r="AI702" s="153"/>
      <c r="AJ702" s="153"/>
      <c r="AK702" s="153"/>
      <c r="AL702" s="153"/>
      <c r="AM702" s="153"/>
      <c r="AN702" s="153"/>
      <c r="AO702" s="153"/>
    </row>
    <row r="703" spans="1:41">
      <c r="B703" s="153" t="s">
        <v>10</v>
      </c>
      <c r="C703" s="153" t="s">
        <v>157</v>
      </c>
      <c r="D703" s="153" t="s">
        <v>158</v>
      </c>
      <c r="E703" s="153" t="s">
        <v>13</v>
      </c>
      <c r="F703" s="153" t="s">
        <v>159</v>
      </c>
      <c r="G703" s="153" t="s">
        <v>60</v>
      </c>
      <c r="H703" s="153"/>
      <c r="I703" s="153"/>
      <c r="J703" s="153"/>
      <c r="K703" s="153"/>
      <c r="L703" s="153"/>
      <c r="M703" s="153"/>
      <c r="AD703" s="153"/>
      <c r="AE703" s="153"/>
      <c r="AF703" s="153"/>
      <c r="AG703" s="153"/>
      <c r="AH703" s="153"/>
      <c r="AI703" s="153"/>
      <c r="AJ703" s="153"/>
      <c r="AK703" s="153"/>
      <c r="AL703" s="153"/>
      <c r="AM703" s="153"/>
      <c r="AN703" s="153"/>
      <c r="AO703" s="153"/>
    </row>
    <row r="704" spans="1:41">
      <c r="H704" s="153"/>
      <c r="I704" s="153"/>
      <c r="J704" s="153"/>
      <c r="K704" s="153"/>
      <c r="L704" s="153"/>
      <c r="M704" s="153"/>
      <c r="AD704" s="153"/>
      <c r="AE704" s="153"/>
      <c r="AF704" s="153"/>
      <c r="AG704" s="153"/>
      <c r="AH704" s="153"/>
      <c r="AI704" s="153"/>
      <c r="AJ704" s="153"/>
      <c r="AK704" s="153"/>
      <c r="AL704" s="153"/>
      <c r="AM704" s="153"/>
      <c r="AN704" s="153"/>
      <c r="AO704" s="153"/>
    </row>
    <row r="705" spans="1:41">
      <c r="A705" s="153" t="s">
        <v>161</v>
      </c>
      <c r="B705" s="153">
        <v>0</v>
      </c>
      <c r="C705" s="153">
        <v>0</v>
      </c>
      <c r="D705" s="153">
        <v>0</v>
      </c>
      <c r="E705" s="153">
        <v>0</v>
      </c>
      <c r="F705" s="153">
        <v>0</v>
      </c>
      <c r="G705" s="153">
        <v>0</v>
      </c>
      <c r="H705" s="153"/>
      <c r="I705" s="153"/>
      <c r="J705" s="153"/>
      <c r="K705" s="153"/>
      <c r="L705" s="153"/>
      <c r="M705" s="153"/>
      <c r="AD705" s="153"/>
      <c r="AE705" s="153"/>
      <c r="AF705" s="153"/>
      <c r="AG705" s="153"/>
      <c r="AH705" s="153"/>
      <c r="AI705" s="153"/>
      <c r="AJ705" s="153"/>
      <c r="AK705" s="153"/>
      <c r="AL705" s="153"/>
      <c r="AM705" s="153"/>
      <c r="AN705" s="153"/>
      <c r="AO705" s="153"/>
    </row>
    <row r="706" spans="1:41">
      <c r="A706" s="153" t="s">
        <v>162</v>
      </c>
      <c r="B706" s="153">
        <v>0</v>
      </c>
      <c r="C706" s="153">
        <v>0</v>
      </c>
      <c r="D706" s="153">
        <v>0</v>
      </c>
      <c r="E706" s="153">
        <v>0</v>
      </c>
      <c r="F706" s="153">
        <v>0</v>
      </c>
      <c r="G706" s="153">
        <v>0</v>
      </c>
      <c r="H706" s="153"/>
      <c r="I706" s="153"/>
      <c r="J706" s="153"/>
      <c r="K706" s="153"/>
      <c r="L706" s="153"/>
      <c r="M706" s="153"/>
      <c r="AD706" s="153"/>
      <c r="AE706" s="153"/>
      <c r="AF706" s="153"/>
      <c r="AG706" s="153"/>
      <c r="AH706" s="153"/>
      <c r="AI706" s="153"/>
      <c r="AJ706" s="153"/>
      <c r="AK706" s="153"/>
      <c r="AL706" s="153"/>
      <c r="AM706" s="153"/>
      <c r="AN706" s="153"/>
      <c r="AO706" s="153"/>
    </row>
    <row r="707" spans="1:41">
      <c r="A707" s="153" t="s">
        <v>163</v>
      </c>
      <c r="B707" s="153">
        <v>3.08</v>
      </c>
      <c r="C707" s="153">
        <v>0</v>
      </c>
      <c r="D707" s="153">
        <v>0</v>
      </c>
      <c r="E707" s="153">
        <v>0</v>
      </c>
      <c r="F707" s="153">
        <v>0</v>
      </c>
      <c r="G707" s="153">
        <v>2.5</v>
      </c>
      <c r="H707" s="153"/>
      <c r="I707" s="153"/>
      <c r="J707" s="153"/>
      <c r="K707" s="153"/>
      <c r="L707" s="153"/>
      <c r="M707" s="153"/>
      <c r="AD707" s="153"/>
      <c r="AE707" s="153"/>
      <c r="AF707" s="153"/>
      <c r="AG707" s="153"/>
      <c r="AH707" s="153"/>
      <c r="AI707" s="153"/>
      <c r="AJ707" s="153"/>
      <c r="AK707" s="153"/>
      <c r="AL707" s="153"/>
      <c r="AM707" s="153"/>
      <c r="AN707" s="153"/>
      <c r="AO707" s="153"/>
    </row>
    <row r="708" spans="1:41">
      <c r="A708" s="153" t="s">
        <v>164</v>
      </c>
      <c r="B708" s="153">
        <v>29.23</v>
      </c>
      <c r="C708" s="153">
        <v>36.36</v>
      </c>
      <c r="D708" s="153">
        <v>0</v>
      </c>
      <c r="E708" s="153">
        <v>25</v>
      </c>
      <c r="F708" s="153">
        <v>0</v>
      </c>
      <c r="G708" s="153">
        <v>30</v>
      </c>
      <c r="H708" s="153"/>
      <c r="I708" s="153"/>
      <c r="J708" s="153"/>
      <c r="K708" s="153"/>
      <c r="L708" s="153"/>
      <c r="M708" s="153"/>
      <c r="AD708" s="153"/>
      <c r="AE708" s="153"/>
      <c r="AF708" s="153"/>
      <c r="AG708" s="153"/>
      <c r="AH708" s="153"/>
      <c r="AI708" s="153"/>
      <c r="AJ708" s="153"/>
      <c r="AK708" s="153"/>
      <c r="AL708" s="153"/>
      <c r="AM708" s="153"/>
      <c r="AN708" s="153"/>
      <c r="AO708" s="153"/>
    </row>
    <row r="709" spans="1:41">
      <c r="A709" s="153" t="s">
        <v>165</v>
      </c>
      <c r="B709" s="153">
        <v>67.69</v>
      </c>
      <c r="C709" s="153">
        <v>63.64</v>
      </c>
      <c r="D709" s="153">
        <v>0</v>
      </c>
      <c r="E709" s="153">
        <v>75</v>
      </c>
      <c r="F709" s="153">
        <v>0</v>
      </c>
      <c r="G709" s="153">
        <v>67.5</v>
      </c>
      <c r="H709" s="153"/>
      <c r="I709" s="153"/>
      <c r="J709" s="153"/>
      <c r="K709" s="153"/>
      <c r="L709" s="153"/>
      <c r="M709" s="153"/>
      <c r="AD709" s="153"/>
      <c r="AE709" s="153"/>
      <c r="AF709" s="153"/>
      <c r="AG709" s="153"/>
      <c r="AH709" s="153"/>
      <c r="AI709" s="153"/>
      <c r="AJ709" s="153"/>
      <c r="AK709" s="153"/>
      <c r="AL709" s="153"/>
      <c r="AM709" s="153"/>
      <c r="AN709" s="153"/>
      <c r="AO709" s="153"/>
    </row>
    <row r="710" spans="1:41">
      <c r="A710" s="153" t="s">
        <v>41</v>
      </c>
      <c r="B710" s="153">
        <v>0</v>
      </c>
      <c r="C710" s="153">
        <v>0</v>
      </c>
      <c r="D710" s="153">
        <v>0</v>
      </c>
      <c r="E710" s="153">
        <v>0</v>
      </c>
      <c r="F710" s="153">
        <v>0</v>
      </c>
      <c r="G710" s="153">
        <v>0</v>
      </c>
      <c r="H710" s="153"/>
      <c r="I710" s="153"/>
      <c r="J710" s="153"/>
      <c r="K710" s="153"/>
      <c r="L710" s="153"/>
      <c r="M710" s="153"/>
      <c r="AD710" s="153"/>
      <c r="AE710" s="153"/>
      <c r="AF710" s="153"/>
      <c r="AG710" s="153"/>
      <c r="AH710" s="153"/>
      <c r="AI710" s="153"/>
      <c r="AJ710" s="153"/>
      <c r="AK710" s="153"/>
      <c r="AL710" s="153"/>
      <c r="AM710" s="153"/>
      <c r="AN710" s="153"/>
      <c r="AO710" s="153"/>
    </row>
    <row r="711" spans="1:41">
      <c r="A711" s="153" t="s">
        <v>0</v>
      </c>
      <c r="B711" s="153">
        <v>100</v>
      </c>
      <c r="C711" s="153">
        <v>100</v>
      </c>
      <c r="D711" s="153">
        <v>0</v>
      </c>
      <c r="E711" s="153">
        <v>100</v>
      </c>
      <c r="F711" s="153">
        <v>0</v>
      </c>
      <c r="G711" s="153">
        <v>100</v>
      </c>
      <c r="H711" s="153"/>
      <c r="I711" s="153"/>
      <c r="J711" s="153"/>
      <c r="K711" s="153"/>
      <c r="L711" s="153"/>
      <c r="M711" s="153"/>
      <c r="AD711" s="153"/>
      <c r="AE711" s="153"/>
      <c r="AF711" s="153"/>
      <c r="AG711" s="153"/>
      <c r="AH711" s="153"/>
      <c r="AI711" s="153"/>
      <c r="AJ711" s="153"/>
      <c r="AK711" s="153"/>
      <c r="AL711" s="153"/>
      <c r="AM711" s="153"/>
      <c r="AN711" s="153"/>
      <c r="AO711" s="153"/>
    </row>
    <row r="712" spans="1:41">
      <c r="A712" s="153" t="s">
        <v>1</v>
      </c>
      <c r="B712" s="153">
        <v>65</v>
      </c>
      <c r="C712" s="153">
        <v>11</v>
      </c>
      <c r="D712" s="153">
        <v>0</v>
      </c>
      <c r="E712" s="153">
        <v>4</v>
      </c>
      <c r="F712" s="153">
        <v>0</v>
      </c>
      <c r="G712" s="153">
        <v>80</v>
      </c>
      <c r="H712" s="153"/>
      <c r="I712" s="153"/>
      <c r="J712" s="153"/>
      <c r="K712" s="153"/>
      <c r="L712" s="153"/>
      <c r="M712" s="153"/>
      <c r="AD712" s="153"/>
      <c r="AE712" s="153"/>
      <c r="AF712" s="153"/>
      <c r="AG712" s="153"/>
      <c r="AH712" s="153"/>
      <c r="AI712" s="153"/>
      <c r="AJ712" s="153"/>
      <c r="AK712" s="153"/>
      <c r="AL712" s="153"/>
      <c r="AM712" s="153"/>
      <c r="AN712" s="153"/>
      <c r="AO712" s="153"/>
    </row>
    <row r="713" spans="1:41">
      <c r="A713" s="153" t="s">
        <v>42</v>
      </c>
      <c r="B713" s="153">
        <v>96.92</v>
      </c>
      <c r="C713" s="153">
        <v>100</v>
      </c>
      <c r="D713" s="153">
        <v>0</v>
      </c>
      <c r="E713" s="153">
        <v>100</v>
      </c>
      <c r="F713" s="153">
        <v>0</v>
      </c>
      <c r="G713" s="153">
        <v>97.5</v>
      </c>
      <c r="H713" s="153"/>
      <c r="I713" s="153"/>
      <c r="J713" s="153"/>
      <c r="K713" s="153"/>
      <c r="L713" s="153"/>
      <c r="M713" s="153"/>
      <c r="AD713" s="153"/>
      <c r="AE713" s="153"/>
      <c r="AF713" s="153"/>
      <c r="AG713" s="153"/>
      <c r="AH713" s="153"/>
      <c r="AI713" s="153"/>
      <c r="AJ713" s="153"/>
      <c r="AK713" s="153"/>
      <c r="AL713" s="153"/>
      <c r="AM713" s="153"/>
      <c r="AN713" s="153"/>
      <c r="AO713" s="153"/>
    </row>
    <row r="714" spans="1:41">
      <c r="A714" s="153" t="s">
        <v>43</v>
      </c>
      <c r="B714" s="153">
        <v>0</v>
      </c>
      <c r="C714" s="153">
        <v>0</v>
      </c>
      <c r="D714" s="153">
        <v>0</v>
      </c>
      <c r="E714" s="153">
        <v>0</v>
      </c>
      <c r="F714" s="153">
        <v>0</v>
      </c>
      <c r="G714" s="153">
        <v>0</v>
      </c>
      <c r="H714" s="153"/>
      <c r="I714" s="153"/>
      <c r="J714" s="153"/>
      <c r="K714" s="153"/>
      <c r="L714" s="153"/>
      <c r="M714" s="153"/>
      <c r="AD714" s="153"/>
      <c r="AE714" s="153"/>
      <c r="AF714" s="153"/>
      <c r="AG714" s="153"/>
      <c r="AH714" s="153"/>
      <c r="AI714" s="153"/>
      <c r="AJ714" s="153"/>
      <c r="AK714" s="153"/>
      <c r="AL714" s="153"/>
      <c r="AM714" s="153"/>
      <c r="AN714" s="153"/>
      <c r="AO714" s="153"/>
    </row>
    <row r="715" spans="1:41">
      <c r="A715" s="153" t="s">
        <v>44</v>
      </c>
      <c r="B715" s="153">
        <v>4.5999999999999996</v>
      </c>
      <c r="C715" s="153">
        <v>4.5999999999999996</v>
      </c>
      <c r="D715" s="153">
        <v>0</v>
      </c>
      <c r="E715" s="153">
        <v>4.8</v>
      </c>
      <c r="F715" s="153">
        <v>0</v>
      </c>
      <c r="G715" s="153">
        <v>4.7</v>
      </c>
      <c r="H715" s="153"/>
      <c r="I715" s="153"/>
      <c r="J715" s="153"/>
      <c r="K715" s="153"/>
      <c r="L715" s="153"/>
      <c r="M715" s="153"/>
      <c r="AD715" s="153"/>
      <c r="AE715" s="153"/>
      <c r="AF715" s="153"/>
      <c r="AG715" s="153"/>
      <c r="AH715" s="153"/>
      <c r="AI715" s="153"/>
      <c r="AJ715" s="153"/>
      <c r="AK715" s="153"/>
      <c r="AL715" s="153"/>
      <c r="AM715" s="153"/>
      <c r="AN715" s="153"/>
      <c r="AO715" s="153"/>
    </row>
    <row r="716" spans="1:41">
      <c r="A716" s="153" t="s">
        <v>153</v>
      </c>
      <c r="B716" s="153">
        <v>91.2</v>
      </c>
      <c r="C716" s="153">
        <v>90.9</v>
      </c>
      <c r="D716" s="153">
        <v>0</v>
      </c>
      <c r="E716" s="153">
        <v>93.8</v>
      </c>
      <c r="F716" s="153">
        <v>0</v>
      </c>
      <c r="G716" s="153">
        <v>91.3</v>
      </c>
      <c r="H716" s="153"/>
      <c r="I716" s="153"/>
      <c r="J716" s="153"/>
      <c r="K716" s="153"/>
      <c r="L716" s="153"/>
      <c r="M716" s="153"/>
      <c r="AD716" s="153"/>
      <c r="AE716" s="153"/>
      <c r="AF716" s="153"/>
      <c r="AG716" s="153"/>
      <c r="AH716" s="153"/>
      <c r="AI716" s="153"/>
      <c r="AJ716" s="153"/>
      <c r="AK716" s="153"/>
      <c r="AL716" s="153"/>
      <c r="AM716" s="153"/>
      <c r="AN716" s="153"/>
      <c r="AO716" s="153"/>
    </row>
    <row r="717" spans="1:41">
      <c r="H717" s="153"/>
      <c r="I717" s="153"/>
      <c r="J717" s="153"/>
      <c r="K717" s="153"/>
      <c r="L717" s="153"/>
      <c r="M717" s="153"/>
      <c r="AD717" s="153"/>
      <c r="AE717" s="153"/>
      <c r="AF717" s="153"/>
      <c r="AG717" s="153"/>
      <c r="AH717" s="153"/>
      <c r="AI717" s="153"/>
      <c r="AJ717" s="153"/>
      <c r="AK717" s="153"/>
      <c r="AL717" s="153"/>
      <c r="AM717" s="153"/>
      <c r="AN717" s="153"/>
      <c r="AO717" s="153"/>
    </row>
    <row r="718" spans="1:41">
      <c r="H718" s="153"/>
      <c r="I718" s="153"/>
      <c r="J718" s="153"/>
      <c r="K718" s="153"/>
      <c r="L718" s="153"/>
      <c r="M718" s="153"/>
      <c r="AD718" s="153"/>
      <c r="AE718" s="153"/>
      <c r="AF718" s="153"/>
      <c r="AG718" s="153"/>
      <c r="AH718" s="153"/>
      <c r="AI718" s="153"/>
      <c r="AJ718" s="153"/>
      <c r="AK718" s="153"/>
      <c r="AL718" s="153"/>
      <c r="AM718" s="153"/>
      <c r="AN718" s="153"/>
      <c r="AO718" s="153"/>
    </row>
    <row r="719" spans="1:41">
      <c r="A719" s="153" t="s">
        <v>358</v>
      </c>
      <c r="H719" s="153"/>
      <c r="I719" s="153"/>
      <c r="J719" s="153"/>
      <c r="K719" s="153"/>
      <c r="L719" s="153"/>
      <c r="M719" s="153"/>
      <c r="AD719" s="153"/>
      <c r="AE719" s="153"/>
      <c r="AF719" s="153"/>
      <c r="AG719" s="153"/>
      <c r="AH719" s="153"/>
      <c r="AI719" s="153"/>
      <c r="AJ719" s="153"/>
      <c r="AK719" s="153"/>
      <c r="AL719" s="153"/>
      <c r="AM719" s="153"/>
      <c r="AN719" s="153"/>
      <c r="AO719" s="153"/>
    </row>
    <row r="720" spans="1:41">
      <c r="A720" s="153" t="s">
        <v>361</v>
      </c>
      <c r="H720" s="153"/>
      <c r="I720" s="153"/>
      <c r="J720" s="153"/>
      <c r="K720" s="153"/>
      <c r="L720" s="153"/>
      <c r="M720" s="153"/>
      <c r="AD720" s="153"/>
      <c r="AE720" s="153"/>
      <c r="AF720" s="153"/>
      <c r="AG720" s="153"/>
      <c r="AH720" s="153"/>
      <c r="AI720" s="153"/>
      <c r="AJ720" s="153"/>
      <c r="AK720" s="153"/>
      <c r="AL720" s="153"/>
      <c r="AM720" s="153"/>
      <c r="AN720" s="153"/>
      <c r="AO720" s="153"/>
    </row>
    <row r="721" spans="1:41">
      <c r="H721" s="153"/>
      <c r="I721" s="153"/>
      <c r="J721" s="153"/>
      <c r="K721" s="153"/>
      <c r="L721" s="153"/>
      <c r="M721" s="153"/>
      <c r="AD721" s="153"/>
      <c r="AE721" s="153"/>
      <c r="AF721" s="153"/>
      <c r="AG721" s="153"/>
      <c r="AH721" s="153"/>
      <c r="AI721" s="153"/>
      <c r="AJ721" s="153"/>
      <c r="AK721" s="153"/>
      <c r="AL721" s="153"/>
      <c r="AM721" s="153"/>
      <c r="AN721" s="153"/>
      <c r="AO721" s="153"/>
    </row>
    <row r="722" spans="1:41">
      <c r="H722" s="153"/>
      <c r="I722" s="153"/>
      <c r="J722" s="153"/>
      <c r="K722" s="153"/>
      <c r="L722" s="153"/>
      <c r="M722" s="153"/>
      <c r="AD722" s="153"/>
      <c r="AE722" s="153"/>
      <c r="AF722" s="153"/>
      <c r="AG722" s="153"/>
      <c r="AH722" s="153"/>
      <c r="AI722" s="153"/>
      <c r="AJ722" s="153"/>
      <c r="AK722" s="153"/>
      <c r="AL722" s="153"/>
      <c r="AM722" s="153"/>
      <c r="AN722" s="153"/>
      <c r="AO722" s="153"/>
    </row>
    <row r="723" spans="1:41">
      <c r="B723" s="153" t="s">
        <v>156</v>
      </c>
      <c r="H723" s="153"/>
      <c r="I723" s="153"/>
      <c r="J723" s="153"/>
      <c r="K723" s="153"/>
      <c r="L723" s="153"/>
      <c r="M723" s="153"/>
      <c r="AD723" s="153"/>
      <c r="AE723" s="153"/>
      <c r="AF723" s="153"/>
      <c r="AG723" s="153"/>
      <c r="AH723" s="153"/>
      <c r="AI723" s="153"/>
      <c r="AJ723" s="153"/>
      <c r="AK723" s="153"/>
      <c r="AL723" s="153"/>
      <c r="AM723" s="153"/>
      <c r="AN723" s="153"/>
      <c r="AO723" s="153"/>
    </row>
    <row r="724" spans="1:41">
      <c r="H724" s="153"/>
      <c r="I724" s="153"/>
      <c r="J724" s="153"/>
      <c r="K724" s="153"/>
      <c r="L724" s="153"/>
      <c r="M724" s="153"/>
      <c r="AD724" s="153"/>
      <c r="AE724" s="153"/>
      <c r="AF724" s="153"/>
      <c r="AG724" s="153"/>
      <c r="AH724" s="153"/>
      <c r="AI724" s="153"/>
      <c r="AJ724" s="153"/>
      <c r="AK724" s="153"/>
      <c r="AL724" s="153"/>
      <c r="AM724" s="153"/>
      <c r="AN724" s="153"/>
      <c r="AO724" s="153"/>
    </row>
    <row r="725" spans="1:41">
      <c r="B725" s="153" t="s">
        <v>10</v>
      </c>
      <c r="C725" s="153" t="s">
        <v>157</v>
      </c>
      <c r="D725" s="153" t="s">
        <v>158</v>
      </c>
      <c r="E725" s="153" t="s">
        <v>13</v>
      </c>
      <c r="F725" s="153" t="s">
        <v>159</v>
      </c>
      <c r="G725" s="153" t="s">
        <v>60</v>
      </c>
      <c r="H725" s="153"/>
      <c r="I725" s="153"/>
      <c r="J725" s="153"/>
      <c r="K725" s="153"/>
      <c r="L725" s="153"/>
      <c r="M725" s="153"/>
      <c r="AD725" s="153"/>
      <c r="AE725" s="153"/>
      <c r="AF725" s="153"/>
      <c r="AG725" s="153"/>
      <c r="AH725" s="153"/>
      <c r="AI725" s="153"/>
      <c r="AJ725" s="153"/>
      <c r="AK725" s="153"/>
      <c r="AL725" s="153"/>
      <c r="AM725" s="153"/>
      <c r="AN725" s="153"/>
      <c r="AO725" s="153"/>
    </row>
    <row r="726" spans="1:41">
      <c r="H726" s="153"/>
      <c r="I726" s="153"/>
      <c r="J726" s="153"/>
      <c r="K726" s="153"/>
      <c r="L726" s="153"/>
      <c r="M726" s="153"/>
      <c r="AD726" s="153"/>
      <c r="AE726" s="153"/>
      <c r="AF726" s="153"/>
      <c r="AG726" s="153"/>
      <c r="AH726" s="153"/>
      <c r="AI726" s="153"/>
      <c r="AJ726" s="153"/>
      <c r="AK726" s="153"/>
      <c r="AL726" s="153"/>
      <c r="AM726" s="153"/>
      <c r="AN726" s="153"/>
      <c r="AO726" s="153"/>
    </row>
    <row r="727" spans="1:41">
      <c r="A727" s="153" t="s">
        <v>161</v>
      </c>
      <c r="B727" s="153">
        <v>0</v>
      </c>
      <c r="C727" s="153">
        <v>0</v>
      </c>
      <c r="D727" s="153">
        <v>0</v>
      </c>
      <c r="E727" s="153">
        <v>0</v>
      </c>
      <c r="F727" s="153">
        <v>0</v>
      </c>
      <c r="G727" s="153">
        <v>0</v>
      </c>
      <c r="H727" s="153"/>
      <c r="I727" s="153"/>
      <c r="J727" s="153"/>
      <c r="K727" s="153"/>
      <c r="L727" s="153"/>
      <c r="M727" s="153"/>
      <c r="AD727" s="153"/>
      <c r="AE727" s="153"/>
      <c r="AF727" s="153"/>
      <c r="AG727" s="153"/>
      <c r="AH727" s="153"/>
      <c r="AI727" s="153"/>
      <c r="AJ727" s="153"/>
      <c r="AK727" s="153"/>
      <c r="AL727" s="153"/>
      <c r="AM727" s="153"/>
      <c r="AN727" s="153"/>
      <c r="AO727" s="153"/>
    </row>
    <row r="728" spans="1:41">
      <c r="A728" s="153" t="s">
        <v>162</v>
      </c>
      <c r="B728" s="153">
        <v>1.54</v>
      </c>
      <c r="C728" s="153">
        <v>0</v>
      </c>
      <c r="D728" s="153">
        <v>0</v>
      </c>
      <c r="E728" s="153">
        <v>0</v>
      </c>
      <c r="F728" s="153">
        <v>0</v>
      </c>
      <c r="G728" s="153">
        <v>1.25</v>
      </c>
      <c r="H728" s="153"/>
      <c r="I728" s="153"/>
      <c r="J728" s="153"/>
      <c r="K728" s="153"/>
      <c r="L728" s="153"/>
      <c r="M728" s="153"/>
      <c r="AD728" s="153"/>
      <c r="AE728" s="153"/>
      <c r="AF728" s="153"/>
      <c r="AG728" s="153"/>
      <c r="AH728" s="153"/>
      <c r="AI728" s="153"/>
      <c r="AJ728" s="153"/>
      <c r="AK728" s="153"/>
      <c r="AL728" s="153"/>
      <c r="AM728" s="153"/>
      <c r="AN728" s="153"/>
      <c r="AO728" s="153"/>
    </row>
    <row r="729" spans="1:41">
      <c r="A729" s="153" t="s">
        <v>163</v>
      </c>
      <c r="B729" s="153">
        <v>3.08</v>
      </c>
      <c r="C729" s="153">
        <v>0</v>
      </c>
      <c r="D729" s="153">
        <v>0</v>
      </c>
      <c r="E729" s="153">
        <v>0</v>
      </c>
      <c r="F729" s="153">
        <v>0</v>
      </c>
      <c r="G729" s="153">
        <v>2.5</v>
      </c>
      <c r="H729" s="153"/>
      <c r="I729" s="153"/>
      <c r="J729" s="153"/>
      <c r="K729" s="153"/>
      <c r="L729" s="153"/>
      <c r="M729" s="153"/>
      <c r="AD729" s="153"/>
      <c r="AE729" s="153"/>
      <c r="AF729" s="153"/>
      <c r="AG729" s="153"/>
      <c r="AH729" s="153"/>
      <c r="AI729" s="153"/>
      <c r="AJ729" s="153"/>
      <c r="AK729" s="153"/>
      <c r="AL729" s="153"/>
      <c r="AM729" s="153"/>
      <c r="AN729" s="153"/>
      <c r="AO729" s="153"/>
    </row>
    <row r="730" spans="1:41">
      <c r="A730" s="153" t="s">
        <v>164</v>
      </c>
      <c r="B730" s="153">
        <v>23.08</v>
      </c>
      <c r="C730" s="153">
        <v>36.36</v>
      </c>
      <c r="D730" s="153">
        <v>0</v>
      </c>
      <c r="E730" s="153">
        <v>75</v>
      </c>
      <c r="F730" s="153">
        <v>0</v>
      </c>
      <c r="G730" s="153">
        <v>27.5</v>
      </c>
      <c r="H730" s="153"/>
      <c r="I730" s="153"/>
      <c r="J730" s="153"/>
      <c r="K730" s="153"/>
      <c r="L730" s="153"/>
      <c r="M730" s="153"/>
      <c r="AD730" s="153"/>
      <c r="AE730" s="153"/>
      <c r="AF730" s="153"/>
      <c r="AG730" s="153"/>
      <c r="AH730" s="153"/>
      <c r="AI730" s="153"/>
      <c r="AJ730" s="153"/>
      <c r="AK730" s="153"/>
      <c r="AL730" s="153"/>
      <c r="AM730" s="153"/>
      <c r="AN730" s="153"/>
      <c r="AO730" s="153"/>
    </row>
    <row r="731" spans="1:41">
      <c r="A731" s="153" t="s">
        <v>165</v>
      </c>
      <c r="B731" s="153">
        <v>72.31</v>
      </c>
      <c r="C731" s="153">
        <v>54.55</v>
      </c>
      <c r="D731" s="153">
        <v>0</v>
      </c>
      <c r="E731" s="153">
        <v>25</v>
      </c>
      <c r="F731" s="153">
        <v>0</v>
      </c>
      <c r="G731" s="153">
        <v>67.5</v>
      </c>
      <c r="H731" s="153"/>
      <c r="I731" s="153"/>
      <c r="J731" s="153"/>
      <c r="K731" s="153"/>
      <c r="L731" s="153"/>
      <c r="M731" s="153"/>
      <c r="AD731" s="153"/>
      <c r="AE731" s="153"/>
      <c r="AF731" s="153"/>
      <c r="AG731" s="153"/>
      <c r="AH731" s="153"/>
      <c r="AI731" s="153"/>
      <c r="AJ731" s="153"/>
      <c r="AK731" s="153"/>
      <c r="AL731" s="153"/>
      <c r="AM731" s="153"/>
      <c r="AN731" s="153"/>
      <c r="AO731" s="153"/>
    </row>
    <row r="732" spans="1:41">
      <c r="A732" s="153" t="s">
        <v>41</v>
      </c>
      <c r="B732" s="153">
        <v>0</v>
      </c>
      <c r="C732" s="153">
        <v>9.09</v>
      </c>
      <c r="D732" s="153">
        <v>0</v>
      </c>
      <c r="E732" s="153">
        <v>0</v>
      </c>
      <c r="F732" s="153">
        <v>0</v>
      </c>
      <c r="G732" s="153">
        <v>1.25</v>
      </c>
      <c r="H732" s="153"/>
      <c r="I732" s="153"/>
      <c r="J732" s="153"/>
      <c r="K732" s="153"/>
      <c r="L732" s="153"/>
      <c r="M732" s="153"/>
      <c r="AD732" s="153"/>
      <c r="AE732" s="153"/>
      <c r="AF732" s="153"/>
      <c r="AG732" s="153"/>
      <c r="AH732" s="153"/>
      <c r="AI732" s="153"/>
      <c r="AJ732" s="153"/>
      <c r="AK732" s="153"/>
      <c r="AL732" s="153"/>
      <c r="AM732" s="153"/>
      <c r="AN732" s="153"/>
      <c r="AO732" s="153"/>
    </row>
    <row r="733" spans="1:41">
      <c r="A733" s="153" t="s">
        <v>0</v>
      </c>
      <c r="B733" s="153">
        <v>100</v>
      </c>
      <c r="C733" s="153">
        <v>100</v>
      </c>
      <c r="D733" s="153">
        <v>0</v>
      </c>
      <c r="E733" s="153">
        <v>100</v>
      </c>
      <c r="F733" s="153">
        <v>0</v>
      </c>
      <c r="G733" s="153">
        <v>100</v>
      </c>
      <c r="H733" s="153"/>
      <c r="I733" s="153"/>
      <c r="J733" s="153"/>
      <c r="K733" s="153"/>
      <c r="L733" s="153"/>
      <c r="M733" s="153"/>
      <c r="AD733" s="153"/>
      <c r="AE733" s="153"/>
      <c r="AF733" s="153"/>
      <c r="AG733" s="153"/>
      <c r="AH733" s="153"/>
      <c r="AI733" s="153"/>
      <c r="AJ733" s="153"/>
      <c r="AK733" s="153"/>
      <c r="AL733" s="153"/>
      <c r="AM733" s="153"/>
      <c r="AN733" s="153"/>
      <c r="AO733" s="153"/>
    </row>
    <row r="734" spans="1:41">
      <c r="A734" s="153" t="s">
        <v>1</v>
      </c>
      <c r="B734" s="153">
        <v>65</v>
      </c>
      <c r="C734" s="153">
        <v>11</v>
      </c>
      <c r="D734" s="153">
        <v>0</v>
      </c>
      <c r="E734" s="153">
        <v>4</v>
      </c>
      <c r="F734" s="153">
        <v>0</v>
      </c>
      <c r="G734" s="153">
        <v>80</v>
      </c>
      <c r="H734" s="153"/>
      <c r="I734" s="153"/>
      <c r="J734" s="153"/>
      <c r="K734" s="153"/>
      <c r="L734" s="153"/>
      <c r="M734" s="153"/>
      <c r="AD734" s="153"/>
      <c r="AE734" s="153"/>
      <c r="AF734" s="153"/>
      <c r="AG734" s="153"/>
      <c r="AH734" s="153"/>
      <c r="AI734" s="153"/>
      <c r="AJ734" s="153"/>
      <c r="AK734" s="153"/>
      <c r="AL734" s="153"/>
      <c r="AM734" s="153"/>
      <c r="AN734" s="153"/>
      <c r="AO734" s="153"/>
    </row>
    <row r="735" spans="1:41">
      <c r="A735" s="153" t="s">
        <v>42</v>
      </c>
      <c r="B735" s="153">
        <v>95.38</v>
      </c>
      <c r="C735" s="153">
        <v>90.91</v>
      </c>
      <c r="D735" s="153">
        <v>0</v>
      </c>
      <c r="E735" s="153">
        <v>100</v>
      </c>
      <c r="F735" s="153">
        <v>0</v>
      </c>
      <c r="G735" s="153">
        <v>95</v>
      </c>
      <c r="H735" s="153"/>
      <c r="I735" s="153"/>
      <c r="J735" s="153"/>
      <c r="K735" s="153"/>
      <c r="L735" s="153"/>
      <c r="M735" s="153"/>
      <c r="AD735" s="153"/>
      <c r="AE735" s="153"/>
      <c r="AF735" s="153"/>
      <c r="AG735" s="153"/>
      <c r="AH735" s="153"/>
      <c r="AI735" s="153"/>
      <c r="AJ735" s="153"/>
      <c r="AK735" s="153"/>
      <c r="AL735" s="153"/>
      <c r="AM735" s="153"/>
      <c r="AN735" s="153"/>
      <c r="AO735" s="153"/>
    </row>
    <row r="736" spans="1:41">
      <c r="A736" s="153" t="s">
        <v>43</v>
      </c>
      <c r="B736" s="153">
        <v>1.54</v>
      </c>
      <c r="C736" s="153">
        <v>0</v>
      </c>
      <c r="D736" s="153">
        <v>0</v>
      </c>
      <c r="E736" s="153">
        <v>0</v>
      </c>
      <c r="F736" s="153">
        <v>0</v>
      </c>
      <c r="G736" s="153">
        <v>1.25</v>
      </c>
      <c r="H736" s="153"/>
      <c r="I736" s="153"/>
      <c r="J736" s="153"/>
      <c r="K736" s="153"/>
      <c r="L736" s="153"/>
      <c r="M736" s="153"/>
      <c r="AD736" s="153"/>
      <c r="AE736" s="153"/>
      <c r="AF736" s="153"/>
      <c r="AG736" s="153"/>
      <c r="AH736" s="153"/>
      <c r="AI736" s="153"/>
      <c r="AJ736" s="153"/>
      <c r="AK736" s="153"/>
      <c r="AL736" s="153"/>
      <c r="AM736" s="153"/>
      <c r="AN736" s="153"/>
      <c r="AO736" s="153"/>
    </row>
    <row r="737" spans="1:41">
      <c r="A737" s="153" t="s">
        <v>44</v>
      </c>
      <c r="B737" s="153">
        <v>4.7</v>
      </c>
      <c r="C737" s="153">
        <v>4.5999999999999996</v>
      </c>
      <c r="D737" s="153">
        <v>0</v>
      </c>
      <c r="E737" s="153">
        <v>4.3</v>
      </c>
      <c r="F737" s="153">
        <v>0</v>
      </c>
      <c r="G737" s="153">
        <v>4.5999999999999996</v>
      </c>
      <c r="H737" s="153"/>
      <c r="I737" s="153"/>
      <c r="J737" s="153"/>
      <c r="K737" s="153"/>
      <c r="L737" s="153"/>
      <c r="M737" s="153"/>
      <c r="AD737" s="153"/>
      <c r="AE737" s="153"/>
      <c r="AF737" s="153"/>
      <c r="AG737" s="153"/>
      <c r="AH737" s="153"/>
      <c r="AI737" s="153"/>
      <c r="AJ737" s="153"/>
      <c r="AK737" s="153"/>
      <c r="AL737" s="153"/>
      <c r="AM737" s="153"/>
      <c r="AN737" s="153"/>
      <c r="AO737" s="153"/>
    </row>
    <row r="738" spans="1:41">
      <c r="A738" s="153" t="s">
        <v>153</v>
      </c>
      <c r="B738" s="153">
        <v>91.5</v>
      </c>
      <c r="C738" s="153">
        <v>90</v>
      </c>
      <c r="D738" s="153">
        <v>0</v>
      </c>
      <c r="E738" s="153">
        <v>81.3</v>
      </c>
      <c r="F738" s="153">
        <v>0</v>
      </c>
      <c r="G738" s="153">
        <v>90.8</v>
      </c>
      <c r="H738" s="153"/>
      <c r="I738" s="153"/>
      <c r="J738" s="153"/>
      <c r="K738" s="153"/>
      <c r="L738" s="153"/>
      <c r="M738" s="153"/>
      <c r="AD738" s="153"/>
      <c r="AE738" s="153"/>
      <c r="AF738" s="153"/>
      <c r="AG738" s="153"/>
      <c r="AH738" s="153"/>
      <c r="AI738" s="153"/>
      <c r="AJ738" s="153"/>
      <c r="AK738" s="153"/>
      <c r="AL738" s="153"/>
      <c r="AM738" s="153"/>
      <c r="AN738" s="153"/>
      <c r="AO738" s="153"/>
    </row>
    <row r="739" spans="1:41">
      <c r="H739" s="153"/>
      <c r="I739" s="153"/>
      <c r="J739" s="153"/>
      <c r="K739" s="153"/>
      <c r="L739" s="153"/>
      <c r="M739" s="153"/>
      <c r="AD739" s="153"/>
      <c r="AE739" s="153"/>
      <c r="AF739" s="153"/>
      <c r="AG739" s="153"/>
      <c r="AH739" s="153"/>
      <c r="AI739" s="153"/>
      <c r="AJ739" s="153"/>
      <c r="AK739" s="153"/>
      <c r="AL739" s="153"/>
      <c r="AM739" s="153"/>
      <c r="AN739" s="153"/>
      <c r="AO739" s="153"/>
    </row>
    <row r="740" spans="1:41">
      <c r="H740" s="153"/>
      <c r="I740" s="153"/>
      <c r="J740" s="153"/>
      <c r="K740" s="153"/>
      <c r="L740" s="153"/>
      <c r="M740" s="153"/>
      <c r="AD740" s="153"/>
      <c r="AE740" s="153"/>
      <c r="AF740" s="153"/>
      <c r="AG740" s="153"/>
      <c r="AH740" s="153"/>
      <c r="AI740" s="153"/>
      <c r="AJ740" s="153"/>
      <c r="AK740" s="153"/>
      <c r="AL740" s="153"/>
      <c r="AM740" s="153"/>
      <c r="AN740" s="153"/>
      <c r="AO740" s="153"/>
    </row>
    <row r="741" spans="1:41">
      <c r="A741" s="153" t="s">
        <v>358</v>
      </c>
      <c r="H741" s="153"/>
      <c r="I741" s="153"/>
      <c r="J741" s="153"/>
      <c r="K741" s="153"/>
      <c r="L741" s="153"/>
      <c r="M741" s="153"/>
      <c r="AD741" s="153"/>
      <c r="AE741" s="153"/>
      <c r="AF741" s="153"/>
      <c r="AG741" s="153"/>
      <c r="AH741" s="153"/>
      <c r="AI741" s="153"/>
      <c r="AJ741" s="153"/>
      <c r="AK741" s="153"/>
      <c r="AL741" s="153"/>
      <c r="AM741" s="153"/>
      <c r="AN741" s="153"/>
      <c r="AO741" s="153"/>
    </row>
    <row r="742" spans="1:41">
      <c r="A742" s="153" t="s">
        <v>362</v>
      </c>
      <c r="H742" s="153"/>
      <c r="I742" s="153"/>
      <c r="J742" s="153"/>
      <c r="K742" s="153"/>
      <c r="L742" s="153"/>
      <c r="M742" s="153"/>
      <c r="AD742" s="153"/>
      <c r="AE742" s="153"/>
      <c r="AF742" s="153"/>
      <c r="AG742" s="153"/>
      <c r="AH742" s="153"/>
      <c r="AI742" s="153"/>
      <c r="AJ742" s="153"/>
      <c r="AK742" s="153"/>
      <c r="AL742" s="153"/>
      <c r="AM742" s="153"/>
      <c r="AN742" s="153"/>
      <c r="AO742" s="153"/>
    </row>
    <row r="743" spans="1:41">
      <c r="H743" s="153"/>
      <c r="I743" s="153"/>
      <c r="J743" s="153"/>
      <c r="K743" s="153"/>
      <c r="L743" s="153"/>
      <c r="M743" s="153"/>
      <c r="AD743" s="153"/>
      <c r="AE743" s="153"/>
      <c r="AF743" s="153"/>
      <c r="AG743" s="153"/>
      <c r="AH743" s="153"/>
      <c r="AI743" s="153"/>
      <c r="AJ743" s="153"/>
      <c r="AK743" s="153"/>
      <c r="AL743" s="153"/>
      <c r="AM743" s="153"/>
      <c r="AN743" s="153"/>
      <c r="AO743" s="153"/>
    </row>
    <row r="744" spans="1:41">
      <c r="H744" s="153"/>
      <c r="I744" s="153"/>
      <c r="J744" s="153"/>
      <c r="K744" s="153"/>
      <c r="L744" s="153"/>
      <c r="M744" s="153"/>
      <c r="AD744" s="153"/>
      <c r="AE744" s="153"/>
      <c r="AF744" s="153"/>
      <c r="AG744" s="153"/>
      <c r="AH744" s="153"/>
      <c r="AI744" s="153"/>
      <c r="AJ744" s="153"/>
      <c r="AK744" s="153"/>
      <c r="AL744" s="153"/>
      <c r="AM744" s="153"/>
      <c r="AN744" s="153"/>
      <c r="AO744" s="153"/>
    </row>
    <row r="745" spans="1:41">
      <c r="B745" s="153" t="s">
        <v>156</v>
      </c>
      <c r="H745" s="153"/>
      <c r="I745" s="153"/>
      <c r="J745" s="153"/>
      <c r="K745" s="153"/>
      <c r="L745" s="153"/>
      <c r="M745" s="153"/>
      <c r="AD745" s="153"/>
      <c r="AE745" s="153"/>
      <c r="AF745" s="153"/>
      <c r="AG745" s="153"/>
      <c r="AH745" s="153"/>
      <c r="AI745" s="153"/>
      <c r="AJ745" s="153"/>
      <c r="AK745" s="153"/>
      <c r="AL745" s="153"/>
      <c r="AM745" s="153"/>
      <c r="AN745" s="153"/>
      <c r="AO745" s="153"/>
    </row>
    <row r="746" spans="1:41">
      <c r="H746" s="153"/>
      <c r="I746" s="153"/>
      <c r="J746" s="153"/>
      <c r="K746" s="153"/>
      <c r="L746" s="153"/>
      <c r="M746" s="153"/>
      <c r="AD746" s="153"/>
      <c r="AE746" s="153"/>
      <c r="AF746" s="153"/>
      <c r="AG746" s="153"/>
      <c r="AH746" s="153"/>
      <c r="AI746" s="153"/>
      <c r="AJ746" s="153"/>
      <c r="AK746" s="153"/>
      <c r="AL746" s="153"/>
      <c r="AM746" s="153"/>
      <c r="AN746" s="153"/>
      <c r="AO746" s="153"/>
    </row>
    <row r="747" spans="1:41">
      <c r="B747" s="153" t="s">
        <v>10</v>
      </c>
      <c r="C747" s="153" t="s">
        <v>157</v>
      </c>
      <c r="D747" s="153" t="s">
        <v>158</v>
      </c>
      <c r="E747" s="153" t="s">
        <v>13</v>
      </c>
      <c r="F747" s="153" t="s">
        <v>159</v>
      </c>
      <c r="G747" s="153" t="s">
        <v>60</v>
      </c>
      <c r="H747" s="153"/>
      <c r="I747" s="153"/>
      <c r="J747" s="153"/>
      <c r="K747" s="153"/>
      <c r="L747" s="153"/>
      <c r="M747" s="153"/>
      <c r="AD747" s="153"/>
      <c r="AE747" s="153"/>
      <c r="AF747" s="153"/>
      <c r="AG747" s="153"/>
      <c r="AH747" s="153"/>
      <c r="AI747" s="153"/>
      <c r="AJ747" s="153"/>
      <c r="AK747" s="153"/>
      <c r="AL747" s="153"/>
      <c r="AM747" s="153"/>
      <c r="AN747" s="153"/>
      <c r="AO747" s="153"/>
    </row>
    <row r="748" spans="1:41">
      <c r="H748" s="153"/>
      <c r="I748" s="153"/>
      <c r="J748" s="153"/>
      <c r="K748" s="153"/>
      <c r="L748" s="153"/>
      <c r="M748" s="153"/>
      <c r="AD748" s="153"/>
      <c r="AE748" s="153"/>
      <c r="AF748" s="153"/>
      <c r="AG748" s="153"/>
      <c r="AH748" s="153"/>
      <c r="AI748" s="153"/>
      <c r="AJ748" s="153"/>
      <c r="AK748" s="153"/>
      <c r="AL748" s="153"/>
      <c r="AM748" s="153"/>
      <c r="AN748" s="153"/>
      <c r="AO748" s="153"/>
    </row>
    <row r="749" spans="1:41">
      <c r="A749" s="153" t="s">
        <v>161</v>
      </c>
      <c r="B749" s="153">
        <v>0</v>
      </c>
      <c r="C749" s="153">
        <v>0</v>
      </c>
      <c r="D749" s="153">
        <v>0</v>
      </c>
      <c r="E749" s="153">
        <v>0</v>
      </c>
      <c r="F749" s="153">
        <v>0</v>
      </c>
      <c r="G749" s="153">
        <v>0</v>
      </c>
      <c r="H749" s="153"/>
      <c r="I749" s="153"/>
      <c r="J749" s="153"/>
      <c r="K749" s="153"/>
      <c r="L749" s="153"/>
      <c r="M749" s="153"/>
      <c r="AD749" s="153"/>
      <c r="AE749" s="153"/>
      <c r="AF749" s="153"/>
      <c r="AG749" s="153"/>
      <c r="AH749" s="153"/>
      <c r="AI749" s="153"/>
      <c r="AJ749" s="153"/>
      <c r="AK749" s="153"/>
      <c r="AL749" s="153"/>
      <c r="AM749" s="153"/>
      <c r="AN749" s="153"/>
      <c r="AO749" s="153"/>
    </row>
    <row r="750" spans="1:41">
      <c r="A750" s="153" t="s">
        <v>162</v>
      </c>
      <c r="B750" s="153">
        <v>0</v>
      </c>
      <c r="C750" s="153">
        <v>0</v>
      </c>
      <c r="D750" s="153">
        <v>0</v>
      </c>
      <c r="E750" s="153">
        <v>0</v>
      </c>
      <c r="F750" s="153">
        <v>0</v>
      </c>
      <c r="G750" s="153">
        <v>0</v>
      </c>
      <c r="H750" s="153"/>
      <c r="I750" s="153"/>
      <c r="J750" s="153"/>
      <c r="K750" s="153"/>
      <c r="L750" s="153"/>
      <c r="M750" s="153"/>
      <c r="AD750" s="153"/>
      <c r="AE750" s="153"/>
      <c r="AF750" s="153"/>
      <c r="AG750" s="153"/>
      <c r="AH750" s="153"/>
      <c r="AI750" s="153"/>
      <c r="AJ750" s="153"/>
      <c r="AK750" s="153"/>
      <c r="AL750" s="153"/>
      <c r="AM750" s="153"/>
      <c r="AN750" s="153"/>
      <c r="AO750" s="153"/>
    </row>
    <row r="751" spans="1:41">
      <c r="A751" s="153" t="s">
        <v>163</v>
      </c>
      <c r="B751" s="153">
        <v>4.62</v>
      </c>
      <c r="C751" s="153">
        <v>0</v>
      </c>
      <c r="D751" s="153">
        <v>0</v>
      </c>
      <c r="E751" s="153">
        <v>0</v>
      </c>
      <c r="F751" s="153">
        <v>0</v>
      </c>
      <c r="G751" s="153">
        <v>3.75</v>
      </c>
      <c r="H751" s="153"/>
      <c r="I751" s="153"/>
      <c r="J751" s="153"/>
      <c r="K751" s="153"/>
      <c r="L751" s="153"/>
      <c r="M751" s="153"/>
      <c r="AD751" s="153"/>
      <c r="AE751" s="153"/>
      <c r="AF751" s="153"/>
      <c r="AG751" s="153"/>
      <c r="AH751" s="153"/>
      <c r="AI751" s="153"/>
      <c r="AJ751" s="153"/>
      <c r="AK751" s="153"/>
      <c r="AL751" s="153"/>
      <c r="AM751" s="153"/>
      <c r="AN751" s="153"/>
      <c r="AO751" s="153"/>
    </row>
    <row r="752" spans="1:41">
      <c r="A752" s="153" t="s">
        <v>164</v>
      </c>
      <c r="B752" s="153">
        <v>33.85</v>
      </c>
      <c r="C752" s="153">
        <v>36.36</v>
      </c>
      <c r="D752" s="153">
        <v>0</v>
      </c>
      <c r="E752" s="153">
        <v>50</v>
      </c>
      <c r="F752" s="153">
        <v>0</v>
      </c>
      <c r="G752" s="153">
        <v>35</v>
      </c>
      <c r="H752" s="153"/>
      <c r="I752" s="153"/>
      <c r="J752" s="153"/>
      <c r="K752" s="153"/>
      <c r="L752" s="153"/>
      <c r="M752" s="153"/>
      <c r="AD752" s="153"/>
      <c r="AE752" s="153"/>
      <c r="AF752" s="153"/>
      <c r="AG752" s="153"/>
      <c r="AH752" s="153"/>
      <c r="AI752" s="153"/>
      <c r="AJ752" s="153"/>
      <c r="AK752" s="153"/>
      <c r="AL752" s="153"/>
      <c r="AM752" s="153"/>
      <c r="AN752" s="153"/>
      <c r="AO752" s="153"/>
    </row>
    <row r="753" spans="1:41">
      <c r="A753" s="153" t="s">
        <v>165</v>
      </c>
      <c r="B753" s="153">
        <v>61.54</v>
      </c>
      <c r="C753" s="153">
        <v>63.64</v>
      </c>
      <c r="D753" s="153">
        <v>0</v>
      </c>
      <c r="E753" s="153">
        <v>50</v>
      </c>
      <c r="F753" s="153">
        <v>0</v>
      </c>
      <c r="G753" s="153">
        <v>61.25</v>
      </c>
      <c r="H753" s="153"/>
      <c r="I753" s="153"/>
      <c r="J753" s="153"/>
      <c r="K753" s="153"/>
      <c r="L753" s="153"/>
      <c r="M753" s="153"/>
      <c r="AD753" s="153"/>
      <c r="AE753" s="153"/>
      <c r="AF753" s="153"/>
      <c r="AG753" s="153"/>
      <c r="AH753" s="153"/>
      <c r="AI753" s="153"/>
      <c r="AJ753" s="153"/>
      <c r="AK753" s="153"/>
      <c r="AL753" s="153"/>
      <c r="AM753" s="153"/>
      <c r="AN753" s="153"/>
      <c r="AO753" s="153"/>
    </row>
    <row r="754" spans="1:41">
      <c r="A754" s="153" t="s">
        <v>41</v>
      </c>
      <c r="B754" s="153">
        <v>0</v>
      </c>
      <c r="C754" s="153">
        <v>0</v>
      </c>
      <c r="D754" s="153">
        <v>0</v>
      </c>
      <c r="E754" s="153">
        <v>0</v>
      </c>
      <c r="F754" s="153">
        <v>0</v>
      </c>
      <c r="G754" s="153">
        <v>0</v>
      </c>
      <c r="H754" s="153"/>
      <c r="I754" s="153"/>
      <c r="J754" s="153"/>
      <c r="K754" s="153"/>
      <c r="L754" s="153"/>
      <c r="M754" s="153"/>
      <c r="AD754" s="153"/>
      <c r="AE754" s="153"/>
      <c r="AF754" s="153"/>
      <c r="AG754" s="153"/>
      <c r="AH754" s="153"/>
      <c r="AI754" s="153"/>
      <c r="AJ754" s="153"/>
      <c r="AK754" s="153"/>
      <c r="AL754" s="153"/>
      <c r="AM754" s="153"/>
      <c r="AN754" s="153"/>
      <c r="AO754" s="153"/>
    </row>
    <row r="755" spans="1:41">
      <c r="A755" s="153" t="s">
        <v>0</v>
      </c>
      <c r="B755" s="153">
        <v>100</v>
      </c>
      <c r="C755" s="153">
        <v>100</v>
      </c>
      <c r="D755" s="153">
        <v>0</v>
      </c>
      <c r="E755" s="153">
        <v>100</v>
      </c>
      <c r="F755" s="153">
        <v>0</v>
      </c>
      <c r="G755" s="153">
        <v>100</v>
      </c>
      <c r="H755" s="153"/>
      <c r="I755" s="153"/>
      <c r="J755" s="153"/>
      <c r="K755" s="153"/>
      <c r="L755" s="153"/>
      <c r="M755" s="153"/>
      <c r="AD755" s="153"/>
      <c r="AE755" s="153"/>
      <c r="AF755" s="153"/>
      <c r="AG755" s="153"/>
      <c r="AH755" s="153"/>
      <c r="AI755" s="153"/>
      <c r="AJ755" s="153"/>
      <c r="AK755" s="153"/>
      <c r="AL755" s="153"/>
      <c r="AM755" s="153"/>
      <c r="AN755" s="153"/>
      <c r="AO755" s="153"/>
    </row>
    <row r="756" spans="1:41">
      <c r="A756" s="153" t="s">
        <v>1</v>
      </c>
      <c r="B756" s="153">
        <v>65</v>
      </c>
      <c r="C756" s="153">
        <v>11</v>
      </c>
      <c r="D756" s="153">
        <v>0</v>
      </c>
      <c r="E756" s="153">
        <v>4</v>
      </c>
      <c r="F756" s="153">
        <v>0</v>
      </c>
      <c r="G756" s="153">
        <v>80</v>
      </c>
      <c r="H756" s="153"/>
      <c r="I756" s="153"/>
      <c r="J756" s="153"/>
      <c r="K756" s="153"/>
      <c r="L756" s="153"/>
      <c r="M756" s="153"/>
      <c r="AD756" s="153"/>
      <c r="AE756" s="153"/>
      <c r="AF756" s="153"/>
      <c r="AG756" s="153"/>
      <c r="AH756" s="153"/>
      <c r="AI756" s="153"/>
      <c r="AJ756" s="153"/>
      <c r="AK756" s="153"/>
      <c r="AL756" s="153"/>
      <c r="AM756" s="153"/>
      <c r="AN756" s="153"/>
      <c r="AO756" s="153"/>
    </row>
    <row r="757" spans="1:41">
      <c r="A757" s="153" t="s">
        <v>42</v>
      </c>
      <c r="B757" s="153">
        <v>95.38</v>
      </c>
      <c r="C757" s="153">
        <v>100</v>
      </c>
      <c r="D757" s="153">
        <v>0</v>
      </c>
      <c r="E757" s="153">
        <v>100</v>
      </c>
      <c r="F757" s="153">
        <v>0</v>
      </c>
      <c r="G757" s="153">
        <v>96.25</v>
      </c>
      <c r="H757" s="153"/>
      <c r="I757" s="153"/>
      <c r="J757" s="153"/>
      <c r="K757" s="153"/>
      <c r="L757" s="153"/>
      <c r="M757" s="153"/>
      <c r="AD757" s="153"/>
      <c r="AE757" s="153"/>
      <c r="AF757" s="153"/>
      <c r="AG757" s="153"/>
      <c r="AH757" s="153"/>
      <c r="AI757" s="153"/>
      <c r="AJ757" s="153"/>
      <c r="AK757" s="153"/>
      <c r="AL757" s="153"/>
      <c r="AM757" s="153"/>
      <c r="AN757" s="153"/>
      <c r="AO757" s="153"/>
    </row>
    <row r="758" spans="1:41">
      <c r="A758" s="153" t="s">
        <v>43</v>
      </c>
      <c r="B758" s="153">
        <v>0</v>
      </c>
      <c r="C758" s="153">
        <v>0</v>
      </c>
      <c r="D758" s="153">
        <v>0</v>
      </c>
      <c r="E758" s="153">
        <v>0</v>
      </c>
      <c r="F758" s="153">
        <v>0</v>
      </c>
      <c r="G758" s="153">
        <v>0</v>
      </c>
      <c r="H758" s="153"/>
      <c r="I758" s="153"/>
      <c r="J758" s="153"/>
      <c r="K758" s="153"/>
      <c r="L758" s="153"/>
      <c r="M758" s="153"/>
      <c r="AD758" s="153"/>
      <c r="AE758" s="153"/>
      <c r="AF758" s="153"/>
      <c r="AG758" s="153"/>
      <c r="AH758" s="153"/>
      <c r="AI758" s="153"/>
      <c r="AJ758" s="153"/>
      <c r="AK758" s="153"/>
      <c r="AL758" s="153"/>
      <c r="AM758" s="153"/>
      <c r="AN758" s="153"/>
      <c r="AO758" s="153"/>
    </row>
    <row r="759" spans="1:41">
      <c r="A759" s="153" t="s">
        <v>44</v>
      </c>
      <c r="B759" s="153">
        <v>4.5999999999999996</v>
      </c>
      <c r="C759" s="153">
        <v>4.5999999999999996</v>
      </c>
      <c r="D759" s="153">
        <v>0</v>
      </c>
      <c r="E759" s="153">
        <v>4.5</v>
      </c>
      <c r="F759" s="153">
        <v>0</v>
      </c>
      <c r="G759" s="153">
        <v>4.5999999999999996</v>
      </c>
      <c r="H759" s="153"/>
      <c r="I759" s="153"/>
      <c r="J759" s="153"/>
      <c r="K759" s="153"/>
      <c r="L759" s="153"/>
      <c r="M759" s="153"/>
      <c r="AD759" s="153"/>
      <c r="AE759" s="153"/>
      <c r="AF759" s="153"/>
      <c r="AG759" s="153"/>
      <c r="AH759" s="153"/>
      <c r="AI759" s="153"/>
      <c r="AJ759" s="153"/>
      <c r="AK759" s="153"/>
      <c r="AL759" s="153"/>
      <c r="AM759" s="153"/>
      <c r="AN759" s="153"/>
      <c r="AO759" s="153"/>
    </row>
    <row r="760" spans="1:41">
      <c r="A760" s="153" t="s">
        <v>153</v>
      </c>
      <c r="B760" s="153">
        <v>89.2</v>
      </c>
      <c r="C760" s="153">
        <v>90.9</v>
      </c>
      <c r="D760" s="153">
        <v>0</v>
      </c>
      <c r="E760" s="153">
        <v>87.5</v>
      </c>
      <c r="F760" s="153">
        <v>0</v>
      </c>
      <c r="G760" s="153">
        <v>89.4</v>
      </c>
      <c r="H760" s="153"/>
      <c r="I760" s="153"/>
      <c r="J760" s="153"/>
      <c r="K760" s="153"/>
      <c r="L760" s="153"/>
      <c r="M760" s="153"/>
      <c r="AD760" s="153"/>
      <c r="AE760" s="153"/>
      <c r="AF760" s="153"/>
      <c r="AG760" s="153"/>
      <c r="AH760" s="153"/>
      <c r="AI760" s="153"/>
      <c r="AJ760" s="153"/>
      <c r="AK760" s="153"/>
      <c r="AL760" s="153"/>
      <c r="AM760" s="153"/>
      <c r="AN760" s="153"/>
      <c r="AO760" s="153"/>
    </row>
    <row r="761" spans="1:41">
      <c r="H761" s="153"/>
      <c r="I761" s="153"/>
      <c r="J761" s="153"/>
      <c r="K761" s="153"/>
      <c r="L761" s="153"/>
      <c r="M761" s="153"/>
      <c r="AD761" s="153"/>
      <c r="AE761" s="153"/>
      <c r="AF761" s="153"/>
      <c r="AG761" s="153"/>
      <c r="AH761" s="153"/>
      <c r="AI761" s="153"/>
      <c r="AJ761" s="153"/>
      <c r="AK761" s="153"/>
      <c r="AL761" s="153"/>
      <c r="AM761" s="153"/>
      <c r="AN761" s="153"/>
      <c r="AO761" s="153"/>
    </row>
    <row r="762" spans="1:41">
      <c r="H762" s="153"/>
      <c r="I762" s="153"/>
      <c r="J762" s="153"/>
      <c r="K762" s="153"/>
      <c r="L762" s="153"/>
      <c r="M762" s="153"/>
      <c r="AD762" s="153"/>
      <c r="AE762" s="153"/>
      <c r="AF762" s="153"/>
      <c r="AG762" s="153"/>
      <c r="AH762" s="153"/>
      <c r="AI762" s="153"/>
      <c r="AJ762" s="153"/>
      <c r="AK762" s="153"/>
      <c r="AL762" s="153"/>
      <c r="AM762" s="153"/>
      <c r="AN762" s="153"/>
      <c r="AO762" s="153"/>
    </row>
    <row r="763" spans="1:41">
      <c r="A763" s="153" t="s">
        <v>363</v>
      </c>
      <c r="H763" s="153"/>
      <c r="I763" s="153"/>
      <c r="J763" s="153"/>
      <c r="K763" s="153"/>
      <c r="L763" s="153"/>
      <c r="M763" s="153"/>
      <c r="AD763" s="153"/>
      <c r="AE763" s="153"/>
      <c r="AF763" s="153"/>
      <c r="AG763" s="153"/>
      <c r="AH763" s="153"/>
      <c r="AI763" s="153"/>
      <c r="AJ763" s="153"/>
      <c r="AK763" s="153"/>
      <c r="AL763" s="153"/>
      <c r="AM763" s="153"/>
      <c r="AN763" s="153"/>
      <c r="AO763" s="153"/>
    </row>
    <row r="764" spans="1:41">
      <c r="A764" s="153" t="s">
        <v>364</v>
      </c>
      <c r="H764" s="153"/>
      <c r="I764" s="153"/>
      <c r="J764" s="153"/>
      <c r="K764" s="153"/>
      <c r="L764" s="153"/>
      <c r="M764" s="153"/>
      <c r="AD764" s="153"/>
      <c r="AE764" s="153"/>
      <c r="AF764" s="153"/>
      <c r="AG764" s="153"/>
      <c r="AH764" s="153"/>
      <c r="AI764" s="153"/>
      <c r="AJ764" s="153"/>
      <c r="AK764" s="153"/>
      <c r="AL764" s="153"/>
      <c r="AM764" s="153"/>
      <c r="AN764" s="153"/>
      <c r="AO764" s="153"/>
    </row>
    <row r="765" spans="1:41">
      <c r="H765" s="153"/>
      <c r="I765" s="153"/>
      <c r="J765" s="153"/>
      <c r="K765" s="153"/>
      <c r="L765" s="153"/>
      <c r="M765" s="153"/>
      <c r="AD765" s="153"/>
      <c r="AE765" s="153"/>
      <c r="AF765" s="153"/>
      <c r="AG765" s="153"/>
      <c r="AH765" s="153"/>
      <c r="AI765" s="153"/>
      <c r="AJ765" s="153"/>
      <c r="AK765" s="153"/>
      <c r="AL765" s="153"/>
      <c r="AM765" s="153"/>
      <c r="AN765" s="153"/>
      <c r="AO765" s="153"/>
    </row>
    <row r="766" spans="1:41">
      <c r="H766" s="153"/>
      <c r="I766" s="153"/>
      <c r="J766" s="153"/>
      <c r="K766" s="153"/>
      <c r="L766" s="153"/>
      <c r="M766" s="153"/>
      <c r="AD766" s="153"/>
      <c r="AE766" s="153"/>
      <c r="AF766" s="153"/>
      <c r="AG766" s="153"/>
      <c r="AH766" s="153"/>
      <c r="AI766" s="153"/>
      <c r="AJ766" s="153"/>
      <c r="AK766" s="153"/>
      <c r="AL766" s="153"/>
      <c r="AM766" s="153"/>
      <c r="AN766" s="153"/>
      <c r="AO766" s="153"/>
    </row>
    <row r="767" spans="1:41">
      <c r="B767" s="153" t="s">
        <v>156</v>
      </c>
      <c r="H767" s="153"/>
      <c r="I767" s="153"/>
      <c r="J767" s="153"/>
      <c r="K767" s="153"/>
      <c r="L767" s="153"/>
      <c r="M767" s="153"/>
      <c r="AD767" s="153"/>
      <c r="AE767" s="153"/>
      <c r="AF767" s="153"/>
      <c r="AG767" s="153"/>
      <c r="AH767" s="153"/>
      <c r="AI767" s="153"/>
      <c r="AJ767" s="153"/>
      <c r="AK767" s="153"/>
      <c r="AL767" s="153"/>
      <c r="AM767" s="153"/>
      <c r="AN767" s="153"/>
      <c r="AO767" s="153"/>
    </row>
    <row r="768" spans="1:41">
      <c r="H768" s="153"/>
      <c r="I768" s="153"/>
      <c r="J768" s="153"/>
      <c r="K768" s="153"/>
      <c r="L768" s="153"/>
      <c r="M768" s="153"/>
      <c r="AD768" s="153"/>
      <c r="AE768" s="153"/>
      <c r="AF768" s="153"/>
      <c r="AG768" s="153"/>
      <c r="AH768" s="153"/>
      <c r="AI768" s="153"/>
      <c r="AJ768" s="153"/>
      <c r="AK768" s="153"/>
      <c r="AL768" s="153"/>
      <c r="AM768" s="153"/>
      <c r="AN768" s="153"/>
      <c r="AO768" s="153"/>
    </row>
    <row r="769" spans="1:41">
      <c r="B769" s="153" t="s">
        <v>10</v>
      </c>
      <c r="C769" s="153" t="s">
        <v>157</v>
      </c>
      <c r="D769" s="153" t="s">
        <v>158</v>
      </c>
      <c r="E769" s="153" t="s">
        <v>13</v>
      </c>
      <c r="F769" s="153" t="s">
        <v>159</v>
      </c>
      <c r="G769" s="153" t="s">
        <v>60</v>
      </c>
      <c r="H769" s="153"/>
      <c r="I769" s="153"/>
      <c r="J769" s="153"/>
      <c r="K769" s="153"/>
      <c r="L769" s="153"/>
      <c r="M769" s="153"/>
      <c r="AD769" s="153"/>
      <c r="AE769" s="153"/>
      <c r="AF769" s="153"/>
      <c r="AG769" s="153"/>
      <c r="AH769" s="153"/>
      <c r="AI769" s="153"/>
      <c r="AJ769" s="153"/>
      <c r="AK769" s="153"/>
      <c r="AL769" s="153"/>
      <c r="AM769" s="153"/>
      <c r="AN769" s="153"/>
      <c r="AO769" s="153"/>
    </row>
    <row r="770" spans="1:41">
      <c r="H770" s="153"/>
      <c r="I770" s="153"/>
      <c r="J770" s="153"/>
      <c r="K770" s="153"/>
      <c r="L770" s="153"/>
      <c r="M770" s="153"/>
      <c r="AD770" s="153"/>
      <c r="AE770" s="153"/>
      <c r="AF770" s="153"/>
      <c r="AG770" s="153"/>
      <c r="AH770" s="153"/>
      <c r="AI770" s="153"/>
      <c r="AJ770" s="153"/>
      <c r="AK770" s="153"/>
      <c r="AL770" s="153"/>
      <c r="AM770" s="153"/>
      <c r="AN770" s="153"/>
      <c r="AO770" s="153"/>
    </row>
    <row r="771" spans="1:41">
      <c r="A771" s="153" t="s">
        <v>36</v>
      </c>
      <c r="B771" s="153">
        <v>0</v>
      </c>
      <c r="C771" s="153">
        <v>0</v>
      </c>
      <c r="D771" s="153">
        <v>0</v>
      </c>
      <c r="E771" s="153">
        <v>0</v>
      </c>
      <c r="F771" s="153">
        <v>0</v>
      </c>
      <c r="G771" s="153">
        <v>0</v>
      </c>
      <c r="H771" s="153"/>
      <c r="I771" s="153"/>
      <c r="J771" s="153"/>
      <c r="K771" s="153"/>
      <c r="L771" s="153"/>
      <c r="M771" s="153"/>
      <c r="AD771" s="153"/>
      <c r="AE771" s="153"/>
      <c r="AF771" s="153"/>
      <c r="AG771" s="153"/>
      <c r="AH771" s="153"/>
      <c r="AI771" s="153"/>
      <c r="AJ771" s="153"/>
      <c r="AK771" s="153"/>
      <c r="AL771" s="153"/>
      <c r="AM771" s="153"/>
      <c r="AN771" s="153"/>
      <c r="AO771" s="153"/>
    </row>
    <row r="772" spans="1:41">
      <c r="A772" s="153" t="s">
        <v>37</v>
      </c>
      <c r="B772" s="153">
        <v>1.54</v>
      </c>
      <c r="C772" s="153">
        <v>0</v>
      </c>
      <c r="D772" s="153">
        <v>0</v>
      </c>
      <c r="E772" s="153">
        <v>0</v>
      </c>
      <c r="F772" s="153">
        <v>0</v>
      </c>
      <c r="G772" s="153">
        <v>1.2</v>
      </c>
      <c r="H772" s="153"/>
      <c r="I772" s="153"/>
      <c r="J772" s="153"/>
      <c r="K772" s="153"/>
      <c r="L772" s="153"/>
      <c r="M772" s="153"/>
      <c r="AD772" s="153"/>
      <c r="AE772" s="153"/>
      <c r="AF772" s="153"/>
      <c r="AG772" s="153"/>
      <c r="AH772" s="153"/>
      <c r="AI772" s="153"/>
      <c r="AJ772" s="153"/>
      <c r="AK772" s="153"/>
      <c r="AL772" s="153"/>
      <c r="AM772" s="153"/>
      <c r="AN772" s="153"/>
      <c r="AO772" s="153"/>
    </row>
    <row r="773" spans="1:41">
      <c r="A773" s="153" t="s">
        <v>38</v>
      </c>
      <c r="B773" s="153">
        <v>9.23</v>
      </c>
      <c r="C773" s="153">
        <v>0</v>
      </c>
      <c r="D773" s="153">
        <v>0</v>
      </c>
      <c r="E773" s="153">
        <v>0</v>
      </c>
      <c r="F773" s="153">
        <v>0</v>
      </c>
      <c r="G773" s="153">
        <v>7.23</v>
      </c>
      <c r="H773" s="153"/>
      <c r="I773" s="153"/>
      <c r="J773" s="153"/>
      <c r="K773" s="153"/>
      <c r="L773" s="153"/>
      <c r="M773" s="153"/>
      <c r="AD773" s="153"/>
      <c r="AE773" s="153"/>
      <c r="AF773" s="153"/>
      <c r="AG773" s="153"/>
      <c r="AH773" s="153"/>
      <c r="AI773" s="153"/>
      <c r="AJ773" s="153"/>
      <c r="AK773" s="153"/>
      <c r="AL773" s="153"/>
      <c r="AM773" s="153"/>
      <c r="AN773" s="153"/>
      <c r="AO773" s="153"/>
    </row>
    <row r="774" spans="1:41">
      <c r="A774" s="153" t="s">
        <v>39</v>
      </c>
      <c r="B774" s="153">
        <v>20</v>
      </c>
      <c r="C774" s="153">
        <v>45.45</v>
      </c>
      <c r="D774" s="153">
        <v>0</v>
      </c>
      <c r="E774" s="153">
        <v>25</v>
      </c>
      <c r="F774" s="153">
        <v>33.33</v>
      </c>
      <c r="G774" s="153">
        <v>24.1</v>
      </c>
      <c r="H774" s="153"/>
      <c r="I774" s="153"/>
      <c r="J774" s="153"/>
      <c r="K774" s="153"/>
      <c r="L774" s="153"/>
      <c r="M774" s="153"/>
      <c r="AD774" s="153"/>
      <c r="AE774" s="153"/>
      <c r="AF774" s="153"/>
      <c r="AG774" s="153"/>
      <c r="AH774" s="153"/>
      <c r="AI774" s="153"/>
      <c r="AJ774" s="153"/>
      <c r="AK774" s="153"/>
      <c r="AL774" s="153"/>
      <c r="AM774" s="153"/>
      <c r="AN774" s="153"/>
      <c r="AO774" s="153"/>
    </row>
    <row r="775" spans="1:41">
      <c r="A775" s="153" t="s">
        <v>40</v>
      </c>
      <c r="B775" s="153">
        <v>67.69</v>
      </c>
      <c r="C775" s="153">
        <v>54.55</v>
      </c>
      <c r="D775" s="153">
        <v>0</v>
      </c>
      <c r="E775" s="153">
        <v>75</v>
      </c>
      <c r="F775" s="153">
        <v>66.67</v>
      </c>
      <c r="G775" s="153">
        <v>66.27</v>
      </c>
      <c r="H775" s="153"/>
      <c r="I775" s="153"/>
      <c r="J775" s="153"/>
      <c r="K775" s="153"/>
      <c r="L775" s="153"/>
      <c r="M775" s="153"/>
      <c r="AD775" s="153"/>
      <c r="AE775" s="153"/>
      <c r="AF775" s="153"/>
      <c r="AG775" s="153"/>
      <c r="AH775" s="153"/>
      <c r="AI775" s="153"/>
      <c r="AJ775" s="153"/>
      <c r="AK775" s="153"/>
      <c r="AL775" s="153"/>
      <c r="AM775" s="153"/>
      <c r="AN775" s="153"/>
      <c r="AO775" s="153"/>
    </row>
    <row r="776" spans="1:41">
      <c r="A776" s="153" t="s">
        <v>41</v>
      </c>
      <c r="B776" s="153">
        <v>1.54</v>
      </c>
      <c r="C776" s="153">
        <v>0</v>
      </c>
      <c r="D776" s="153">
        <v>0</v>
      </c>
      <c r="E776" s="153">
        <v>0</v>
      </c>
      <c r="F776" s="153">
        <v>0</v>
      </c>
      <c r="G776" s="153">
        <v>1.2</v>
      </c>
      <c r="H776" s="153"/>
      <c r="I776" s="153"/>
      <c r="J776" s="153"/>
      <c r="K776" s="153"/>
      <c r="L776" s="153"/>
      <c r="M776" s="153"/>
      <c r="AD776" s="153"/>
      <c r="AE776" s="153"/>
      <c r="AF776" s="153"/>
      <c r="AG776" s="153"/>
      <c r="AH776" s="153"/>
      <c r="AI776" s="153"/>
      <c r="AJ776" s="153"/>
      <c r="AK776" s="153"/>
      <c r="AL776" s="153"/>
      <c r="AM776" s="153"/>
      <c r="AN776" s="153"/>
      <c r="AO776" s="153"/>
    </row>
    <row r="777" spans="1:41">
      <c r="A777" s="153" t="s">
        <v>0</v>
      </c>
      <c r="B777" s="153">
        <v>100</v>
      </c>
      <c r="C777" s="153">
        <v>100</v>
      </c>
      <c r="D777" s="153">
        <v>0</v>
      </c>
      <c r="E777" s="153">
        <v>100</v>
      </c>
      <c r="F777" s="153">
        <v>100</v>
      </c>
      <c r="G777" s="153">
        <v>100</v>
      </c>
      <c r="H777" s="153"/>
      <c r="I777" s="153"/>
      <c r="J777" s="153"/>
      <c r="K777" s="153"/>
      <c r="L777" s="153"/>
      <c r="M777" s="153"/>
      <c r="AD777" s="153"/>
      <c r="AE777" s="153"/>
      <c r="AF777" s="153"/>
      <c r="AG777" s="153"/>
      <c r="AH777" s="153"/>
      <c r="AI777" s="153"/>
      <c r="AJ777" s="153"/>
      <c r="AK777" s="153"/>
      <c r="AL777" s="153"/>
      <c r="AM777" s="153"/>
      <c r="AN777" s="153"/>
      <c r="AO777" s="153"/>
    </row>
    <row r="778" spans="1:41">
      <c r="A778" s="153" t="s">
        <v>1</v>
      </c>
      <c r="B778" s="153">
        <v>65</v>
      </c>
      <c r="C778" s="153">
        <v>11</v>
      </c>
      <c r="D778" s="153">
        <v>0</v>
      </c>
      <c r="E778" s="153">
        <v>4</v>
      </c>
      <c r="F778" s="153">
        <v>3</v>
      </c>
      <c r="G778" s="153">
        <v>83</v>
      </c>
      <c r="H778" s="153"/>
      <c r="I778" s="153"/>
      <c r="J778" s="153"/>
      <c r="K778" s="153"/>
      <c r="L778" s="153"/>
      <c r="M778" s="153"/>
      <c r="AD778" s="153"/>
      <c r="AE778" s="153"/>
      <c r="AF778" s="153"/>
      <c r="AG778" s="153"/>
      <c r="AH778" s="153"/>
      <c r="AI778" s="153"/>
      <c r="AJ778" s="153"/>
      <c r="AK778" s="153"/>
      <c r="AL778" s="153"/>
      <c r="AM778" s="153"/>
      <c r="AN778" s="153"/>
      <c r="AO778" s="153"/>
    </row>
    <row r="779" spans="1:41">
      <c r="A779" s="153" t="s">
        <v>42</v>
      </c>
      <c r="B779" s="153">
        <v>87.69</v>
      </c>
      <c r="C779" s="153">
        <v>100</v>
      </c>
      <c r="D779" s="153">
        <v>0</v>
      </c>
      <c r="E779" s="153">
        <v>100</v>
      </c>
      <c r="F779" s="153">
        <v>100</v>
      </c>
      <c r="G779" s="153">
        <v>90.36</v>
      </c>
      <c r="H779" s="153"/>
      <c r="I779" s="153"/>
      <c r="J779" s="153"/>
      <c r="K779" s="153"/>
      <c r="L779" s="153"/>
      <c r="M779" s="153"/>
      <c r="AD779" s="153"/>
      <c r="AE779" s="153"/>
      <c r="AF779" s="153"/>
      <c r="AG779" s="153"/>
      <c r="AH779" s="153"/>
      <c r="AI779" s="153"/>
      <c r="AJ779" s="153"/>
      <c r="AK779" s="153"/>
      <c r="AL779" s="153"/>
      <c r="AM779" s="153"/>
      <c r="AN779" s="153"/>
      <c r="AO779" s="153"/>
    </row>
    <row r="780" spans="1:41">
      <c r="A780" s="153" t="s">
        <v>43</v>
      </c>
      <c r="B780" s="153">
        <v>1.54</v>
      </c>
      <c r="C780" s="153">
        <v>0</v>
      </c>
      <c r="D780" s="153">
        <v>0</v>
      </c>
      <c r="E780" s="153">
        <v>0</v>
      </c>
      <c r="F780" s="153">
        <v>0</v>
      </c>
      <c r="G780" s="153">
        <v>1.2</v>
      </c>
      <c r="H780" s="153"/>
      <c r="I780" s="153"/>
      <c r="J780" s="153"/>
      <c r="K780" s="153"/>
      <c r="L780" s="153"/>
      <c r="M780" s="153"/>
      <c r="AD780" s="153"/>
      <c r="AE780" s="153"/>
      <c r="AF780" s="153"/>
      <c r="AG780" s="153"/>
      <c r="AH780" s="153"/>
      <c r="AI780" s="153"/>
      <c r="AJ780" s="153"/>
      <c r="AK780" s="153"/>
      <c r="AL780" s="153"/>
      <c r="AM780" s="153"/>
      <c r="AN780" s="153"/>
      <c r="AO780" s="153"/>
    </row>
    <row r="781" spans="1:41">
      <c r="A781" s="153" t="s">
        <v>44</v>
      </c>
      <c r="B781" s="153">
        <v>4.5999999999999996</v>
      </c>
      <c r="C781" s="153">
        <v>4.5</v>
      </c>
      <c r="D781" s="153">
        <v>0</v>
      </c>
      <c r="E781" s="153">
        <v>4.8</v>
      </c>
      <c r="F781" s="153">
        <v>4.7</v>
      </c>
      <c r="G781" s="153">
        <v>4.5999999999999996</v>
      </c>
      <c r="H781" s="153"/>
      <c r="I781" s="153"/>
      <c r="J781" s="153"/>
      <c r="K781" s="153"/>
      <c r="L781" s="153"/>
      <c r="M781" s="153"/>
      <c r="AD781" s="153"/>
      <c r="AE781" s="153"/>
      <c r="AF781" s="153"/>
      <c r="AG781" s="153"/>
      <c r="AH781" s="153"/>
      <c r="AI781" s="153"/>
      <c r="AJ781" s="153"/>
      <c r="AK781" s="153"/>
      <c r="AL781" s="153"/>
      <c r="AM781" s="153"/>
      <c r="AN781" s="153"/>
      <c r="AO781" s="153"/>
    </row>
    <row r="782" spans="1:41">
      <c r="A782" s="153" t="s">
        <v>153</v>
      </c>
      <c r="B782" s="153">
        <v>89.1</v>
      </c>
      <c r="C782" s="153">
        <v>88.6</v>
      </c>
      <c r="D782" s="153">
        <v>0</v>
      </c>
      <c r="E782" s="153">
        <v>93.8</v>
      </c>
      <c r="F782" s="153">
        <v>91.7</v>
      </c>
      <c r="G782" s="153">
        <v>89.3</v>
      </c>
      <c r="H782" s="153"/>
      <c r="I782" s="153"/>
      <c r="J782" s="153"/>
      <c r="K782" s="153"/>
      <c r="L782" s="153"/>
      <c r="M782" s="153"/>
      <c r="AD782" s="153"/>
      <c r="AE782" s="153"/>
      <c r="AF782" s="153"/>
      <c r="AG782" s="153"/>
      <c r="AH782" s="153"/>
      <c r="AI782" s="153"/>
      <c r="AJ782" s="153"/>
      <c r="AK782" s="153"/>
      <c r="AL782" s="153"/>
      <c r="AM782" s="153"/>
      <c r="AN782" s="153"/>
      <c r="AO782" s="153"/>
    </row>
    <row r="783" spans="1:41">
      <c r="H783" s="153"/>
      <c r="I783" s="153"/>
      <c r="J783" s="153"/>
      <c r="K783" s="153"/>
      <c r="L783" s="153"/>
      <c r="M783" s="153"/>
      <c r="AD783" s="153"/>
      <c r="AE783" s="153"/>
      <c r="AF783" s="153"/>
      <c r="AG783" s="153"/>
      <c r="AH783" s="153"/>
      <c r="AI783" s="153"/>
      <c r="AJ783" s="153"/>
      <c r="AK783" s="153"/>
      <c r="AL783" s="153"/>
      <c r="AM783" s="153"/>
      <c r="AN783" s="153"/>
      <c r="AO783" s="153"/>
    </row>
    <row r="784" spans="1:41">
      <c r="H784" s="153"/>
      <c r="I784" s="153"/>
      <c r="J784" s="153"/>
      <c r="K784" s="153"/>
      <c r="L784" s="153"/>
      <c r="M784" s="153"/>
      <c r="AD784" s="153"/>
      <c r="AE784" s="153"/>
      <c r="AF784" s="153"/>
      <c r="AG784" s="153"/>
      <c r="AH784" s="153"/>
      <c r="AI784" s="153"/>
      <c r="AJ784" s="153"/>
      <c r="AK784" s="153"/>
      <c r="AL784" s="153"/>
      <c r="AM784" s="153"/>
      <c r="AN784" s="153"/>
      <c r="AO784" s="153"/>
    </row>
    <row r="785" spans="1:41">
      <c r="A785" s="153" t="s">
        <v>365</v>
      </c>
      <c r="H785" s="153"/>
      <c r="I785" s="153"/>
      <c r="J785" s="153"/>
      <c r="K785" s="153"/>
      <c r="L785" s="153"/>
      <c r="M785" s="153"/>
      <c r="AD785" s="153"/>
      <c r="AE785" s="153"/>
      <c r="AF785" s="153"/>
      <c r="AG785" s="153"/>
      <c r="AH785" s="153"/>
      <c r="AI785" s="153"/>
      <c r="AJ785" s="153"/>
      <c r="AK785" s="153"/>
      <c r="AL785" s="153"/>
      <c r="AM785" s="153"/>
      <c r="AN785" s="153"/>
      <c r="AO785" s="153"/>
    </row>
    <row r="786" spans="1:41">
      <c r="A786" s="153" t="s">
        <v>366</v>
      </c>
      <c r="H786" s="153"/>
      <c r="I786" s="153"/>
      <c r="J786" s="153"/>
      <c r="K786" s="153"/>
      <c r="L786" s="153"/>
      <c r="M786" s="153"/>
      <c r="AD786" s="153"/>
      <c r="AE786" s="153"/>
      <c r="AF786" s="153"/>
      <c r="AG786" s="153"/>
      <c r="AH786" s="153"/>
      <c r="AI786" s="153"/>
      <c r="AJ786" s="153"/>
      <c r="AK786" s="153"/>
      <c r="AL786" s="153"/>
      <c r="AM786" s="153"/>
      <c r="AN786" s="153"/>
      <c r="AO786" s="153"/>
    </row>
    <row r="787" spans="1:41">
      <c r="H787" s="153"/>
      <c r="I787" s="153"/>
      <c r="J787" s="153"/>
      <c r="K787" s="153"/>
      <c r="L787" s="153"/>
      <c r="M787" s="153"/>
      <c r="AD787" s="153"/>
      <c r="AE787" s="153"/>
      <c r="AF787" s="153"/>
      <c r="AG787" s="153"/>
      <c r="AH787" s="153"/>
      <c r="AI787" s="153"/>
      <c r="AJ787" s="153"/>
      <c r="AK787" s="153"/>
      <c r="AL787" s="153"/>
      <c r="AM787" s="153"/>
      <c r="AN787" s="153"/>
      <c r="AO787" s="153"/>
    </row>
    <row r="788" spans="1:41">
      <c r="H788" s="153"/>
      <c r="I788" s="153"/>
      <c r="J788" s="153"/>
      <c r="K788" s="153"/>
      <c r="L788" s="153"/>
      <c r="M788" s="153"/>
      <c r="AD788" s="153"/>
      <c r="AE788" s="153"/>
      <c r="AF788" s="153"/>
      <c r="AG788" s="153"/>
      <c r="AH788" s="153"/>
      <c r="AI788" s="153"/>
      <c r="AJ788" s="153"/>
      <c r="AK788" s="153"/>
      <c r="AL788" s="153"/>
      <c r="AM788" s="153"/>
      <c r="AN788" s="153"/>
      <c r="AO788" s="153"/>
    </row>
    <row r="789" spans="1:41">
      <c r="B789" s="153" t="s">
        <v>156</v>
      </c>
      <c r="H789" s="153"/>
      <c r="I789" s="153"/>
      <c r="J789" s="153"/>
      <c r="K789" s="153"/>
      <c r="L789" s="153"/>
      <c r="M789" s="153"/>
      <c r="AD789" s="153"/>
      <c r="AE789" s="153"/>
      <c r="AF789" s="153"/>
      <c r="AG789" s="153"/>
      <c r="AH789" s="153"/>
      <c r="AI789" s="153"/>
      <c r="AJ789" s="153"/>
      <c r="AK789" s="153"/>
      <c r="AL789" s="153"/>
      <c r="AM789" s="153"/>
      <c r="AN789" s="153"/>
      <c r="AO789" s="153"/>
    </row>
    <row r="790" spans="1:41">
      <c r="H790" s="153"/>
      <c r="I790" s="153"/>
      <c r="J790" s="153"/>
      <c r="K790" s="153"/>
      <c r="L790" s="153"/>
      <c r="M790" s="153"/>
      <c r="AD790" s="153"/>
      <c r="AE790" s="153"/>
      <c r="AF790" s="153"/>
      <c r="AG790" s="153"/>
      <c r="AH790" s="153"/>
      <c r="AI790" s="153"/>
      <c r="AJ790" s="153"/>
      <c r="AK790" s="153"/>
      <c r="AL790" s="153"/>
      <c r="AM790" s="153"/>
      <c r="AN790" s="153"/>
      <c r="AO790" s="153"/>
    </row>
    <row r="791" spans="1:41">
      <c r="B791" s="153" t="s">
        <v>10</v>
      </c>
      <c r="C791" s="153" t="s">
        <v>157</v>
      </c>
      <c r="D791" s="153" t="s">
        <v>158</v>
      </c>
      <c r="E791" s="153" t="s">
        <v>13</v>
      </c>
      <c r="F791" s="153" t="s">
        <v>159</v>
      </c>
      <c r="G791" s="153" t="s">
        <v>60</v>
      </c>
      <c r="H791" s="153"/>
      <c r="I791" s="153"/>
      <c r="J791" s="153"/>
      <c r="K791" s="153"/>
      <c r="L791" s="153"/>
      <c r="M791" s="153"/>
      <c r="AD791" s="153"/>
      <c r="AE791" s="153"/>
      <c r="AF791" s="153"/>
      <c r="AG791" s="153"/>
      <c r="AH791" s="153"/>
      <c r="AI791" s="153"/>
      <c r="AJ791" s="153"/>
      <c r="AK791" s="153"/>
      <c r="AL791" s="153"/>
      <c r="AM791" s="153"/>
      <c r="AN791" s="153"/>
      <c r="AO791" s="153"/>
    </row>
    <row r="792" spans="1:41">
      <c r="H792" s="153"/>
      <c r="I792" s="153"/>
      <c r="J792" s="153"/>
      <c r="K792" s="153"/>
      <c r="L792" s="153"/>
      <c r="M792" s="153"/>
      <c r="AD792" s="153"/>
      <c r="AE792" s="153"/>
      <c r="AF792" s="153"/>
      <c r="AG792" s="153"/>
      <c r="AH792" s="153"/>
      <c r="AI792" s="153"/>
      <c r="AJ792" s="153"/>
      <c r="AK792" s="153"/>
      <c r="AL792" s="153"/>
      <c r="AM792" s="153"/>
      <c r="AN792" s="153"/>
      <c r="AO792" s="153"/>
    </row>
    <row r="793" spans="1:41">
      <c r="A793" s="153" t="s">
        <v>45</v>
      </c>
      <c r="B793" s="153">
        <v>0</v>
      </c>
      <c r="C793" s="153">
        <v>0</v>
      </c>
      <c r="D793" s="153">
        <v>0</v>
      </c>
      <c r="E793" s="153">
        <v>0</v>
      </c>
      <c r="F793" s="153">
        <v>0</v>
      </c>
      <c r="G793" s="153">
        <v>0</v>
      </c>
      <c r="H793" s="153"/>
      <c r="I793" s="153"/>
      <c r="J793" s="153"/>
      <c r="K793" s="153"/>
      <c r="L793" s="153"/>
      <c r="M793" s="153"/>
      <c r="AD793" s="153"/>
      <c r="AE793" s="153"/>
      <c r="AF793" s="153"/>
      <c r="AG793" s="153"/>
      <c r="AH793" s="153"/>
      <c r="AI793" s="153"/>
      <c r="AJ793" s="153"/>
      <c r="AK793" s="153"/>
      <c r="AL793" s="153"/>
      <c r="AM793" s="153"/>
      <c r="AN793" s="153"/>
      <c r="AO793" s="153"/>
    </row>
    <row r="794" spans="1:41">
      <c r="A794" s="153" t="s">
        <v>46</v>
      </c>
      <c r="B794" s="153">
        <v>0</v>
      </c>
      <c r="C794" s="153">
        <v>0</v>
      </c>
      <c r="D794" s="153">
        <v>0</v>
      </c>
      <c r="E794" s="153">
        <v>0</v>
      </c>
      <c r="F794" s="153">
        <v>0</v>
      </c>
      <c r="G794" s="153">
        <v>0</v>
      </c>
      <c r="H794" s="153"/>
      <c r="I794" s="153"/>
      <c r="J794" s="153"/>
      <c r="K794" s="153"/>
      <c r="L794" s="153"/>
      <c r="M794" s="153"/>
      <c r="AD794" s="153"/>
      <c r="AE794" s="153"/>
      <c r="AF794" s="153"/>
      <c r="AG794" s="153"/>
      <c r="AH794" s="153"/>
      <c r="AI794" s="153"/>
      <c r="AJ794" s="153"/>
      <c r="AK794" s="153"/>
      <c r="AL794" s="153"/>
      <c r="AM794" s="153"/>
      <c r="AN794" s="153"/>
      <c r="AO794" s="153"/>
    </row>
    <row r="795" spans="1:41">
      <c r="A795" s="153" t="s">
        <v>47</v>
      </c>
      <c r="B795" s="153">
        <v>0</v>
      </c>
      <c r="C795" s="153">
        <v>0</v>
      </c>
      <c r="D795" s="153">
        <v>0</v>
      </c>
      <c r="E795" s="153">
        <v>0</v>
      </c>
      <c r="F795" s="153">
        <v>0</v>
      </c>
      <c r="G795" s="153">
        <v>0</v>
      </c>
      <c r="H795" s="153"/>
      <c r="I795" s="153"/>
      <c r="J795" s="153"/>
      <c r="K795" s="153"/>
      <c r="L795" s="153"/>
      <c r="M795" s="153"/>
      <c r="AD795" s="153"/>
      <c r="AE795" s="153"/>
      <c r="AF795" s="153"/>
      <c r="AG795" s="153"/>
      <c r="AH795" s="153"/>
      <c r="AI795" s="153"/>
      <c r="AJ795" s="153"/>
      <c r="AK795" s="153"/>
      <c r="AL795" s="153"/>
      <c r="AM795" s="153"/>
      <c r="AN795" s="153"/>
      <c r="AO795" s="153"/>
    </row>
    <row r="796" spans="1:41">
      <c r="A796" s="153" t="s">
        <v>48</v>
      </c>
      <c r="B796" s="153">
        <v>0</v>
      </c>
      <c r="C796" s="153">
        <v>27.27</v>
      </c>
      <c r="D796" s="153">
        <v>0</v>
      </c>
      <c r="E796" s="153">
        <v>25</v>
      </c>
      <c r="F796" s="153">
        <v>0</v>
      </c>
      <c r="G796" s="153">
        <v>26.67</v>
      </c>
      <c r="H796" s="153"/>
      <c r="I796" s="153"/>
      <c r="J796" s="153"/>
      <c r="K796" s="153"/>
      <c r="L796" s="153"/>
      <c r="M796" s="153"/>
      <c r="AD796" s="153"/>
      <c r="AE796" s="153"/>
      <c r="AF796" s="153"/>
      <c r="AG796" s="153"/>
      <c r="AH796" s="153"/>
      <c r="AI796" s="153"/>
      <c r="AJ796" s="153"/>
      <c r="AK796" s="153"/>
      <c r="AL796" s="153"/>
      <c r="AM796" s="153"/>
      <c r="AN796" s="153"/>
      <c r="AO796" s="153"/>
    </row>
    <row r="797" spans="1:41">
      <c r="A797" s="153" t="s">
        <v>49</v>
      </c>
      <c r="B797" s="153">
        <v>0</v>
      </c>
      <c r="C797" s="153">
        <v>72.73</v>
      </c>
      <c r="D797" s="153">
        <v>0</v>
      </c>
      <c r="E797" s="153">
        <v>75</v>
      </c>
      <c r="F797" s="153">
        <v>0</v>
      </c>
      <c r="G797" s="153">
        <v>73.33</v>
      </c>
      <c r="H797" s="153"/>
      <c r="I797" s="153"/>
      <c r="J797" s="153"/>
      <c r="K797" s="153"/>
      <c r="L797" s="153"/>
      <c r="M797" s="153"/>
      <c r="AD797" s="153"/>
      <c r="AE797" s="153"/>
      <c r="AF797" s="153"/>
      <c r="AG797" s="153"/>
      <c r="AH797" s="153"/>
      <c r="AI797" s="153"/>
      <c r="AJ797" s="153"/>
      <c r="AK797" s="153"/>
      <c r="AL797" s="153"/>
      <c r="AM797" s="153"/>
      <c r="AN797" s="153"/>
      <c r="AO797" s="153"/>
    </row>
    <row r="798" spans="1:41">
      <c r="A798" s="153" t="s">
        <v>41</v>
      </c>
      <c r="B798" s="153">
        <v>0</v>
      </c>
      <c r="C798" s="153">
        <v>0</v>
      </c>
      <c r="D798" s="153">
        <v>0</v>
      </c>
      <c r="E798" s="153">
        <v>0</v>
      </c>
      <c r="F798" s="153">
        <v>0</v>
      </c>
      <c r="G798" s="153">
        <v>0</v>
      </c>
      <c r="H798" s="153"/>
      <c r="I798" s="153"/>
      <c r="J798" s="153"/>
      <c r="K798" s="153"/>
      <c r="L798" s="153"/>
      <c r="M798" s="153"/>
      <c r="AD798" s="153"/>
      <c r="AE798" s="153"/>
      <c r="AF798" s="153"/>
      <c r="AG798" s="153"/>
      <c r="AH798" s="153"/>
      <c r="AI798" s="153"/>
      <c r="AJ798" s="153"/>
      <c r="AK798" s="153"/>
      <c r="AL798" s="153"/>
      <c r="AM798" s="153"/>
      <c r="AN798" s="153"/>
      <c r="AO798" s="153"/>
    </row>
    <row r="799" spans="1:41">
      <c r="A799" s="153" t="s">
        <v>0</v>
      </c>
      <c r="B799" s="153">
        <v>0</v>
      </c>
      <c r="C799" s="153">
        <v>100</v>
      </c>
      <c r="D799" s="153">
        <v>0</v>
      </c>
      <c r="E799" s="153">
        <v>100</v>
      </c>
      <c r="F799" s="153">
        <v>0</v>
      </c>
      <c r="G799" s="153">
        <v>100</v>
      </c>
      <c r="H799" s="153"/>
      <c r="I799" s="153"/>
      <c r="J799" s="153"/>
      <c r="K799" s="153"/>
      <c r="L799" s="153"/>
      <c r="M799" s="153"/>
      <c r="AD799" s="153"/>
      <c r="AE799" s="153"/>
      <c r="AF799" s="153"/>
      <c r="AG799" s="153"/>
      <c r="AH799" s="153"/>
      <c r="AI799" s="153"/>
      <c r="AJ799" s="153"/>
      <c r="AK799" s="153"/>
      <c r="AL799" s="153"/>
      <c r="AM799" s="153"/>
      <c r="AN799" s="153"/>
      <c r="AO799" s="153"/>
    </row>
    <row r="800" spans="1:41">
      <c r="A800" s="153" t="s">
        <v>1</v>
      </c>
      <c r="B800" s="153">
        <v>0</v>
      </c>
      <c r="C800" s="153">
        <v>11</v>
      </c>
      <c r="D800" s="153">
        <v>0</v>
      </c>
      <c r="E800" s="153">
        <v>4</v>
      </c>
      <c r="F800" s="153">
        <v>0</v>
      </c>
      <c r="G800" s="153">
        <v>15</v>
      </c>
      <c r="H800" s="153"/>
      <c r="I800" s="153"/>
      <c r="J800" s="153"/>
      <c r="K800" s="153"/>
      <c r="L800" s="153"/>
      <c r="M800" s="153"/>
      <c r="AD800" s="153"/>
      <c r="AE800" s="153"/>
      <c r="AF800" s="153"/>
      <c r="AG800" s="153"/>
      <c r="AH800" s="153"/>
      <c r="AI800" s="153"/>
      <c r="AJ800" s="153"/>
      <c r="AK800" s="153"/>
      <c r="AL800" s="153"/>
      <c r="AM800" s="153"/>
      <c r="AN800" s="153"/>
      <c r="AO800" s="153"/>
    </row>
    <row r="801" spans="1:41">
      <c r="A801" s="153" t="s">
        <v>42</v>
      </c>
      <c r="B801" s="153">
        <v>0</v>
      </c>
      <c r="C801" s="153">
        <v>100</v>
      </c>
      <c r="D801" s="153">
        <v>0</v>
      </c>
      <c r="E801" s="153">
        <v>100</v>
      </c>
      <c r="F801" s="153">
        <v>0</v>
      </c>
      <c r="G801" s="153">
        <v>100</v>
      </c>
      <c r="H801" s="153"/>
      <c r="I801" s="153"/>
      <c r="J801" s="153"/>
      <c r="K801" s="153"/>
      <c r="L801" s="153"/>
      <c r="M801" s="153"/>
      <c r="AD801" s="153"/>
      <c r="AE801" s="153"/>
      <c r="AF801" s="153"/>
      <c r="AG801" s="153"/>
      <c r="AH801" s="153"/>
      <c r="AI801" s="153"/>
      <c r="AJ801" s="153"/>
      <c r="AK801" s="153"/>
      <c r="AL801" s="153"/>
      <c r="AM801" s="153"/>
      <c r="AN801" s="153"/>
      <c r="AO801" s="153"/>
    </row>
    <row r="802" spans="1:41">
      <c r="A802" s="153" t="s">
        <v>43</v>
      </c>
      <c r="B802" s="153">
        <v>0</v>
      </c>
      <c r="C802" s="153">
        <v>0</v>
      </c>
      <c r="D802" s="153">
        <v>0</v>
      </c>
      <c r="E802" s="153">
        <v>0</v>
      </c>
      <c r="F802" s="153">
        <v>0</v>
      </c>
      <c r="G802" s="153">
        <v>0</v>
      </c>
      <c r="H802" s="153"/>
      <c r="I802" s="153"/>
      <c r="J802" s="153"/>
      <c r="K802" s="153"/>
      <c r="L802" s="153"/>
      <c r="M802" s="153"/>
      <c r="AD802" s="153"/>
      <c r="AE802" s="153"/>
      <c r="AF802" s="153"/>
      <c r="AG802" s="153"/>
      <c r="AH802" s="153"/>
      <c r="AI802" s="153"/>
      <c r="AJ802" s="153"/>
      <c r="AK802" s="153"/>
      <c r="AL802" s="153"/>
      <c r="AM802" s="153"/>
      <c r="AN802" s="153"/>
      <c r="AO802" s="153"/>
    </row>
    <row r="803" spans="1:41">
      <c r="A803" s="153" t="s">
        <v>44</v>
      </c>
      <c r="B803" s="153">
        <v>0</v>
      </c>
      <c r="C803" s="153">
        <v>4.7</v>
      </c>
      <c r="D803" s="153">
        <v>0</v>
      </c>
      <c r="E803" s="153">
        <v>4.8</v>
      </c>
      <c r="F803" s="153">
        <v>0</v>
      </c>
      <c r="G803" s="153">
        <v>4.7</v>
      </c>
      <c r="H803" s="153"/>
      <c r="I803" s="153"/>
      <c r="J803" s="153"/>
      <c r="K803" s="153"/>
      <c r="L803" s="153"/>
      <c r="M803" s="153"/>
      <c r="AD803" s="153"/>
      <c r="AE803" s="153"/>
      <c r="AF803" s="153"/>
      <c r="AG803" s="153"/>
      <c r="AH803" s="153"/>
      <c r="AI803" s="153"/>
      <c r="AJ803" s="153"/>
      <c r="AK803" s="153"/>
      <c r="AL803" s="153"/>
      <c r="AM803" s="153"/>
      <c r="AN803" s="153"/>
      <c r="AO803" s="153"/>
    </row>
    <row r="804" spans="1:41">
      <c r="A804" s="153" t="s">
        <v>153</v>
      </c>
      <c r="B804" s="153">
        <v>0</v>
      </c>
      <c r="C804" s="153">
        <v>93.2</v>
      </c>
      <c r="D804" s="153">
        <v>0</v>
      </c>
      <c r="E804" s="153">
        <v>93.8</v>
      </c>
      <c r="F804" s="153">
        <v>0</v>
      </c>
      <c r="G804" s="153">
        <v>93.3</v>
      </c>
      <c r="H804" s="153"/>
      <c r="I804" s="153"/>
      <c r="J804" s="153"/>
      <c r="K804" s="153"/>
      <c r="L804" s="153"/>
      <c r="M804" s="153"/>
      <c r="AD804" s="153"/>
      <c r="AE804" s="153"/>
      <c r="AF804" s="153"/>
      <c r="AG804" s="153"/>
      <c r="AH804" s="153"/>
      <c r="AI804" s="153"/>
      <c r="AJ804" s="153"/>
      <c r="AK804" s="153"/>
      <c r="AL804" s="153"/>
      <c r="AM804" s="153"/>
      <c r="AN804" s="153"/>
      <c r="AO804" s="153"/>
    </row>
    <row r="805" spans="1:41">
      <c r="H805" s="153"/>
      <c r="I805" s="153"/>
      <c r="J805" s="153"/>
      <c r="K805" s="153"/>
      <c r="L805" s="153"/>
      <c r="M805" s="153"/>
      <c r="AD805" s="153"/>
      <c r="AE805" s="153"/>
      <c r="AF805" s="153"/>
      <c r="AG805" s="153"/>
      <c r="AH805" s="153"/>
      <c r="AI805" s="153"/>
      <c r="AJ805" s="153"/>
      <c r="AK805" s="153"/>
      <c r="AL805" s="153"/>
      <c r="AM805" s="153"/>
      <c r="AN805" s="153"/>
      <c r="AO805" s="153"/>
    </row>
    <row r="806" spans="1:41">
      <c r="H806" s="153"/>
      <c r="I806" s="153"/>
      <c r="J806" s="153"/>
      <c r="K806" s="153"/>
      <c r="L806" s="153"/>
      <c r="M806" s="153"/>
      <c r="AD806" s="153"/>
      <c r="AE806" s="153"/>
      <c r="AF806" s="153"/>
      <c r="AG806" s="153"/>
      <c r="AH806" s="153"/>
      <c r="AI806" s="153"/>
      <c r="AJ806" s="153"/>
      <c r="AK806" s="153"/>
      <c r="AL806" s="153"/>
      <c r="AM806" s="153"/>
      <c r="AN806" s="153"/>
      <c r="AO806" s="153"/>
    </row>
    <row r="807" spans="1:41">
      <c r="A807" s="153" t="s">
        <v>365</v>
      </c>
      <c r="H807" s="153"/>
      <c r="I807" s="153"/>
      <c r="J807" s="153"/>
      <c r="K807" s="153"/>
      <c r="L807" s="153"/>
      <c r="M807" s="153"/>
      <c r="AD807" s="153"/>
      <c r="AE807" s="153"/>
      <c r="AF807" s="153"/>
      <c r="AG807" s="153"/>
      <c r="AH807" s="153"/>
      <c r="AI807" s="153"/>
      <c r="AJ807" s="153"/>
      <c r="AK807" s="153"/>
      <c r="AL807" s="153"/>
      <c r="AM807" s="153"/>
      <c r="AN807" s="153"/>
      <c r="AO807" s="153"/>
    </row>
    <row r="808" spans="1:41">
      <c r="A808" s="153" t="s">
        <v>367</v>
      </c>
      <c r="H808" s="153"/>
      <c r="I808" s="153"/>
      <c r="J808" s="153"/>
      <c r="K808" s="153"/>
      <c r="L808" s="153"/>
      <c r="M808" s="153"/>
      <c r="AD808" s="153"/>
      <c r="AE808" s="153"/>
      <c r="AF808" s="153"/>
      <c r="AG808" s="153"/>
      <c r="AH808" s="153"/>
      <c r="AI808" s="153"/>
      <c r="AJ808" s="153"/>
      <c r="AK808" s="153"/>
      <c r="AL808" s="153"/>
      <c r="AM808" s="153"/>
      <c r="AN808" s="153"/>
      <c r="AO808" s="153"/>
    </row>
    <row r="809" spans="1:41">
      <c r="H809" s="153"/>
      <c r="I809" s="153"/>
      <c r="J809" s="153"/>
      <c r="K809" s="153"/>
      <c r="L809" s="153"/>
      <c r="M809" s="153"/>
      <c r="AD809" s="153"/>
      <c r="AE809" s="153"/>
      <c r="AF809" s="153"/>
      <c r="AG809" s="153"/>
      <c r="AH809" s="153"/>
      <c r="AI809" s="153"/>
      <c r="AJ809" s="153"/>
      <c r="AK809" s="153"/>
      <c r="AL809" s="153"/>
      <c r="AM809" s="153"/>
      <c r="AN809" s="153"/>
      <c r="AO809" s="153"/>
    </row>
    <row r="810" spans="1:41">
      <c r="H810" s="153"/>
      <c r="I810" s="153"/>
      <c r="J810" s="153"/>
      <c r="K810" s="153"/>
      <c r="L810" s="153"/>
      <c r="M810" s="153"/>
      <c r="AD810" s="153"/>
      <c r="AE810" s="153"/>
      <c r="AF810" s="153"/>
      <c r="AG810" s="153"/>
      <c r="AH810" s="153"/>
      <c r="AI810" s="153"/>
      <c r="AJ810" s="153"/>
      <c r="AK810" s="153"/>
      <c r="AL810" s="153"/>
      <c r="AM810" s="153"/>
      <c r="AN810" s="153"/>
      <c r="AO810" s="153"/>
    </row>
    <row r="811" spans="1:41">
      <c r="B811" s="153" t="s">
        <v>156</v>
      </c>
      <c r="H811" s="153"/>
      <c r="I811" s="153"/>
      <c r="J811" s="153"/>
      <c r="K811" s="153"/>
      <c r="L811" s="153"/>
      <c r="M811" s="153"/>
      <c r="AD811" s="153"/>
      <c r="AE811" s="153"/>
      <c r="AF811" s="153"/>
      <c r="AG811" s="153"/>
      <c r="AH811" s="153"/>
      <c r="AI811" s="153"/>
      <c r="AJ811" s="153"/>
      <c r="AK811" s="153"/>
      <c r="AL811" s="153"/>
      <c r="AM811" s="153"/>
      <c r="AN811" s="153"/>
      <c r="AO811" s="153"/>
    </row>
    <row r="812" spans="1:41">
      <c r="H812" s="153"/>
      <c r="I812" s="153"/>
      <c r="J812" s="153"/>
      <c r="K812" s="153"/>
      <c r="L812" s="153"/>
      <c r="M812" s="153"/>
      <c r="AD812" s="153"/>
      <c r="AE812" s="153"/>
      <c r="AF812" s="153"/>
      <c r="AG812" s="153"/>
      <c r="AH812" s="153"/>
      <c r="AI812" s="153"/>
      <c r="AJ812" s="153"/>
      <c r="AK812" s="153"/>
      <c r="AL812" s="153"/>
      <c r="AM812" s="153"/>
      <c r="AN812" s="153"/>
      <c r="AO812" s="153"/>
    </row>
    <row r="813" spans="1:41">
      <c r="B813" s="153" t="s">
        <v>10</v>
      </c>
      <c r="C813" s="153" t="s">
        <v>157</v>
      </c>
      <c r="D813" s="153" t="s">
        <v>158</v>
      </c>
      <c r="E813" s="153" t="s">
        <v>13</v>
      </c>
      <c r="F813" s="153" t="s">
        <v>159</v>
      </c>
      <c r="G813" s="153" t="s">
        <v>60</v>
      </c>
      <c r="H813" s="153"/>
      <c r="I813" s="153"/>
      <c r="J813" s="153"/>
      <c r="K813" s="153"/>
      <c r="L813" s="153"/>
      <c r="M813" s="153"/>
      <c r="AD813" s="153"/>
      <c r="AE813" s="153"/>
      <c r="AF813" s="153"/>
      <c r="AG813" s="153"/>
      <c r="AH813" s="153"/>
      <c r="AI813" s="153"/>
      <c r="AJ813" s="153"/>
      <c r="AK813" s="153"/>
      <c r="AL813" s="153"/>
      <c r="AM813" s="153"/>
      <c r="AN813" s="153"/>
      <c r="AO813" s="153"/>
    </row>
    <row r="814" spans="1:41">
      <c r="H814" s="153"/>
      <c r="I814" s="153"/>
      <c r="J814" s="153"/>
      <c r="K814" s="153"/>
      <c r="L814" s="153"/>
      <c r="M814" s="153"/>
      <c r="AD814" s="153"/>
      <c r="AE814" s="153"/>
      <c r="AF814" s="153"/>
      <c r="AG814" s="153"/>
      <c r="AH814" s="153"/>
      <c r="AI814" s="153"/>
      <c r="AJ814" s="153"/>
      <c r="AK814" s="153"/>
      <c r="AL814" s="153"/>
      <c r="AM814" s="153"/>
      <c r="AN814" s="153"/>
      <c r="AO814" s="153"/>
    </row>
    <row r="815" spans="1:41">
      <c r="A815" s="153" t="s">
        <v>45</v>
      </c>
      <c r="B815" s="153">
        <v>0</v>
      </c>
      <c r="C815" s="153">
        <v>0</v>
      </c>
      <c r="D815" s="153">
        <v>0</v>
      </c>
      <c r="E815" s="153">
        <v>0</v>
      </c>
      <c r="F815" s="153">
        <v>0</v>
      </c>
      <c r="G815" s="153">
        <v>0</v>
      </c>
      <c r="H815" s="153"/>
      <c r="I815" s="153"/>
      <c r="J815" s="153"/>
      <c r="K815" s="153"/>
      <c r="L815" s="153"/>
      <c r="M815" s="153"/>
      <c r="AD815" s="153"/>
      <c r="AE815" s="153"/>
      <c r="AF815" s="153"/>
      <c r="AG815" s="153"/>
      <c r="AH815" s="153"/>
      <c r="AI815" s="153"/>
      <c r="AJ815" s="153"/>
      <c r="AK815" s="153"/>
      <c r="AL815" s="153"/>
      <c r="AM815" s="153"/>
      <c r="AN815" s="153"/>
      <c r="AO815" s="153"/>
    </row>
    <row r="816" spans="1:41">
      <c r="A816" s="153" t="s">
        <v>46</v>
      </c>
      <c r="B816" s="153">
        <v>0</v>
      </c>
      <c r="C816" s="153">
        <v>0</v>
      </c>
      <c r="D816" s="153">
        <v>0</v>
      </c>
      <c r="E816" s="153">
        <v>0</v>
      </c>
      <c r="F816" s="153">
        <v>0</v>
      </c>
      <c r="G816" s="153">
        <v>0</v>
      </c>
      <c r="H816" s="153"/>
      <c r="I816" s="153"/>
      <c r="J816" s="153"/>
      <c r="K816" s="153"/>
      <c r="L816" s="153"/>
      <c r="M816" s="153"/>
      <c r="AD816" s="153"/>
      <c r="AE816" s="153"/>
      <c r="AF816" s="153"/>
      <c r="AG816" s="153"/>
      <c r="AH816" s="153"/>
      <c r="AI816" s="153"/>
      <c r="AJ816" s="153"/>
      <c r="AK816" s="153"/>
      <c r="AL816" s="153"/>
      <c r="AM816" s="153"/>
      <c r="AN816" s="153"/>
      <c r="AO816" s="153"/>
    </row>
    <row r="817" spans="1:41">
      <c r="A817" s="153" t="s">
        <v>47</v>
      </c>
      <c r="B817" s="153">
        <v>0</v>
      </c>
      <c r="C817" s="153">
        <v>9.09</v>
      </c>
      <c r="D817" s="153">
        <v>0</v>
      </c>
      <c r="E817" s="153">
        <v>25</v>
      </c>
      <c r="F817" s="153">
        <v>0</v>
      </c>
      <c r="G817" s="153">
        <v>13.33</v>
      </c>
      <c r="H817" s="153"/>
      <c r="I817" s="153"/>
      <c r="J817" s="153"/>
      <c r="K817" s="153"/>
      <c r="L817" s="153"/>
      <c r="M817" s="153"/>
      <c r="AD817" s="153"/>
      <c r="AE817" s="153"/>
      <c r="AF817" s="153"/>
      <c r="AG817" s="153"/>
      <c r="AH817" s="153"/>
      <c r="AI817" s="153"/>
      <c r="AJ817" s="153"/>
      <c r="AK817" s="153"/>
      <c r="AL817" s="153"/>
      <c r="AM817" s="153"/>
      <c r="AN817" s="153"/>
      <c r="AO817" s="153"/>
    </row>
    <row r="818" spans="1:41">
      <c r="A818" s="153" t="s">
        <v>48</v>
      </c>
      <c r="B818" s="153">
        <v>0</v>
      </c>
      <c r="C818" s="153">
        <v>36.36</v>
      </c>
      <c r="D818" s="153">
        <v>0</v>
      </c>
      <c r="E818" s="153">
        <v>0</v>
      </c>
      <c r="F818" s="153">
        <v>0</v>
      </c>
      <c r="G818" s="153">
        <v>26.67</v>
      </c>
      <c r="H818" s="153"/>
      <c r="I818" s="153"/>
      <c r="J818" s="153"/>
      <c r="K818" s="153"/>
      <c r="L818" s="153"/>
      <c r="M818" s="153"/>
      <c r="AD818" s="153"/>
      <c r="AE818" s="153"/>
      <c r="AF818" s="153"/>
      <c r="AG818" s="153"/>
      <c r="AH818" s="153"/>
      <c r="AI818" s="153"/>
      <c r="AJ818" s="153"/>
      <c r="AK818" s="153"/>
      <c r="AL818" s="153"/>
      <c r="AM818" s="153"/>
      <c r="AN818" s="153"/>
      <c r="AO818" s="153"/>
    </row>
    <row r="819" spans="1:41">
      <c r="A819" s="153" t="s">
        <v>49</v>
      </c>
      <c r="B819" s="153">
        <v>0</v>
      </c>
      <c r="C819" s="153">
        <v>54.55</v>
      </c>
      <c r="D819" s="153">
        <v>0</v>
      </c>
      <c r="E819" s="153">
        <v>75</v>
      </c>
      <c r="F819" s="153">
        <v>0</v>
      </c>
      <c r="G819" s="153">
        <v>60</v>
      </c>
      <c r="H819" s="153"/>
      <c r="I819" s="153"/>
      <c r="J819" s="153"/>
      <c r="K819" s="153"/>
      <c r="L819" s="153"/>
      <c r="M819" s="153"/>
      <c r="AD819" s="153"/>
      <c r="AE819" s="153"/>
      <c r="AF819" s="153"/>
      <c r="AG819" s="153"/>
      <c r="AH819" s="153"/>
      <c r="AI819" s="153"/>
      <c r="AJ819" s="153"/>
      <c r="AK819" s="153"/>
      <c r="AL819" s="153"/>
      <c r="AM819" s="153"/>
      <c r="AN819" s="153"/>
      <c r="AO819" s="153"/>
    </row>
    <row r="820" spans="1:41">
      <c r="A820" s="153" t="s">
        <v>41</v>
      </c>
      <c r="B820" s="153">
        <v>0</v>
      </c>
      <c r="C820" s="153">
        <v>0</v>
      </c>
      <c r="D820" s="153">
        <v>0</v>
      </c>
      <c r="E820" s="153">
        <v>0</v>
      </c>
      <c r="F820" s="153">
        <v>0</v>
      </c>
      <c r="G820" s="153">
        <v>0</v>
      </c>
      <c r="H820" s="153"/>
      <c r="I820" s="153"/>
      <c r="J820" s="153"/>
      <c r="K820" s="153"/>
      <c r="L820" s="153"/>
      <c r="M820" s="153"/>
      <c r="AD820" s="153"/>
      <c r="AE820" s="153"/>
      <c r="AF820" s="153"/>
      <c r="AG820" s="153"/>
      <c r="AH820" s="153"/>
      <c r="AI820" s="153"/>
      <c r="AJ820" s="153"/>
      <c r="AK820" s="153"/>
      <c r="AL820" s="153"/>
      <c r="AM820" s="153"/>
      <c r="AN820" s="153"/>
      <c r="AO820" s="153"/>
    </row>
    <row r="821" spans="1:41">
      <c r="A821" s="153" t="s">
        <v>0</v>
      </c>
      <c r="B821" s="153">
        <v>0</v>
      </c>
      <c r="C821" s="153">
        <v>100</v>
      </c>
      <c r="D821" s="153">
        <v>0</v>
      </c>
      <c r="E821" s="153">
        <v>100</v>
      </c>
      <c r="F821" s="153">
        <v>0</v>
      </c>
      <c r="G821" s="153">
        <v>100</v>
      </c>
      <c r="H821" s="153"/>
      <c r="I821" s="153"/>
      <c r="J821" s="153"/>
      <c r="K821" s="153"/>
      <c r="L821" s="153"/>
      <c r="M821" s="153"/>
      <c r="AD821" s="153"/>
      <c r="AE821" s="153"/>
      <c r="AF821" s="153"/>
      <c r="AG821" s="153"/>
      <c r="AH821" s="153"/>
      <c r="AI821" s="153"/>
      <c r="AJ821" s="153"/>
      <c r="AK821" s="153"/>
      <c r="AL821" s="153"/>
      <c r="AM821" s="153"/>
      <c r="AN821" s="153"/>
      <c r="AO821" s="153"/>
    </row>
    <row r="822" spans="1:41">
      <c r="A822" s="153" t="s">
        <v>1</v>
      </c>
      <c r="B822" s="153">
        <v>0</v>
      </c>
      <c r="C822" s="153">
        <v>11</v>
      </c>
      <c r="D822" s="153">
        <v>0</v>
      </c>
      <c r="E822" s="153">
        <v>4</v>
      </c>
      <c r="F822" s="153">
        <v>0</v>
      </c>
      <c r="G822" s="153">
        <v>15</v>
      </c>
      <c r="H822" s="153"/>
      <c r="I822" s="153"/>
      <c r="J822" s="153"/>
      <c r="K822" s="153"/>
      <c r="L822" s="153"/>
      <c r="M822" s="153"/>
      <c r="AD822" s="153"/>
      <c r="AE822" s="153"/>
      <c r="AF822" s="153"/>
      <c r="AG822" s="153"/>
      <c r="AH822" s="153"/>
      <c r="AI822" s="153"/>
      <c r="AJ822" s="153"/>
      <c r="AK822" s="153"/>
      <c r="AL822" s="153"/>
      <c r="AM822" s="153"/>
      <c r="AN822" s="153"/>
      <c r="AO822" s="153"/>
    </row>
    <row r="823" spans="1:41">
      <c r="A823" s="153" t="s">
        <v>42</v>
      </c>
      <c r="B823" s="153">
        <v>0</v>
      </c>
      <c r="C823" s="153">
        <v>90.91</v>
      </c>
      <c r="D823" s="153">
        <v>0</v>
      </c>
      <c r="E823" s="153">
        <v>75</v>
      </c>
      <c r="F823" s="153">
        <v>0</v>
      </c>
      <c r="G823" s="153">
        <v>86.67</v>
      </c>
      <c r="H823" s="153"/>
      <c r="I823" s="153"/>
      <c r="J823" s="153"/>
      <c r="K823" s="153"/>
      <c r="L823" s="153"/>
      <c r="M823" s="153"/>
      <c r="AD823" s="153"/>
      <c r="AE823" s="153"/>
      <c r="AF823" s="153"/>
      <c r="AG823" s="153"/>
      <c r="AH823" s="153"/>
      <c r="AI823" s="153"/>
      <c r="AJ823" s="153"/>
      <c r="AK823" s="153"/>
      <c r="AL823" s="153"/>
      <c r="AM823" s="153"/>
      <c r="AN823" s="153"/>
      <c r="AO823" s="153"/>
    </row>
    <row r="824" spans="1:41">
      <c r="A824" s="153" t="s">
        <v>43</v>
      </c>
      <c r="B824" s="153">
        <v>0</v>
      </c>
      <c r="C824" s="153">
        <v>0</v>
      </c>
      <c r="D824" s="153">
        <v>0</v>
      </c>
      <c r="E824" s="153">
        <v>0</v>
      </c>
      <c r="F824" s="153">
        <v>0</v>
      </c>
      <c r="G824" s="153">
        <v>0</v>
      </c>
      <c r="H824" s="153"/>
      <c r="I824" s="153"/>
      <c r="J824" s="153"/>
      <c r="K824" s="153"/>
      <c r="L824" s="153"/>
      <c r="M824" s="153"/>
      <c r="AD824" s="153"/>
      <c r="AE824" s="153"/>
      <c r="AF824" s="153"/>
      <c r="AG824" s="153"/>
      <c r="AH824" s="153"/>
      <c r="AI824" s="153"/>
      <c r="AJ824" s="153"/>
      <c r="AK824" s="153"/>
      <c r="AL824" s="153"/>
      <c r="AM824" s="153"/>
      <c r="AN824" s="153"/>
      <c r="AO824" s="153"/>
    </row>
    <row r="825" spans="1:41">
      <c r="A825" s="153" t="s">
        <v>44</v>
      </c>
      <c r="B825" s="153">
        <v>0</v>
      </c>
      <c r="C825" s="153">
        <v>4.5</v>
      </c>
      <c r="D825" s="153">
        <v>0</v>
      </c>
      <c r="E825" s="153">
        <v>4.5</v>
      </c>
      <c r="F825" s="153">
        <v>0</v>
      </c>
      <c r="G825" s="153">
        <v>4.5</v>
      </c>
      <c r="H825" s="153"/>
      <c r="I825" s="153"/>
      <c r="J825" s="153"/>
      <c r="K825" s="153"/>
      <c r="L825" s="153"/>
      <c r="M825" s="153"/>
      <c r="AD825" s="153"/>
      <c r="AE825" s="153"/>
      <c r="AF825" s="153"/>
      <c r="AG825" s="153"/>
      <c r="AH825" s="153"/>
      <c r="AI825" s="153"/>
      <c r="AJ825" s="153"/>
      <c r="AK825" s="153"/>
      <c r="AL825" s="153"/>
      <c r="AM825" s="153"/>
      <c r="AN825" s="153"/>
      <c r="AO825" s="153"/>
    </row>
    <row r="826" spans="1:41">
      <c r="A826" s="153" t="s">
        <v>153</v>
      </c>
      <c r="B826" s="153">
        <v>0</v>
      </c>
      <c r="C826" s="153">
        <v>86.4</v>
      </c>
      <c r="D826" s="153">
        <v>0</v>
      </c>
      <c r="E826" s="153">
        <v>87.5</v>
      </c>
      <c r="F826" s="153">
        <v>0</v>
      </c>
      <c r="G826" s="153">
        <v>86.7</v>
      </c>
      <c r="H826" s="153"/>
      <c r="I826" s="153"/>
      <c r="J826" s="153"/>
      <c r="K826" s="153"/>
      <c r="L826" s="153"/>
      <c r="M826" s="153"/>
      <c r="AD826" s="153"/>
      <c r="AE826" s="153"/>
      <c r="AF826" s="153"/>
      <c r="AG826" s="153"/>
      <c r="AH826" s="153"/>
      <c r="AI826" s="153"/>
      <c r="AJ826" s="153"/>
      <c r="AK826" s="153"/>
      <c r="AL826" s="153"/>
      <c r="AM826" s="153"/>
      <c r="AN826" s="153"/>
      <c r="AO826" s="153"/>
    </row>
    <row r="827" spans="1:41">
      <c r="H827" s="153"/>
      <c r="I827" s="153"/>
      <c r="J827" s="153"/>
      <c r="K827" s="153"/>
      <c r="L827" s="153"/>
      <c r="M827" s="153"/>
      <c r="AD827" s="153"/>
      <c r="AE827" s="153"/>
      <c r="AF827" s="153"/>
      <c r="AG827" s="153"/>
      <c r="AH827" s="153"/>
      <c r="AI827" s="153"/>
      <c r="AJ827" s="153"/>
      <c r="AK827" s="153"/>
      <c r="AL827" s="153"/>
      <c r="AM827" s="153"/>
      <c r="AN827" s="153"/>
      <c r="AO827" s="153"/>
    </row>
    <row r="828" spans="1:41">
      <c r="H828" s="153"/>
      <c r="I828" s="153"/>
      <c r="J828" s="153"/>
      <c r="K828" s="153"/>
      <c r="L828" s="153"/>
      <c r="M828" s="153"/>
      <c r="AD828" s="153"/>
      <c r="AE828" s="153"/>
      <c r="AF828" s="153"/>
      <c r="AG828" s="153"/>
      <c r="AH828" s="153"/>
      <c r="AI828" s="153"/>
      <c r="AJ828" s="153"/>
      <c r="AK828" s="153"/>
      <c r="AL828" s="153"/>
      <c r="AM828" s="153"/>
      <c r="AN828" s="153"/>
      <c r="AO828" s="153"/>
    </row>
    <row r="829" spans="1:41">
      <c r="A829" s="153" t="s">
        <v>368</v>
      </c>
      <c r="H829" s="153"/>
      <c r="I829" s="153"/>
      <c r="J829" s="153"/>
      <c r="K829" s="153"/>
      <c r="L829" s="153"/>
      <c r="M829" s="153"/>
      <c r="AD829" s="153"/>
      <c r="AE829" s="153"/>
      <c r="AF829" s="153"/>
      <c r="AG829" s="153"/>
      <c r="AH829" s="153"/>
      <c r="AI829" s="153"/>
      <c r="AJ829" s="153"/>
      <c r="AK829" s="153"/>
      <c r="AL829" s="153"/>
      <c r="AM829" s="153"/>
      <c r="AN829" s="153"/>
      <c r="AO829" s="153"/>
    </row>
    <row r="830" spans="1:41">
      <c r="H830" s="153"/>
      <c r="I830" s="153"/>
      <c r="J830" s="153"/>
      <c r="K830" s="153"/>
      <c r="L830" s="153"/>
      <c r="M830" s="153"/>
      <c r="AD830" s="153"/>
      <c r="AE830" s="153"/>
      <c r="AF830" s="153"/>
      <c r="AG830" s="153"/>
      <c r="AH830" s="153"/>
      <c r="AI830" s="153"/>
      <c r="AJ830" s="153"/>
      <c r="AK830" s="153"/>
      <c r="AL830" s="153"/>
      <c r="AM830" s="153"/>
      <c r="AN830" s="153"/>
      <c r="AO830" s="153"/>
    </row>
    <row r="831" spans="1:41">
      <c r="H831" s="153"/>
      <c r="I831" s="153"/>
      <c r="J831" s="153"/>
      <c r="K831" s="153"/>
      <c r="L831" s="153"/>
      <c r="M831" s="153"/>
      <c r="AD831" s="153"/>
      <c r="AE831" s="153"/>
      <c r="AF831" s="153"/>
      <c r="AG831" s="153"/>
      <c r="AH831" s="153"/>
      <c r="AI831" s="153"/>
      <c r="AJ831" s="153"/>
      <c r="AK831" s="153"/>
      <c r="AL831" s="153"/>
      <c r="AM831" s="153"/>
      <c r="AN831" s="153"/>
      <c r="AO831" s="153"/>
    </row>
    <row r="832" spans="1:41">
      <c r="B832" s="153" t="s">
        <v>156</v>
      </c>
      <c r="H832" s="153"/>
      <c r="I832" s="153"/>
      <c r="J832" s="153"/>
      <c r="K832" s="153"/>
      <c r="L832" s="153"/>
      <c r="M832" s="153"/>
      <c r="AD832" s="153"/>
      <c r="AE832" s="153"/>
      <c r="AF832" s="153"/>
      <c r="AG832" s="153"/>
      <c r="AH832" s="153"/>
      <c r="AI832" s="153"/>
      <c r="AJ832" s="153"/>
      <c r="AK832" s="153"/>
      <c r="AL832" s="153"/>
      <c r="AM832" s="153"/>
      <c r="AN832" s="153"/>
      <c r="AO832" s="153"/>
    </row>
    <row r="833" spans="1:41">
      <c r="H833" s="153"/>
      <c r="I833" s="153"/>
      <c r="J833" s="153"/>
      <c r="K833" s="153"/>
      <c r="L833" s="153"/>
      <c r="M833" s="153"/>
      <c r="AD833" s="153"/>
      <c r="AE833" s="153"/>
      <c r="AF833" s="153"/>
      <c r="AG833" s="153"/>
      <c r="AH833" s="153"/>
      <c r="AI833" s="153"/>
      <c r="AJ833" s="153"/>
      <c r="AK833" s="153"/>
      <c r="AL833" s="153"/>
      <c r="AM833" s="153"/>
      <c r="AN833" s="153"/>
      <c r="AO833" s="153"/>
    </row>
    <row r="834" spans="1:41">
      <c r="B834" s="153" t="s">
        <v>10</v>
      </c>
      <c r="C834" s="153" t="s">
        <v>157</v>
      </c>
      <c r="D834" s="153" t="s">
        <v>158</v>
      </c>
      <c r="E834" s="153" t="s">
        <v>13</v>
      </c>
      <c r="F834" s="153" t="s">
        <v>159</v>
      </c>
      <c r="G834" s="153" t="s">
        <v>60</v>
      </c>
      <c r="H834" s="153"/>
      <c r="I834" s="153"/>
      <c r="J834" s="153"/>
      <c r="K834" s="153"/>
      <c r="L834" s="153"/>
      <c r="M834" s="153"/>
      <c r="AD834" s="153"/>
      <c r="AE834" s="153"/>
      <c r="AF834" s="153"/>
      <c r="AG834" s="153"/>
      <c r="AH834" s="153"/>
      <c r="AI834" s="153"/>
      <c r="AJ834" s="153"/>
      <c r="AK834" s="153"/>
      <c r="AL834" s="153"/>
      <c r="AM834" s="153"/>
      <c r="AN834" s="153"/>
      <c r="AO834" s="153"/>
    </row>
    <row r="835" spans="1:41">
      <c r="H835" s="153"/>
      <c r="I835" s="153"/>
      <c r="J835" s="153"/>
      <c r="K835" s="153"/>
      <c r="L835" s="153"/>
      <c r="M835" s="153"/>
      <c r="AD835" s="153"/>
      <c r="AE835" s="153"/>
      <c r="AF835" s="153"/>
      <c r="AG835" s="153"/>
      <c r="AH835" s="153"/>
      <c r="AI835" s="153"/>
      <c r="AJ835" s="153"/>
      <c r="AK835" s="153"/>
      <c r="AL835" s="153"/>
      <c r="AM835" s="153"/>
      <c r="AN835" s="153"/>
      <c r="AO835" s="153"/>
    </row>
    <row r="836" spans="1:41">
      <c r="A836" s="153" t="s">
        <v>45</v>
      </c>
      <c r="B836" s="153">
        <v>0</v>
      </c>
      <c r="C836" s="153">
        <v>0</v>
      </c>
      <c r="D836" s="153">
        <v>0</v>
      </c>
      <c r="E836" s="153">
        <v>0</v>
      </c>
      <c r="F836" s="153">
        <v>0</v>
      </c>
      <c r="G836" s="153">
        <v>0</v>
      </c>
      <c r="H836" s="153"/>
      <c r="I836" s="153"/>
      <c r="J836" s="153"/>
      <c r="K836" s="153"/>
      <c r="L836" s="153"/>
      <c r="M836" s="153"/>
      <c r="AD836" s="153"/>
      <c r="AE836" s="153"/>
      <c r="AF836" s="153"/>
      <c r="AG836" s="153"/>
      <c r="AH836" s="153"/>
      <c r="AI836" s="153"/>
      <c r="AJ836" s="153"/>
      <c r="AK836" s="153"/>
      <c r="AL836" s="153"/>
      <c r="AM836" s="153"/>
      <c r="AN836" s="153"/>
      <c r="AO836" s="153"/>
    </row>
    <row r="837" spans="1:41">
      <c r="A837" s="153" t="s">
        <v>46</v>
      </c>
      <c r="B837" s="153">
        <v>1.54</v>
      </c>
      <c r="C837" s="153">
        <v>0</v>
      </c>
      <c r="D837" s="153">
        <v>0</v>
      </c>
      <c r="E837" s="153">
        <v>0</v>
      </c>
      <c r="F837" s="153">
        <v>0</v>
      </c>
      <c r="G837" s="153">
        <v>1.2</v>
      </c>
      <c r="H837" s="153"/>
      <c r="I837" s="153"/>
      <c r="J837" s="153"/>
      <c r="K837" s="153"/>
      <c r="L837" s="153"/>
      <c r="M837" s="153"/>
      <c r="AD837" s="153"/>
      <c r="AE837" s="153"/>
      <c r="AF837" s="153"/>
      <c r="AG837" s="153"/>
      <c r="AH837" s="153"/>
      <c r="AI837" s="153"/>
      <c r="AJ837" s="153"/>
      <c r="AK837" s="153"/>
      <c r="AL837" s="153"/>
      <c r="AM837" s="153"/>
      <c r="AN837" s="153"/>
      <c r="AO837" s="153"/>
    </row>
    <row r="838" spans="1:41">
      <c r="A838" s="153" t="s">
        <v>47</v>
      </c>
      <c r="B838" s="153">
        <v>3.08</v>
      </c>
      <c r="C838" s="153">
        <v>0</v>
      </c>
      <c r="D838" s="153">
        <v>0</v>
      </c>
      <c r="E838" s="153">
        <v>0</v>
      </c>
      <c r="F838" s="153">
        <v>0</v>
      </c>
      <c r="G838" s="153">
        <v>2.41</v>
      </c>
      <c r="H838" s="153"/>
      <c r="I838" s="153"/>
      <c r="J838" s="153"/>
      <c r="K838" s="153"/>
      <c r="L838" s="153"/>
      <c r="M838" s="153"/>
      <c r="AD838" s="153"/>
      <c r="AE838" s="153"/>
      <c r="AF838" s="153"/>
      <c r="AG838" s="153"/>
      <c r="AH838" s="153"/>
      <c r="AI838" s="153"/>
      <c r="AJ838" s="153"/>
      <c r="AK838" s="153"/>
      <c r="AL838" s="153"/>
      <c r="AM838" s="153"/>
      <c r="AN838" s="153"/>
      <c r="AO838" s="153"/>
    </row>
    <row r="839" spans="1:41">
      <c r="A839" s="153" t="s">
        <v>48</v>
      </c>
      <c r="B839" s="153">
        <v>18.46</v>
      </c>
      <c r="C839" s="153">
        <v>27.27</v>
      </c>
      <c r="D839" s="153">
        <v>0</v>
      </c>
      <c r="E839" s="153">
        <v>50</v>
      </c>
      <c r="F839" s="153">
        <v>66.67</v>
      </c>
      <c r="G839" s="153">
        <v>22.89</v>
      </c>
      <c r="H839" s="153"/>
      <c r="I839" s="153"/>
      <c r="J839" s="153"/>
      <c r="K839" s="153"/>
      <c r="L839" s="153"/>
      <c r="M839" s="153"/>
      <c r="AD839" s="153"/>
      <c r="AE839" s="153"/>
      <c r="AF839" s="153"/>
      <c r="AG839" s="153"/>
      <c r="AH839" s="153"/>
      <c r="AI839" s="153"/>
      <c r="AJ839" s="153"/>
      <c r="AK839" s="153"/>
      <c r="AL839" s="153"/>
      <c r="AM839" s="153"/>
      <c r="AN839" s="153"/>
      <c r="AO839" s="153"/>
    </row>
    <row r="840" spans="1:41">
      <c r="A840" s="153" t="s">
        <v>49</v>
      </c>
      <c r="B840" s="153">
        <v>76.92</v>
      </c>
      <c r="C840" s="153">
        <v>72.73</v>
      </c>
      <c r="D840" s="153">
        <v>0</v>
      </c>
      <c r="E840" s="153">
        <v>50</v>
      </c>
      <c r="F840" s="153">
        <v>33.33</v>
      </c>
      <c r="G840" s="153">
        <v>73.489999999999995</v>
      </c>
      <c r="H840" s="153"/>
      <c r="I840" s="153"/>
      <c r="J840" s="153"/>
      <c r="K840" s="153"/>
      <c r="L840" s="153"/>
      <c r="M840" s="153"/>
      <c r="AD840" s="153"/>
      <c r="AE840" s="153"/>
      <c r="AF840" s="153"/>
      <c r="AG840" s="153"/>
      <c r="AH840" s="153"/>
      <c r="AI840" s="153"/>
      <c r="AJ840" s="153"/>
      <c r="AK840" s="153"/>
      <c r="AL840" s="153"/>
      <c r="AM840" s="153"/>
      <c r="AN840" s="153"/>
      <c r="AO840" s="153"/>
    </row>
    <row r="841" spans="1:41">
      <c r="A841" s="153" t="s">
        <v>41</v>
      </c>
      <c r="B841" s="153">
        <v>0</v>
      </c>
      <c r="C841" s="153">
        <v>0</v>
      </c>
      <c r="D841" s="153">
        <v>0</v>
      </c>
      <c r="E841" s="153">
        <v>0</v>
      </c>
      <c r="F841" s="153">
        <v>0</v>
      </c>
      <c r="G841" s="153">
        <v>0</v>
      </c>
      <c r="H841" s="153"/>
      <c r="I841" s="153"/>
      <c r="J841" s="153"/>
      <c r="K841" s="153"/>
      <c r="L841" s="153"/>
      <c r="M841" s="153"/>
      <c r="AD841" s="153"/>
      <c r="AE841" s="153"/>
      <c r="AF841" s="153"/>
      <c r="AG841" s="153"/>
      <c r="AH841" s="153"/>
      <c r="AI841" s="153"/>
      <c r="AJ841" s="153"/>
      <c r="AK841" s="153"/>
      <c r="AL841" s="153"/>
      <c r="AM841" s="153"/>
      <c r="AN841" s="153"/>
      <c r="AO841" s="153"/>
    </row>
    <row r="842" spans="1:41">
      <c r="A842" s="153" t="s">
        <v>0</v>
      </c>
      <c r="B842" s="153">
        <v>100</v>
      </c>
      <c r="C842" s="153">
        <v>100</v>
      </c>
      <c r="D842" s="153">
        <v>0</v>
      </c>
      <c r="E842" s="153">
        <v>100</v>
      </c>
      <c r="F842" s="153">
        <v>100</v>
      </c>
      <c r="G842" s="153">
        <v>100</v>
      </c>
      <c r="H842" s="153"/>
      <c r="I842" s="153"/>
      <c r="J842" s="153"/>
      <c r="K842" s="153"/>
      <c r="L842" s="153"/>
      <c r="M842" s="153"/>
      <c r="AD842" s="153"/>
      <c r="AE842" s="153"/>
      <c r="AF842" s="153"/>
      <c r="AG842" s="153"/>
      <c r="AH842" s="153"/>
      <c r="AI842" s="153"/>
      <c r="AJ842" s="153"/>
      <c r="AK842" s="153"/>
      <c r="AL842" s="153"/>
      <c r="AM842" s="153"/>
      <c r="AN842" s="153"/>
      <c r="AO842" s="153"/>
    </row>
    <row r="843" spans="1:41">
      <c r="A843" s="153" t="s">
        <v>1</v>
      </c>
      <c r="B843" s="153">
        <v>65</v>
      </c>
      <c r="C843" s="153">
        <v>11</v>
      </c>
      <c r="D843" s="153">
        <v>0</v>
      </c>
      <c r="E843" s="153">
        <v>4</v>
      </c>
      <c r="F843" s="153">
        <v>3</v>
      </c>
      <c r="G843" s="153">
        <v>83</v>
      </c>
      <c r="H843" s="153"/>
      <c r="I843" s="153"/>
      <c r="J843" s="153"/>
      <c r="K843" s="153"/>
      <c r="L843" s="153"/>
      <c r="M843" s="153"/>
      <c r="AD843" s="153"/>
      <c r="AE843" s="153"/>
      <c r="AF843" s="153"/>
      <c r="AG843" s="153"/>
      <c r="AH843" s="153"/>
      <c r="AI843" s="153"/>
      <c r="AJ843" s="153"/>
      <c r="AK843" s="153"/>
      <c r="AL843" s="153"/>
      <c r="AM843" s="153"/>
      <c r="AN843" s="153"/>
      <c r="AO843" s="153"/>
    </row>
    <row r="844" spans="1:41">
      <c r="A844" s="153" t="s">
        <v>42</v>
      </c>
      <c r="B844" s="153">
        <v>95.38</v>
      </c>
      <c r="C844" s="153">
        <v>100</v>
      </c>
      <c r="D844" s="153">
        <v>0</v>
      </c>
      <c r="E844" s="153">
        <v>100</v>
      </c>
      <c r="F844" s="153">
        <v>100</v>
      </c>
      <c r="G844" s="153">
        <v>96.39</v>
      </c>
      <c r="H844" s="153"/>
      <c r="I844" s="153"/>
      <c r="J844" s="153"/>
      <c r="K844" s="153"/>
      <c r="L844" s="153"/>
      <c r="M844" s="153"/>
      <c r="AD844" s="153"/>
      <c r="AE844" s="153"/>
      <c r="AF844" s="153"/>
      <c r="AG844" s="153"/>
      <c r="AH844" s="153"/>
      <c r="AI844" s="153"/>
      <c r="AJ844" s="153"/>
      <c r="AK844" s="153"/>
      <c r="AL844" s="153"/>
      <c r="AM844" s="153"/>
      <c r="AN844" s="153"/>
      <c r="AO844" s="153"/>
    </row>
    <row r="845" spans="1:41">
      <c r="A845" s="153" t="s">
        <v>43</v>
      </c>
      <c r="B845" s="153">
        <v>1.54</v>
      </c>
      <c r="C845" s="153">
        <v>0</v>
      </c>
      <c r="D845" s="153">
        <v>0</v>
      </c>
      <c r="E845" s="153">
        <v>0</v>
      </c>
      <c r="F845" s="153">
        <v>0</v>
      </c>
      <c r="G845" s="153">
        <v>1.2</v>
      </c>
      <c r="H845" s="153"/>
      <c r="I845" s="153"/>
      <c r="J845" s="153"/>
      <c r="K845" s="153"/>
      <c r="L845" s="153"/>
      <c r="M845" s="153"/>
      <c r="AD845" s="153"/>
      <c r="AE845" s="153"/>
      <c r="AF845" s="153"/>
      <c r="AG845" s="153"/>
      <c r="AH845" s="153"/>
      <c r="AI845" s="153"/>
      <c r="AJ845" s="153"/>
      <c r="AK845" s="153"/>
      <c r="AL845" s="153"/>
      <c r="AM845" s="153"/>
      <c r="AN845" s="153"/>
      <c r="AO845" s="153"/>
    </row>
    <row r="846" spans="1:41">
      <c r="A846" s="153" t="s">
        <v>44</v>
      </c>
      <c r="B846" s="153">
        <v>4.7</v>
      </c>
      <c r="C846" s="153">
        <v>4.7</v>
      </c>
      <c r="D846" s="153">
        <v>0</v>
      </c>
      <c r="E846" s="153">
        <v>4.5</v>
      </c>
      <c r="F846" s="153">
        <v>4.3</v>
      </c>
      <c r="G846" s="153">
        <v>4.7</v>
      </c>
      <c r="H846" s="153"/>
      <c r="I846" s="153"/>
      <c r="J846" s="153"/>
      <c r="K846" s="153"/>
      <c r="L846" s="153"/>
      <c r="M846" s="153"/>
      <c r="AD846" s="153"/>
      <c r="AE846" s="153"/>
      <c r="AF846" s="153"/>
      <c r="AG846" s="153"/>
      <c r="AH846" s="153"/>
      <c r="AI846" s="153"/>
      <c r="AJ846" s="153"/>
      <c r="AK846" s="153"/>
      <c r="AL846" s="153"/>
      <c r="AM846" s="153"/>
      <c r="AN846" s="153"/>
      <c r="AO846" s="153"/>
    </row>
    <row r="847" spans="1:41">
      <c r="A847" s="153" t="s">
        <v>153</v>
      </c>
      <c r="B847" s="153">
        <v>92.7</v>
      </c>
      <c r="C847" s="153">
        <v>93.2</v>
      </c>
      <c r="D847" s="153">
        <v>0</v>
      </c>
      <c r="E847" s="153">
        <v>87.5</v>
      </c>
      <c r="F847" s="153">
        <v>83.3</v>
      </c>
      <c r="G847" s="153">
        <v>92.2</v>
      </c>
      <c r="H847" s="153"/>
      <c r="I847" s="153"/>
      <c r="J847" s="153"/>
      <c r="K847" s="153"/>
      <c r="L847" s="153"/>
      <c r="M847" s="153"/>
      <c r="AD847" s="153"/>
      <c r="AE847" s="153"/>
      <c r="AF847" s="153"/>
      <c r="AG847" s="153"/>
      <c r="AH847" s="153"/>
      <c r="AI847" s="153"/>
      <c r="AJ847" s="153"/>
      <c r="AK847" s="153"/>
      <c r="AL847" s="153"/>
      <c r="AM847" s="153"/>
      <c r="AN847" s="153"/>
      <c r="AO847" s="153"/>
    </row>
    <row r="848" spans="1:41">
      <c r="H848" s="153"/>
      <c r="I848" s="153"/>
      <c r="J848" s="153"/>
      <c r="K848" s="153"/>
      <c r="L848" s="153"/>
      <c r="M848" s="153"/>
      <c r="AD848" s="153"/>
      <c r="AE848" s="153"/>
      <c r="AF848" s="153"/>
      <c r="AG848" s="153"/>
      <c r="AH848" s="153"/>
      <c r="AI848" s="153"/>
      <c r="AJ848" s="153"/>
      <c r="AK848" s="153"/>
      <c r="AL848" s="153"/>
      <c r="AM848" s="153"/>
      <c r="AN848" s="153"/>
      <c r="AO848" s="153"/>
    </row>
    <row r="849" spans="1:41">
      <c r="H849" s="153"/>
      <c r="I849" s="153"/>
      <c r="J849" s="153"/>
      <c r="K849" s="153"/>
      <c r="L849" s="153"/>
      <c r="M849" s="153"/>
      <c r="AD849" s="153"/>
      <c r="AE849" s="153"/>
      <c r="AF849" s="153"/>
      <c r="AG849" s="153"/>
      <c r="AH849" s="153"/>
      <c r="AI849" s="153"/>
      <c r="AJ849" s="153"/>
      <c r="AK849" s="153"/>
      <c r="AL849" s="153"/>
      <c r="AM849" s="153"/>
      <c r="AN849" s="153"/>
      <c r="AO849" s="153"/>
    </row>
    <row r="850" spans="1:41">
      <c r="A850" s="153" t="s">
        <v>369</v>
      </c>
      <c r="H850" s="153"/>
      <c r="I850" s="153"/>
      <c r="J850" s="153"/>
      <c r="K850" s="153"/>
      <c r="L850" s="153"/>
      <c r="M850" s="153"/>
      <c r="AD850" s="153"/>
      <c r="AE850" s="153"/>
      <c r="AF850" s="153"/>
      <c r="AG850" s="153"/>
      <c r="AH850" s="153"/>
      <c r="AI850" s="153"/>
      <c r="AJ850" s="153"/>
      <c r="AK850" s="153"/>
      <c r="AL850" s="153"/>
      <c r="AM850" s="153"/>
      <c r="AN850" s="153"/>
      <c r="AO850" s="153"/>
    </row>
    <row r="851" spans="1:41">
      <c r="H851" s="153"/>
      <c r="I851" s="153"/>
      <c r="J851" s="153"/>
      <c r="K851" s="153"/>
      <c r="L851" s="153"/>
      <c r="M851" s="153"/>
      <c r="AD851" s="153"/>
      <c r="AE851" s="153"/>
      <c r="AF851" s="153"/>
      <c r="AG851" s="153"/>
      <c r="AH851" s="153"/>
      <c r="AI851" s="153"/>
      <c r="AJ851" s="153"/>
      <c r="AK851" s="153"/>
      <c r="AL851" s="153"/>
      <c r="AM851" s="153"/>
      <c r="AN851" s="153"/>
      <c r="AO851" s="153"/>
    </row>
    <row r="852" spans="1:41">
      <c r="H852" s="153"/>
      <c r="I852" s="153"/>
      <c r="J852" s="153"/>
      <c r="K852" s="153"/>
      <c r="L852" s="153"/>
      <c r="M852" s="153"/>
      <c r="AD852" s="153"/>
      <c r="AE852" s="153"/>
      <c r="AF852" s="153"/>
      <c r="AG852" s="153"/>
      <c r="AH852" s="153"/>
      <c r="AI852" s="153"/>
      <c r="AJ852" s="153"/>
      <c r="AK852" s="153"/>
      <c r="AL852" s="153"/>
      <c r="AM852" s="153"/>
      <c r="AN852" s="153"/>
      <c r="AO852" s="153"/>
    </row>
    <row r="853" spans="1:41">
      <c r="B853" s="153" t="s">
        <v>156</v>
      </c>
      <c r="H853" s="153"/>
      <c r="I853" s="153"/>
      <c r="J853" s="153"/>
      <c r="K853" s="153"/>
      <c r="L853" s="153"/>
      <c r="M853" s="153"/>
      <c r="AD853" s="153"/>
      <c r="AE853" s="153"/>
      <c r="AF853" s="153"/>
      <c r="AG853" s="153"/>
      <c r="AH853" s="153"/>
      <c r="AI853" s="153"/>
      <c r="AJ853" s="153"/>
      <c r="AK853" s="153"/>
      <c r="AL853" s="153"/>
      <c r="AM853" s="153"/>
      <c r="AN853" s="153"/>
      <c r="AO853" s="153"/>
    </row>
    <row r="854" spans="1:41">
      <c r="H854" s="153"/>
      <c r="I854" s="153"/>
      <c r="J854" s="153"/>
      <c r="K854" s="153"/>
      <c r="L854" s="153"/>
      <c r="M854" s="153"/>
      <c r="AD854" s="153"/>
      <c r="AE854" s="153"/>
      <c r="AF854" s="153"/>
      <c r="AG854" s="153"/>
      <c r="AH854" s="153"/>
      <c r="AI854" s="153"/>
      <c r="AJ854" s="153"/>
      <c r="AK854" s="153"/>
      <c r="AL854" s="153"/>
      <c r="AM854" s="153"/>
      <c r="AN854" s="153"/>
      <c r="AO854" s="153"/>
    </row>
    <row r="855" spans="1:41">
      <c r="B855" s="153" t="s">
        <v>10</v>
      </c>
      <c r="C855" s="153" t="s">
        <v>157</v>
      </c>
      <c r="D855" s="153" t="s">
        <v>158</v>
      </c>
      <c r="E855" s="153" t="s">
        <v>13</v>
      </c>
      <c r="F855" s="153" t="s">
        <v>159</v>
      </c>
      <c r="G855" s="153" t="s">
        <v>60</v>
      </c>
      <c r="H855" s="153"/>
      <c r="I855" s="153"/>
      <c r="J855" s="153"/>
      <c r="K855" s="153"/>
      <c r="L855" s="153"/>
      <c r="M855" s="153"/>
      <c r="AD855" s="153"/>
      <c r="AE855" s="153"/>
      <c r="AF855" s="153"/>
      <c r="AG855" s="153"/>
      <c r="AH855" s="153"/>
      <c r="AI855" s="153"/>
      <c r="AJ855" s="153"/>
      <c r="AK855" s="153"/>
      <c r="AL855" s="153"/>
      <c r="AM855" s="153"/>
      <c r="AN855" s="153"/>
      <c r="AO855" s="153"/>
    </row>
    <row r="856" spans="1:41">
      <c r="H856" s="153"/>
      <c r="I856" s="153"/>
      <c r="J856" s="153"/>
      <c r="K856" s="153"/>
      <c r="L856" s="153"/>
      <c r="M856" s="153"/>
      <c r="AD856" s="153"/>
      <c r="AE856" s="153"/>
      <c r="AF856" s="153"/>
      <c r="AG856" s="153"/>
      <c r="AH856" s="153"/>
      <c r="AI856" s="153"/>
      <c r="AJ856" s="153"/>
      <c r="AK856" s="153"/>
      <c r="AL856" s="153"/>
      <c r="AM856" s="153"/>
      <c r="AN856" s="153"/>
      <c r="AO856" s="153"/>
    </row>
    <row r="857" spans="1:41">
      <c r="A857" s="153" t="s">
        <v>45</v>
      </c>
      <c r="B857" s="153">
        <v>0</v>
      </c>
      <c r="C857" s="153">
        <v>0</v>
      </c>
      <c r="D857" s="153">
        <v>0</v>
      </c>
      <c r="E857" s="153">
        <v>0</v>
      </c>
      <c r="F857" s="153">
        <v>0</v>
      </c>
      <c r="G857" s="153">
        <v>0</v>
      </c>
      <c r="H857" s="153"/>
      <c r="I857" s="153"/>
      <c r="J857" s="153"/>
      <c r="K857" s="153"/>
      <c r="L857" s="153"/>
      <c r="M857" s="153"/>
      <c r="AD857" s="153"/>
      <c r="AE857" s="153"/>
      <c r="AF857" s="153"/>
      <c r="AG857" s="153"/>
      <c r="AH857" s="153"/>
      <c r="AI857" s="153"/>
      <c r="AJ857" s="153"/>
      <c r="AK857" s="153"/>
      <c r="AL857" s="153"/>
      <c r="AM857" s="153"/>
      <c r="AN857" s="153"/>
      <c r="AO857" s="153"/>
    </row>
    <row r="858" spans="1:41">
      <c r="A858" s="153" t="s">
        <v>46</v>
      </c>
      <c r="B858" s="153">
        <v>0</v>
      </c>
      <c r="C858" s="153">
        <v>0</v>
      </c>
      <c r="D858" s="153">
        <v>0</v>
      </c>
      <c r="E858" s="153">
        <v>0</v>
      </c>
      <c r="F858" s="153">
        <v>0</v>
      </c>
      <c r="G858" s="153">
        <v>0</v>
      </c>
      <c r="H858" s="153"/>
      <c r="I858" s="153"/>
      <c r="J858" s="153"/>
      <c r="K858" s="153"/>
      <c r="L858" s="153"/>
      <c r="M858" s="153"/>
      <c r="AD858" s="153"/>
      <c r="AE858" s="153"/>
      <c r="AF858" s="153"/>
      <c r="AG858" s="153"/>
      <c r="AH858" s="153"/>
      <c r="AI858" s="153"/>
      <c r="AJ858" s="153"/>
      <c r="AK858" s="153"/>
      <c r="AL858" s="153"/>
      <c r="AM858" s="153"/>
      <c r="AN858" s="153"/>
      <c r="AO858" s="153"/>
    </row>
    <row r="859" spans="1:41">
      <c r="A859" s="153" t="s">
        <v>47</v>
      </c>
      <c r="B859" s="153">
        <v>3.08</v>
      </c>
      <c r="C859" s="153">
        <v>0</v>
      </c>
      <c r="D859" s="153">
        <v>0</v>
      </c>
      <c r="E859" s="153">
        <v>0</v>
      </c>
      <c r="F859" s="153">
        <v>0</v>
      </c>
      <c r="G859" s="153">
        <v>2.41</v>
      </c>
      <c r="H859" s="153"/>
      <c r="I859" s="153"/>
      <c r="J859" s="153"/>
      <c r="K859" s="153"/>
      <c r="L859" s="153"/>
      <c r="M859" s="153"/>
      <c r="AD859" s="153"/>
      <c r="AE859" s="153"/>
      <c r="AF859" s="153"/>
      <c r="AG859" s="153"/>
      <c r="AH859" s="153"/>
      <c r="AI859" s="153"/>
      <c r="AJ859" s="153"/>
      <c r="AK859" s="153"/>
      <c r="AL859" s="153"/>
      <c r="AM859" s="153"/>
      <c r="AN859" s="153"/>
      <c r="AO859" s="153"/>
    </row>
    <row r="860" spans="1:41">
      <c r="A860" s="153" t="s">
        <v>48</v>
      </c>
      <c r="B860" s="153">
        <v>20</v>
      </c>
      <c r="C860" s="153">
        <v>36.36</v>
      </c>
      <c r="D860" s="153">
        <v>0</v>
      </c>
      <c r="E860" s="153">
        <v>25</v>
      </c>
      <c r="F860" s="153">
        <v>33.33</v>
      </c>
      <c r="G860" s="153">
        <v>22.89</v>
      </c>
      <c r="H860" s="153"/>
      <c r="I860" s="153"/>
      <c r="J860" s="153"/>
      <c r="K860" s="153"/>
      <c r="L860" s="153"/>
      <c r="M860" s="153"/>
      <c r="AD860" s="153"/>
      <c r="AE860" s="153"/>
      <c r="AF860" s="153"/>
      <c r="AG860" s="153"/>
      <c r="AH860" s="153"/>
      <c r="AI860" s="153"/>
      <c r="AJ860" s="153"/>
      <c r="AK860" s="153"/>
      <c r="AL860" s="153"/>
      <c r="AM860" s="153"/>
      <c r="AN860" s="153"/>
      <c r="AO860" s="153"/>
    </row>
    <row r="861" spans="1:41">
      <c r="A861" s="153" t="s">
        <v>49</v>
      </c>
      <c r="B861" s="153">
        <v>76.92</v>
      </c>
      <c r="C861" s="153">
        <v>63.64</v>
      </c>
      <c r="D861" s="153">
        <v>0</v>
      </c>
      <c r="E861" s="153">
        <v>75</v>
      </c>
      <c r="F861" s="153">
        <v>66.67</v>
      </c>
      <c r="G861" s="153">
        <v>74.7</v>
      </c>
      <c r="H861" s="153"/>
      <c r="I861" s="153"/>
      <c r="J861" s="153"/>
      <c r="K861" s="153"/>
      <c r="L861" s="153"/>
      <c r="M861" s="153"/>
      <c r="AD861" s="153"/>
      <c r="AE861" s="153"/>
      <c r="AF861" s="153"/>
      <c r="AG861" s="153"/>
      <c r="AH861" s="153"/>
      <c r="AI861" s="153"/>
      <c r="AJ861" s="153"/>
      <c r="AK861" s="153"/>
      <c r="AL861" s="153"/>
      <c r="AM861" s="153"/>
      <c r="AN861" s="153"/>
      <c r="AO861" s="153"/>
    </row>
    <row r="862" spans="1:41">
      <c r="A862" s="153" t="s">
        <v>41</v>
      </c>
      <c r="B862" s="153">
        <v>0</v>
      </c>
      <c r="C862" s="153">
        <v>0</v>
      </c>
      <c r="D862" s="153">
        <v>0</v>
      </c>
      <c r="E862" s="153">
        <v>0</v>
      </c>
      <c r="F862" s="153">
        <v>0</v>
      </c>
      <c r="G862" s="153">
        <v>0</v>
      </c>
      <c r="H862" s="153"/>
      <c r="I862" s="153"/>
      <c r="J862" s="153"/>
      <c r="K862" s="153"/>
      <c r="L862" s="153"/>
      <c r="M862" s="153"/>
      <c r="AD862" s="153"/>
      <c r="AE862" s="153"/>
      <c r="AF862" s="153"/>
      <c r="AG862" s="153"/>
      <c r="AH862" s="153"/>
      <c r="AI862" s="153"/>
      <c r="AJ862" s="153"/>
      <c r="AK862" s="153"/>
      <c r="AL862" s="153"/>
      <c r="AM862" s="153"/>
      <c r="AN862" s="153"/>
      <c r="AO862" s="153"/>
    </row>
    <row r="863" spans="1:41">
      <c r="A863" s="153" t="s">
        <v>0</v>
      </c>
      <c r="B863" s="153">
        <v>100</v>
      </c>
      <c r="C863" s="153">
        <v>100</v>
      </c>
      <c r="D863" s="153">
        <v>0</v>
      </c>
      <c r="E863" s="153">
        <v>100</v>
      </c>
      <c r="F863" s="153">
        <v>100</v>
      </c>
      <c r="G863" s="153">
        <v>100</v>
      </c>
      <c r="H863" s="153"/>
      <c r="I863" s="153"/>
      <c r="J863" s="153"/>
      <c r="K863" s="153"/>
      <c r="L863" s="153"/>
      <c r="M863" s="153"/>
      <c r="AD863" s="153"/>
      <c r="AE863" s="153"/>
      <c r="AF863" s="153"/>
      <c r="AG863" s="153"/>
      <c r="AH863" s="153"/>
      <c r="AI863" s="153"/>
      <c r="AJ863" s="153"/>
      <c r="AK863" s="153"/>
      <c r="AL863" s="153"/>
      <c r="AM863" s="153"/>
      <c r="AN863" s="153"/>
      <c r="AO863" s="153"/>
    </row>
    <row r="864" spans="1:41">
      <c r="A864" s="153" t="s">
        <v>1</v>
      </c>
      <c r="B864" s="153">
        <v>65</v>
      </c>
      <c r="C864" s="153">
        <v>11</v>
      </c>
      <c r="D864" s="153">
        <v>0</v>
      </c>
      <c r="E864" s="153">
        <v>4</v>
      </c>
      <c r="F864" s="153">
        <v>3</v>
      </c>
      <c r="G864" s="153">
        <v>83</v>
      </c>
      <c r="H864" s="153"/>
      <c r="I864" s="153"/>
      <c r="J864" s="153"/>
      <c r="K864" s="153"/>
      <c r="L864" s="153"/>
      <c r="M864" s="153"/>
      <c r="AD864" s="153"/>
      <c r="AE864" s="153"/>
      <c r="AF864" s="153"/>
      <c r="AG864" s="153"/>
      <c r="AH864" s="153"/>
      <c r="AI864" s="153"/>
      <c r="AJ864" s="153"/>
      <c r="AK864" s="153"/>
      <c r="AL864" s="153"/>
      <c r="AM864" s="153"/>
      <c r="AN864" s="153"/>
      <c r="AO864" s="153"/>
    </row>
    <row r="865" spans="1:41">
      <c r="A865" s="153" t="s">
        <v>42</v>
      </c>
      <c r="B865" s="153">
        <v>96.92</v>
      </c>
      <c r="C865" s="153">
        <v>100</v>
      </c>
      <c r="D865" s="153">
        <v>0</v>
      </c>
      <c r="E865" s="153">
        <v>100</v>
      </c>
      <c r="F865" s="153">
        <v>100</v>
      </c>
      <c r="G865" s="153">
        <v>97.59</v>
      </c>
      <c r="H865" s="153"/>
      <c r="I865" s="153"/>
      <c r="J865" s="153"/>
      <c r="K865" s="153"/>
      <c r="L865" s="153"/>
      <c r="M865" s="153"/>
      <c r="AD865" s="153"/>
      <c r="AE865" s="153"/>
      <c r="AF865" s="153"/>
      <c r="AG865" s="153"/>
      <c r="AH865" s="153"/>
      <c r="AI865" s="153"/>
      <c r="AJ865" s="153"/>
      <c r="AK865" s="153"/>
      <c r="AL865" s="153"/>
      <c r="AM865" s="153"/>
      <c r="AN865" s="153"/>
      <c r="AO865" s="153"/>
    </row>
    <row r="866" spans="1:41">
      <c r="A866" s="153" t="s">
        <v>43</v>
      </c>
      <c r="B866" s="153">
        <v>0</v>
      </c>
      <c r="C866" s="153">
        <v>0</v>
      </c>
      <c r="D866" s="153">
        <v>0</v>
      </c>
      <c r="E866" s="153">
        <v>0</v>
      </c>
      <c r="F866" s="153">
        <v>0</v>
      </c>
      <c r="G866" s="153">
        <v>0</v>
      </c>
      <c r="H866" s="153"/>
      <c r="I866" s="153"/>
      <c r="J866" s="153"/>
      <c r="K866" s="153"/>
      <c r="L866" s="153"/>
      <c r="M866" s="153"/>
      <c r="AD866" s="153"/>
      <c r="AE866" s="153"/>
      <c r="AF866" s="153"/>
      <c r="AG866" s="153"/>
      <c r="AH866" s="153"/>
      <c r="AI866" s="153"/>
      <c r="AJ866" s="153"/>
      <c r="AK866" s="153"/>
      <c r="AL866" s="153"/>
      <c r="AM866" s="153"/>
      <c r="AN866" s="153"/>
      <c r="AO866" s="153"/>
    </row>
    <row r="867" spans="1:41">
      <c r="A867" s="153" t="s">
        <v>44</v>
      </c>
      <c r="B867" s="153">
        <v>4.7</v>
      </c>
      <c r="C867" s="153">
        <v>4.5999999999999996</v>
      </c>
      <c r="D867" s="153">
        <v>0</v>
      </c>
      <c r="E867" s="153">
        <v>4.8</v>
      </c>
      <c r="F867" s="153">
        <v>4.7</v>
      </c>
      <c r="G867" s="153">
        <v>4.7</v>
      </c>
      <c r="H867" s="153"/>
      <c r="I867" s="153"/>
      <c r="J867" s="153"/>
      <c r="K867" s="153"/>
      <c r="L867" s="153"/>
      <c r="M867" s="153"/>
      <c r="AD867" s="153"/>
      <c r="AE867" s="153"/>
      <c r="AF867" s="153"/>
      <c r="AG867" s="153"/>
      <c r="AH867" s="153"/>
      <c r="AI867" s="153"/>
      <c r="AJ867" s="153"/>
      <c r="AK867" s="153"/>
      <c r="AL867" s="153"/>
      <c r="AM867" s="153"/>
      <c r="AN867" s="153"/>
      <c r="AO867" s="153"/>
    </row>
    <row r="868" spans="1:41">
      <c r="A868" s="153" t="s">
        <v>153</v>
      </c>
      <c r="B868" s="153">
        <v>93.5</v>
      </c>
      <c r="C868" s="153">
        <v>90.9</v>
      </c>
      <c r="D868" s="153">
        <v>0</v>
      </c>
      <c r="E868" s="153">
        <v>93.8</v>
      </c>
      <c r="F868" s="153">
        <v>91.7</v>
      </c>
      <c r="G868" s="153">
        <v>93.1</v>
      </c>
      <c r="H868" s="153"/>
      <c r="I868" s="153"/>
      <c r="J868" s="153"/>
      <c r="K868" s="153"/>
      <c r="L868" s="153"/>
      <c r="M868" s="153"/>
      <c r="AD868" s="153"/>
      <c r="AE868" s="153"/>
      <c r="AF868" s="153"/>
      <c r="AG868" s="153"/>
      <c r="AH868" s="153"/>
      <c r="AI868" s="153"/>
      <c r="AJ868" s="153"/>
      <c r="AK868" s="153"/>
      <c r="AL868" s="153"/>
      <c r="AM868" s="153"/>
      <c r="AN868" s="153"/>
      <c r="AO868" s="153"/>
    </row>
    <row r="869" spans="1:41">
      <c r="H869" s="153"/>
      <c r="I869" s="153"/>
      <c r="J869" s="153"/>
      <c r="K869" s="153"/>
      <c r="L869" s="153"/>
      <c r="M869" s="153"/>
      <c r="AD869" s="153"/>
      <c r="AE869" s="153"/>
      <c r="AF869" s="153"/>
      <c r="AG869" s="153"/>
      <c r="AH869" s="153"/>
      <c r="AI869" s="153"/>
      <c r="AJ869" s="153"/>
      <c r="AK869" s="153"/>
      <c r="AL869" s="153"/>
      <c r="AM869" s="153"/>
      <c r="AN869" s="153"/>
      <c r="AO869" s="153"/>
    </row>
    <row r="870" spans="1:41">
      <c r="H870" s="153"/>
      <c r="I870" s="153"/>
      <c r="J870" s="153"/>
      <c r="K870" s="153"/>
      <c r="L870" s="153"/>
      <c r="M870" s="153"/>
      <c r="AD870" s="153"/>
      <c r="AE870" s="153"/>
      <c r="AF870" s="153"/>
      <c r="AG870" s="153"/>
      <c r="AH870" s="153"/>
      <c r="AI870" s="153"/>
      <c r="AJ870" s="153"/>
      <c r="AK870" s="153"/>
      <c r="AL870" s="153"/>
      <c r="AM870" s="153"/>
      <c r="AN870" s="153"/>
      <c r="AO870" s="153"/>
    </row>
    <row r="871" spans="1:41">
      <c r="A871" s="153" t="s">
        <v>370</v>
      </c>
      <c r="H871" s="153"/>
      <c r="I871" s="153"/>
      <c r="J871" s="153"/>
      <c r="K871" s="153"/>
      <c r="L871" s="153"/>
      <c r="M871" s="153"/>
      <c r="AD871" s="153"/>
      <c r="AE871" s="153"/>
      <c r="AF871" s="153"/>
      <c r="AG871" s="153"/>
      <c r="AH871" s="153"/>
      <c r="AI871" s="153"/>
      <c r="AJ871" s="153"/>
      <c r="AK871" s="153"/>
      <c r="AL871" s="153"/>
      <c r="AM871" s="153"/>
      <c r="AN871" s="153"/>
      <c r="AO871" s="153"/>
    </row>
    <row r="872" spans="1:41">
      <c r="H872" s="153"/>
      <c r="I872" s="153"/>
      <c r="J872" s="153"/>
      <c r="K872" s="153"/>
      <c r="L872" s="153"/>
      <c r="M872" s="153"/>
      <c r="AD872" s="153"/>
      <c r="AE872" s="153"/>
      <c r="AF872" s="153"/>
      <c r="AG872" s="153"/>
      <c r="AH872" s="153"/>
      <c r="AI872" s="153"/>
      <c r="AJ872" s="153"/>
      <c r="AK872" s="153"/>
      <c r="AL872" s="153"/>
      <c r="AM872" s="153"/>
      <c r="AN872" s="153"/>
      <c r="AO872" s="153"/>
    </row>
    <row r="873" spans="1:41">
      <c r="H873" s="153"/>
      <c r="I873" s="153"/>
      <c r="J873" s="153"/>
      <c r="K873" s="153"/>
      <c r="L873" s="153"/>
      <c r="M873" s="153"/>
      <c r="AD873" s="153"/>
      <c r="AE873" s="153"/>
      <c r="AF873" s="153"/>
      <c r="AG873" s="153"/>
      <c r="AH873" s="153"/>
      <c r="AI873" s="153"/>
      <c r="AJ873" s="153"/>
      <c r="AK873" s="153"/>
      <c r="AL873" s="153"/>
      <c r="AM873" s="153"/>
      <c r="AN873" s="153"/>
      <c r="AO873" s="153"/>
    </row>
    <row r="874" spans="1:41">
      <c r="B874" s="153" t="s">
        <v>156</v>
      </c>
      <c r="H874" s="153"/>
      <c r="I874" s="153"/>
      <c r="J874" s="153"/>
      <c r="K874" s="153"/>
      <c r="L874" s="153"/>
      <c r="M874" s="153"/>
      <c r="AD874" s="153"/>
      <c r="AE874" s="153"/>
      <c r="AF874" s="153"/>
      <c r="AG874" s="153"/>
      <c r="AH874" s="153"/>
      <c r="AI874" s="153"/>
      <c r="AJ874" s="153"/>
      <c r="AK874" s="153"/>
      <c r="AL874" s="153"/>
      <c r="AM874" s="153"/>
      <c r="AN874" s="153"/>
      <c r="AO874" s="153"/>
    </row>
    <row r="875" spans="1:41">
      <c r="H875" s="153"/>
      <c r="I875" s="153"/>
      <c r="J875" s="153"/>
      <c r="K875" s="153"/>
      <c r="L875" s="153"/>
      <c r="M875" s="153"/>
      <c r="AD875" s="153"/>
      <c r="AE875" s="153"/>
      <c r="AF875" s="153"/>
      <c r="AG875" s="153"/>
      <c r="AH875" s="153"/>
      <c r="AI875" s="153"/>
      <c r="AJ875" s="153"/>
      <c r="AK875" s="153"/>
      <c r="AL875" s="153"/>
      <c r="AM875" s="153"/>
      <c r="AN875" s="153"/>
      <c r="AO875" s="153"/>
    </row>
    <row r="876" spans="1:41">
      <c r="B876" s="153" t="s">
        <v>10</v>
      </c>
      <c r="C876" s="153" t="s">
        <v>157</v>
      </c>
      <c r="D876" s="153" t="s">
        <v>158</v>
      </c>
      <c r="E876" s="153" t="s">
        <v>13</v>
      </c>
      <c r="F876" s="153" t="s">
        <v>159</v>
      </c>
      <c r="G876" s="153" t="s">
        <v>60</v>
      </c>
      <c r="H876" s="153"/>
      <c r="I876" s="153"/>
      <c r="J876" s="153"/>
      <c r="K876" s="153"/>
      <c r="L876" s="153"/>
      <c r="M876" s="153"/>
      <c r="AD876" s="153"/>
      <c r="AE876" s="153"/>
      <c r="AF876" s="153"/>
      <c r="AG876" s="153"/>
      <c r="AH876" s="153"/>
      <c r="AI876" s="153"/>
      <c r="AJ876" s="153"/>
      <c r="AK876" s="153"/>
      <c r="AL876" s="153"/>
      <c r="AM876" s="153"/>
      <c r="AN876" s="153"/>
      <c r="AO876" s="153"/>
    </row>
    <row r="877" spans="1:41">
      <c r="H877" s="153"/>
      <c r="I877" s="153"/>
      <c r="J877" s="153"/>
      <c r="K877" s="153"/>
      <c r="L877" s="153"/>
      <c r="M877" s="153"/>
      <c r="AD877" s="153"/>
      <c r="AE877" s="153"/>
      <c r="AF877" s="153"/>
      <c r="AG877" s="153"/>
      <c r="AH877" s="153"/>
      <c r="AI877" s="153"/>
      <c r="AJ877" s="153"/>
      <c r="AK877" s="153"/>
      <c r="AL877" s="153"/>
      <c r="AM877" s="153"/>
      <c r="AN877" s="153"/>
      <c r="AO877" s="153"/>
    </row>
    <row r="878" spans="1:41">
      <c r="A878" s="153" t="s">
        <v>45</v>
      </c>
      <c r="B878" s="153">
        <v>0</v>
      </c>
      <c r="C878" s="153">
        <v>0</v>
      </c>
      <c r="D878" s="153">
        <v>0</v>
      </c>
      <c r="E878" s="153">
        <v>0</v>
      </c>
      <c r="F878" s="153">
        <v>0</v>
      </c>
      <c r="G878" s="153">
        <v>0</v>
      </c>
      <c r="H878" s="153"/>
      <c r="I878" s="153"/>
      <c r="J878" s="153"/>
      <c r="K878" s="153"/>
      <c r="L878" s="153"/>
      <c r="M878" s="153"/>
      <c r="AD878" s="153"/>
      <c r="AE878" s="153"/>
      <c r="AF878" s="153"/>
      <c r="AG878" s="153"/>
      <c r="AH878" s="153"/>
      <c r="AI878" s="153"/>
      <c r="AJ878" s="153"/>
      <c r="AK878" s="153"/>
      <c r="AL878" s="153"/>
      <c r="AM878" s="153"/>
      <c r="AN878" s="153"/>
      <c r="AO878" s="153"/>
    </row>
    <row r="879" spans="1:41">
      <c r="A879" s="153" t="s">
        <v>46</v>
      </c>
      <c r="B879" s="153">
        <v>0</v>
      </c>
      <c r="C879" s="153">
        <v>0</v>
      </c>
      <c r="D879" s="153">
        <v>0</v>
      </c>
      <c r="E879" s="153">
        <v>0</v>
      </c>
      <c r="F879" s="153">
        <v>0</v>
      </c>
      <c r="G879" s="153">
        <v>0</v>
      </c>
      <c r="H879" s="153"/>
      <c r="I879" s="153"/>
      <c r="J879" s="153"/>
      <c r="K879" s="153"/>
      <c r="L879" s="153"/>
      <c r="M879" s="153"/>
      <c r="AD879" s="153"/>
      <c r="AE879" s="153"/>
      <c r="AF879" s="153"/>
      <c r="AG879" s="153"/>
      <c r="AH879" s="153"/>
      <c r="AI879" s="153"/>
      <c r="AJ879" s="153"/>
      <c r="AK879" s="153"/>
      <c r="AL879" s="153"/>
      <c r="AM879" s="153"/>
      <c r="AN879" s="153"/>
      <c r="AO879" s="153"/>
    </row>
    <row r="880" spans="1:41">
      <c r="A880" s="153" t="s">
        <v>47</v>
      </c>
      <c r="B880" s="153">
        <v>3.08</v>
      </c>
      <c r="C880" s="153">
        <v>9.09</v>
      </c>
      <c r="D880" s="153">
        <v>0</v>
      </c>
      <c r="E880" s="153">
        <v>0</v>
      </c>
      <c r="F880" s="153">
        <v>0</v>
      </c>
      <c r="G880" s="153">
        <v>3.61</v>
      </c>
      <c r="H880" s="153"/>
      <c r="I880" s="153"/>
      <c r="J880" s="153"/>
      <c r="K880" s="153"/>
      <c r="L880" s="153"/>
      <c r="M880" s="153"/>
      <c r="AD880" s="153"/>
      <c r="AE880" s="153"/>
      <c r="AF880" s="153"/>
      <c r="AG880" s="153"/>
      <c r="AH880" s="153"/>
      <c r="AI880" s="153"/>
      <c r="AJ880" s="153"/>
      <c r="AK880" s="153"/>
      <c r="AL880" s="153"/>
      <c r="AM880" s="153"/>
      <c r="AN880" s="153"/>
      <c r="AO880" s="153"/>
    </row>
    <row r="881" spans="1:41">
      <c r="A881" s="153" t="s">
        <v>48</v>
      </c>
      <c r="B881" s="153">
        <v>18.46</v>
      </c>
      <c r="C881" s="153">
        <v>27.27</v>
      </c>
      <c r="D881" s="153">
        <v>0</v>
      </c>
      <c r="E881" s="153">
        <v>25</v>
      </c>
      <c r="F881" s="153">
        <v>33.33</v>
      </c>
      <c r="G881" s="153">
        <v>20.48</v>
      </c>
      <c r="H881" s="153"/>
      <c r="I881" s="153"/>
      <c r="J881" s="153"/>
      <c r="K881" s="153"/>
      <c r="L881" s="153"/>
      <c r="M881" s="153"/>
      <c r="AD881" s="153"/>
      <c r="AE881" s="153"/>
      <c r="AF881" s="153"/>
      <c r="AG881" s="153"/>
      <c r="AH881" s="153"/>
      <c r="AI881" s="153"/>
      <c r="AJ881" s="153"/>
      <c r="AK881" s="153"/>
      <c r="AL881" s="153"/>
      <c r="AM881" s="153"/>
      <c r="AN881" s="153"/>
      <c r="AO881" s="153"/>
    </row>
    <row r="882" spans="1:41">
      <c r="A882" s="153" t="s">
        <v>49</v>
      </c>
      <c r="B882" s="153">
        <v>78.459999999999994</v>
      </c>
      <c r="C882" s="153">
        <v>63.64</v>
      </c>
      <c r="D882" s="153">
        <v>0</v>
      </c>
      <c r="E882" s="153">
        <v>75</v>
      </c>
      <c r="F882" s="153">
        <v>66.67</v>
      </c>
      <c r="G882" s="153">
        <v>75.900000000000006</v>
      </c>
      <c r="H882" s="153"/>
      <c r="I882" s="153"/>
      <c r="J882" s="153"/>
      <c r="K882" s="153"/>
      <c r="L882" s="153"/>
      <c r="M882" s="153"/>
      <c r="AD882" s="153"/>
      <c r="AE882" s="153"/>
      <c r="AF882" s="153"/>
      <c r="AG882" s="153"/>
      <c r="AH882" s="153"/>
      <c r="AI882" s="153"/>
      <c r="AJ882" s="153"/>
      <c r="AK882" s="153"/>
      <c r="AL882" s="153"/>
      <c r="AM882" s="153"/>
      <c r="AN882" s="153"/>
      <c r="AO882" s="153"/>
    </row>
    <row r="883" spans="1:41">
      <c r="A883" s="153" t="s">
        <v>41</v>
      </c>
      <c r="B883" s="153">
        <v>0</v>
      </c>
      <c r="C883" s="153">
        <v>0</v>
      </c>
      <c r="D883" s="153">
        <v>0</v>
      </c>
      <c r="E883" s="153">
        <v>0</v>
      </c>
      <c r="F883" s="153">
        <v>0</v>
      </c>
      <c r="G883" s="153">
        <v>0</v>
      </c>
      <c r="H883" s="153"/>
      <c r="I883" s="153"/>
      <c r="J883" s="153"/>
      <c r="K883" s="153"/>
      <c r="L883" s="153"/>
      <c r="M883" s="153"/>
      <c r="AD883" s="153"/>
      <c r="AE883" s="153"/>
      <c r="AF883" s="153"/>
      <c r="AG883" s="153"/>
      <c r="AH883" s="153"/>
      <c r="AI883" s="153"/>
      <c r="AJ883" s="153"/>
      <c r="AK883" s="153"/>
      <c r="AL883" s="153"/>
      <c r="AM883" s="153"/>
      <c r="AN883" s="153"/>
      <c r="AO883" s="153"/>
    </row>
    <row r="884" spans="1:41">
      <c r="A884" s="153" t="s">
        <v>0</v>
      </c>
      <c r="B884" s="153">
        <v>100</v>
      </c>
      <c r="C884" s="153">
        <v>100</v>
      </c>
      <c r="D884" s="153">
        <v>0</v>
      </c>
      <c r="E884" s="153">
        <v>100</v>
      </c>
      <c r="F884" s="153">
        <v>100</v>
      </c>
      <c r="G884" s="153">
        <v>100</v>
      </c>
      <c r="H884" s="153"/>
      <c r="I884" s="153"/>
      <c r="J884" s="153"/>
      <c r="K884" s="153"/>
      <c r="L884" s="153"/>
      <c r="M884" s="153"/>
      <c r="AD884" s="153"/>
      <c r="AE884" s="153"/>
      <c r="AF884" s="153"/>
      <c r="AG884" s="153"/>
      <c r="AH884" s="153"/>
      <c r="AI884" s="153"/>
      <c r="AJ884" s="153"/>
      <c r="AK884" s="153"/>
      <c r="AL884" s="153"/>
      <c r="AM884" s="153"/>
      <c r="AN884" s="153"/>
      <c r="AO884" s="153"/>
    </row>
    <row r="885" spans="1:41">
      <c r="A885" s="153" t="s">
        <v>1</v>
      </c>
      <c r="B885" s="153">
        <v>65</v>
      </c>
      <c r="C885" s="153">
        <v>11</v>
      </c>
      <c r="D885" s="153">
        <v>0</v>
      </c>
      <c r="E885" s="153">
        <v>4</v>
      </c>
      <c r="F885" s="153">
        <v>3</v>
      </c>
      <c r="G885" s="153">
        <v>83</v>
      </c>
      <c r="H885" s="153"/>
      <c r="I885" s="153"/>
      <c r="J885" s="153"/>
      <c r="K885" s="153"/>
      <c r="L885" s="153"/>
      <c r="M885" s="153"/>
      <c r="AD885" s="153"/>
      <c r="AE885" s="153"/>
      <c r="AF885" s="153"/>
      <c r="AG885" s="153"/>
      <c r="AH885" s="153"/>
      <c r="AI885" s="153"/>
      <c r="AJ885" s="153"/>
      <c r="AK885" s="153"/>
      <c r="AL885" s="153"/>
      <c r="AM885" s="153"/>
      <c r="AN885" s="153"/>
      <c r="AO885" s="153"/>
    </row>
    <row r="886" spans="1:41">
      <c r="A886" s="153" t="s">
        <v>42</v>
      </c>
      <c r="B886" s="153">
        <v>96.92</v>
      </c>
      <c r="C886" s="153">
        <v>90.91</v>
      </c>
      <c r="D886" s="153">
        <v>0</v>
      </c>
      <c r="E886" s="153">
        <v>100</v>
      </c>
      <c r="F886" s="153">
        <v>100</v>
      </c>
      <c r="G886" s="153">
        <v>96.39</v>
      </c>
      <c r="H886" s="153"/>
      <c r="I886" s="153"/>
      <c r="J886" s="153"/>
      <c r="K886" s="153"/>
      <c r="L886" s="153"/>
      <c r="M886" s="153"/>
      <c r="AD886" s="153"/>
      <c r="AE886" s="153"/>
      <c r="AF886" s="153"/>
      <c r="AG886" s="153"/>
      <c r="AH886" s="153"/>
      <c r="AI886" s="153"/>
      <c r="AJ886" s="153"/>
      <c r="AK886" s="153"/>
      <c r="AL886" s="153"/>
      <c r="AM886" s="153"/>
      <c r="AN886" s="153"/>
      <c r="AO886" s="153"/>
    </row>
    <row r="887" spans="1:41">
      <c r="A887" s="153" t="s">
        <v>43</v>
      </c>
      <c r="B887" s="153">
        <v>0</v>
      </c>
      <c r="C887" s="153">
        <v>0</v>
      </c>
      <c r="D887" s="153">
        <v>0</v>
      </c>
      <c r="E887" s="153">
        <v>0</v>
      </c>
      <c r="F887" s="153">
        <v>0</v>
      </c>
      <c r="G887" s="153">
        <v>0</v>
      </c>
      <c r="H887" s="153"/>
      <c r="I887" s="153"/>
      <c r="J887" s="153"/>
      <c r="K887" s="153"/>
      <c r="L887" s="153"/>
      <c r="M887" s="153"/>
      <c r="AD887" s="153"/>
      <c r="AE887" s="153"/>
      <c r="AF887" s="153"/>
      <c r="AG887" s="153"/>
      <c r="AH887" s="153"/>
      <c r="AI887" s="153"/>
      <c r="AJ887" s="153"/>
      <c r="AK887" s="153"/>
      <c r="AL887" s="153"/>
      <c r="AM887" s="153"/>
      <c r="AN887" s="153"/>
      <c r="AO887" s="153"/>
    </row>
    <row r="888" spans="1:41">
      <c r="A888" s="153" t="s">
        <v>44</v>
      </c>
      <c r="B888" s="153">
        <v>4.8</v>
      </c>
      <c r="C888" s="153">
        <v>4.5</v>
      </c>
      <c r="D888" s="153">
        <v>0</v>
      </c>
      <c r="E888" s="153">
        <v>4.8</v>
      </c>
      <c r="F888" s="153">
        <v>4.7</v>
      </c>
      <c r="G888" s="153">
        <v>4.7</v>
      </c>
      <c r="H888" s="153"/>
      <c r="I888" s="153"/>
      <c r="J888" s="153"/>
      <c r="K888" s="153"/>
      <c r="L888" s="153"/>
      <c r="M888" s="153"/>
      <c r="AD888" s="153"/>
      <c r="AE888" s="153"/>
      <c r="AF888" s="153"/>
      <c r="AG888" s="153"/>
      <c r="AH888" s="153"/>
      <c r="AI888" s="153"/>
      <c r="AJ888" s="153"/>
      <c r="AK888" s="153"/>
      <c r="AL888" s="153"/>
      <c r="AM888" s="153"/>
      <c r="AN888" s="153"/>
      <c r="AO888" s="153"/>
    </row>
    <row r="889" spans="1:41">
      <c r="A889" s="153" t="s">
        <v>153</v>
      </c>
      <c r="B889" s="153">
        <v>93.8</v>
      </c>
      <c r="C889" s="153">
        <v>88.6</v>
      </c>
      <c r="D889" s="153">
        <v>0</v>
      </c>
      <c r="E889" s="153">
        <v>93.8</v>
      </c>
      <c r="F889" s="153">
        <v>91.7</v>
      </c>
      <c r="G889" s="153">
        <v>93.1</v>
      </c>
      <c r="H889" s="153"/>
      <c r="I889" s="153"/>
      <c r="J889" s="153"/>
      <c r="K889" s="153"/>
      <c r="L889" s="153"/>
      <c r="M889" s="153"/>
      <c r="AD889" s="153"/>
      <c r="AE889" s="153"/>
      <c r="AF889" s="153"/>
      <c r="AG889" s="153"/>
      <c r="AH889" s="153"/>
      <c r="AI889" s="153"/>
      <c r="AJ889" s="153"/>
      <c r="AK889" s="153"/>
      <c r="AL889" s="153"/>
      <c r="AM889" s="153"/>
      <c r="AN889" s="153"/>
      <c r="AO889" s="153"/>
    </row>
    <row r="890" spans="1:41">
      <c r="H890" s="153"/>
      <c r="I890" s="153"/>
      <c r="J890" s="153"/>
      <c r="K890" s="153"/>
      <c r="L890" s="153"/>
      <c r="M890" s="153"/>
      <c r="AD890" s="153"/>
      <c r="AE890" s="153"/>
      <c r="AF890" s="153"/>
      <c r="AG890" s="153"/>
      <c r="AH890" s="153"/>
      <c r="AI890" s="153"/>
      <c r="AJ890" s="153"/>
      <c r="AK890" s="153"/>
      <c r="AL890" s="153"/>
      <c r="AM890" s="153"/>
      <c r="AN890" s="153"/>
      <c r="AO890" s="153"/>
    </row>
    <row r="891" spans="1:41">
      <c r="H891" s="153"/>
      <c r="I891" s="153"/>
      <c r="J891" s="153"/>
      <c r="K891" s="153"/>
      <c r="L891" s="153"/>
      <c r="M891" s="153"/>
      <c r="AD891" s="153"/>
      <c r="AE891" s="153"/>
      <c r="AF891" s="153"/>
      <c r="AG891" s="153"/>
      <c r="AH891" s="153"/>
      <c r="AI891" s="153"/>
      <c r="AJ891" s="153"/>
      <c r="AK891" s="153"/>
      <c r="AL891" s="153"/>
      <c r="AM891" s="153"/>
      <c r="AN891" s="153"/>
      <c r="AO891" s="153"/>
    </row>
    <row r="892" spans="1:41">
      <c r="A892" s="153" t="s">
        <v>371</v>
      </c>
      <c r="H892" s="153"/>
      <c r="I892" s="153"/>
      <c r="J892" s="153"/>
      <c r="K892" s="153"/>
      <c r="L892" s="153"/>
      <c r="M892" s="153"/>
      <c r="AD892" s="153"/>
      <c r="AE892" s="153"/>
      <c r="AF892" s="153"/>
      <c r="AG892" s="153"/>
      <c r="AH892" s="153"/>
      <c r="AI892" s="153"/>
      <c r="AJ892" s="153"/>
      <c r="AK892" s="153"/>
      <c r="AL892" s="153"/>
      <c r="AM892" s="153"/>
      <c r="AN892" s="153"/>
      <c r="AO892" s="153"/>
    </row>
    <row r="893" spans="1:41">
      <c r="H893" s="153"/>
      <c r="I893" s="153"/>
      <c r="J893" s="153"/>
      <c r="K893" s="153"/>
      <c r="L893" s="153"/>
      <c r="M893" s="153"/>
      <c r="AD893" s="153"/>
      <c r="AE893" s="153"/>
      <c r="AF893" s="153"/>
      <c r="AG893" s="153"/>
      <c r="AH893" s="153"/>
      <c r="AI893" s="153"/>
      <c r="AJ893" s="153"/>
      <c r="AK893" s="153"/>
      <c r="AL893" s="153"/>
      <c r="AM893" s="153"/>
      <c r="AN893" s="153"/>
      <c r="AO893" s="153"/>
    </row>
    <row r="894" spans="1:41">
      <c r="H894" s="153"/>
      <c r="I894" s="153"/>
      <c r="J894" s="153"/>
      <c r="K894" s="153"/>
      <c r="L894" s="153"/>
      <c r="M894" s="153"/>
      <c r="AD894" s="153"/>
      <c r="AE894" s="153"/>
      <c r="AF894" s="153"/>
      <c r="AG894" s="153"/>
      <c r="AH894" s="153"/>
      <c r="AI894" s="153"/>
      <c r="AJ894" s="153"/>
      <c r="AK894" s="153"/>
      <c r="AL894" s="153"/>
      <c r="AM894" s="153"/>
      <c r="AN894" s="153"/>
      <c r="AO894" s="153"/>
    </row>
    <row r="895" spans="1:41">
      <c r="B895" s="153" t="s">
        <v>156</v>
      </c>
      <c r="H895" s="153"/>
      <c r="I895" s="153"/>
      <c r="J895" s="153"/>
      <c r="K895" s="153"/>
      <c r="L895" s="153"/>
      <c r="M895" s="153"/>
      <c r="AD895" s="153"/>
      <c r="AE895" s="153"/>
      <c r="AF895" s="153"/>
      <c r="AG895" s="153"/>
      <c r="AH895" s="153"/>
      <c r="AI895" s="153"/>
      <c r="AJ895" s="153"/>
      <c r="AK895" s="153"/>
      <c r="AL895" s="153"/>
      <c r="AM895" s="153"/>
      <c r="AN895" s="153"/>
      <c r="AO895" s="153"/>
    </row>
    <row r="896" spans="1:41">
      <c r="H896" s="153"/>
      <c r="I896" s="153"/>
      <c r="J896" s="153"/>
      <c r="K896" s="153"/>
      <c r="L896" s="153"/>
      <c r="M896" s="153"/>
      <c r="AD896" s="153"/>
      <c r="AE896" s="153"/>
      <c r="AF896" s="153"/>
      <c r="AG896" s="153"/>
      <c r="AH896" s="153"/>
      <c r="AI896" s="153"/>
      <c r="AJ896" s="153"/>
      <c r="AK896" s="153"/>
      <c r="AL896" s="153"/>
      <c r="AM896" s="153"/>
      <c r="AN896" s="153"/>
      <c r="AO896" s="153"/>
    </row>
    <row r="897" spans="1:41">
      <c r="B897" s="153" t="s">
        <v>10</v>
      </c>
      <c r="C897" s="153" t="s">
        <v>157</v>
      </c>
      <c r="D897" s="153" t="s">
        <v>158</v>
      </c>
      <c r="E897" s="153" t="s">
        <v>13</v>
      </c>
      <c r="F897" s="153" t="s">
        <v>159</v>
      </c>
      <c r="G897" s="153" t="s">
        <v>60</v>
      </c>
      <c r="H897" s="153"/>
      <c r="I897" s="153"/>
      <c r="J897" s="153"/>
      <c r="K897" s="153"/>
      <c r="L897" s="153"/>
      <c r="M897" s="153"/>
      <c r="AD897" s="153"/>
      <c r="AE897" s="153"/>
      <c r="AF897" s="153"/>
      <c r="AG897" s="153"/>
      <c r="AH897" s="153"/>
      <c r="AI897" s="153"/>
      <c r="AJ897" s="153"/>
      <c r="AK897" s="153"/>
      <c r="AL897" s="153"/>
      <c r="AM897" s="153"/>
      <c r="AN897" s="153"/>
      <c r="AO897" s="153"/>
    </row>
    <row r="898" spans="1:41">
      <c r="H898" s="153"/>
      <c r="I898" s="153"/>
      <c r="J898" s="153"/>
      <c r="K898" s="153"/>
      <c r="L898" s="153"/>
      <c r="M898" s="153"/>
      <c r="AD898" s="153"/>
      <c r="AE898" s="153"/>
      <c r="AF898" s="153"/>
      <c r="AG898" s="153"/>
      <c r="AH898" s="153"/>
      <c r="AI898" s="153"/>
      <c r="AJ898" s="153"/>
      <c r="AK898" s="153"/>
      <c r="AL898" s="153"/>
      <c r="AM898" s="153"/>
      <c r="AN898" s="153"/>
      <c r="AO898" s="153"/>
    </row>
    <row r="899" spans="1:41">
      <c r="A899" s="153" t="s">
        <v>45</v>
      </c>
      <c r="B899" s="153">
        <v>0</v>
      </c>
      <c r="C899" s="153">
        <v>0</v>
      </c>
      <c r="D899" s="153">
        <v>0</v>
      </c>
      <c r="E899" s="153">
        <v>0</v>
      </c>
      <c r="F899" s="153">
        <v>0</v>
      </c>
      <c r="G899" s="153">
        <v>0</v>
      </c>
      <c r="H899" s="153"/>
      <c r="I899" s="153"/>
      <c r="J899" s="153"/>
      <c r="K899" s="153"/>
      <c r="L899" s="153"/>
      <c r="M899" s="153"/>
      <c r="AD899" s="153"/>
      <c r="AE899" s="153"/>
      <c r="AF899" s="153"/>
      <c r="AG899" s="153"/>
      <c r="AH899" s="153"/>
      <c r="AI899" s="153"/>
      <c r="AJ899" s="153"/>
      <c r="AK899" s="153"/>
      <c r="AL899" s="153"/>
      <c r="AM899" s="153"/>
      <c r="AN899" s="153"/>
      <c r="AO899" s="153"/>
    </row>
    <row r="900" spans="1:41">
      <c r="A900" s="153" t="s">
        <v>46</v>
      </c>
      <c r="B900" s="153">
        <v>0</v>
      </c>
      <c r="C900" s="153">
        <v>9.09</v>
      </c>
      <c r="D900" s="153">
        <v>0</v>
      </c>
      <c r="E900" s="153">
        <v>0</v>
      </c>
      <c r="F900" s="153">
        <v>0</v>
      </c>
      <c r="G900" s="153">
        <v>1.25</v>
      </c>
      <c r="H900" s="153"/>
      <c r="I900" s="153"/>
      <c r="J900" s="153"/>
      <c r="K900" s="153"/>
      <c r="L900" s="153"/>
      <c r="M900" s="153"/>
      <c r="AD900" s="153"/>
      <c r="AE900" s="153"/>
      <c r="AF900" s="153"/>
      <c r="AG900" s="153"/>
      <c r="AH900" s="153"/>
      <c r="AI900" s="153"/>
      <c r="AJ900" s="153"/>
      <c r="AK900" s="153"/>
      <c r="AL900" s="153"/>
      <c r="AM900" s="153"/>
      <c r="AN900" s="153"/>
      <c r="AO900" s="153"/>
    </row>
    <row r="901" spans="1:41">
      <c r="A901" s="153" t="s">
        <v>47</v>
      </c>
      <c r="B901" s="153">
        <v>12.31</v>
      </c>
      <c r="C901" s="153">
        <v>9.09</v>
      </c>
      <c r="D901" s="153">
        <v>0</v>
      </c>
      <c r="E901" s="153">
        <v>50</v>
      </c>
      <c r="F901" s="153">
        <v>0</v>
      </c>
      <c r="G901" s="153">
        <v>13.75</v>
      </c>
      <c r="H901" s="153"/>
      <c r="I901" s="153"/>
      <c r="J901" s="153"/>
      <c r="K901" s="153"/>
      <c r="L901" s="153"/>
      <c r="M901" s="153"/>
      <c r="AD901" s="153"/>
      <c r="AE901" s="153"/>
      <c r="AF901" s="153"/>
      <c r="AG901" s="153"/>
      <c r="AH901" s="153"/>
      <c r="AI901" s="153"/>
      <c r="AJ901" s="153"/>
      <c r="AK901" s="153"/>
      <c r="AL901" s="153"/>
      <c r="AM901" s="153"/>
      <c r="AN901" s="153"/>
      <c r="AO901" s="153"/>
    </row>
    <row r="902" spans="1:41">
      <c r="A902" s="153" t="s">
        <v>48</v>
      </c>
      <c r="B902" s="153">
        <v>30.77</v>
      </c>
      <c r="C902" s="153">
        <v>9.09</v>
      </c>
      <c r="D902" s="153">
        <v>0</v>
      </c>
      <c r="E902" s="153">
        <v>0</v>
      </c>
      <c r="F902" s="153">
        <v>0</v>
      </c>
      <c r="G902" s="153">
        <v>26.25</v>
      </c>
      <c r="H902" s="153"/>
      <c r="I902" s="153"/>
      <c r="J902" s="153"/>
      <c r="K902" s="153"/>
      <c r="L902" s="153"/>
      <c r="M902" s="153"/>
      <c r="AD902" s="153"/>
      <c r="AE902" s="153"/>
      <c r="AF902" s="153"/>
      <c r="AG902" s="153"/>
      <c r="AH902" s="153"/>
      <c r="AI902" s="153"/>
      <c r="AJ902" s="153"/>
      <c r="AK902" s="153"/>
      <c r="AL902" s="153"/>
      <c r="AM902" s="153"/>
      <c r="AN902" s="153"/>
      <c r="AO902" s="153"/>
    </row>
    <row r="903" spans="1:41">
      <c r="A903" s="153" t="s">
        <v>49</v>
      </c>
      <c r="B903" s="153">
        <v>41.54</v>
      </c>
      <c r="C903" s="153">
        <v>54.55</v>
      </c>
      <c r="D903" s="153">
        <v>0</v>
      </c>
      <c r="E903" s="153">
        <v>50</v>
      </c>
      <c r="F903" s="153">
        <v>0</v>
      </c>
      <c r="G903" s="153">
        <v>43.75</v>
      </c>
      <c r="H903" s="153"/>
      <c r="I903" s="153"/>
      <c r="J903" s="153"/>
      <c r="K903" s="153"/>
      <c r="L903" s="153"/>
      <c r="M903" s="153"/>
      <c r="AD903" s="153"/>
      <c r="AE903" s="153"/>
      <c r="AF903" s="153"/>
      <c r="AG903" s="153"/>
      <c r="AH903" s="153"/>
      <c r="AI903" s="153"/>
      <c r="AJ903" s="153"/>
      <c r="AK903" s="153"/>
      <c r="AL903" s="153"/>
      <c r="AM903" s="153"/>
      <c r="AN903" s="153"/>
      <c r="AO903" s="153"/>
    </row>
    <row r="904" spans="1:41">
      <c r="A904" s="153" t="s">
        <v>41</v>
      </c>
      <c r="B904" s="153">
        <v>15.38</v>
      </c>
      <c r="C904" s="153">
        <v>18.18</v>
      </c>
      <c r="D904" s="153">
        <v>0</v>
      </c>
      <c r="E904" s="153">
        <v>0</v>
      </c>
      <c r="F904" s="153">
        <v>0</v>
      </c>
      <c r="G904" s="153">
        <v>15</v>
      </c>
      <c r="H904" s="153"/>
      <c r="I904" s="153"/>
      <c r="J904" s="153"/>
      <c r="K904" s="153"/>
      <c r="L904" s="153"/>
      <c r="M904" s="153"/>
      <c r="AD904" s="153"/>
      <c r="AE904" s="153"/>
      <c r="AF904" s="153"/>
      <c r="AG904" s="153"/>
      <c r="AH904" s="153"/>
      <c r="AI904" s="153"/>
      <c r="AJ904" s="153"/>
      <c r="AK904" s="153"/>
      <c r="AL904" s="153"/>
      <c r="AM904" s="153"/>
      <c r="AN904" s="153"/>
      <c r="AO904" s="153"/>
    </row>
    <row r="905" spans="1:41">
      <c r="A905" s="153" t="s">
        <v>0</v>
      </c>
      <c r="B905" s="153">
        <v>100</v>
      </c>
      <c r="C905" s="153">
        <v>100</v>
      </c>
      <c r="D905" s="153">
        <v>0</v>
      </c>
      <c r="E905" s="153">
        <v>100</v>
      </c>
      <c r="F905" s="153">
        <v>0</v>
      </c>
      <c r="G905" s="153">
        <v>100</v>
      </c>
      <c r="H905" s="153"/>
      <c r="I905" s="153"/>
      <c r="J905" s="153"/>
      <c r="K905" s="153"/>
      <c r="L905" s="153"/>
      <c r="M905" s="153"/>
      <c r="AD905" s="153"/>
      <c r="AE905" s="153"/>
      <c r="AF905" s="153"/>
      <c r="AG905" s="153"/>
      <c r="AH905" s="153"/>
      <c r="AI905" s="153"/>
      <c r="AJ905" s="153"/>
      <c r="AK905" s="153"/>
      <c r="AL905" s="153"/>
      <c r="AM905" s="153"/>
      <c r="AN905" s="153"/>
      <c r="AO905" s="153"/>
    </row>
    <row r="906" spans="1:41">
      <c r="A906" s="153" t="s">
        <v>1</v>
      </c>
      <c r="B906" s="153">
        <v>65</v>
      </c>
      <c r="C906" s="153">
        <v>11</v>
      </c>
      <c r="D906" s="153">
        <v>0</v>
      </c>
      <c r="E906" s="153">
        <v>4</v>
      </c>
      <c r="F906" s="153">
        <v>0</v>
      </c>
      <c r="G906" s="153">
        <v>80</v>
      </c>
      <c r="H906" s="153"/>
      <c r="I906" s="153"/>
      <c r="J906" s="153"/>
      <c r="K906" s="153"/>
      <c r="L906" s="153"/>
      <c r="M906" s="153"/>
      <c r="AD906" s="153"/>
      <c r="AE906" s="153"/>
      <c r="AF906" s="153"/>
      <c r="AG906" s="153"/>
      <c r="AH906" s="153"/>
      <c r="AI906" s="153"/>
      <c r="AJ906" s="153"/>
      <c r="AK906" s="153"/>
      <c r="AL906" s="153"/>
      <c r="AM906" s="153"/>
      <c r="AN906" s="153"/>
      <c r="AO906" s="153"/>
    </row>
    <row r="907" spans="1:41">
      <c r="A907" s="153" t="s">
        <v>42</v>
      </c>
      <c r="B907" s="153">
        <v>72.31</v>
      </c>
      <c r="C907" s="153">
        <v>63.64</v>
      </c>
      <c r="D907" s="153">
        <v>0</v>
      </c>
      <c r="E907" s="153">
        <v>50</v>
      </c>
      <c r="F907" s="153">
        <v>0</v>
      </c>
      <c r="G907" s="153">
        <v>70</v>
      </c>
      <c r="H907" s="153"/>
      <c r="I907" s="153"/>
      <c r="J907" s="153"/>
      <c r="K907" s="153"/>
      <c r="L907" s="153"/>
      <c r="M907" s="153"/>
      <c r="AD907" s="153"/>
      <c r="AE907" s="153"/>
      <c r="AF907" s="153"/>
      <c r="AG907" s="153"/>
      <c r="AH907" s="153"/>
      <c r="AI907" s="153"/>
      <c r="AJ907" s="153"/>
      <c r="AK907" s="153"/>
      <c r="AL907" s="153"/>
      <c r="AM907" s="153"/>
      <c r="AN907" s="153"/>
      <c r="AO907" s="153"/>
    </row>
    <row r="908" spans="1:41">
      <c r="A908" s="153" t="s">
        <v>43</v>
      </c>
      <c r="B908" s="153">
        <v>0</v>
      </c>
      <c r="C908" s="153">
        <v>9.09</v>
      </c>
      <c r="D908" s="153">
        <v>0</v>
      </c>
      <c r="E908" s="153">
        <v>0</v>
      </c>
      <c r="F908" s="153">
        <v>0</v>
      </c>
      <c r="G908" s="153">
        <v>1.25</v>
      </c>
      <c r="H908" s="153"/>
      <c r="I908" s="153"/>
      <c r="J908" s="153"/>
      <c r="K908" s="153"/>
      <c r="L908" s="153"/>
      <c r="M908" s="153"/>
      <c r="AD908" s="153"/>
      <c r="AE908" s="153"/>
      <c r="AF908" s="153"/>
      <c r="AG908" s="153"/>
      <c r="AH908" s="153"/>
      <c r="AI908" s="153"/>
      <c r="AJ908" s="153"/>
      <c r="AK908" s="153"/>
      <c r="AL908" s="153"/>
      <c r="AM908" s="153"/>
      <c r="AN908" s="153"/>
      <c r="AO908" s="153"/>
    </row>
    <row r="909" spans="1:41">
      <c r="A909" s="153" t="s">
        <v>44</v>
      </c>
      <c r="B909" s="153">
        <v>4.3</v>
      </c>
      <c r="C909" s="153">
        <v>4.3</v>
      </c>
      <c r="D909" s="153">
        <v>0</v>
      </c>
      <c r="E909" s="153">
        <v>4</v>
      </c>
      <c r="F909" s="153">
        <v>0</v>
      </c>
      <c r="G909" s="153">
        <v>4.3</v>
      </c>
      <c r="H909" s="153"/>
      <c r="I909" s="153"/>
      <c r="J909" s="153"/>
      <c r="K909" s="153"/>
      <c r="L909" s="153"/>
      <c r="M909" s="153"/>
      <c r="AD909" s="153"/>
      <c r="AE909" s="153"/>
      <c r="AF909" s="153"/>
      <c r="AG909" s="153"/>
      <c r="AH909" s="153"/>
      <c r="AI909" s="153"/>
      <c r="AJ909" s="153"/>
      <c r="AK909" s="153"/>
      <c r="AL909" s="153"/>
      <c r="AM909" s="153"/>
      <c r="AN909" s="153"/>
      <c r="AO909" s="153"/>
    </row>
    <row r="910" spans="1:41">
      <c r="A910" s="153" t="s">
        <v>153</v>
      </c>
      <c r="B910" s="153">
        <v>83.6</v>
      </c>
      <c r="C910" s="153">
        <v>83.3</v>
      </c>
      <c r="D910" s="153">
        <v>0</v>
      </c>
      <c r="E910" s="153">
        <v>75</v>
      </c>
      <c r="F910" s="153">
        <v>0</v>
      </c>
      <c r="G910" s="153">
        <v>83.1</v>
      </c>
      <c r="H910" s="153"/>
      <c r="I910" s="153"/>
      <c r="J910" s="153"/>
      <c r="K910" s="153"/>
      <c r="L910" s="153"/>
      <c r="M910" s="153"/>
      <c r="AD910" s="153"/>
      <c r="AE910" s="153"/>
      <c r="AF910" s="153"/>
      <c r="AG910" s="153"/>
      <c r="AH910" s="153"/>
      <c r="AI910" s="153"/>
      <c r="AJ910" s="153"/>
      <c r="AK910" s="153"/>
      <c r="AL910" s="153"/>
      <c r="AM910" s="153"/>
      <c r="AN910" s="153"/>
      <c r="AO910" s="153"/>
    </row>
    <row r="911" spans="1:41">
      <c r="H911" s="153"/>
      <c r="I911" s="153"/>
      <c r="J911" s="153"/>
      <c r="K911" s="153"/>
      <c r="L911" s="153"/>
      <c r="M911" s="153"/>
      <c r="AD911" s="153"/>
      <c r="AE911" s="153"/>
      <c r="AF911" s="153"/>
      <c r="AG911" s="153"/>
      <c r="AH911" s="153"/>
      <c r="AI911" s="153"/>
      <c r="AJ911" s="153"/>
      <c r="AK911" s="153"/>
      <c r="AL911" s="153"/>
      <c r="AM911" s="153"/>
      <c r="AN911" s="153"/>
      <c r="AO911" s="153"/>
    </row>
    <row r="912" spans="1:41">
      <c r="H912" s="153"/>
      <c r="I912" s="153"/>
      <c r="J912" s="153"/>
      <c r="K912" s="153"/>
      <c r="L912" s="153"/>
      <c r="M912" s="153"/>
      <c r="AD912" s="153"/>
      <c r="AE912" s="153"/>
      <c r="AF912" s="153"/>
      <c r="AG912" s="153"/>
      <c r="AH912" s="153"/>
      <c r="AI912" s="153"/>
      <c r="AJ912" s="153"/>
      <c r="AK912" s="153"/>
      <c r="AL912" s="153"/>
      <c r="AM912" s="153"/>
      <c r="AN912" s="153"/>
      <c r="AO912" s="153"/>
    </row>
    <row r="913" spans="1:41">
      <c r="A913" s="153" t="s">
        <v>372</v>
      </c>
      <c r="H913" s="153"/>
      <c r="I913" s="153"/>
      <c r="J913" s="153"/>
      <c r="K913" s="153"/>
      <c r="L913" s="153"/>
      <c r="M913" s="153"/>
      <c r="AD913" s="153"/>
      <c r="AE913" s="153"/>
      <c r="AF913" s="153"/>
      <c r="AG913" s="153"/>
      <c r="AH913" s="153"/>
      <c r="AI913" s="153"/>
      <c r="AJ913" s="153"/>
      <c r="AK913" s="153"/>
      <c r="AL913" s="153"/>
      <c r="AM913" s="153"/>
      <c r="AN913" s="153"/>
      <c r="AO913" s="153"/>
    </row>
    <row r="914" spans="1:41">
      <c r="H914" s="153"/>
      <c r="I914" s="153"/>
      <c r="J914" s="153"/>
      <c r="K914" s="153"/>
      <c r="L914" s="153"/>
      <c r="M914" s="153"/>
      <c r="AD914" s="153"/>
      <c r="AE914" s="153"/>
      <c r="AF914" s="153"/>
      <c r="AG914" s="153"/>
      <c r="AH914" s="153"/>
      <c r="AI914" s="153"/>
      <c r="AJ914" s="153"/>
      <c r="AK914" s="153"/>
      <c r="AL914" s="153"/>
      <c r="AM914" s="153"/>
      <c r="AN914" s="153"/>
      <c r="AO914" s="153"/>
    </row>
    <row r="915" spans="1:41">
      <c r="H915" s="153"/>
      <c r="I915" s="153"/>
      <c r="J915" s="153"/>
      <c r="K915" s="153"/>
      <c r="L915" s="153"/>
      <c r="M915" s="153"/>
      <c r="AD915" s="153"/>
      <c r="AE915" s="153"/>
      <c r="AF915" s="153"/>
      <c r="AG915" s="153"/>
      <c r="AH915" s="153"/>
      <c r="AI915" s="153"/>
      <c r="AJ915" s="153"/>
      <c r="AK915" s="153"/>
      <c r="AL915" s="153"/>
      <c r="AM915" s="153"/>
      <c r="AN915" s="153"/>
      <c r="AO915" s="153"/>
    </row>
    <row r="916" spans="1:41">
      <c r="B916" s="153" t="s">
        <v>156</v>
      </c>
      <c r="H916" s="153"/>
      <c r="I916" s="153"/>
      <c r="J916" s="153"/>
      <c r="K916" s="153"/>
      <c r="L916" s="153"/>
      <c r="M916" s="153"/>
      <c r="AD916" s="153"/>
      <c r="AE916" s="153"/>
      <c r="AF916" s="153"/>
      <c r="AG916" s="153"/>
      <c r="AH916" s="153"/>
      <c r="AI916" s="153"/>
      <c r="AJ916" s="153"/>
      <c r="AK916" s="153"/>
      <c r="AL916" s="153"/>
      <c r="AM916" s="153"/>
      <c r="AN916" s="153"/>
      <c r="AO916" s="153"/>
    </row>
    <row r="917" spans="1:41">
      <c r="H917" s="153"/>
      <c r="I917" s="153"/>
      <c r="J917" s="153"/>
      <c r="K917" s="153"/>
      <c r="L917" s="153"/>
      <c r="M917" s="153"/>
      <c r="AD917" s="153"/>
      <c r="AE917" s="153"/>
      <c r="AF917" s="153"/>
      <c r="AG917" s="153"/>
      <c r="AH917" s="153"/>
      <c r="AI917" s="153"/>
      <c r="AJ917" s="153"/>
      <c r="AK917" s="153"/>
      <c r="AL917" s="153"/>
      <c r="AM917" s="153"/>
      <c r="AN917" s="153"/>
      <c r="AO917" s="153"/>
    </row>
    <row r="918" spans="1:41">
      <c r="B918" s="153" t="s">
        <v>10</v>
      </c>
      <c r="C918" s="153" t="s">
        <v>157</v>
      </c>
      <c r="D918" s="153" t="s">
        <v>158</v>
      </c>
      <c r="E918" s="153" t="s">
        <v>13</v>
      </c>
      <c r="F918" s="153" t="s">
        <v>159</v>
      </c>
      <c r="G918" s="153" t="s">
        <v>60</v>
      </c>
      <c r="H918" s="153"/>
      <c r="I918" s="153"/>
      <c r="J918" s="153"/>
      <c r="K918" s="153"/>
      <c r="L918" s="153"/>
      <c r="M918" s="153"/>
      <c r="AD918" s="153"/>
      <c r="AE918" s="153"/>
      <c r="AF918" s="153"/>
      <c r="AG918" s="153"/>
      <c r="AH918" s="153"/>
      <c r="AI918" s="153"/>
      <c r="AJ918" s="153"/>
      <c r="AK918" s="153"/>
      <c r="AL918" s="153"/>
      <c r="AM918" s="153"/>
      <c r="AN918" s="153"/>
      <c r="AO918" s="153"/>
    </row>
    <row r="919" spans="1:41">
      <c r="H919" s="153"/>
      <c r="I919" s="153"/>
      <c r="J919" s="153"/>
      <c r="K919" s="153"/>
      <c r="L919" s="153"/>
      <c r="M919" s="153"/>
      <c r="AD919" s="153"/>
      <c r="AE919" s="153"/>
      <c r="AF919" s="153"/>
      <c r="AG919" s="153"/>
      <c r="AH919" s="153"/>
      <c r="AI919" s="153"/>
      <c r="AJ919" s="153"/>
      <c r="AK919" s="153"/>
      <c r="AL919" s="153"/>
      <c r="AM919" s="153"/>
      <c r="AN919" s="153"/>
      <c r="AO919" s="153"/>
    </row>
    <row r="920" spans="1:41">
      <c r="A920" s="153" t="s">
        <v>45</v>
      </c>
      <c r="B920" s="153">
        <v>0</v>
      </c>
      <c r="C920" s="153">
        <v>0</v>
      </c>
      <c r="D920" s="153">
        <v>0</v>
      </c>
      <c r="E920" s="153">
        <v>0</v>
      </c>
      <c r="F920" s="153">
        <v>0</v>
      </c>
      <c r="G920" s="153">
        <v>0</v>
      </c>
      <c r="H920" s="153"/>
      <c r="I920" s="153"/>
      <c r="J920" s="153"/>
      <c r="K920" s="153"/>
      <c r="L920" s="153"/>
      <c r="M920" s="153"/>
      <c r="AD920" s="153"/>
      <c r="AE920" s="153"/>
      <c r="AF920" s="153"/>
      <c r="AG920" s="153"/>
      <c r="AH920" s="153"/>
      <c r="AI920" s="153"/>
      <c r="AJ920" s="153"/>
      <c r="AK920" s="153"/>
      <c r="AL920" s="153"/>
      <c r="AM920" s="153"/>
      <c r="AN920" s="153"/>
      <c r="AO920" s="153"/>
    </row>
    <row r="921" spans="1:41">
      <c r="A921" s="153" t="s">
        <v>46</v>
      </c>
      <c r="B921" s="153">
        <v>0</v>
      </c>
      <c r="C921" s="153">
        <v>9.09</v>
      </c>
      <c r="D921" s="153">
        <v>0</v>
      </c>
      <c r="E921" s="153">
        <v>0</v>
      </c>
      <c r="F921" s="153">
        <v>0</v>
      </c>
      <c r="G921" s="153">
        <v>1.25</v>
      </c>
      <c r="H921" s="153"/>
      <c r="I921" s="153"/>
      <c r="J921" s="153"/>
      <c r="K921" s="153"/>
      <c r="L921" s="153"/>
      <c r="M921" s="153"/>
      <c r="AD921" s="153"/>
      <c r="AE921" s="153"/>
      <c r="AF921" s="153"/>
      <c r="AG921" s="153"/>
      <c r="AH921" s="153"/>
      <c r="AI921" s="153"/>
      <c r="AJ921" s="153"/>
      <c r="AK921" s="153"/>
      <c r="AL921" s="153"/>
      <c r="AM921" s="153"/>
      <c r="AN921" s="153"/>
      <c r="AO921" s="153"/>
    </row>
    <row r="922" spans="1:41">
      <c r="A922" s="153" t="s">
        <v>47</v>
      </c>
      <c r="B922" s="153">
        <v>10.77</v>
      </c>
      <c r="C922" s="153">
        <v>9.09</v>
      </c>
      <c r="D922" s="153">
        <v>0</v>
      </c>
      <c r="E922" s="153">
        <v>50</v>
      </c>
      <c r="F922" s="153">
        <v>0</v>
      </c>
      <c r="G922" s="153">
        <v>12.5</v>
      </c>
      <c r="H922" s="153"/>
      <c r="I922" s="153"/>
      <c r="J922" s="153"/>
      <c r="K922" s="153"/>
      <c r="L922" s="153"/>
      <c r="M922" s="153"/>
      <c r="AD922" s="153"/>
      <c r="AE922" s="153"/>
      <c r="AF922" s="153"/>
      <c r="AG922" s="153"/>
      <c r="AH922" s="153"/>
      <c r="AI922" s="153"/>
      <c r="AJ922" s="153"/>
      <c r="AK922" s="153"/>
      <c r="AL922" s="153"/>
      <c r="AM922" s="153"/>
      <c r="AN922" s="153"/>
      <c r="AO922" s="153"/>
    </row>
    <row r="923" spans="1:41">
      <c r="A923" s="153" t="s">
        <v>48</v>
      </c>
      <c r="B923" s="153">
        <v>30.77</v>
      </c>
      <c r="C923" s="153">
        <v>9.09</v>
      </c>
      <c r="D923" s="153">
        <v>0</v>
      </c>
      <c r="E923" s="153">
        <v>0</v>
      </c>
      <c r="F923" s="153">
        <v>0</v>
      </c>
      <c r="G923" s="153">
        <v>26.25</v>
      </c>
      <c r="H923" s="153"/>
      <c r="I923" s="153"/>
      <c r="J923" s="153"/>
      <c r="K923" s="153"/>
      <c r="L923" s="153"/>
      <c r="M923" s="153"/>
      <c r="AD923" s="153"/>
      <c r="AE923" s="153"/>
      <c r="AF923" s="153"/>
      <c r="AG923" s="153"/>
      <c r="AH923" s="153"/>
      <c r="AI923" s="153"/>
      <c r="AJ923" s="153"/>
      <c r="AK923" s="153"/>
      <c r="AL923" s="153"/>
      <c r="AM923" s="153"/>
      <c r="AN923" s="153"/>
      <c r="AO923" s="153"/>
    </row>
    <row r="924" spans="1:41">
      <c r="A924" s="153" t="s">
        <v>49</v>
      </c>
      <c r="B924" s="153">
        <v>41.54</v>
      </c>
      <c r="C924" s="153">
        <v>54.55</v>
      </c>
      <c r="D924" s="153">
        <v>0</v>
      </c>
      <c r="E924" s="153">
        <v>50</v>
      </c>
      <c r="F924" s="153">
        <v>0</v>
      </c>
      <c r="G924" s="153">
        <v>43.75</v>
      </c>
      <c r="H924" s="153"/>
      <c r="I924" s="153"/>
      <c r="J924" s="153"/>
      <c r="K924" s="153"/>
      <c r="L924" s="153"/>
      <c r="M924" s="153"/>
      <c r="AD924" s="153"/>
      <c r="AE924" s="153"/>
      <c r="AF924" s="153"/>
      <c r="AG924" s="153"/>
      <c r="AH924" s="153"/>
      <c r="AI924" s="153"/>
      <c r="AJ924" s="153"/>
      <c r="AK924" s="153"/>
      <c r="AL924" s="153"/>
      <c r="AM924" s="153"/>
      <c r="AN924" s="153"/>
      <c r="AO924" s="153"/>
    </row>
    <row r="925" spans="1:41">
      <c r="A925" s="153" t="s">
        <v>41</v>
      </c>
      <c r="B925" s="153">
        <v>16.920000000000002</v>
      </c>
      <c r="C925" s="153">
        <v>18.18</v>
      </c>
      <c r="D925" s="153">
        <v>0</v>
      </c>
      <c r="E925" s="153">
        <v>0</v>
      </c>
      <c r="F925" s="153">
        <v>0</v>
      </c>
      <c r="G925" s="153">
        <v>16.25</v>
      </c>
      <c r="H925" s="153"/>
      <c r="I925" s="153"/>
      <c r="J925" s="153"/>
      <c r="K925" s="153"/>
      <c r="L925" s="153"/>
      <c r="M925" s="153"/>
      <c r="AD925" s="153"/>
      <c r="AE925" s="153"/>
      <c r="AF925" s="153"/>
      <c r="AG925" s="153"/>
      <c r="AH925" s="153"/>
      <c r="AI925" s="153"/>
      <c r="AJ925" s="153"/>
      <c r="AK925" s="153"/>
      <c r="AL925" s="153"/>
      <c r="AM925" s="153"/>
      <c r="AN925" s="153"/>
      <c r="AO925" s="153"/>
    </row>
    <row r="926" spans="1:41">
      <c r="A926" s="153" t="s">
        <v>0</v>
      </c>
      <c r="B926" s="153">
        <v>100</v>
      </c>
      <c r="C926" s="153">
        <v>100</v>
      </c>
      <c r="D926" s="153">
        <v>0</v>
      </c>
      <c r="E926" s="153">
        <v>100</v>
      </c>
      <c r="F926" s="153">
        <v>0</v>
      </c>
      <c r="G926" s="153">
        <v>100</v>
      </c>
      <c r="H926" s="153"/>
      <c r="I926" s="153"/>
      <c r="J926" s="153"/>
      <c r="K926" s="153"/>
      <c r="L926" s="153"/>
      <c r="M926" s="153"/>
      <c r="AD926" s="153"/>
      <c r="AE926" s="153"/>
      <c r="AF926" s="153"/>
      <c r="AG926" s="153"/>
      <c r="AH926" s="153"/>
      <c r="AI926" s="153"/>
      <c r="AJ926" s="153"/>
      <c r="AK926" s="153"/>
      <c r="AL926" s="153"/>
      <c r="AM926" s="153"/>
      <c r="AN926" s="153"/>
      <c r="AO926" s="153"/>
    </row>
    <row r="927" spans="1:41">
      <c r="A927" s="153" t="s">
        <v>1</v>
      </c>
      <c r="B927" s="153">
        <v>65</v>
      </c>
      <c r="C927" s="153">
        <v>11</v>
      </c>
      <c r="D927" s="153">
        <v>0</v>
      </c>
      <c r="E927" s="153">
        <v>4</v>
      </c>
      <c r="F927" s="153">
        <v>0</v>
      </c>
      <c r="G927" s="153">
        <v>80</v>
      </c>
      <c r="H927" s="153"/>
      <c r="I927" s="153"/>
      <c r="J927" s="153"/>
      <c r="K927" s="153"/>
      <c r="L927" s="153"/>
      <c r="M927" s="153"/>
      <c r="AD927" s="153"/>
      <c r="AE927" s="153"/>
      <c r="AF927" s="153"/>
      <c r="AG927" s="153"/>
      <c r="AH927" s="153"/>
      <c r="AI927" s="153"/>
      <c r="AJ927" s="153"/>
      <c r="AK927" s="153"/>
      <c r="AL927" s="153"/>
      <c r="AM927" s="153"/>
      <c r="AN927" s="153"/>
      <c r="AO927" s="153"/>
    </row>
    <row r="928" spans="1:41">
      <c r="A928" s="153" t="s">
        <v>42</v>
      </c>
      <c r="B928" s="153">
        <v>72.31</v>
      </c>
      <c r="C928" s="153">
        <v>63.64</v>
      </c>
      <c r="D928" s="153">
        <v>0</v>
      </c>
      <c r="E928" s="153">
        <v>50</v>
      </c>
      <c r="F928" s="153">
        <v>0</v>
      </c>
      <c r="G928" s="153">
        <v>70</v>
      </c>
      <c r="H928" s="153"/>
      <c r="I928" s="153"/>
      <c r="J928" s="153"/>
      <c r="K928" s="153"/>
      <c r="L928" s="153"/>
      <c r="M928" s="153"/>
      <c r="AD928" s="153"/>
      <c r="AE928" s="153"/>
      <c r="AF928" s="153"/>
      <c r="AG928" s="153"/>
      <c r="AH928" s="153"/>
      <c r="AI928" s="153"/>
      <c r="AJ928" s="153"/>
      <c r="AK928" s="153"/>
      <c r="AL928" s="153"/>
      <c r="AM928" s="153"/>
      <c r="AN928" s="153"/>
      <c r="AO928" s="153"/>
    </row>
    <row r="929" spans="1:41">
      <c r="A929" s="153" t="s">
        <v>43</v>
      </c>
      <c r="B929" s="153">
        <v>0</v>
      </c>
      <c r="C929" s="153">
        <v>9.09</v>
      </c>
      <c r="D929" s="153">
        <v>0</v>
      </c>
      <c r="E929" s="153">
        <v>0</v>
      </c>
      <c r="F929" s="153">
        <v>0</v>
      </c>
      <c r="G929" s="153">
        <v>1.25</v>
      </c>
      <c r="H929" s="153"/>
      <c r="I929" s="153"/>
      <c r="J929" s="153"/>
      <c r="K929" s="153"/>
      <c r="L929" s="153"/>
      <c r="M929" s="153"/>
      <c r="AD929" s="153"/>
      <c r="AE929" s="153"/>
      <c r="AF929" s="153"/>
      <c r="AG929" s="153"/>
      <c r="AH929" s="153"/>
      <c r="AI929" s="153"/>
      <c r="AJ929" s="153"/>
      <c r="AK929" s="153"/>
      <c r="AL929" s="153"/>
      <c r="AM929" s="153"/>
      <c r="AN929" s="153"/>
      <c r="AO929" s="153"/>
    </row>
    <row r="930" spans="1:41">
      <c r="A930" s="153" t="s">
        <v>44</v>
      </c>
      <c r="B930" s="153">
        <v>4.4000000000000004</v>
      </c>
      <c r="C930" s="153">
        <v>4.3</v>
      </c>
      <c r="D930" s="153">
        <v>0</v>
      </c>
      <c r="E930" s="153">
        <v>4</v>
      </c>
      <c r="F930" s="153">
        <v>0</v>
      </c>
      <c r="G930" s="153">
        <v>4.3</v>
      </c>
      <c r="H930" s="153"/>
      <c r="I930" s="153"/>
      <c r="J930" s="153"/>
      <c r="K930" s="153"/>
      <c r="L930" s="153"/>
      <c r="M930" s="153"/>
      <c r="AD930" s="153"/>
      <c r="AE930" s="153"/>
      <c r="AF930" s="153"/>
      <c r="AG930" s="153"/>
      <c r="AH930" s="153"/>
      <c r="AI930" s="153"/>
      <c r="AJ930" s="153"/>
      <c r="AK930" s="153"/>
      <c r="AL930" s="153"/>
      <c r="AM930" s="153"/>
      <c r="AN930" s="153"/>
      <c r="AO930" s="153"/>
    </row>
    <row r="931" spans="1:41">
      <c r="A931" s="153" t="s">
        <v>153</v>
      </c>
      <c r="B931" s="153">
        <v>84.3</v>
      </c>
      <c r="C931" s="153">
        <v>83.3</v>
      </c>
      <c r="D931" s="153">
        <v>0</v>
      </c>
      <c r="E931" s="153">
        <v>75</v>
      </c>
      <c r="F931" s="153">
        <v>0</v>
      </c>
      <c r="G931" s="153">
        <v>83.6</v>
      </c>
      <c r="H931" s="153"/>
      <c r="I931" s="153"/>
      <c r="J931" s="153"/>
      <c r="K931" s="153"/>
      <c r="L931" s="153"/>
      <c r="M931" s="153"/>
      <c r="AD931" s="153"/>
      <c r="AE931" s="153"/>
      <c r="AF931" s="153"/>
      <c r="AG931" s="153"/>
      <c r="AH931" s="153"/>
      <c r="AI931" s="153"/>
      <c r="AJ931" s="153"/>
      <c r="AK931" s="153"/>
      <c r="AL931" s="153"/>
      <c r="AM931" s="153"/>
      <c r="AN931" s="153"/>
      <c r="AO931" s="153"/>
    </row>
    <row r="932" spans="1:41">
      <c r="H932" s="153"/>
      <c r="I932" s="153"/>
      <c r="J932" s="153"/>
      <c r="K932" s="153"/>
      <c r="L932" s="153"/>
      <c r="M932" s="153"/>
      <c r="AD932" s="153"/>
      <c r="AE932" s="153"/>
      <c r="AF932" s="153"/>
      <c r="AG932" s="153"/>
      <c r="AH932" s="153"/>
      <c r="AI932" s="153"/>
      <c r="AJ932" s="153"/>
      <c r="AK932" s="153"/>
      <c r="AL932" s="153"/>
      <c r="AM932" s="153"/>
      <c r="AN932" s="153"/>
      <c r="AO932" s="153"/>
    </row>
    <row r="933" spans="1:41">
      <c r="H933" s="153"/>
      <c r="I933" s="153"/>
      <c r="J933" s="153"/>
      <c r="K933" s="153"/>
      <c r="L933" s="153"/>
      <c r="M933" s="153"/>
      <c r="AD933" s="153"/>
      <c r="AE933" s="153"/>
      <c r="AF933" s="153"/>
      <c r="AG933" s="153"/>
      <c r="AH933" s="153"/>
      <c r="AI933" s="153"/>
      <c r="AJ933" s="153"/>
      <c r="AK933" s="153"/>
      <c r="AL933" s="153"/>
      <c r="AM933" s="153"/>
      <c r="AN933" s="153"/>
      <c r="AO933" s="153"/>
    </row>
    <row r="934" spans="1:41">
      <c r="A934" s="153" t="s">
        <v>373</v>
      </c>
      <c r="H934" s="153"/>
      <c r="I934" s="153"/>
      <c r="J934" s="153"/>
      <c r="K934" s="153"/>
      <c r="L934" s="153"/>
      <c r="M934" s="153"/>
      <c r="AD934" s="153"/>
      <c r="AE934" s="153"/>
      <c r="AF934" s="153"/>
      <c r="AG934" s="153"/>
      <c r="AH934" s="153"/>
      <c r="AI934" s="153"/>
      <c r="AJ934" s="153"/>
      <c r="AK934" s="153"/>
      <c r="AL934" s="153"/>
      <c r="AM934" s="153"/>
      <c r="AN934" s="153"/>
      <c r="AO934" s="153"/>
    </row>
    <row r="935" spans="1:41">
      <c r="A935" s="153" t="s">
        <v>374</v>
      </c>
      <c r="H935" s="153"/>
      <c r="I935" s="153"/>
      <c r="J935" s="153"/>
      <c r="K935" s="153"/>
      <c r="L935" s="153"/>
      <c r="M935" s="153"/>
      <c r="AD935" s="153"/>
      <c r="AE935" s="153"/>
      <c r="AF935" s="153"/>
      <c r="AG935" s="153"/>
      <c r="AH935" s="153"/>
      <c r="AI935" s="153"/>
      <c r="AJ935" s="153"/>
      <c r="AK935" s="153"/>
      <c r="AL935" s="153"/>
      <c r="AM935" s="153"/>
      <c r="AN935" s="153"/>
      <c r="AO935" s="153"/>
    </row>
    <row r="936" spans="1:41">
      <c r="H936" s="153"/>
      <c r="I936" s="153"/>
      <c r="J936" s="153"/>
      <c r="K936" s="153"/>
      <c r="L936" s="153"/>
      <c r="M936" s="153"/>
      <c r="AD936" s="153"/>
      <c r="AE936" s="153"/>
      <c r="AF936" s="153"/>
      <c r="AG936" s="153"/>
      <c r="AH936" s="153"/>
      <c r="AI936" s="153"/>
      <c r="AJ936" s="153"/>
      <c r="AK936" s="153"/>
      <c r="AL936" s="153"/>
      <c r="AM936" s="153"/>
      <c r="AN936" s="153"/>
      <c r="AO936" s="153"/>
    </row>
    <row r="937" spans="1:41">
      <c r="H937" s="153"/>
      <c r="I937" s="153"/>
      <c r="J937" s="153"/>
      <c r="K937" s="153"/>
      <c r="L937" s="153"/>
      <c r="M937" s="153"/>
      <c r="AD937" s="153"/>
      <c r="AE937" s="153"/>
      <c r="AF937" s="153"/>
      <c r="AG937" s="153"/>
      <c r="AH937" s="153"/>
      <c r="AI937" s="153"/>
      <c r="AJ937" s="153"/>
      <c r="AK937" s="153"/>
      <c r="AL937" s="153"/>
      <c r="AM937" s="153"/>
      <c r="AN937" s="153"/>
      <c r="AO937" s="153"/>
    </row>
    <row r="938" spans="1:41">
      <c r="B938" s="153" t="s">
        <v>156</v>
      </c>
      <c r="H938" s="153"/>
      <c r="I938" s="153"/>
      <c r="J938" s="153"/>
      <c r="K938" s="153"/>
      <c r="L938" s="153"/>
      <c r="M938" s="153"/>
      <c r="AD938" s="153"/>
      <c r="AE938" s="153"/>
      <c r="AF938" s="153"/>
      <c r="AG938" s="153"/>
      <c r="AH938" s="153"/>
      <c r="AI938" s="153"/>
      <c r="AJ938" s="153"/>
      <c r="AK938" s="153"/>
      <c r="AL938" s="153"/>
      <c r="AM938" s="153"/>
      <c r="AN938" s="153"/>
      <c r="AO938" s="153"/>
    </row>
    <row r="939" spans="1:41">
      <c r="H939" s="153"/>
      <c r="I939" s="153"/>
      <c r="J939" s="153"/>
      <c r="K939" s="153"/>
      <c r="L939" s="153"/>
      <c r="M939" s="153"/>
      <c r="AD939" s="153"/>
      <c r="AE939" s="153"/>
      <c r="AF939" s="153"/>
      <c r="AG939" s="153"/>
      <c r="AH939" s="153"/>
      <c r="AI939" s="153"/>
      <c r="AJ939" s="153"/>
      <c r="AK939" s="153"/>
      <c r="AL939" s="153"/>
      <c r="AM939" s="153"/>
      <c r="AN939" s="153"/>
      <c r="AO939" s="153"/>
    </row>
    <row r="940" spans="1:41">
      <c r="B940" s="153" t="s">
        <v>10</v>
      </c>
      <c r="C940" s="153" t="s">
        <v>157</v>
      </c>
      <c r="D940" s="153" t="s">
        <v>158</v>
      </c>
      <c r="E940" s="153" t="s">
        <v>13</v>
      </c>
      <c r="F940" s="153" t="s">
        <v>159</v>
      </c>
      <c r="G940" s="153" t="s">
        <v>60</v>
      </c>
      <c r="H940" s="153"/>
      <c r="I940" s="153"/>
      <c r="J940" s="153"/>
      <c r="K940" s="153"/>
      <c r="L940" s="153"/>
      <c r="M940" s="153"/>
      <c r="AD940" s="153"/>
      <c r="AE940" s="153"/>
      <c r="AF940" s="153"/>
      <c r="AG940" s="153"/>
      <c r="AH940" s="153"/>
      <c r="AI940" s="153"/>
      <c r="AJ940" s="153"/>
      <c r="AK940" s="153"/>
      <c r="AL940" s="153"/>
      <c r="AM940" s="153"/>
      <c r="AN940" s="153"/>
      <c r="AO940" s="153"/>
    </row>
    <row r="941" spans="1:41">
      <c r="H941" s="153"/>
      <c r="I941" s="153"/>
      <c r="J941" s="153"/>
      <c r="K941" s="153"/>
      <c r="L941" s="153"/>
      <c r="M941" s="153"/>
      <c r="AD941" s="153"/>
      <c r="AE941" s="153"/>
      <c r="AF941" s="153"/>
      <c r="AG941" s="153"/>
      <c r="AH941" s="153"/>
      <c r="AI941" s="153"/>
      <c r="AJ941" s="153"/>
      <c r="AK941" s="153"/>
      <c r="AL941" s="153"/>
      <c r="AM941" s="153"/>
      <c r="AN941" s="153"/>
      <c r="AO941" s="153"/>
    </row>
    <row r="942" spans="1:41">
      <c r="A942" s="153" t="s">
        <v>45</v>
      </c>
      <c r="B942" s="153">
        <v>0</v>
      </c>
      <c r="C942" s="153">
        <v>0</v>
      </c>
      <c r="D942" s="153">
        <v>0</v>
      </c>
      <c r="E942" s="153">
        <v>0</v>
      </c>
      <c r="F942" s="153">
        <v>0</v>
      </c>
      <c r="G942" s="153">
        <v>0</v>
      </c>
      <c r="H942" s="153"/>
      <c r="I942" s="153"/>
      <c r="J942" s="153"/>
      <c r="K942" s="153"/>
      <c r="L942" s="153"/>
      <c r="M942" s="153"/>
      <c r="AD942" s="153"/>
      <c r="AE942" s="153"/>
      <c r="AF942" s="153"/>
      <c r="AG942" s="153"/>
      <c r="AH942" s="153"/>
      <c r="AI942" s="153"/>
      <c r="AJ942" s="153"/>
      <c r="AK942" s="153"/>
      <c r="AL942" s="153"/>
      <c r="AM942" s="153"/>
      <c r="AN942" s="153"/>
      <c r="AO942" s="153"/>
    </row>
    <row r="943" spans="1:41">
      <c r="A943" s="153" t="s">
        <v>46</v>
      </c>
      <c r="B943" s="153">
        <v>0</v>
      </c>
      <c r="C943" s="153">
        <v>9.09</v>
      </c>
      <c r="D943" s="153">
        <v>0</v>
      </c>
      <c r="E943" s="153">
        <v>0</v>
      </c>
      <c r="F943" s="153">
        <v>0</v>
      </c>
      <c r="G943" s="153">
        <v>1.25</v>
      </c>
      <c r="H943" s="153"/>
      <c r="I943" s="153"/>
      <c r="J943" s="153"/>
      <c r="K943" s="153"/>
      <c r="L943" s="153"/>
      <c r="M943" s="153"/>
      <c r="AD943" s="153"/>
      <c r="AE943" s="153"/>
      <c r="AF943" s="153"/>
      <c r="AG943" s="153"/>
      <c r="AH943" s="153"/>
      <c r="AI943" s="153"/>
      <c r="AJ943" s="153"/>
      <c r="AK943" s="153"/>
      <c r="AL943" s="153"/>
      <c r="AM943" s="153"/>
      <c r="AN943" s="153"/>
      <c r="AO943" s="153"/>
    </row>
    <row r="944" spans="1:41">
      <c r="A944" s="153" t="s">
        <v>47</v>
      </c>
      <c r="B944" s="153">
        <v>7.69</v>
      </c>
      <c r="C944" s="153">
        <v>9.09</v>
      </c>
      <c r="D944" s="153">
        <v>0</v>
      </c>
      <c r="E944" s="153">
        <v>50</v>
      </c>
      <c r="F944" s="153">
        <v>0</v>
      </c>
      <c r="G944" s="153">
        <v>10</v>
      </c>
      <c r="H944" s="153"/>
      <c r="I944" s="153"/>
      <c r="J944" s="153"/>
      <c r="K944" s="153"/>
      <c r="L944" s="153"/>
      <c r="M944" s="153"/>
      <c r="AD944" s="153"/>
      <c r="AE944" s="153"/>
      <c r="AF944" s="153"/>
      <c r="AG944" s="153"/>
      <c r="AH944" s="153"/>
      <c r="AI944" s="153"/>
      <c r="AJ944" s="153"/>
      <c r="AK944" s="153"/>
      <c r="AL944" s="153"/>
      <c r="AM944" s="153"/>
      <c r="AN944" s="153"/>
      <c r="AO944" s="153"/>
    </row>
    <row r="945" spans="1:41">
      <c r="A945" s="153" t="s">
        <v>48</v>
      </c>
      <c r="B945" s="153">
        <v>30.77</v>
      </c>
      <c r="C945" s="153">
        <v>9.09</v>
      </c>
      <c r="D945" s="153">
        <v>0</v>
      </c>
      <c r="E945" s="153">
        <v>0</v>
      </c>
      <c r="F945" s="153">
        <v>0</v>
      </c>
      <c r="G945" s="153">
        <v>26.25</v>
      </c>
      <c r="H945" s="153"/>
      <c r="I945" s="153"/>
      <c r="J945" s="153"/>
      <c r="K945" s="153"/>
      <c r="L945" s="153"/>
      <c r="M945" s="153"/>
      <c r="AD945" s="153"/>
      <c r="AE945" s="153"/>
      <c r="AF945" s="153"/>
      <c r="AG945" s="153"/>
      <c r="AH945" s="153"/>
      <c r="AI945" s="153"/>
      <c r="AJ945" s="153"/>
      <c r="AK945" s="153"/>
      <c r="AL945" s="153"/>
      <c r="AM945" s="153"/>
      <c r="AN945" s="153"/>
      <c r="AO945" s="153"/>
    </row>
    <row r="946" spans="1:41">
      <c r="A946" s="153" t="s">
        <v>49</v>
      </c>
      <c r="B946" s="153">
        <v>44.62</v>
      </c>
      <c r="C946" s="153">
        <v>54.55</v>
      </c>
      <c r="D946" s="153">
        <v>0</v>
      </c>
      <c r="E946" s="153">
        <v>50</v>
      </c>
      <c r="F946" s="153">
        <v>0</v>
      </c>
      <c r="G946" s="153">
        <v>46.25</v>
      </c>
      <c r="H946" s="153"/>
      <c r="I946" s="153"/>
      <c r="J946" s="153"/>
      <c r="K946" s="153"/>
      <c r="L946" s="153"/>
      <c r="M946" s="153"/>
      <c r="AD946" s="153"/>
      <c r="AE946" s="153"/>
      <c r="AF946" s="153"/>
      <c r="AG946" s="153"/>
      <c r="AH946" s="153"/>
      <c r="AI946" s="153"/>
      <c r="AJ946" s="153"/>
      <c r="AK946" s="153"/>
      <c r="AL946" s="153"/>
      <c r="AM946" s="153"/>
      <c r="AN946" s="153"/>
      <c r="AO946" s="153"/>
    </row>
    <row r="947" spans="1:41">
      <c r="A947" s="153" t="s">
        <v>41</v>
      </c>
      <c r="B947" s="153">
        <v>16.920000000000002</v>
      </c>
      <c r="C947" s="153">
        <v>18.18</v>
      </c>
      <c r="D947" s="153">
        <v>0</v>
      </c>
      <c r="E947" s="153">
        <v>0</v>
      </c>
      <c r="F947" s="153">
        <v>0</v>
      </c>
      <c r="G947" s="153">
        <v>16.25</v>
      </c>
      <c r="H947" s="153"/>
      <c r="I947" s="153"/>
      <c r="J947" s="153"/>
      <c r="K947" s="153"/>
      <c r="L947" s="153"/>
      <c r="M947" s="153"/>
      <c r="AD947" s="153"/>
      <c r="AE947" s="153"/>
      <c r="AF947" s="153"/>
      <c r="AG947" s="153"/>
      <c r="AH947" s="153"/>
      <c r="AI947" s="153"/>
      <c r="AJ947" s="153"/>
      <c r="AK947" s="153"/>
      <c r="AL947" s="153"/>
      <c r="AM947" s="153"/>
      <c r="AN947" s="153"/>
      <c r="AO947" s="153"/>
    </row>
    <row r="948" spans="1:41">
      <c r="A948" s="153" t="s">
        <v>0</v>
      </c>
      <c r="B948" s="153">
        <v>100</v>
      </c>
      <c r="C948" s="153">
        <v>100</v>
      </c>
      <c r="D948" s="153">
        <v>0</v>
      </c>
      <c r="E948" s="153">
        <v>100</v>
      </c>
      <c r="F948" s="153">
        <v>0</v>
      </c>
      <c r="G948" s="153">
        <v>100</v>
      </c>
      <c r="H948" s="153"/>
      <c r="I948" s="153"/>
      <c r="J948" s="153"/>
      <c r="K948" s="153"/>
      <c r="L948" s="153"/>
      <c r="M948" s="153"/>
      <c r="AD948" s="153"/>
      <c r="AE948" s="153"/>
      <c r="AF948" s="153"/>
      <c r="AG948" s="153"/>
      <c r="AH948" s="153"/>
      <c r="AI948" s="153"/>
      <c r="AJ948" s="153"/>
      <c r="AK948" s="153"/>
      <c r="AL948" s="153"/>
      <c r="AM948" s="153"/>
      <c r="AN948" s="153"/>
      <c r="AO948" s="153"/>
    </row>
    <row r="949" spans="1:41">
      <c r="A949" s="153" t="s">
        <v>1</v>
      </c>
      <c r="B949" s="153">
        <v>65</v>
      </c>
      <c r="C949" s="153">
        <v>11</v>
      </c>
      <c r="D949" s="153">
        <v>0</v>
      </c>
      <c r="E949" s="153">
        <v>4</v>
      </c>
      <c r="F949" s="153">
        <v>0</v>
      </c>
      <c r="G949" s="153">
        <v>80</v>
      </c>
      <c r="H949" s="153"/>
      <c r="I949" s="153"/>
      <c r="J949" s="153"/>
      <c r="K949" s="153"/>
      <c r="L949" s="153"/>
      <c r="M949" s="153"/>
      <c r="AD949" s="153"/>
      <c r="AE949" s="153"/>
      <c r="AF949" s="153"/>
      <c r="AG949" s="153"/>
      <c r="AH949" s="153"/>
      <c r="AI949" s="153"/>
      <c r="AJ949" s="153"/>
      <c r="AK949" s="153"/>
      <c r="AL949" s="153"/>
      <c r="AM949" s="153"/>
      <c r="AN949" s="153"/>
      <c r="AO949" s="153"/>
    </row>
    <row r="950" spans="1:41">
      <c r="A950" s="153" t="s">
        <v>42</v>
      </c>
      <c r="B950" s="153">
        <v>75.38</v>
      </c>
      <c r="C950" s="153">
        <v>63.64</v>
      </c>
      <c r="D950" s="153">
        <v>0</v>
      </c>
      <c r="E950" s="153">
        <v>50</v>
      </c>
      <c r="F950" s="153">
        <v>0</v>
      </c>
      <c r="G950" s="153">
        <v>72.5</v>
      </c>
      <c r="H950" s="153"/>
      <c r="I950" s="153"/>
      <c r="J950" s="153"/>
      <c r="K950" s="153"/>
      <c r="L950" s="153"/>
      <c r="M950" s="153"/>
      <c r="AD950" s="153"/>
      <c r="AE950" s="153"/>
      <c r="AF950" s="153"/>
      <c r="AG950" s="153"/>
      <c r="AH950" s="153"/>
      <c r="AI950" s="153"/>
      <c r="AJ950" s="153"/>
      <c r="AK950" s="153"/>
      <c r="AL950" s="153"/>
      <c r="AM950" s="153"/>
      <c r="AN950" s="153"/>
      <c r="AO950" s="153"/>
    </row>
    <row r="951" spans="1:41">
      <c r="A951" s="153" t="s">
        <v>43</v>
      </c>
      <c r="B951" s="153">
        <v>0</v>
      </c>
      <c r="C951" s="153">
        <v>9.09</v>
      </c>
      <c r="D951" s="153">
        <v>0</v>
      </c>
      <c r="E951" s="153">
        <v>0</v>
      </c>
      <c r="F951" s="153">
        <v>0</v>
      </c>
      <c r="G951" s="153">
        <v>1.25</v>
      </c>
      <c r="H951" s="153"/>
      <c r="I951" s="153"/>
      <c r="J951" s="153"/>
      <c r="K951" s="153"/>
      <c r="L951" s="153"/>
      <c r="M951" s="153"/>
      <c r="AD951" s="153"/>
      <c r="AE951" s="153"/>
      <c r="AF951" s="153"/>
      <c r="AG951" s="153"/>
      <c r="AH951" s="153"/>
      <c r="AI951" s="153"/>
      <c r="AJ951" s="153"/>
      <c r="AK951" s="153"/>
      <c r="AL951" s="153"/>
      <c r="AM951" s="153"/>
      <c r="AN951" s="153"/>
      <c r="AO951" s="153"/>
    </row>
    <row r="952" spans="1:41">
      <c r="A952" s="153" t="s">
        <v>44</v>
      </c>
      <c r="B952" s="153">
        <v>4.4000000000000004</v>
      </c>
      <c r="C952" s="153">
        <v>4.3</v>
      </c>
      <c r="D952" s="153">
        <v>0</v>
      </c>
      <c r="E952" s="153">
        <v>4</v>
      </c>
      <c r="F952" s="153">
        <v>0</v>
      </c>
      <c r="G952" s="153">
        <v>4.4000000000000004</v>
      </c>
      <c r="H952" s="153"/>
      <c r="I952" s="153"/>
      <c r="J952" s="153"/>
      <c r="K952" s="153"/>
      <c r="L952" s="153"/>
      <c r="M952" s="153"/>
      <c r="AD952" s="153"/>
      <c r="AE952" s="153"/>
      <c r="AF952" s="153"/>
      <c r="AG952" s="153"/>
      <c r="AH952" s="153"/>
      <c r="AI952" s="153"/>
      <c r="AJ952" s="153"/>
      <c r="AK952" s="153"/>
      <c r="AL952" s="153"/>
      <c r="AM952" s="153"/>
      <c r="AN952" s="153"/>
      <c r="AO952" s="153"/>
    </row>
    <row r="953" spans="1:41">
      <c r="A953" s="153" t="s">
        <v>153</v>
      </c>
      <c r="B953" s="153">
        <v>86.1</v>
      </c>
      <c r="C953" s="153">
        <v>83.3</v>
      </c>
      <c r="D953" s="153">
        <v>0</v>
      </c>
      <c r="E953" s="153">
        <v>75</v>
      </c>
      <c r="F953" s="153">
        <v>0</v>
      </c>
      <c r="G953" s="153">
        <v>85.1</v>
      </c>
      <c r="H953" s="153"/>
      <c r="I953" s="153"/>
      <c r="J953" s="153"/>
      <c r="K953" s="153"/>
      <c r="L953" s="153"/>
      <c r="M953" s="153"/>
      <c r="AD953" s="153"/>
      <c r="AE953" s="153"/>
      <c r="AF953" s="153"/>
      <c r="AG953" s="153"/>
      <c r="AH953" s="153"/>
      <c r="AI953" s="153"/>
      <c r="AJ953" s="153"/>
      <c r="AK953" s="153"/>
      <c r="AL953" s="153"/>
      <c r="AM953" s="153"/>
      <c r="AN953" s="153"/>
      <c r="AO953" s="153"/>
    </row>
    <row r="954" spans="1:41">
      <c r="H954" s="153"/>
      <c r="I954" s="153"/>
      <c r="J954" s="153"/>
      <c r="K954" s="153"/>
      <c r="L954" s="153"/>
      <c r="M954" s="153"/>
      <c r="AD954" s="153"/>
      <c r="AE954" s="153"/>
      <c r="AF954" s="153"/>
      <c r="AG954" s="153"/>
      <c r="AH954" s="153"/>
      <c r="AI954" s="153"/>
      <c r="AJ954" s="153"/>
      <c r="AK954" s="153"/>
      <c r="AL954" s="153"/>
      <c r="AM954" s="153"/>
      <c r="AN954" s="153"/>
      <c r="AO954" s="153"/>
    </row>
    <row r="955" spans="1:41">
      <c r="H955" s="153"/>
      <c r="I955" s="153"/>
      <c r="J955" s="153"/>
      <c r="K955" s="153"/>
      <c r="L955" s="153"/>
      <c r="M955" s="153"/>
      <c r="AD955" s="153"/>
      <c r="AE955" s="153"/>
      <c r="AF955" s="153"/>
      <c r="AG955" s="153"/>
      <c r="AH955" s="153"/>
      <c r="AI955" s="153"/>
      <c r="AJ955" s="153"/>
      <c r="AK955" s="153"/>
      <c r="AL955" s="153"/>
      <c r="AM955" s="153"/>
      <c r="AN955" s="153"/>
      <c r="AO955" s="153"/>
    </row>
    <row r="956" spans="1:41">
      <c r="A956" s="153" t="s">
        <v>373</v>
      </c>
      <c r="H956" s="153"/>
      <c r="I956" s="153"/>
      <c r="J956" s="153"/>
      <c r="K956" s="153"/>
      <c r="L956" s="153"/>
      <c r="M956" s="153"/>
      <c r="AD956" s="153"/>
      <c r="AE956" s="153"/>
      <c r="AF956" s="153"/>
      <c r="AG956" s="153"/>
      <c r="AH956" s="153"/>
      <c r="AI956" s="153"/>
      <c r="AJ956" s="153"/>
      <c r="AK956" s="153"/>
      <c r="AL956" s="153"/>
      <c r="AM956" s="153"/>
      <c r="AN956" s="153"/>
      <c r="AO956" s="153"/>
    </row>
    <row r="957" spans="1:41">
      <c r="A957" s="153" t="s">
        <v>375</v>
      </c>
      <c r="H957" s="153"/>
      <c r="I957" s="153"/>
      <c r="J957" s="153"/>
      <c r="K957" s="153"/>
      <c r="L957" s="153"/>
      <c r="M957" s="153"/>
      <c r="AD957" s="153"/>
      <c r="AE957" s="153"/>
      <c r="AF957" s="153"/>
      <c r="AG957" s="153"/>
      <c r="AH957" s="153"/>
      <c r="AI957" s="153"/>
      <c r="AJ957" s="153"/>
      <c r="AK957" s="153"/>
      <c r="AL957" s="153"/>
      <c r="AM957" s="153"/>
      <c r="AN957" s="153"/>
      <c r="AO957" s="153"/>
    </row>
    <row r="958" spans="1:41">
      <c r="H958" s="153"/>
      <c r="I958" s="153"/>
      <c r="J958" s="153"/>
      <c r="K958" s="153"/>
      <c r="L958" s="153"/>
      <c r="M958" s="153"/>
      <c r="AD958" s="153"/>
      <c r="AE958" s="153"/>
      <c r="AF958" s="153"/>
      <c r="AG958" s="153"/>
      <c r="AH958" s="153"/>
      <c r="AI958" s="153"/>
      <c r="AJ958" s="153"/>
      <c r="AK958" s="153"/>
      <c r="AL958" s="153"/>
      <c r="AM958" s="153"/>
      <c r="AN958" s="153"/>
      <c r="AO958" s="153"/>
    </row>
    <row r="959" spans="1:41">
      <c r="H959" s="153"/>
      <c r="I959" s="153"/>
      <c r="J959" s="153"/>
      <c r="K959" s="153"/>
      <c r="L959" s="153"/>
      <c r="M959" s="153"/>
      <c r="AD959" s="153"/>
      <c r="AE959" s="153"/>
      <c r="AF959" s="153"/>
      <c r="AG959" s="153"/>
      <c r="AH959" s="153"/>
      <c r="AI959" s="153"/>
      <c r="AJ959" s="153"/>
      <c r="AK959" s="153"/>
      <c r="AL959" s="153"/>
      <c r="AM959" s="153"/>
      <c r="AN959" s="153"/>
      <c r="AO959" s="153"/>
    </row>
    <row r="960" spans="1:41">
      <c r="B960" s="153" t="s">
        <v>156</v>
      </c>
      <c r="H960" s="153"/>
      <c r="I960" s="153"/>
      <c r="J960" s="153"/>
      <c r="K960" s="153"/>
      <c r="L960" s="153"/>
      <c r="M960" s="153"/>
      <c r="AD960" s="153"/>
      <c r="AE960" s="153"/>
      <c r="AF960" s="153"/>
      <c r="AG960" s="153"/>
      <c r="AH960" s="153"/>
      <c r="AI960" s="153"/>
      <c r="AJ960" s="153"/>
      <c r="AK960" s="153"/>
      <c r="AL960" s="153"/>
      <c r="AM960" s="153"/>
      <c r="AN960" s="153"/>
      <c r="AO960" s="153"/>
    </row>
    <row r="961" spans="1:41">
      <c r="H961" s="153"/>
      <c r="I961" s="153"/>
      <c r="J961" s="153"/>
      <c r="K961" s="153"/>
      <c r="L961" s="153"/>
      <c r="M961" s="153"/>
      <c r="AD961" s="153"/>
      <c r="AE961" s="153"/>
      <c r="AF961" s="153"/>
      <c r="AG961" s="153"/>
      <c r="AH961" s="153"/>
      <c r="AI961" s="153"/>
      <c r="AJ961" s="153"/>
      <c r="AK961" s="153"/>
      <c r="AL961" s="153"/>
      <c r="AM961" s="153"/>
      <c r="AN961" s="153"/>
      <c r="AO961" s="153"/>
    </row>
    <row r="962" spans="1:41">
      <c r="B962" s="153" t="s">
        <v>10</v>
      </c>
      <c r="C962" s="153" t="s">
        <v>157</v>
      </c>
      <c r="D962" s="153" t="s">
        <v>158</v>
      </c>
      <c r="E962" s="153" t="s">
        <v>13</v>
      </c>
      <c r="F962" s="153" t="s">
        <v>159</v>
      </c>
      <c r="G962" s="153" t="s">
        <v>60</v>
      </c>
      <c r="H962" s="153"/>
      <c r="I962" s="153"/>
      <c r="J962" s="153"/>
      <c r="K962" s="153"/>
      <c r="L962" s="153"/>
      <c r="M962" s="153"/>
      <c r="AD962" s="153"/>
      <c r="AE962" s="153"/>
      <c r="AF962" s="153"/>
      <c r="AG962" s="153"/>
      <c r="AH962" s="153"/>
      <c r="AI962" s="153"/>
      <c r="AJ962" s="153"/>
      <c r="AK962" s="153"/>
      <c r="AL962" s="153"/>
      <c r="AM962" s="153"/>
      <c r="AN962" s="153"/>
      <c r="AO962" s="153"/>
    </row>
    <row r="963" spans="1:41">
      <c r="H963" s="153"/>
      <c r="I963" s="153"/>
      <c r="J963" s="153"/>
      <c r="K963" s="153"/>
      <c r="L963" s="153"/>
      <c r="M963" s="153"/>
      <c r="AD963" s="153"/>
      <c r="AE963" s="153"/>
      <c r="AF963" s="153"/>
      <c r="AG963" s="153"/>
      <c r="AH963" s="153"/>
      <c r="AI963" s="153"/>
      <c r="AJ963" s="153"/>
      <c r="AK963" s="153"/>
      <c r="AL963" s="153"/>
      <c r="AM963" s="153"/>
      <c r="AN963" s="153"/>
      <c r="AO963" s="153"/>
    </row>
    <row r="964" spans="1:41">
      <c r="A964" s="153" t="s">
        <v>45</v>
      </c>
      <c r="B964" s="153">
        <v>0</v>
      </c>
      <c r="C964" s="153">
        <v>0</v>
      </c>
      <c r="D964" s="153">
        <v>0</v>
      </c>
      <c r="E964" s="153">
        <v>0</v>
      </c>
      <c r="F964" s="153">
        <v>0</v>
      </c>
      <c r="G964" s="153">
        <v>0</v>
      </c>
      <c r="H964" s="153"/>
      <c r="I964" s="153"/>
      <c r="J964" s="153"/>
      <c r="K964" s="153"/>
      <c r="L964" s="153"/>
      <c r="M964" s="153"/>
      <c r="AD964" s="153"/>
      <c r="AE964" s="153"/>
      <c r="AF964" s="153"/>
      <c r="AG964" s="153"/>
      <c r="AH964" s="153"/>
      <c r="AI964" s="153"/>
      <c r="AJ964" s="153"/>
      <c r="AK964" s="153"/>
      <c r="AL964" s="153"/>
      <c r="AM964" s="153"/>
      <c r="AN964" s="153"/>
      <c r="AO964" s="153"/>
    </row>
    <row r="965" spans="1:41">
      <c r="A965" s="153" t="s">
        <v>46</v>
      </c>
      <c r="B965" s="153">
        <v>0</v>
      </c>
      <c r="C965" s="153">
        <v>9.09</v>
      </c>
      <c r="D965" s="153">
        <v>0</v>
      </c>
      <c r="E965" s="153">
        <v>0</v>
      </c>
      <c r="F965" s="153">
        <v>0</v>
      </c>
      <c r="G965" s="153">
        <v>1.25</v>
      </c>
      <c r="H965" s="153"/>
      <c r="I965" s="153"/>
      <c r="J965" s="153"/>
      <c r="K965" s="153"/>
      <c r="L965" s="153"/>
      <c r="M965" s="153"/>
      <c r="AD965" s="153"/>
      <c r="AE965" s="153"/>
      <c r="AF965" s="153"/>
      <c r="AG965" s="153"/>
      <c r="AH965" s="153"/>
      <c r="AI965" s="153"/>
      <c r="AJ965" s="153"/>
      <c r="AK965" s="153"/>
      <c r="AL965" s="153"/>
      <c r="AM965" s="153"/>
      <c r="AN965" s="153"/>
      <c r="AO965" s="153"/>
    </row>
    <row r="966" spans="1:41">
      <c r="A966" s="153" t="s">
        <v>47</v>
      </c>
      <c r="B966" s="153">
        <v>9.23</v>
      </c>
      <c r="C966" s="153">
        <v>9.09</v>
      </c>
      <c r="D966" s="153">
        <v>0</v>
      </c>
      <c r="E966" s="153">
        <v>50</v>
      </c>
      <c r="F966" s="153">
        <v>0</v>
      </c>
      <c r="G966" s="153">
        <v>11.25</v>
      </c>
      <c r="H966" s="153"/>
      <c r="I966" s="153"/>
      <c r="J966" s="153"/>
      <c r="K966" s="153"/>
      <c r="L966" s="153"/>
      <c r="M966" s="153"/>
      <c r="AD966" s="153"/>
      <c r="AE966" s="153"/>
      <c r="AF966" s="153"/>
      <c r="AG966" s="153"/>
      <c r="AH966" s="153"/>
      <c r="AI966" s="153"/>
      <c r="AJ966" s="153"/>
      <c r="AK966" s="153"/>
      <c r="AL966" s="153"/>
      <c r="AM966" s="153"/>
      <c r="AN966" s="153"/>
      <c r="AO966" s="153"/>
    </row>
    <row r="967" spans="1:41">
      <c r="A967" s="153" t="s">
        <v>48</v>
      </c>
      <c r="B967" s="153">
        <v>29.23</v>
      </c>
      <c r="C967" s="153">
        <v>9.09</v>
      </c>
      <c r="D967" s="153">
        <v>0</v>
      </c>
      <c r="E967" s="153">
        <v>0</v>
      </c>
      <c r="F967" s="153">
        <v>0</v>
      </c>
      <c r="G967" s="153">
        <v>25</v>
      </c>
      <c r="H967" s="153"/>
      <c r="I967" s="153"/>
      <c r="J967" s="153"/>
      <c r="K967" s="153"/>
      <c r="L967" s="153"/>
      <c r="M967" s="153"/>
      <c r="AD967" s="153"/>
      <c r="AE967" s="153"/>
      <c r="AF967" s="153"/>
      <c r="AG967" s="153"/>
      <c r="AH967" s="153"/>
      <c r="AI967" s="153"/>
      <c r="AJ967" s="153"/>
      <c r="AK967" s="153"/>
      <c r="AL967" s="153"/>
      <c r="AM967" s="153"/>
      <c r="AN967" s="153"/>
      <c r="AO967" s="153"/>
    </row>
    <row r="968" spans="1:41">
      <c r="A968" s="153" t="s">
        <v>49</v>
      </c>
      <c r="B968" s="153">
        <v>44.62</v>
      </c>
      <c r="C968" s="153">
        <v>54.55</v>
      </c>
      <c r="D968" s="153">
        <v>0</v>
      </c>
      <c r="E968" s="153">
        <v>50</v>
      </c>
      <c r="F968" s="153">
        <v>0</v>
      </c>
      <c r="G968" s="153">
        <v>46.25</v>
      </c>
      <c r="H968" s="153"/>
      <c r="I968" s="153"/>
      <c r="J968" s="153"/>
      <c r="K968" s="153"/>
      <c r="L968" s="153"/>
      <c r="M968" s="153"/>
      <c r="AD968" s="153"/>
      <c r="AE968" s="153"/>
      <c r="AF968" s="153"/>
      <c r="AG968" s="153"/>
      <c r="AH968" s="153"/>
      <c r="AI968" s="153"/>
      <c r="AJ968" s="153"/>
      <c r="AK968" s="153"/>
      <c r="AL968" s="153"/>
      <c r="AM968" s="153"/>
      <c r="AN968" s="153"/>
      <c r="AO968" s="153"/>
    </row>
    <row r="969" spans="1:41">
      <c r="A969" s="153" t="s">
        <v>41</v>
      </c>
      <c r="B969" s="153">
        <v>16.920000000000002</v>
      </c>
      <c r="C969" s="153">
        <v>18.18</v>
      </c>
      <c r="D969" s="153">
        <v>0</v>
      </c>
      <c r="E969" s="153">
        <v>0</v>
      </c>
      <c r="F969" s="153">
        <v>0</v>
      </c>
      <c r="G969" s="153">
        <v>16.25</v>
      </c>
      <c r="H969" s="153"/>
      <c r="I969" s="153"/>
      <c r="J969" s="153"/>
      <c r="K969" s="153"/>
      <c r="L969" s="153"/>
      <c r="M969" s="153"/>
      <c r="AD969" s="153"/>
      <c r="AE969" s="153"/>
      <c r="AF969" s="153"/>
      <c r="AG969" s="153"/>
      <c r="AH969" s="153"/>
      <c r="AI969" s="153"/>
      <c r="AJ969" s="153"/>
      <c r="AK969" s="153"/>
      <c r="AL969" s="153"/>
      <c r="AM969" s="153"/>
      <c r="AN969" s="153"/>
      <c r="AO969" s="153"/>
    </row>
    <row r="970" spans="1:41">
      <c r="A970" s="153" t="s">
        <v>0</v>
      </c>
      <c r="B970" s="153">
        <v>100</v>
      </c>
      <c r="C970" s="153">
        <v>100</v>
      </c>
      <c r="D970" s="153">
        <v>0</v>
      </c>
      <c r="E970" s="153">
        <v>100</v>
      </c>
      <c r="F970" s="153">
        <v>0</v>
      </c>
      <c r="G970" s="153">
        <v>100</v>
      </c>
      <c r="H970" s="153"/>
      <c r="I970" s="153"/>
      <c r="J970" s="153"/>
      <c r="K970" s="153"/>
      <c r="L970" s="153"/>
      <c r="M970" s="153"/>
      <c r="AD970" s="153"/>
      <c r="AE970" s="153"/>
      <c r="AF970" s="153"/>
      <c r="AG970" s="153"/>
      <c r="AH970" s="153"/>
      <c r="AI970" s="153"/>
      <c r="AJ970" s="153"/>
      <c r="AK970" s="153"/>
      <c r="AL970" s="153"/>
      <c r="AM970" s="153"/>
      <c r="AN970" s="153"/>
      <c r="AO970" s="153"/>
    </row>
    <row r="971" spans="1:41">
      <c r="A971" s="153" t="s">
        <v>1</v>
      </c>
      <c r="B971" s="153">
        <v>65</v>
      </c>
      <c r="C971" s="153">
        <v>11</v>
      </c>
      <c r="D971" s="153">
        <v>0</v>
      </c>
      <c r="E971" s="153">
        <v>4</v>
      </c>
      <c r="F971" s="153">
        <v>0</v>
      </c>
      <c r="G971" s="153">
        <v>80</v>
      </c>
      <c r="H971" s="153"/>
      <c r="I971" s="153"/>
      <c r="J971" s="153"/>
      <c r="K971" s="153"/>
      <c r="L971" s="153"/>
      <c r="M971" s="153"/>
      <c r="AD971" s="153"/>
      <c r="AE971" s="153"/>
      <c r="AF971" s="153"/>
      <c r="AG971" s="153"/>
      <c r="AH971" s="153"/>
      <c r="AI971" s="153"/>
      <c r="AJ971" s="153"/>
      <c r="AK971" s="153"/>
      <c r="AL971" s="153"/>
      <c r="AM971" s="153"/>
      <c r="AN971" s="153"/>
      <c r="AO971" s="153"/>
    </row>
    <row r="972" spans="1:41">
      <c r="A972" s="153" t="s">
        <v>42</v>
      </c>
      <c r="B972" s="153">
        <v>73.849999999999994</v>
      </c>
      <c r="C972" s="153">
        <v>63.64</v>
      </c>
      <c r="D972" s="153">
        <v>0</v>
      </c>
      <c r="E972" s="153">
        <v>50</v>
      </c>
      <c r="F972" s="153">
        <v>0</v>
      </c>
      <c r="G972" s="153">
        <v>71.25</v>
      </c>
      <c r="H972" s="153"/>
      <c r="I972" s="153"/>
      <c r="J972" s="153"/>
      <c r="K972" s="153"/>
      <c r="L972" s="153"/>
      <c r="M972" s="153"/>
      <c r="AD972" s="153"/>
      <c r="AE972" s="153"/>
      <c r="AF972" s="153"/>
      <c r="AG972" s="153"/>
      <c r="AH972" s="153"/>
      <c r="AI972" s="153"/>
      <c r="AJ972" s="153"/>
      <c r="AK972" s="153"/>
      <c r="AL972" s="153"/>
      <c r="AM972" s="153"/>
      <c r="AN972" s="153"/>
      <c r="AO972" s="153"/>
    </row>
    <row r="973" spans="1:41">
      <c r="A973" s="153" t="s">
        <v>43</v>
      </c>
      <c r="B973" s="153">
        <v>0</v>
      </c>
      <c r="C973" s="153">
        <v>9.09</v>
      </c>
      <c r="D973" s="153">
        <v>0</v>
      </c>
      <c r="E973" s="153">
        <v>0</v>
      </c>
      <c r="F973" s="153">
        <v>0</v>
      </c>
      <c r="G973" s="153">
        <v>1.25</v>
      </c>
      <c r="H973" s="153"/>
      <c r="I973" s="153"/>
      <c r="J973" s="153"/>
      <c r="K973" s="153"/>
      <c r="L973" s="153"/>
      <c r="M973" s="153"/>
      <c r="AD973" s="153"/>
      <c r="AE973" s="153"/>
      <c r="AF973" s="153"/>
      <c r="AG973" s="153"/>
      <c r="AH973" s="153"/>
      <c r="AI973" s="153"/>
      <c r="AJ973" s="153"/>
      <c r="AK973" s="153"/>
      <c r="AL973" s="153"/>
      <c r="AM973" s="153"/>
      <c r="AN973" s="153"/>
      <c r="AO973" s="153"/>
    </row>
    <row r="974" spans="1:41">
      <c r="A974" s="153" t="s">
        <v>44</v>
      </c>
      <c r="B974" s="153">
        <v>4.4000000000000004</v>
      </c>
      <c r="C974" s="153">
        <v>4.3</v>
      </c>
      <c r="D974" s="153">
        <v>0</v>
      </c>
      <c r="E974" s="153">
        <v>4</v>
      </c>
      <c r="F974" s="153">
        <v>0</v>
      </c>
      <c r="G974" s="153">
        <v>4.4000000000000004</v>
      </c>
      <c r="H974" s="153"/>
      <c r="I974" s="153"/>
      <c r="J974" s="153"/>
      <c r="K974" s="153"/>
      <c r="L974" s="153"/>
      <c r="M974" s="153"/>
      <c r="AD974" s="153"/>
      <c r="AE974" s="153"/>
      <c r="AF974" s="153"/>
      <c r="AG974" s="153"/>
      <c r="AH974" s="153"/>
      <c r="AI974" s="153"/>
      <c r="AJ974" s="153"/>
      <c r="AK974" s="153"/>
      <c r="AL974" s="153"/>
      <c r="AM974" s="153"/>
      <c r="AN974" s="153"/>
      <c r="AO974" s="153"/>
    </row>
    <row r="975" spans="1:41">
      <c r="A975" s="153" t="s">
        <v>153</v>
      </c>
      <c r="B975" s="153">
        <v>85.6</v>
      </c>
      <c r="C975" s="153">
        <v>83.3</v>
      </c>
      <c r="D975" s="153">
        <v>0</v>
      </c>
      <c r="E975" s="153">
        <v>75</v>
      </c>
      <c r="F975" s="153">
        <v>0</v>
      </c>
      <c r="G975" s="153">
        <v>84.7</v>
      </c>
      <c r="H975" s="153"/>
      <c r="I975" s="153"/>
      <c r="J975" s="153"/>
      <c r="K975" s="153"/>
      <c r="L975" s="153"/>
      <c r="M975" s="153"/>
      <c r="AD975" s="153"/>
      <c r="AE975" s="153"/>
      <c r="AF975" s="153"/>
      <c r="AG975" s="153"/>
      <c r="AH975" s="153"/>
      <c r="AI975" s="153"/>
      <c r="AJ975" s="153"/>
      <c r="AK975" s="153"/>
      <c r="AL975" s="153"/>
      <c r="AM975" s="153"/>
      <c r="AN975" s="153"/>
      <c r="AO975" s="153"/>
    </row>
    <row r="976" spans="1:41">
      <c r="H976" s="153"/>
      <c r="I976" s="153"/>
      <c r="J976" s="153"/>
      <c r="K976" s="153"/>
      <c r="L976" s="153"/>
      <c r="M976" s="153"/>
      <c r="AD976" s="153"/>
      <c r="AE976" s="153"/>
      <c r="AF976" s="153"/>
      <c r="AG976" s="153"/>
      <c r="AH976" s="153"/>
      <c r="AI976" s="153"/>
      <c r="AJ976" s="153"/>
      <c r="AK976" s="153"/>
      <c r="AL976" s="153"/>
      <c r="AM976" s="153"/>
      <c r="AN976" s="153"/>
      <c r="AO976" s="153"/>
    </row>
    <row r="977" spans="1:41">
      <c r="H977" s="153"/>
      <c r="I977" s="153"/>
      <c r="J977" s="153"/>
      <c r="K977" s="153"/>
      <c r="L977" s="153"/>
      <c r="M977" s="153"/>
      <c r="AD977" s="153"/>
      <c r="AE977" s="153"/>
      <c r="AF977" s="153"/>
      <c r="AG977" s="153"/>
      <c r="AH977" s="153"/>
      <c r="AI977" s="153"/>
      <c r="AJ977" s="153"/>
      <c r="AK977" s="153"/>
      <c r="AL977" s="153"/>
      <c r="AM977" s="153"/>
      <c r="AN977" s="153"/>
      <c r="AO977" s="153"/>
    </row>
    <row r="978" spans="1:41">
      <c r="A978" s="153" t="s">
        <v>376</v>
      </c>
      <c r="H978" s="153"/>
      <c r="I978" s="153"/>
      <c r="J978" s="153"/>
      <c r="K978" s="153"/>
      <c r="L978" s="153"/>
      <c r="M978" s="153"/>
      <c r="AD978" s="153"/>
      <c r="AE978" s="153"/>
      <c r="AF978" s="153"/>
      <c r="AG978" s="153"/>
      <c r="AH978" s="153"/>
      <c r="AI978" s="153"/>
      <c r="AJ978" s="153"/>
      <c r="AK978" s="153"/>
      <c r="AL978" s="153"/>
      <c r="AM978" s="153"/>
      <c r="AN978" s="153"/>
      <c r="AO978" s="153"/>
    </row>
    <row r="979" spans="1:41">
      <c r="A979" s="153" t="s">
        <v>377</v>
      </c>
      <c r="H979" s="153"/>
      <c r="I979" s="153"/>
      <c r="J979" s="153"/>
      <c r="K979" s="153"/>
      <c r="L979" s="153"/>
      <c r="M979" s="153"/>
      <c r="AD979" s="153"/>
      <c r="AE979" s="153"/>
      <c r="AF979" s="153"/>
      <c r="AG979" s="153"/>
      <c r="AH979" s="153"/>
      <c r="AI979" s="153"/>
      <c r="AJ979" s="153"/>
      <c r="AK979" s="153"/>
      <c r="AL979" s="153"/>
      <c r="AM979" s="153"/>
      <c r="AN979" s="153"/>
      <c r="AO979" s="153"/>
    </row>
    <row r="980" spans="1:41">
      <c r="H980" s="153"/>
      <c r="I980" s="153"/>
      <c r="J980" s="153"/>
      <c r="K980" s="153"/>
      <c r="L980" s="153"/>
      <c r="M980" s="153"/>
      <c r="AD980" s="153"/>
      <c r="AE980" s="153"/>
      <c r="AF980" s="153"/>
      <c r="AG980" s="153"/>
      <c r="AH980" s="153"/>
      <c r="AI980" s="153"/>
      <c r="AJ980" s="153"/>
      <c r="AK980" s="153"/>
      <c r="AL980" s="153"/>
      <c r="AM980" s="153"/>
      <c r="AN980" s="153"/>
      <c r="AO980" s="153"/>
    </row>
    <row r="981" spans="1:41">
      <c r="H981" s="153"/>
      <c r="I981" s="153"/>
      <c r="J981" s="153"/>
      <c r="K981" s="153"/>
      <c r="L981" s="153"/>
      <c r="M981" s="153"/>
      <c r="AD981" s="153"/>
      <c r="AE981" s="153"/>
      <c r="AF981" s="153"/>
      <c r="AG981" s="153"/>
      <c r="AH981" s="153"/>
      <c r="AI981" s="153"/>
      <c r="AJ981" s="153"/>
      <c r="AK981" s="153"/>
      <c r="AL981" s="153"/>
      <c r="AM981" s="153"/>
      <c r="AN981" s="153"/>
      <c r="AO981" s="153"/>
    </row>
    <row r="982" spans="1:41">
      <c r="B982" s="153" t="s">
        <v>156</v>
      </c>
      <c r="H982" s="153"/>
      <c r="I982" s="153"/>
      <c r="J982" s="153"/>
      <c r="K982" s="153"/>
      <c r="L982" s="153"/>
      <c r="M982" s="153"/>
      <c r="AD982" s="153"/>
      <c r="AE982" s="153"/>
      <c r="AF982" s="153"/>
      <c r="AG982" s="153"/>
      <c r="AH982" s="153"/>
      <c r="AI982" s="153"/>
      <c r="AJ982" s="153"/>
      <c r="AK982" s="153"/>
      <c r="AL982" s="153"/>
      <c r="AM982" s="153"/>
      <c r="AN982" s="153"/>
      <c r="AO982" s="153"/>
    </row>
    <row r="983" spans="1:41">
      <c r="H983" s="153"/>
      <c r="I983" s="153"/>
      <c r="J983" s="153"/>
      <c r="K983" s="153"/>
      <c r="L983" s="153"/>
      <c r="M983" s="153"/>
      <c r="AD983" s="153"/>
      <c r="AE983" s="153"/>
      <c r="AF983" s="153"/>
      <c r="AG983" s="153"/>
      <c r="AH983" s="153"/>
      <c r="AI983" s="153"/>
      <c r="AJ983" s="153"/>
      <c r="AK983" s="153"/>
      <c r="AL983" s="153"/>
      <c r="AM983" s="153"/>
      <c r="AN983" s="153"/>
      <c r="AO983" s="153"/>
    </row>
    <row r="984" spans="1:41">
      <c r="B984" s="153" t="s">
        <v>10</v>
      </c>
      <c r="C984" s="153" t="s">
        <v>157</v>
      </c>
      <c r="D984" s="153" t="s">
        <v>158</v>
      </c>
      <c r="E984" s="153" t="s">
        <v>13</v>
      </c>
      <c r="F984" s="153" t="s">
        <v>159</v>
      </c>
      <c r="G984" s="153" t="s">
        <v>60</v>
      </c>
      <c r="H984" s="153"/>
      <c r="I984" s="153"/>
      <c r="J984" s="153"/>
      <c r="K984" s="153"/>
      <c r="L984" s="153"/>
      <c r="M984" s="153"/>
      <c r="AD984" s="153"/>
      <c r="AE984" s="153"/>
      <c r="AF984" s="153"/>
      <c r="AG984" s="153"/>
      <c r="AH984" s="153"/>
      <c r="AI984" s="153"/>
      <c r="AJ984" s="153"/>
      <c r="AK984" s="153"/>
      <c r="AL984" s="153"/>
      <c r="AM984" s="153"/>
      <c r="AN984" s="153"/>
      <c r="AO984" s="153"/>
    </row>
    <row r="985" spans="1:41">
      <c r="H985" s="153"/>
      <c r="I985" s="153"/>
      <c r="J985" s="153"/>
      <c r="K985" s="153"/>
      <c r="L985" s="153"/>
      <c r="M985" s="153"/>
      <c r="AD985" s="153"/>
      <c r="AE985" s="153"/>
      <c r="AF985" s="153"/>
      <c r="AG985" s="153"/>
      <c r="AH985" s="153"/>
      <c r="AI985" s="153"/>
      <c r="AJ985" s="153"/>
      <c r="AK985" s="153"/>
      <c r="AL985" s="153"/>
      <c r="AM985" s="153"/>
      <c r="AN985" s="153"/>
      <c r="AO985" s="153"/>
    </row>
    <row r="986" spans="1:41">
      <c r="A986" s="153" t="s">
        <v>45</v>
      </c>
      <c r="B986" s="153">
        <v>0</v>
      </c>
      <c r="C986" s="153">
        <v>0</v>
      </c>
      <c r="D986" s="153">
        <v>0</v>
      </c>
      <c r="E986" s="153">
        <v>0</v>
      </c>
      <c r="F986" s="153">
        <v>0</v>
      </c>
      <c r="G986" s="153">
        <v>0</v>
      </c>
      <c r="H986" s="153"/>
      <c r="I986" s="153"/>
      <c r="J986" s="153"/>
      <c r="K986" s="153"/>
      <c r="L986" s="153"/>
      <c r="M986" s="153"/>
      <c r="AD986" s="153"/>
      <c r="AE986" s="153"/>
      <c r="AF986" s="153"/>
      <c r="AG986" s="153"/>
      <c r="AH986" s="153"/>
      <c r="AI986" s="153"/>
      <c r="AJ986" s="153"/>
      <c r="AK986" s="153"/>
      <c r="AL986" s="153"/>
      <c r="AM986" s="153"/>
      <c r="AN986" s="153"/>
      <c r="AO986" s="153"/>
    </row>
    <row r="987" spans="1:41">
      <c r="A987" s="153" t="s">
        <v>46</v>
      </c>
      <c r="B987" s="153">
        <v>0</v>
      </c>
      <c r="C987" s="153">
        <v>9.09</v>
      </c>
      <c r="D987" s="153">
        <v>0</v>
      </c>
      <c r="E987" s="153">
        <v>0</v>
      </c>
      <c r="F987" s="153">
        <v>0</v>
      </c>
      <c r="G987" s="153">
        <v>1.25</v>
      </c>
      <c r="H987" s="153"/>
      <c r="I987" s="153"/>
      <c r="J987" s="153"/>
      <c r="K987" s="153"/>
      <c r="L987" s="153"/>
      <c r="M987" s="153"/>
      <c r="AD987" s="153"/>
      <c r="AE987" s="153"/>
      <c r="AF987" s="153"/>
      <c r="AG987" s="153"/>
      <c r="AH987" s="153"/>
      <c r="AI987" s="153"/>
      <c r="AJ987" s="153"/>
      <c r="AK987" s="153"/>
      <c r="AL987" s="153"/>
      <c r="AM987" s="153"/>
      <c r="AN987" s="153"/>
      <c r="AO987" s="153"/>
    </row>
    <row r="988" spans="1:41">
      <c r="A988" s="153" t="s">
        <v>47</v>
      </c>
      <c r="B988" s="153">
        <v>9.23</v>
      </c>
      <c r="C988" s="153">
        <v>9.09</v>
      </c>
      <c r="D988" s="153">
        <v>0</v>
      </c>
      <c r="E988" s="153">
        <v>50</v>
      </c>
      <c r="F988" s="153">
        <v>0</v>
      </c>
      <c r="G988" s="153">
        <v>11.25</v>
      </c>
      <c r="H988" s="153"/>
      <c r="I988" s="153"/>
      <c r="J988" s="153"/>
      <c r="K988" s="153"/>
      <c r="L988" s="153"/>
      <c r="M988" s="153"/>
      <c r="AD988" s="153"/>
      <c r="AE988" s="153"/>
      <c r="AF988" s="153"/>
      <c r="AG988" s="153"/>
      <c r="AH988" s="153"/>
      <c r="AI988" s="153"/>
      <c r="AJ988" s="153"/>
      <c r="AK988" s="153"/>
      <c r="AL988" s="153"/>
      <c r="AM988" s="153"/>
      <c r="AN988" s="153"/>
      <c r="AO988" s="153"/>
    </row>
    <row r="989" spans="1:41">
      <c r="A989" s="153" t="s">
        <v>48</v>
      </c>
      <c r="B989" s="153">
        <v>29.23</v>
      </c>
      <c r="C989" s="153">
        <v>9.09</v>
      </c>
      <c r="D989" s="153">
        <v>0</v>
      </c>
      <c r="E989" s="153">
        <v>0</v>
      </c>
      <c r="F989" s="153">
        <v>0</v>
      </c>
      <c r="G989" s="153">
        <v>25</v>
      </c>
      <c r="H989" s="153"/>
      <c r="I989" s="153"/>
      <c r="J989" s="153"/>
      <c r="K989" s="153"/>
      <c r="L989" s="153"/>
      <c r="M989" s="153"/>
      <c r="AD989" s="153"/>
      <c r="AE989" s="153"/>
      <c r="AF989" s="153"/>
      <c r="AG989" s="153"/>
      <c r="AH989" s="153"/>
      <c r="AI989" s="153"/>
      <c r="AJ989" s="153"/>
      <c r="AK989" s="153"/>
      <c r="AL989" s="153"/>
      <c r="AM989" s="153"/>
      <c r="AN989" s="153"/>
      <c r="AO989" s="153"/>
    </row>
    <row r="990" spans="1:41">
      <c r="A990" s="153" t="s">
        <v>49</v>
      </c>
      <c r="B990" s="153">
        <v>46.15</v>
      </c>
      <c r="C990" s="153">
        <v>54.55</v>
      </c>
      <c r="D990" s="153">
        <v>0</v>
      </c>
      <c r="E990" s="153">
        <v>50</v>
      </c>
      <c r="F990" s="153">
        <v>0</v>
      </c>
      <c r="G990" s="153">
        <v>47.5</v>
      </c>
      <c r="H990" s="153"/>
      <c r="I990" s="153"/>
      <c r="J990" s="153"/>
      <c r="K990" s="153"/>
      <c r="L990" s="153"/>
      <c r="M990" s="153"/>
      <c r="AD990" s="153"/>
      <c r="AE990" s="153"/>
      <c r="AF990" s="153"/>
      <c r="AG990" s="153"/>
      <c r="AH990" s="153"/>
      <c r="AI990" s="153"/>
      <c r="AJ990" s="153"/>
      <c r="AK990" s="153"/>
      <c r="AL990" s="153"/>
      <c r="AM990" s="153"/>
      <c r="AN990" s="153"/>
      <c r="AO990" s="153"/>
    </row>
    <row r="991" spans="1:41">
      <c r="A991" s="153" t="s">
        <v>41</v>
      </c>
      <c r="B991" s="153">
        <v>15.38</v>
      </c>
      <c r="C991" s="153">
        <v>18.18</v>
      </c>
      <c r="D991" s="153">
        <v>0</v>
      </c>
      <c r="E991" s="153">
        <v>0</v>
      </c>
      <c r="F991" s="153">
        <v>0</v>
      </c>
      <c r="G991" s="153">
        <v>15</v>
      </c>
      <c r="H991" s="153"/>
      <c r="I991" s="153"/>
      <c r="J991" s="153"/>
      <c r="K991" s="153"/>
      <c r="L991" s="153"/>
      <c r="M991" s="153"/>
      <c r="AD991" s="153"/>
      <c r="AE991" s="153"/>
      <c r="AF991" s="153"/>
      <c r="AG991" s="153"/>
      <c r="AH991" s="153"/>
      <c r="AI991" s="153"/>
      <c r="AJ991" s="153"/>
      <c r="AK991" s="153"/>
      <c r="AL991" s="153"/>
      <c r="AM991" s="153"/>
      <c r="AN991" s="153"/>
      <c r="AO991" s="153"/>
    </row>
    <row r="992" spans="1:41">
      <c r="A992" s="153" t="s">
        <v>0</v>
      </c>
      <c r="B992" s="153">
        <v>100</v>
      </c>
      <c r="C992" s="153">
        <v>100</v>
      </c>
      <c r="D992" s="153">
        <v>0</v>
      </c>
      <c r="E992" s="153">
        <v>100</v>
      </c>
      <c r="F992" s="153">
        <v>0</v>
      </c>
      <c r="G992" s="153">
        <v>100</v>
      </c>
      <c r="H992" s="153"/>
      <c r="I992" s="153"/>
      <c r="J992" s="153"/>
      <c r="K992" s="153"/>
      <c r="L992" s="153"/>
      <c r="M992" s="153"/>
      <c r="AD992" s="153"/>
      <c r="AE992" s="153"/>
      <c r="AF992" s="153"/>
      <c r="AG992" s="153"/>
      <c r="AH992" s="153"/>
      <c r="AI992" s="153"/>
      <c r="AJ992" s="153"/>
      <c r="AK992" s="153"/>
      <c r="AL992" s="153"/>
      <c r="AM992" s="153"/>
      <c r="AN992" s="153"/>
      <c r="AO992" s="153"/>
    </row>
    <row r="993" spans="1:41">
      <c r="A993" s="153" t="s">
        <v>1</v>
      </c>
      <c r="B993" s="153">
        <v>65</v>
      </c>
      <c r="C993" s="153">
        <v>11</v>
      </c>
      <c r="D993" s="153">
        <v>0</v>
      </c>
      <c r="E993" s="153">
        <v>4</v>
      </c>
      <c r="F993" s="153">
        <v>0</v>
      </c>
      <c r="G993" s="153">
        <v>80</v>
      </c>
      <c r="H993" s="153"/>
      <c r="I993" s="153"/>
      <c r="J993" s="153"/>
      <c r="K993" s="153"/>
      <c r="L993" s="153"/>
      <c r="M993" s="153"/>
      <c r="AD993" s="153"/>
      <c r="AE993" s="153"/>
      <c r="AF993" s="153"/>
      <c r="AG993" s="153"/>
      <c r="AH993" s="153"/>
      <c r="AI993" s="153"/>
      <c r="AJ993" s="153"/>
      <c r="AK993" s="153"/>
      <c r="AL993" s="153"/>
      <c r="AM993" s="153"/>
      <c r="AN993" s="153"/>
      <c r="AO993" s="153"/>
    </row>
    <row r="994" spans="1:41">
      <c r="A994" s="153" t="s">
        <v>42</v>
      </c>
      <c r="B994" s="153">
        <v>75.38</v>
      </c>
      <c r="C994" s="153">
        <v>63.64</v>
      </c>
      <c r="D994" s="153">
        <v>0</v>
      </c>
      <c r="E994" s="153">
        <v>50</v>
      </c>
      <c r="F994" s="153">
        <v>0</v>
      </c>
      <c r="G994" s="153">
        <v>72.5</v>
      </c>
      <c r="H994" s="153"/>
      <c r="I994" s="153"/>
      <c r="J994" s="153"/>
      <c r="K994" s="153"/>
      <c r="L994" s="153"/>
      <c r="M994" s="153"/>
      <c r="AD994" s="153"/>
      <c r="AE994" s="153"/>
      <c r="AF994" s="153"/>
      <c r="AG994" s="153"/>
      <c r="AH994" s="153"/>
      <c r="AI994" s="153"/>
      <c r="AJ994" s="153"/>
      <c r="AK994" s="153"/>
      <c r="AL994" s="153"/>
      <c r="AM994" s="153"/>
      <c r="AN994" s="153"/>
      <c r="AO994" s="153"/>
    </row>
    <row r="995" spans="1:41">
      <c r="A995" s="153" t="s">
        <v>43</v>
      </c>
      <c r="B995" s="153">
        <v>0</v>
      </c>
      <c r="C995" s="153">
        <v>9.09</v>
      </c>
      <c r="D995" s="153">
        <v>0</v>
      </c>
      <c r="E995" s="153">
        <v>0</v>
      </c>
      <c r="F995" s="153">
        <v>0</v>
      </c>
      <c r="G995" s="153">
        <v>1.25</v>
      </c>
      <c r="H995" s="153"/>
      <c r="I995" s="153"/>
      <c r="J995" s="153"/>
      <c r="K995" s="153"/>
      <c r="L995" s="153"/>
      <c r="M995" s="153"/>
      <c r="AD995" s="153"/>
      <c r="AE995" s="153"/>
      <c r="AF995" s="153"/>
      <c r="AG995" s="153"/>
      <c r="AH995" s="153"/>
      <c r="AI995" s="153"/>
      <c r="AJ995" s="153"/>
      <c r="AK995" s="153"/>
      <c r="AL995" s="153"/>
      <c r="AM995" s="153"/>
      <c r="AN995" s="153"/>
      <c r="AO995" s="153"/>
    </row>
    <row r="996" spans="1:41">
      <c r="A996" s="153" t="s">
        <v>44</v>
      </c>
      <c r="B996" s="153">
        <v>4.4000000000000004</v>
      </c>
      <c r="C996" s="153">
        <v>4.3</v>
      </c>
      <c r="D996" s="153">
        <v>0</v>
      </c>
      <c r="E996" s="153">
        <v>4</v>
      </c>
      <c r="F996" s="153">
        <v>0</v>
      </c>
      <c r="G996" s="153">
        <v>4.4000000000000004</v>
      </c>
      <c r="H996" s="153"/>
      <c r="I996" s="153"/>
      <c r="J996" s="153"/>
      <c r="K996" s="153"/>
      <c r="L996" s="153"/>
      <c r="M996" s="153"/>
      <c r="AD996" s="153"/>
      <c r="AE996" s="153"/>
      <c r="AF996" s="153"/>
      <c r="AG996" s="153"/>
      <c r="AH996" s="153"/>
      <c r="AI996" s="153"/>
      <c r="AJ996" s="153"/>
      <c r="AK996" s="153"/>
      <c r="AL996" s="153"/>
      <c r="AM996" s="153"/>
      <c r="AN996" s="153"/>
      <c r="AO996" s="153"/>
    </row>
    <row r="997" spans="1:41">
      <c r="A997" s="153" t="s">
        <v>153</v>
      </c>
      <c r="B997" s="153">
        <v>85.9</v>
      </c>
      <c r="C997" s="153">
        <v>83.3</v>
      </c>
      <c r="D997" s="153">
        <v>0</v>
      </c>
      <c r="E997" s="153">
        <v>75</v>
      </c>
      <c r="F997" s="153">
        <v>0</v>
      </c>
      <c r="G997" s="153">
        <v>84.9</v>
      </c>
      <c r="H997" s="153"/>
      <c r="I997" s="153"/>
      <c r="J997" s="153"/>
      <c r="K997" s="153"/>
      <c r="L997" s="153"/>
      <c r="M997" s="153"/>
      <c r="AD997" s="153"/>
      <c r="AE997" s="153"/>
      <c r="AF997" s="153"/>
      <c r="AG997" s="153"/>
      <c r="AH997" s="153"/>
      <c r="AI997" s="153"/>
      <c r="AJ997" s="153"/>
      <c r="AK997" s="153"/>
      <c r="AL997" s="153"/>
      <c r="AM997" s="153"/>
      <c r="AN997" s="153"/>
      <c r="AO997" s="153"/>
    </row>
    <row r="998" spans="1:41">
      <c r="H998" s="153"/>
      <c r="I998" s="153"/>
      <c r="J998" s="153"/>
      <c r="K998" s="153"/>
      <c r="L998" s="153"/>
      <c r="M998" s="153"/>
      <c r="AD998" s="153"/>
      <c r="AE998" s="153"/>
      <c r="AF998" s="153"/>
      <c r="AG998" s="153"/>
      <c r="AH998" s="153"/>
      <c r="AI998" s="153"/>
      <c r="AJ998" s="153"/>
      <c r="AK998" s="153"/>
      <c r="AL998" s="153"/>
      <c r="AM998" s="153"/>
      <c r="AN998" s="153"/>
      <c r="AO998" s="153"/>
    </row>
    <row r="999" spans="1:41">
      <c r="H999" s="153"/>
      <c r="I999" s="153"/>
      <c r="J999" s="153"/>
      <c r="K999" s="153"/>
      <c r="L999" s="153"/>
      <c r="M999" s="153"/>
      <c r="AD999" s="153"/>
      <c r="AE999" s="153"/>
      <c r="AF999" s="153"/>
      <c r="AG999" s="153"/>
      <c r="AH999" s="153"/>
      <c r="AI999" s="153"/>
      <c r="AJ999" s="153"/>
      <c r="AK999" s="153"/>
      <c r="AL999" s="153"/>
      <c r="AM999" s="153"/>
      <c r="AN999" s="153"/>
      <c r="AO999" s="153"/>
    </row>
    <row r="1000" spans="1:41">
      <c r="A1000" s="153" t="s">
        <v>376</v>
      </c>
      <c r="H1000" s="153"/>
      <c r="I1000" s="153"/>
      <c r="J1000" s="153"/>
      <c r="K1000" s="153"/>
      <c r="L1000" s="153"/>
      <c r="M1000" s="153"/>
      <c r="AD1000" s="153"/>
      <c r="AE1000" s="153"/>
      <c r="AF1000" s="153"/>
      <c r="AG1000" s="153"/>
      <c r="AH1000" s="153"/>
      <c r="AI1000" s="153"/>
      <c r="AJ1000" s="153"/>
      <c r="AK1000" s="153"/>
      <c r="AL1000" s="153"/>
      <c r="AM1000" s="153"/>
      <c r="AN1000" s="153"/>
      <c r="AO1000" s="153"/>
    </row>
    <row r="1001" spans="1:41">
      <c r="A1001" s="153" t="s">
        <v>378</v>
      </c>
      <c r="H1001" s="153"/>
      <c r="I1001" s="153"/>
      <c r="J1001" s="153"/>
      <c r="K1001" s="153"/>
      <c r="L1001" s="153"/>
      <c r="M1001" s="153"/>
      <c r="AD1001" s="153"/>
      <c r="AE1001" s="153"/>
      <c r="AF1001" s="153"/>
      <c r="AG1001" s="153"/>
      <c r="AH1001" s="153"/>
      <c r="AI1001" s="153"/>
      <c r="AJ1001" s="153"/>
      <c r="AK1001" s="153"/>
      <c r="AL1001" s="153"/>
      <c r="AM1001" s="153"/>
      <c r="AN1001" s="153"/>
      <c r="AO1001" s="153"/>
    </row>
    <row r="1002" spans="1:41">
      <c r="H1002" s="153"/>
      <c r="I1002" s="153"/>
      <c r="J1002" s="153"/>
      <c r="K1002" s="153"/>
      <c r="L1002" s="153"/>
      <c r="M1002" s="153"/>
      <c r="AD1002" s="153"/>
      <c r="AE1002" s="153"/>
      <c r="AF1002" s="153"/>
      <c r="AG1002" s="153"/>
      <c r="AH1002" s="153"/>
      <c r="AI1002" s="153"/>
      <c r="AJ1002" s="153"/>
      <c r="AK1002" s="153"/>
      <c r="AL1002" s="153"/>
      <c r="AM1002" s="153"/>
      <c r="AN1002" s="153"/>
      <c r="AO1002" s="153"/>
    </row>
    <row r="1003" spans="1:41">
      <c r="H1003" s="153"/>
      <c r="I1003" s="153"/>
      <c r="J1003" s="153"/>
      <c r="K1003" s="153"/>
      <c r="L1003" s="153"/>
      <c r="M1003" s="153"/>
      <c r="AD1003" s="153"/>
      <c r="AE1003" s="153"/>
      <c r="AF1003" s="153"/>
      <c r="AG1003" s="153"/>
      <c r="AH1003" s="153"/>
      <c r="AI1003" s="153"/>
      <c r="AJ1003" s="153"/>
      <c r="AK1003" s="153"/>
      <c r="AL1003" s="153"/>
      <c r="AM1003" s="153"/>
      <c r="AN1003" s="153"/>
      <c r="AO1003" s="153"/>
    </row>
    <row r="1004" spans="1:41">
      <c r="B1004" s="153" t="s">
        <v>156</v>
      </c>
      <c r="H1004" s="153"/>
      <c r="I1004" s="153"/>
      <c r="J1004" s="153"/>
      <c r="K1004" s="153"/>
      <c r="L1004" s="153"/>
      <c r="M1004" s="153"/>
      <c r="AD1004" s="153"/>
      <c r="AE1004" s="153"/>
      <c r="AF1004" s="153"/>
      <c r="AG1004" s="153"/>
      <c r="AH1004" s="153"/>
      <c r="AI1004" s="153"/>
      <c r="AJ1004" s="153"/>
      <c r="AK1004" s="153"/>
      <c r="AL1004" s="153"/>
      <c r="AM1004" s="153"/>
      <c r="AN1004" s="153"/>
      <c r="AO1004" s="153"/>
    </row>
    <row r="1005" spans="1:41">
      <c r="H1005" s="153"/>
      <c r="I1005" s="153"/>
      <c r="J1005" s="153"/>
      <c r="K1005" s="153"/>
      <c r="L1005" s="153"/>
      <c r="M1005" s="153"/>
      <c r="AD1005" s="153"/>
      <c r="AE1005" s="153"/>
      <c r="AF1005" s="153"/>
      <c r="AG1005" s="153"/>
      <c r="AH1005" s="153"/>
      <c r="AI1005" s="153"/>
      <c r="AJ1005" s="153"/>
      <c r="AK1005" s="153"/>
      <c r="AL1005" s="153"/>
      <c r="AM1005" s="153"/>
      <c r="AN1005" s="153"/>
      <c r="AO1005" s="153"/>
    </row>
    <row r="1006" spans="1:41">
      <c r="B1006" s="153" t="s">
        <v>10</v>
      </c>
      <c r="C1006" s="153" t="s">
        <v>157</v>
      </c>
      <c r="D1006" s="153" t="s">
        <v>158</v>
      </c>
      <c r="E1006" s="153" t="s">
        <v>13</v>
      </c>
      <c r="F1006" s="153" t="s">
        <v>159</v>
      </c>
      <c r="G1006" s="153" t="s">
        <v>60</v>
      </c>
      <c r="H1006" s="153"/>
      <c r="I1006" s="153"/>
      <c r="J1006" s="153"/>
      <c r="K1006" s="153"/>
      <c r="L1006" s="153"/>
      <c r="M1006" s="153"/>
      <c r="AD1006" s="153"/>
      <c r="AE1006" s="153"/>
      <c r="AF1006" s="153"/>
      <c r="AG1006" s="153"/>
      <c r="AH1006" s="153"/>
      <c r="AI1006" s="153"/>
      <c r="AJ1006" s="153"/>
      <c r="AK1006" s="153"/>
      <c r="AL1006" s="153"/>
      <c r="AM1006" s="153"/>
      <c r="AN1006" s="153"/>
      <c r="AO1006" s="153"/>
    </row>
    <row r="1007" spans="1:41">
      <c r="H1007" s="153"/>
      <c r="I1007" s="153"/>
      <c r="J1007" s="153"/>
      <c r="K1007" s="153"/>
      <c r="L1007" s="153"/>
      <c r="M1007" s="153"/>
      <c r="AD1007" s="153"/>
      <c r="AE1007" s="153"/>
      <c r="AF1007" s="153"/>
      <c r="AG1007" s="153"/>
      <c r="AH1007" s="153"/>
      <c r="AI1007" s="153"/>
      <c r="AJ1007" s="153"/>
      <c r="AK1007" s="153"/>
      <c r="AL1007" s="153"/>
      <c r="AM1007" s="153"/>
      <c r="AN1007" s="153"/>
      <c r="AO1007" s="153"/>
    </row>
    <row r="1008" spans="1:41">
      <c r="A1008" s="153" t="s">
        <v>45</v>
      </c>
      <c r="B1008" s="153">
        <v>0</v>
      </c>
      <c r="C1008" s="153">
        <v>0</v>
      </c>
      <c r="D1008" s="153">
        <v>0</v>
      </c>
      <c r="E1008" s="153">
        <v>0</v>
      </c>
      <c r="F1008" s="153">
        <v>0</v>
      </c>
      <c r="G1008" s="153">
        <v>0</v>
      </c>
      <c r="H1008" s="153"/>
      <c r="I1008" s="153"/>
      <c r="J1008" s="153"/>
      <c r="K1008" s="153"/>
      <c r="L1008" s="153"/>
      <c r="M1008" s="153"/>
      <c r="AD1008" s="153"/>
      <c r="AE1008" s="153"/>
      <c r="AF1008" s="153"/>
      <c r="AG1008" s="153"/>
      <c r="AH1008" s="153"/>
      <c r="AI1008" s="153"/>
      <c r="AJ1008" s="153"/>
      <c r="AK1008" s="153"/>
      <c r="AL1008" s="153"/>
      <c r="AM1008" s="153"/>
      <c r="AN1008" s="153"/>
      <c r="AO1008" s="153"/>
    </row>
    <row r="1009" spans="1:41">
      <c r="A1009" s="153" t="s">
        <v>46</v>
      </c>
      <c r="B1009" s="153">
        <v>0</v>
      </c>
      <c r="C1009" s="153">
        <v>9.09</v>
      </c>
      <c r="D1009" s="153">
        <v>0</v>
      </c>
      <c r="E1009" s="153">
        <v>0</v>
      </c>
      <c r="F1009" s="153">
        <v>0</v>
      </c>
      <c r="G1009" s="153">
        <v>1.25</v>
      </c>
      <c r="H1009" s="153"/>
      <c r="I1009" s="153"/>
      <c r="J1009" s="153"/>
      <c r="K1009" s="153"/>
      <c r="L1009" s="153"/>
      <c r="M1009" s="153"/>
      <c r="AD1009" s="153"/>
      <c r="AE1009" s="153"/>
      <c r="AF1009" s="153"/>
      <c r="AG1009" s="153"/>
      <c r="AH1009" s="153"/>
      <c r="AI1009" s="153"/>
      <c r="AJ1009" s="153"/>
      <c r="AK1009" s="153"/>
      <c r="AL1009" s="153"/>
      <c r="AM1009" s="153"/>
      <c r="AN1009" s="153"/>
      <c r="AO1009" s="153"/>
    </row>
    <row r="1010" spans="1:41">
      <c r="A1010" s="153" t="s">
        <v>47</v>
      </c>
      <c r="B1010" s="153">
        <v>7.69</v>
      </c>
      <c r="C1010" s="153">
        <v>9.09</v>
      </c>
      <c r="D1010" s="153">
        <v>0</v>
      </c>
      <c r="E1010" s="153">
        <v>50</v>
      </c>
      <c r="F1010" s="153">
        <v>0</v>
      </c>
      <c r="G1010" s="153">
        <v>10</v>
      </c>
      <c r="H1010" s="153"/>
      <c r="I1010" s="153"/>
      <c r="J1010" s="153"/>
      <c r="K1010" s="153"/>
      <c r="L1010" s="153"/>
      <c r="M1010" s="153"/>
      <c r="AD1010" s="153"/>
      <c r="AE1010" s="153"/>
      <c r="AF1010" s="153"/>
      <c r="AG1010" s="153"/>
      <c r="AH1010" s="153"/>
      <c r="AI1010" s="153"/>
      <c r="AJ1010" s="153"/>
      <c r="AK1010" s="153"/>
      <c r="AL1010" s="153"/>
      <c r="AM1010" s="153"/>
      <c r="AN1010" s="153"/>
      <c r="AO1010" s="153"/>
    </row>
    <row r="1011" spans="1:41">
      <c r="A1011" s="153" t="s">
        <v>48</v>
      </c>
      <c r="B1011" s="153">
        <v>30.77</v>
      </c>
      <c r="C1011" s="153">
        <v>9.09</v>
      </c>
      <c r="D1011" s="153">
        <v>0</v>
      </c>
      <c r="E1011" s="153">
        <v>0</v>
      </c>
      <c r="F1011" s="153">
        <v>0</v>
      </c>
      <c r="G1011" s="153">
        <v>26.25</v>
      </c>
      <c r="H1011" s="153"/>
      <c r="I1011" s="153"/>
      <c r="J1011" s="153"/>
      <c r="K1011" s="153"/>
      <c r="L1011" s="153"/>
      <c r="M1011" s="153"/>
      <c r="AD1011" s="153"/>
      <c r="AE1011" s="153"/>
      <c r="AF1011" s="153"/>
      <c r="AG1011" s="153"/>
      <c r="AH1011" s="153"/>
      <c r="AI1011" s="153"/>
      <c r="AJ1011" s="153"/>
      <c r="AK1011" s="153"/>
      <c r="AL1011" s="153"/>
      <c r="AM1011" s="153"/>
      <c r="AN1011" s="153"/>
      <c r="AO1011" s="153"/>
    </row>
    <row r="1012" spans="1:41">
      <c r="A1012" s="153" t="s">
        <v>49</v>
      </c>
      <c r="B1012" s="153">
        <v>46.15</v>
      </c>
      <c r="C1012" s="153">
        <v>54.55</v>
      </c>
      <c r="D1012" s="153">
        <v>0</v>
      </c>
      <c r="E1012" s="153">
        <v>50</v>
      </c>
      <c r="F1012" s="153">
        <v>0</v>
      </c>
      <c r="G1012" s="153">
        <v>47.5</v>
      </c>
      <c r="H1012" s="153"/>
      <c r="I1012" s="153"/>
      <c r="J1012" s="153"/>
      <c r="K1012" s="153"/>
      <c r="L1012" s="153"/>
      <c r="M1012" s="153"/>
      <c r="AD1012" s="153"/>
      <c r="AE1012" s="153"/>
      <c r="AF1012" s="153"/>
      <c r="AG1012" s="153"/>
      <c r="AH1012" s="153"/>
      <c r="AI1012" s="153"/>
      <c r="AJ1012" s="153"/>
      <c r="AK1012" s="153"/>
      <c r="AL1012" s="153"/>
      <c r="AM1012" s="153"/>
      <c r="AN1012" s="153"/>
      <c r="AO1012" s="153"/>
    </row>
    <row r="1013" spans="1:41">
      <c r="A1013" s="153" t="s">
        <v>41</v>
      </c>
      <c r="B1013" s="153">
        <v>15.38</v>
      </c>
      <c r="C1013" s="153">
        <v>18.18</v>
      </c>
      <c r="D1013" s="153">
        <v>0</v>
      </c>
      <c r="E1013" s="153">
        <v>0</v>
      </c>
      <c r="F1013" s="153">
        <v>0</v>
      </c>
      <c r="G1013" s="153">
        <v>15</v>
      </c>
      <c r="H1013" s="153"/>
      <c r="I1013" s="153"/>
      <c r="J1013" s="153"/>
      <c r="K1013" s="153"/>
      <c r="L1013" s="153"/>
      <c r="M1013" s="153"/>
      <c r="AD1013" s="153"/>
      <c r="AE1013" s="153"/>
      <c r="AF1013" s="153"/>
      <c r="AG1013" s="153"/>
      <c r="AH1013" s="153"/>
      <c r="AI1013" s="153"/>
      <c r="AJ1013" s="153"/>
      <c r="AK1013" s="153"/>
      <c r="AL1013" s="153"/>
      <c r="AM1013" s="153"/>
      <c r="AN1013" s="153"/>
      <c r="AO1013" s="153"/>
    </row>
    <row r="1014" spans="1:41">
      <c r="A1014" s="153" t="s">
        <v>0</v>
      </c>
      <c r="B1014" s="153">
        <v>100</v>
      </c>
      <c r="C1014" s="153">
        <v>100</v>
      </c>
      <c r="D1014" s="153">
        <v>0</v>
      </c>
      <c r="E1014" s="153">
        <v>100</v>
      </c>
      <c r="F1014" s="153">
        <v>0</v>
      </c>
      <c r="G1014" s="153">
        <v>100</v>
      </c>
      <c r="H1014" s="153"/>
      <c r="I1014" s="153"/>
      <c r="J1014" s="153"/>
      <c r="K1014" s="153"/>
      <c r="L1014" s="153"/>
      <c r="M1014" s="153"/>
      <c r="AD1014" s="153"/>
      <c r="AE1014" s="153"/>
      <c r="AF1014" s="153"/>
      <c r="AG1014" s="153"/>
      <c r="AH1014" s="153"/>
      <c r="AI1014" s="153"/>
      <c r="AJ1014" s="153"/>
      <c r="AK1014" s="153"/>
      <c r="AL1014" s="153"/>
      <c r="AM1014" s="153"/>
      <c r="AN1014" s="153"/>
      <c r="AO1014" s="153"/>
    </row>
    <row r="1015" spans="1:41">
      <c r="A1015" s="153" t="s">
        <v>1</v>
      </c>
      <c r="B1015" s="153">
        <v>65</v>
      </c>
      <c r="C1015" s="153">
        <v>11</v>
      </c>
      <c r="D1015" s="153">
        <v>0</v>
      </c>
      <c r="E1015" s="153">
        <v>4</v>
      </c>
      <c r="F1015" s="153">
        <v>0</v>
      </c>
      <c r="G1015" s="153">
        <v>80</v>
      </c>
      <c r="H1015" s="153"/>
      <c r="I1015" s="153"/>
      <c r="J1015" s="153"/>
      <c r="K1015" s="153"/>
      <c r="L1015" s="153"/>
      <c r="M1015" s="153"/>
      <c r="AD1015" s="153"/>
      <c r="AE1015" s="153"/>
      <c r="AF1015" s="153"/>
      <c r="AG1015" s="153"/>
      <c r="AH1015" s="153"/>
      <c r="AI1015" s="153"/>
      <c r="AJ1015" s="153"/>
      <c r="AK1015" s="153"/>
      <c r="AL1015" s="153"/>
      <c r="AM1015" s="153"/>
      <c r="AN1015" s="153"/>
      <c r="AO1015" s="153"/>
    </row>
    <row r="1016" spans="1:41">
      <c r="A1016" s="153" t="s">
        <v>42</v>
      </c>
      <c r="B1016" s="153">
        <v>76.92</v>
      </c>
      <c r="C1016" s="153">
        <v>63.64</v>
      </c>
      <c r="D1016" s="153">
        <v>0</v>
      </c>
      <c r="E1016" s="153">
        <v>50</v>
      </c>
      <c r="F1016" s="153">
        <v>0</v>
      </c>
      <c r="G1016" s="153">
        <v>73.75</v>
      </c>
      <c r="H1016" s="153"/>
      <c r="I1016" s="153"/>
      <c r="J1016" s="153"/>
      <c r="K1016" s="153"/>
      <c r="L1016" s="153"/>
      <c r="M1016" s="153"/>
      <c r="AD1016" s="153"/>
      <c r="AE1016" s="153"/>
      <c r="AF1016" s="153"/>
      <c r="AG1016" s="153"/>
      <c r="AH1016" s="153"/>
      <c r="AI1016" s="153"/>
      <c r="AJ1016" s="153"/>
      <c r="AK1016" s="153"/>
      <c r="AL1016" s="153"/>
      <c r="AM1016" s="153"/>
      <c r="AN1016" s="153"/>
      <c r="AO1016" s="153"/>
    </row>
    <row r="1017" spans="1:41">
      <c r="A1017" s="153" t="s">
        <v>43</v>
      </c>
      <c r="B1017" s="153">
        <v>0</v>
      </c>
      <c r="C1017" s="153">
        <v>9.09</v>
      </c>
      <c r="D1017" s="153">
        <v>0</v>
      </c>
      <c r="E1017" s="153">
        <v>0</v>
      </c>
      <c r="F1017" s="153">
        <v>0</v>
      </c>
      <c r="G1017" s="153">
        <v>1.25</v>
      </c>
      <c r="H1017" s="153"/>
      <c r="I1017" s="153"/>
      <c r="J1017" s="153"/>
      <c r="K1017" s="153"/>
      <c r="L1017" s="153"/>
      <c r="M1017" s="153"/>
      <c r="AD1017" s="153"/>
      <c r="AE1017" s="153"/>
      <c r="AF1017" s="153"/>
      <c r="AG1017" s="153"/>
      <c r="AH1017" s="153"/>
      <c r="AI1017" s="153"/>
      <c r="AJ1017" s="153"/>
      <c r="AK1017" s="153"/>
      <c r="AL1017" s="153"/>
      <c r="AM1017" s="153"/>
      <c r="AN1017" s="153"/>
      <c r="AO1017" s="153"/>
    </row>
    <row r="1018" spans="1:41">
      <c r="A1018" s="153" t="s">
        <v>44</v>
      </c>
      <c r="B1018" s="153">
        <v>4.5</v>
      </c>
      <c r="C1018" s="153">
        <v>4.3</v>
      </c>
      <c r="D1018" s="153">
        <v>0</v>
      </c>
      <c r="E1018" s="153">
        <v>4</v>
      </c>
      <c r="F1018" s="153">
        <v>0</v>
      </c>
      <c r="G1018" s="153">
        <v>4.4000000000000004</v>
      </c>
      <c r="H1018" s="153"/>
      <c r="I1018" s="153"/>
      <c r="J1018" s="153"/>
      <c r="K1018" s="153"/>
      <c r="L1018" s="153"/>
      <c r="M1018" s="153"/>
      <c r="AD1018" s="153"/>
      <c r="AE1018" s="153"/>
      <c r="AF1018" s="153"/>
      <c r="AG1018" s="153"/>
      <c r="AH1018" s="153"/>
      <c r="AI1018" s="153"/>
      <c r="AJ1018" s="153"/>
      <c r="AK1018" s="153"/>
      <c r="AL1018" s="153"/>
      <c r="AM1018" s="153"/>
      <c r="AN1018" s="153"/>
      <c r="AO1018" s="153"/>
    </row>
    <row r="1019" spans="1:41">
      <c r="A1019" s="153" t="s">
        <v>153</v>
      </c>
      <c r="B1019" s="153">
        <v>86.4</v>
      </c>
      <c r="C1019" s="153">
        <v>83.3</v>
      </c>
      <c r="D1019" s="153">
        <v>0</v>
      </c>
      <c r="E1019" s="153">
        <v>75</v>
      </c>
      <c r="F1019" s="153">
        <v>0</v>
      </c>
      <c r="G1019" s="153">
        <v>85.3</v>
      </c>
      <c r="H1019" s="153"/>
      <c r="I1019" s="153"/>
      <c r="J1019" s="153"/>
      <c r="K1019" s="153"/>
      <c r="L1019" s="153"/>
      <c r="M1019" s="153"/>
      <c r="AD1019" s="153"/>
      <c r="AE1019" s="153"/>
      <c r="AF1019" s="153"/>
      <c r="AG1019" s="153"/>
      <c r="AH1019" s="153"/>
      <c r="AI1019" s="153"/>
      <c r="AJ1019" s="153"/>
      <c r="AK1019" s="153"/>
      <c r="AL1019" s="153"/>
      <c r="AM1019" s="153"/>
      <c r="AN1019" s="153"/>
      <c r="AO1019" s="153"/>
    </row>
    <row r="1020" spans="1:41">
      <c r="H1020" s="153"/>
      <c r="I1020" s="153"/>
      <c r="J1020" s="153"/>
      <c r="K1020" s="153"/>
      <c r="L1020" s="153"/>
      <c r="M1020" s="153"/>
      <c r="AD1020" s="153"/>
      <c r="AE1020" s="153"/>
      <c r="AF1020" s="153"/>
      <c r="AG1020" s="153"/>
      <c r="AH1020" s="153"/>
      <c r="AI1020" s="153"/>
      <c r="AJ1020" s="153"/>
      <c r="AK1020" s="153"/>
      <c r="AL1020" s="153"/>
      <c r="AM1020" s="153"/>
      <c r="AN1020" s="153"/>
      <c r="AO1020" s="153"/>
    </row>
    <row r="1021" spans="1:41">
      <c r="H1021" s="153"/>
      <c r="I1021" s="153"/>
      <c r="J1021" s="153"/>
      <c r="K1021" s="153"/>
      <c r="L1021" s="153"/>
      <c r="M1021" s="153"/>
      <c r="AD1021" s="153"/>
      <c r="AE1021" s="153"/>
      <c r="AF1021" s="153"/>
      <c r="AG1021" s="153"/>
      <c r="AH1021" s="153"/>
      <c r="AI1021" s="153"/>
      <c r="AJ1021" s="153"/>
      <c r="AK1021" s="153"/>
      <c r="AL1021" s="153"/>
      <c r="AM1021" s="153"/>
      <c r="AN1021" s="153"/>
      <c r="AO1021" s="153"/>
    </row>
    <row r="1022" spans="1:41">
      <c r="A1022" s="153" t="s">
        <v>376</v>
      </c>
      <c r="H1022" s="153"/>
      <c r="I1022" s="153"/>
      <c r="J1022" s="153"/>
      <c r="K1022" s="153"/>
      <c r="L1022" s="153"/>
      <c r="M1022" s="153"/>
      <c r="AD1022" s="153"/>
      <c r="AE1022" s="153"/>
      <c r="AF1022" s="153"/>
      <c r="AG1022" s="153"/>
      <c r="AH1022" s="153"/>
      <c r="AI1022" s="153"/>
      <c r="AJ1022" s="153"/>
      <c r="AK1022" s="153"/>
      <c r="AL1022" s="153"/>
      <c r="AM1022" s="153"/>
      <c r="AN1022" s="153"/>
      <c r="AO1022" s="153"/>
    </row>
    <row r="1023" spans="1:41">
      <c r="A1023" s="153" t="s">
        <v>374</v>
      </c>
      <c r="H1023" s="153"/>
      <c r="I1023" s="153"/>
      <c r="J1023" s="153"/>
      <c r="K1023" s="153"/>
      <c r="L1023" s="153"/>
      <c r="M1023" s="153"/>
      <c r="AD1023" s="153"/>
      <c r="AE1023" s="153"/>
      <c r="AF1023" s="153"/>
      <c r="AG1023" s="153"/>
      <c r="AH1023" s="153"/>
      <c r="AI1023" s="153"/>
      <c r="AJ1023" s="153"/>
      <c r="AK1023" s="153"/>
      <c r="AL1023" s="153"/>
      <c r="AM1023" s="153"/>
      <c r="AN1023" s="153"/>
      <c r="AO1023" s="153"/>
    </row>
    <row r="1024" spans="1:41">
      <c r="H1024" s="153"/>
      <c r="I1024" s="153"/>
      <c r="J1024" s="153"/>
      <c r="K1024" s="153"/>
      <c r="L1024" s="153"/>
      <c r="M1024" s="153"/>
      <c r="AD1024" s="153"/>
      <c r="AE1024" s="153"/>
      <c r="AF1024" s="153"/>
      <c r="AG1024" s="153"/>
      <c r="AH1024" s="153"/>
      <c r="AI1024" s="153"/>
      <c r="AJ1024" s="153"/>
      <c r="AK1024" s="153"/>
      <c r="AL1024" s="153"/>
      <c r="AM1024" s="153"/>
      <c r="AN1024" s="153"/>
      <c r="AO1024" s="153"/>
    </row>
    <row r="1025" spans="1:41">
      <c r="H1025" s="153"/>
      <c r="I1025" s="153"/>
      <c r="J1025" s="153"/>
      <c r="K1025" s="153"/>
      <c r="L1025" s="153"/>
      <c r="M1025" s="153"/>
      <c r="AD1025" s="153"/>
      <c r="AE1025" s="153"/>
      <c r="AF1025" s="153"/>
      <c r="AG1025" s="153"/>
      <c r="AH1025" s="153"/>
      <c r="AI1025" s="153"/>
      <c r="AJ1025" s="153"/>
      <c r="AK1025" s="153"/>
      <c r="AL1025" s="153"/>
      <c r="AM1025" s="153"/>
      <c r="AN1025" s="153"/>
      <c r="AO1025" s="153"/>
    </row>
    <row r="1026" spans="1:41">
      <c r="B1026" s="153" t="s">
        <v>156</v>
      </c>
      <c r="H1026" s="153"/>
      <c r="I1026" s="153"/>
      <c r="J1026" s="153"/>
      <c r="K1026" s="153"/>
      <c r="L1026" s="153"/>
      <c r="M1026" s="153"/>
      <c r="AD1026" s="153"/>
      <c r="AE1026" s="153"/>
      <c r="AF1026" s="153"/>
      <c r="AG1026" s="153"/>
      <c r="AH1026" s="153"/>
      <c r="AI1026" s="153"/>
      <c r="AJ1026" s="153"/>
      <c r="AK1026" s="153"/>
      <c r="AL1026" s="153"/>
      <c r="AM1026" s="153"/>
      <c r="AN1026" s="153"/>
      <c r="AO1026" s="153"/>
    </row>
    <row r="1027" spans="1:41">
      <c r="H1027" s="153"/>
      <c r="I1027" s="153"/>
      <c r="J1027" s="153"/>
      <c r="K1027" s="153"/>
      <c r="L1027" s="153"/>
      <c r="M1027" s="153"/>
      <c r="AD1027" s="153"/>
      <c r="AE1027" s="153"/>
      <c r="AF1027" s="153"/>
      <c r="AG1027" s="153"/>
      <c r="AH1027" s="153"/>
      <c r="AI1027" s="153"/>
      <c r="AJ1027" s="153"/>
      <c r="AK1027" s="153"/>
      <c r="AL1027" s="153"/>
      <c r="AM1027" s="153"/>
      <c r="AN1027" s="153"/>
      <c r="AO1027" s="153"/>
    </row>
    <row r="1028" spans="1:41">
      <c r="B1028" s="153" t="s">
        <v>10</v>
      </c>
      <c r="C1028" s="153" t="s">
        <v>157</v>
      </c>
      <c r="D1028" s="153" t="s">
        <v>158</v>
      </c>
      <c r="E1028" s="153" t="s">
        <v>13</v>
      </c>
      <c r="F1028" s="153" t="s">
        <v>159</v>
      </c>
      <c r="G1028" s="153" t="s">
        <v>60</v>
      </c>
      <c r="H1028" s="153"/>
      <c r="I1028" s="153"/>
      <c r="J1028" s="153"/>
      <c r="K1028" s="153"/>
      <c r="L1028" s="153"/>
      <c r="M1028" s="153"/>
      <c r="AD1028" s="153"/>
      <c r="AE1028" s="153"/>
      <c r="AF1028" s="153"/>
      <c r="AG1028" s="153"/>
      <c r="AH1028" s="153"/>
      <c r="AI1028" s="153"/>
      <c r="AJ1028" s="153"/>
      <c r="AK1028" s="153"/>
      <c r="AL1028" s="153"/>
      <c r="AM1028" s="153"/>
      <c r="AN1028" s="153"/>
      <c r="AO1028" s="153"/>
    </row>
    <row r="1029" spans="1:41">
      <c r="H1029" s="153"/>
      <c r="I1029" s="153"/>
      <c r="J1029" s="153"/>
      <c r="K1029" s="153"/>
      <c r="L1029" s="153"/>
      <c r="M1029" s="153"/>
      <c r="AD1029" s="153"/>
      <c r="AE1029" s="153"/>
      <c r="AF1029" s="153"/>
      <c r="AG1029" s="153"/>
      <c r="AH1029" s="153"/>
      <c r="AI1029" s="153"/>
      <c r="AJ1029" s="153"/>
      <c r="AK1029" s="153"/>
      <c r="AL1029" s="153"/>
      <c r="AM1029" s="153"/>
      <c r="AN1029" s="153"/>
      <c r="AO1029" s="153"/>
    </row>
    <row r="1030" spans="1:41">
      <c r="A1030" s="153" t="s">
        <v>45</v>
      </c>
      <c r="B1030" s="153">
        <v>0</v>
      </c>
      <c r="C1030" s="153">
        <v>0</v>
      </c>
      <c r="D1030" s="153">
        <v>0</v>
      </c>
      <c r="E1030" s="153">
        <v>0</v>
      </c>
      <c r="F1030" s="153">
        <v>0</v>
      </c>
      <c r="G1030" s="153">
        <v>0</v>
      </c>
      <c r="H1030" s="153"/>
      <c r="I1030" s="153"/>
      <c r="J1030" s="153"/>
      <c r="K1030" s="153"/>
      <c r="L1030" s="153"/>
      <c r="M1030" s="153"/>
      <c r="AD1030" s="153"/>
      <c r="AE1030" s="153"/>
      <c r="AF1030" s="153"/>
      <c r="AG1030" s="153"/>
      <c r="AH1030" s="153"/>
      <c r="AI1030" s="153"/>
      <c r="AJ1030" s="153"/>
      <c r="AK1030" s="153"/>
      <c r="AL1030" s="153"/>
      <c r="AM1030" s="153"/>
      <c r="AN1030" s="153"/>
      <c r="AO1030" s="153"/>
    </row>
    <row r="1031" spans="1:41">
      <c r="A1031" s="153" t="s">
        <v>46</v>
      </c>
      <c r="B1031" s="153">
        <v>0</v>
      </c>
      <c r="C1031" s="153">
        <v>9.09</v>
      </c>
      <c r="D1031" s="153">
        <v>0</v>
      </c>
      <c r="E1031" s="153">
        <v>0</v>
      </c>
      <c r="F1031" s="153">
        <v>0</v>
      </c>
      <c r="G1031" s="153">
        <v>1.25</v>
      </c>
      <c r="H1031" s="153"/>
      <c r="I1031" s="153"/>
      <c r="J1031" s="153"/>
      <c r="K1031" s="153"/>
      <c r="L1031" s="153"/>
      <c r="M1031" s="153"/>
      <c r="AD1031" s="153"/>
      <c r="AE1031" s="153"/>
      <c r="AF1031" s="153"/>
      <c r="AG1031" s="153"/>
      <c r="AH1031" s="153"/>
      <c r="AI1031" s="153"/>
      <c r="AJ1031" s="153"/>
      <c r="AK1031" s="153"/>
      <c r="AL1031" s="153"/>
      <c r="AM1031" s="153"/>
      <c r="AN1031" s="153"/>
      <c r="AO1031" s="153"/>
    </row>
    <row r="1032" spans="1:41">
      <c r="A1032" s="153" t="s">
        <v>47</v>
      </c>
      <c r="B1032" s="153">
        <v>9.23</v>
      </c>
      <c r="C1032" s="153">
        <v>9.09</v>
      </c>
      <c r="D1032" s="153">
        <v>0</v>
      </c>
      <c r="E1032" s="153">
        <v>50</v>
      </c>
      <c r="F1032" s="153">
        <v>0</v>
      </c>
      <c r="G1032" s="153">
        <v>11.25</v>
      </c>
      <c r="H1032" s="153"/>
      <c r="I1032" s="153"/>
      <c r="J1032" s="153"/>
      <c r="K1032" s="153"/>
      <c r="L1032" s="153"/>
      <c r="M1032" s="153"/>
      <c r="AD1032" s="153"/>
      <c r="AE1032" s="153"/>
      <c r="AF1032" s="153"/>
      <c r="AG1032" s="153"/>
      <c r="AH1032" s="153"/>
      <c r="AI1032" s="153"/>
      <c r="AJ1032" s="153"/>
      <c r="AK1032" s="153"/>
      <c r="AL1032" s="153"/>
      <c r="AM1032" s="153"/>
      <c r="AN1032" s="153"/>
      <c r="AO1032" s="153"/>
    </row>
    <row r="1033" spans="1:41">
      <c r="A1033" s="153" t="s">
        <v>48</v>
      </c>
      <c r="B1033" s="153">
        <v>29.23</v>
      </c>
      <c r="C1033" s="153">
        <v>9.09</v>
      </c>
      <c r="D1033" s="153">
        <v>0</v>
      </c>
      <c r="E1033" s="153">
        <v>0</v>
      </c>
      <c r="F1033" s="153">
        <v>0</v>
      </c>
      <c r="G1033" s="153">
        <v>25</v>
      </c>
      <c r="H1033" s="153"/>
      <c r="I1033" s="153"/>
      <c r="J1033" s="153"/>
      <c r="K1033" s="153"/>
      <c r="L1033" s="153"/>
      <c r="M1033" s="153"/>
      <c r="AD1033" s="153"/>
      <c r="AE1033" s="153"/>
      <c r="AF1033" s="153"/>
      <c r="AG1033" s="153"/>
      <c r="AH1033" s="153"/>
      <c r="AI1033" s="153"/>
      <c r="AJ1033" s="153"/>
      <c r="AK1033" s="153"/>
      <c r="AL1033" s="153"/>
      <c r="AM1033" s="153"/>
      <c r="AN1033" s="153"/>
      <c r="AO1033" s="153"/>
    </row>
    <row r="1034" spans="1:41">
      <c r="A1034" s="153" t="s">
        <v>49</v>
      </c>
      <c r="B1034" s="153">
        <v>46.15</v>
      </c>
      <c r="C1034" s="153">
        <v>54.55</v>
      </c>
      <c r="D1034" s="153">
        <v>0</v>
      </c>
      <c r="E1034" s="153">
        <v>50</v>
      </c>
      <c r="F1034" s="153">
        <v>0</v>
      </c>
      <c r="G1034" s="153">
        <v>47.5</v>
      </c>
      <c r="H1034" s="153"/>
      <c r="I1034" s="153"/>
      <c r="J1034" s="153"/>
      <c r="K1034" s="153"/>
      <c r="L1034" s="153"/>
      <c r="M1034" s="153"/>
      <c r="AD1034" s="153"/>
      <c r="AE1034" s="153"/>
      <c r="AF1034" s="153"/>
      <c r="AG1034" s="153"/>
      <c r="AH1034" s="153"/>
      <c r="AI1034" s="153"/>
      <c r="AJ1034" s="153"/>
      <c r="AK1034" s="153"/>
      <c r="AL1034" s="153"/>
      <c r="AM1034" s="153"/>
      <c r="AN1034" s="153"/>
      <c r="AO1034" s="153"/>
    </row>
    <row r="1035" spans="1:41">
      <c r="A1035" s="153" t="s">
        <v>41</v>
      </c>
      <c r="B1035" s="153">
        <v>15.38</v>
      </c>
      <c r="C1035" s="153">
        <v>18.18</v>
      </c>
      <c r="D1035" s="153">
        <v>0</v>
      </c>
      <c r="E1035" s="153">
        <v>0</v>
      </c>
      <c r="F1035" s="153">
        <v>0</v>
      </c>
      <c r="G1035" s="153">
        <v>15</v>
      </c>
      <c r="H1035" s="153"/>
      <c r="I1035" s="153"/>
      <c r="J1035" s="153"/>
      <c r="K1035" s="153"/>
      <c r="L1035" s="153"/>
      <c r="M1035" s="153"/>
      <c r="AD1035" s="153"/>
      <c r="AE1035" s="153"/>
      <c r="AF1035" s="153"/>
      <c r="AG1035" s="153"/>
      <c r="AH1035" s="153"/>
      <c r="AI1035" s="153"/>
      <c r="AJ1035" s="153"/>
      <c r="AK1035" s="153"/>
      <c r="AL1035" s="153"/>
      <c r="AM1035" s="153"/>
      <c r="AN1035" s="153"/>
      <c r="AO1035" s="153"/>
    </row>
    <row r="1036" spans="1:41">
      <c r="A1036" s="153" t="s">
        <v>0</v>
      </c>
      <c r="B1036" s="153">
        <v>100</v>
      </c>
      <c r="C1036" s="153">
        <v>100</v>
      </c>
      <c r="D1036" s="153">
        <v>0</v>
      </c>
      <c r="E1036" s="153">
        <v>100</v>
      </c>
      <c r="F1036" s="153">
        <v>0</v>
      </c>
      <c r="G1036" s="153">
        <v>100</v>
      </c>
      <c r="H1036" s="153"/>
      <c r="I1036" s="153"/>
      <c r="J1036" s="153"/>
      <c r="K1036" s="153"/>
      <c r="L1036" s="153"/>
      <c r="M1036" s="153"/>
      <c r="AD1036" s="153"/>
      <c r="AE1036" s="153"/>
      <c r="AF1036" s="153"/>
      <c r="AG1036" s="153"/>
      <c r="AH1036" s="153"/>
      <c r="AI1036" s="153"/>
      <c r="AJ1036" s="153"/>
      <c r="AK1036" s="153"/>
      <c r="AL1036" s="153"/>
      <c r="AM1036" s="153"/>
      <c r="AN1036" s="153"/>
      <c r="AO1036" s="153"/>
    </row>
    <row r="1037" spans="1:41">
      <c r="A1037" s="153" t="s">
        <v>1</v>
      </c>
      <c r="B1037" s="153">
        <v>65</v>
      </c>
      <c r="C1037" s="153">
        <v>11</v>
      </c>
      <c r="D1037" s="153">
        <v>0</v>
      </c>
      <c r="E1037" s="153">
        <v>4</v>
      </c>
      <c r="F1037" s="153">
        <v>0</v>
      </c>
      <c r="G1037" s="153">
        <v>80</v>
      </c>
      <c r="H1037" s="153"/>
      <c r="I1037" s="153"/>
      <c r="J1037" s="153"/>
      <c r="K1037" s="153"/>
      <c r="L1037" s="153"/>
      <c r="M1037" s="153"/>
      <c r="AD1037" s="153"/>
      <c r="AE1037" s="153"/>
      <c r="AF1037" s="153"/>
      <c r="AG1037" s="153"/>
      <c r="AH1037" s="153"/>
      <c r="AI1037" s="153"/>
      <c r="AJ1037" s="153"/>
      <c r="AK1037" s="153"/>
      <c r="AL1037" s="153"/>
      <c r="AM1037" s="153"/>
      <c r="AN1037" s="153"/>
      <c r="AO1037" s="153"/>
    </row>
    <row r="1038" spans="1:41">
      <c r="A1038" s="153" t="s">
        <v>42</v>
      </c>
      <c r="B1038" s="153">
        <v>75.38</v>
      </c>
      <c r="C1038" s="153">
        <v>63.64</v>
      </c>
      <c r="D1038" s="153">
        <v>0</v>
      </c>
      <c r="E1038" s="153">
        <v>50</v>
      </c>
      <c r="F1038" s="153">
        <v>0</v>
      </c>
      <c r="G1038" s="153">
        <v>72.5</v>
      </c>
      <c r="H1038" s="153"/>
      <c r="I1038" s="153"/>
      <c r="J1038" s="153"/>
      <c r="K1038" s="153"/>
      <c r="L1038" s="153"/>
      <c r="M1038" s="153"/>
      <c r="AD1038" s="153"/>
      <c r="AE1038" s="153"/>
      <c r="AF1038" s="153"/>
      <c r="AG1038" s="153"/>
      <c r="AH1038" s="153"/>
      <c r="AI1038" s="153"/>
      <c r="AJ1038" s="153"/>
      <c r="AK1038" s="153"/>
      <c r="AL1038" s="153"/>
      <c r="AM1038" s="153"/>
      <c r="AN1038" s="153"/>
      <c r="AO1038" s="153"/>
    </row>
    <row r="1039" spans="1:41">
      <c r="A1039" s="153" t="s">
        <v>43</v>
      </c>
      <c r="B1039" s="153">
        <v>0</v>
      </c>
      <c r="C1039" s="153">
        <v>9.09</v>
      </c>
      <c r="D1039" s="153">
        <v>0</v>
      </c>
      <c r="E1039" s="153">
        <v>0</v>
      </c>
      <c r="F1039" s="153">
        <v>0</v>
      </c>
      <c r="G1039" s="153">
        <v>1.25</v>
      </c>
      <c r="H1039" s="153"/>
      <c r="I1039" s="153"/>
      <c r="J1039" s="153"/>
      <c r="K1039" s="153"/>
      <c r="L1039" s="153"/>
      <c r="M1039" s="153"/>
      <c r="AD1039" s="153"/>
      <c r="AE1039" s="153"/>
      <c r="AF1039" s="153"/>
      <c r="AG1039" s="153"/>
      <c r="AH1039" s="153"/>
      <c r="AI1039" s="153"/>
      <c r="AJ1039" s="153"/>
      <c r="AK1039" s="153"/>
      <c r="AL1039" s="153"/>
      <c r="AM1039" s="153"/>
      <c r="AN1039" s="153"/>
      <c r="AO1039" s="153"/>
    </row>
    <row r="1040" spans="1:41">
      <c r="A1040" s="153" t="s">
        <v>44</v>
      </c>
      <c r="B1040" s="153">
        <v>4.4000000000000004</v>
      </c>
      <c r="C1040" s="153">
        <v>4.3</v>
      </c>
      <c r="D1040" s="153">
        <v>0</v>
      </c>
      <c r="E1040" s="153">
        <v>4</v>
      </c>
      <c r="F1040" s="153">
        <v>0</v>
      </c>
      <c r="G1040" s="153">
        <v>4.4000000000000004</v>
      </c>
      <c r="H1040" s="153"/>
      <c r="I1040" s="153"/>
      <c r="J1040" s="153"/>
      <c r="K1040" s="153"/>
      <c r="L1040" s="153"/>
      <c r="M1040" s="153"/>
      <c r="AD1040" s="153"/>
      <c r="AE1040" s="153"/>
      <c r="AF1040" s="153"/>
      <c r="AG1040" s="153"/>
      <c r="AH1040" s="153"/>
      <c r="AI1040" s="153"/>
      <c r="AJ1040" s="153"/>
      <c r="AK1040" s="153"/>
      <c r="AL1040" s="153"/>
      <c r="AM1040" s="153"/>
      <c r="AN1040" s="153"/>
      <c r="AO1040" s="153"/>
    </row>
    <row r="1041" spans="1:41">
      <c r="A1041" s="153" t="s">
        <v>153</v>
      </c>
      <c r="B1041" s="153">
        <v>85.9</v>
      </c>
      <c r="C1041" s="153">
        <v>83.3</v>
      </c>
      <c r="D1041" s="153">
        <v>0</v>
      </c>
      <c r="E1041" s="153">
        <v>75</v>
      </c>
      <c r="F1041" s="153">
        <v>0</v>
      </c>
      <c r="G1041" s="153">
        <v>84.9</v>
      </c>
      <c r="H1041" s="153"/>
      <c r="I1041" s="153"/>
      <c r="J1041" s="153"/>
      <c r="K1041" s="153"/>
      <c r="L1041" s="153"/>
      <c r="M1041" s="153"/>
      <c r="AD1041" s="153"/>
      <c r="AE1041" s="153"/>
      <c r="AF1041" s="153"/>
      <c r="AG1041" s="153"/>
      <c r="AH1041" s="153"/>
      <c r="AI1041" s="153"/>
      <c r="AJ1041" s="153"/>
      <c r="AK1041" s="153"/>
      <c r="AL1041" s="153"/>
      <c r="AM1041" s="153"/>
      <c r="AN1041" s="153"/>
      <c r="AO1041" s="153"/>
    </row>
    <row r="1042" spans="1:41">
      <c r="H1042" s="153"/>
      <c r="I1042" s="153"/>
      <c r="J1042" s="153"/>
      <c r="K1042" s="153"/>
      <c r="L1042" s="153"/>
      <c r="M1042" s="153"/>
      <c r="AD1042" s="153"/>
      <c r="AE1042" s="153"/>
      <c r="AF1042" s="153"/>
      <c r="AG1042" s="153"/>
      <c r="AH1042" s="153"/>
      <c r="AI1042" s="153"/>
      <c r="AJ1042" s="153"/>
      <c r="AK1042" s="153"/>
      <c r="AL1042" s="153"/>
      <c r="AM1042" s="153"/>
      <c r="AN1042" s="153"/>
      <c r="AO1042" s="153"/>
    </row>
    <row r="1043" spans="1:41">
      <c r="H1043" s="153"/>
      <c r="I1043" s="153"/>
      <c r="J1043" s="153"/>
      <c r="K1043" s="153"/>
      <c r="L1043" s="153"/>
      <c r="M1043" s="153"/>
      <c r="AD1043" s="153"/>
      <c r="AE1043" s="153"/>
      <c r="AF1043" s="153"/>
      <c r="AG1043" s="153"/>
      <c r="AH1043" s="153"/>
      <c r="AI1043" s="153"/>
      <c r="AJ1043" s="153"/>
      <c r="AK1043" s="153"/>
      <c r="AL1043" s="153"/>
      <c r="AM1043" s="153"/>
      <c r="AN1043" s="153"/>
      <c r="AO1043" s="153"/>
    </row>
    <row r="1044" spans="1:41">
      <c r="A1044" s="153" t="s">
        <v>376</v>
      </c>
      <c r="H1044" s="153"/>
      <c r="I1044" s="153"/>
      <c r="J1044" s="153"/>
      <c r="K1044" s="153"/>
      <c r="L1044" s="153"/>
      <c r="M1044" s="153"/>
      <c r="AD1044" s="153"/>
      <c r="AE1044" s="153"/>
      <c r="AF1044" s="153"/>
      <c r="AG1044" s="153"/>
      <c r="AH1044" s="153"/>
      <c r="AI1044" s="153"/>
      <c r="AJ1044" s="153"/>
      <c r="AK1044" s="153"/>
      <c r="AL1044" s="153"/>
      <c r="AM1044" s="153"/>
      <c r="AN1044" s="153"/>
      <c r="AO1044" s="153"/>
    </row>
    <row r="1045" spans="1:41">
      <c r="A1045" s="153" t="s">
        <v>375</v>
      </c>
      <c r="H1045" s="153"/>
      <c r="I1045" s="153"/>
      <c r="J1045" s="153"/>
      <c r="K1045" s="153"/>
      <c r="L1045" s="153"/>
      <c r="M1045" s="153"/>
      <c r="AD1045" s="153"/>
      <c r="AE1045" s="153"/>
      <c r="AF1045" s="153"/>
      <c r="AG1045" s="153"/>
      <c r="AH1045" s="153"/>
      <c r="AI1045" s="153"/>
      <c r="AJ1045" s="153"/>
      <c r="AK1045" s="153"/>
      <c r="AL1045" s="153"/>
      <c r="AM1045" s="153"/>
      <c r="AN1045" s="153"/>
      <c r="AO1045" s="153"/>
    </row>
    <row r="1046" spans="1:41">
      <c r="H1046" s="153"/>
      <c r="I1046" s="153"/>
      <c r="J1046" s="153"/>
      <c r="K1046" s="153"/>
      <c r="L1046" s="153"/>
      <c r="M1046" s="153"/>
      <c r="AD1046" s="153"/>
      <c r="AE1046" s="153"/>
      <c r="AF1046" s="153"/>
      <c r="AG1046" s="153"/>
      <c r="AH1046" s="153"/>
      <c r="AI1046" s="153"/>
      <c r="AJ1046" s="153"/>
      <c r="AK1046" s="153"/>
      <c r="AL1046" s="153"/>
      <c r="AM1046" s="153"/>
      <c r="AN1046" s="153"/>
      <c r="AO1046" s="153"/>
    </row>
    <row r="1047" spans="1:41">
      <c r="H1047" s="153"/>
      <c r="I1047" s="153"/>
      <c r="J1047" s="153"/>
      <c r="K1047" s="153"/>
      <c r="L1047" s="153"/>
      <c r="M1047" s="153"/>
      <c r="AD1047" s="153"/>
      <c r="AE1047" s="153"/>
      <c r="AF1047" s="153"/>
      <c r="AG1047" s="153"/>
      <c r="AH1047" s="153"/>
      <c r="AI1047" s="153"/>
      <c r="AJ1047" s="153"/>
      <c r="AK1047" s="153"/>
      <c r="AL1047" s="153"/>
      <c r="AM1047" s="153"/>
      <c r="AN1047" s="153"/>
      <c r="AO1047" s="153"/>
    </row>
    <row r="1048" spans="1:41">
      <c r="B1048" s="153" t="s">
        <v>156</v>
      </c>
      <c r="H1048" s="153"/>
      <c r="I1048" s="153"/>
      <c r="J1048" s="153"/>
      <c r="K1048" s="153"/>
      <c r="L1048" s="153"/>
      <c r="M1048" s="153"/>
      <c r="AD1048" s="153"/>
      <c r="AE1048" s="153"/>
      <c r="AF1048" s="153"/>
      <c r="AG1048" s="153"/>
      <c r="AH1048" s="153"/>
      <c r="AI1048" s="153"/>
      <c r="AJ1048" s="153"/>
      <c r="AK1048" s="153"/>
      <c r="AL1048" s="153"/>
      <c r="AM1048" s="153"/>
      <c r="AN1048" s="153"/>
      <c r="AO1048" s="153"/>
    </row>
    <row r="1049" spans="1:41">
      <c r="H1049" s="153"/>
      <c r="I1049" s="153"/>
      <c r="J1049" s="153"/>
      <c r="K1049" s="153"/>
      <c r="L1049" s="153"/>
      <c r="M1049" s="153"/>
      <c r="AD1049" s="153"/>
      <c r="AE1049" s="153"/>
      <c r="AF1049" s="153"/>
      <c r="AG1049" s="153"/>
      <c r="AH1049" s="153"/>
      <c r="AI1049" s="153"/>
      <c r="AJ1049" s="153"/>
      <c r="AK1049" s="153"/>
      <c r="AL1049" s="153"/>
      <c r="AM1049" s="153"/>
      <c r="AN1049" s="153"/>
      <c r="AO1049" s="153"/>
    </row>
    <row r="1050" spans="1:41">
      <c r="B1050" s="153" t="s">
        <v>10</v>
      </c>
      <c r="C1050" s="153" t="s">
        <v>157</v>
      </c>
      <c r="D1050" s="153" t="s">
        <v>158</v>
      </c>
      <c r="E1050" s="153" t="s">
        <v>13</v>
      </c>
      <c r="F1050" s="153" t="s">
        <v>159</v>
      </c>
      <c r="G1050" s="153" t="s">
        <v>60</v>
      </c>
      <c r="H1050" s="153"/>
      <c r="I1050" s="153"/>
      <c r="J1050" s="153"/>
      <c r="K1050" s="153"/>
      <c r="L1050" s="153"/>
      <c r="M1050" s="153"/>
      <c r="AD1050" s="153"/>
      <c r="AE1050" s="153"/>
      <c r="AF1050" s="153"/>
      <c r="AG1050" s="153"/>
      <c r="AH1050" s="153"/>
      <c r="AI1050" s="153"/>
      <c r="AJ1050" s="153"/>
      <c r="AK1050" s="153"/>
      <c r="AL1050" s="153"/>
      <c r="AM1050" s="153"/>
      <c r="AN1050" s="153"/>
      <c r="AO1050" s="153"/>
    </row>
    <row r="1051" spans="1:41">
      <c r="H1051" s="153"/>
      <c r="I1051" s="153"/>
      <c r="J1051" s="153"/>
      <c r="K1051" s="153"/>
      <c r="L1051" s="153"/>
      <c r="M1051" s="153"/>
      <c r="AD1051" s="153"/>
      <c r="AE1051" s="153"/>
      <c r="AF1051" s="153"/>
      <c r="AG1051" s="153"/>
      <c r="AH1051" s="153"/>
      <c r="AI1051" s="153"/>
      <c r="AJ1051" s="153"/>
      <c r="AK1051" s="153"/>
      <c r="AL1051" s="153"/>
      <c r="AM1051" s="153"/>
      <c r="AN1051" s="153"/>
      <c r="AO1051" s="153"/>
    </row>
    <row r="1052" spans="1:41">
      <c r="A1052" s="153" t="s">
        <v>45</v>
      </c>
      <c r="B1052" s="153">
        <v>0</v>
      </c>
      <c r="C1052" s="153">
        <v>0</v>
      </c>
      <c r="D1052" s="153">
        <v>0</v>
      </c>
      <c r="E1052" s="153">
        <v>0</v>
      </c>
      <c r="F1052" s="153">
        <v>0</v>
      </c>
      <c r="G1052" s="153">
        <v>0</v>
      </c>
      <c r="H1052" s="153"/>
      <c r="I1052" s="153"/>
      <c r="J1052" s="153"/>
      <c r="K1052" s="153"/>
      <c r="L1052" s="153"/>
      <c r="M1052" s="153"/>
      <c r="AD1052" s="153"/>
      <c r="AE1052" s="153"/>
      <c r="AF1052" s="153"/>
      <c r="AG1052" s="153"/>
      <c r="AH1052" s="153"/>
      <c r="AI1052" s="153"/>
      <c r="AJ1052" s="153"/>
      <c r="AK1052" s="153"/>
      <c r="AL1052" s="153"/>
      <c r="AM1052" s="153"/>
      <c r="AN1052" s="153"/>
      <c r="AO1052" s="153"/>
    </row>
    <row r="1053" spans="1:41">
      <c r="A1053" s="153" t="s">
        <v>46</v>
      </c>
      <c r="B1053" s="153">
        <v>0</v>
      </c>
      <c r="C1053" s="153">
        <v>9.09</v>
      </c>
      <c r="D1053" s="153">
        <v>0</v>
      </c>
      <c r="E1053" s="153">
        <v>0</v>
      </c>
      <c r="F1053" s="153">
        <v>0</v>
      </c>
      <c r="G1053" s="153">
        <v>1.25</v>
      </c>
      <c r="H1053" s="153"/>
      <c r="I1053" s="153"/>
      <c r="J1053" s="153"/>
      <c r="K1053" s="153"/>
      <c r="L1053" s="153"/>
      <c r="M1053" s="153"/>
      <c r="AD1053" s="153"/>
      <c r="AE1053" s="153"/>
      <c r="AF1053" s="153"/>
      <c r="AG1053" s="153"/>
      <c r="AH1053" s="153"/>
      <c r="AI1053" s="153"/>
      <c r="AJ1053" s="153"/>
      <c r="AK1053" s="153"/>
      <c r="AL1053" s="153"/>
      <c r="AM1053" s="153"/>
      <c r="AN1053" s="153"/>
      <c r="AO1053" s="153"/>
    </row>
    <row r="1054" spans="1:41">
      <c r="A1054" s="153" t="s">
        <v>47</v>
      </c>
      <c r="B1054" s="153">
        <v>9.23</v>
      </c>
      <c r="C1054" s="153">
        <v>9.09</v>
      </c>
      <c r="D1054" s="153">
        <v>0</v>
      </c>
      <c r="E1054" s="153">
        <v>50</v>
      </c>
      <c r="F1054" s="153">
        <v>0</v>
      </c>
      <c r="G1054" s="153">
        <v>11.25</v>
      </c>
      <c r="H1054" s="153"/>
      <c r="I1054" s="153"/>
      <c r="J1054" s="153"/>
      <c r="K1054" s="153"/>
      <c r="L1054" s="153"/>
      <c r="M1054" s="153"/>
      <c r="AD1054" s="153"/>
      <c r="AE1054" s="153"/>
      <c r="AF1054" s="153"/>
      <c r="AG1054" s="153"/>
      <c r="AH1054" s="153"/>
      <c r="AI1054" s="153"/>
      <c r="AJ1054" s="153"/>
      <c r="AK1054" s="153"/>
      <c r="AL1054" s="153"/>
      <c r="AM1054" s="153"/>
      <c r="AN1054" s="153"/>
      <c r="AO1054" s="153"/>
    </row>
    <row r="1055" spans="1:41">
      <c r="A1055" s="153" t="s">
        <v>48</v>
      </c>
      <c r="B1055" s="153">
        <v>30.77</v>
      </c>
      <c r="C1055" s="153">
        <v>9.09</v>
      </c>
      <c r="D1055" s="153">
        <v>0</v>
      </c>
      <c r="E1055" s="153">
        <v>0</v>
      </c>
      <c r="F1055" s="153">
        <v>0</v>
      </c>
      <c r="G1055" s="153">
        <v>26.25</v>
      </c>
      <c r="H1055" s="153"/>
      <c r="I1055" s="153"/>
      <c r="J1055" s="153"/>
      <c r="K1055" s="153"/>
      <c r="L1055" s="153"/>
      <c r="M1055" s="153"/>
      <c r="AD1055" s="153"/>
      <c r="AE1055" s="153"/>
      <c r="AF1055" s="153"/>
      <c r="AG1055" s="153"/>
      <c r="AH1055" s="153"/>
      <c r="AI1055" s="153"/>
      <c r="AJ1055" s="153"/>
      <c r="AK1055" s="153"/>
      <c r="AL1055" s="153"/>
      <c r="AM1055" s="153"/>
      <c r="AN1055" s="153"/>
      <c r="AO1055" s="153"/>
    </row>
    <row r="1056" spans="1:41">
      <c r="A1056" s="153" t="s">
        <v>49</v>
      </c>
      <c r="B1056" s="153">
        <v>43.08</v>
      </c>
      <c r="C1056" s="153">
        <v>54.55</v>
      </c>
      <c r="D1056" s="153">
        <v>0</v>
      </c>
      <c r="E1056" s="153">
        <v>50</v>
      </c>
      <c r="F1056" s="153">
        <v>0</v>
      </c>
      <c r="G1056" s="153">
        <v>45</v>
      </c>
      <c r="H1056" s="153"/>
      <c r="I1056" s="153"/>
      <c r="J1056" s="153"/>
      <c r="K1056" s="153"/>
      <c r="L1056" s="153"/>
      <c r="M1056" s="153"/>
      <c r="AD1056" s="153"/>
      <c r="AE1056" s="153"/>
      <c r="AF1056" s="153"/>
      <c r="AG1056" s="153"/>
      <c r="AH1056" s="153"/>
      <c r="AI1056" s="153"/>
      <c r="AJ1056" s="153"/>
      <c r="AK1056" s="153"/>
      <c r="AL1056" s="153"/>
      <c r="AM1056" s="153"/>
      <c r="AN1056" s="153"/>
      <c r="AO1056" s="153"/>
    </row>
    <row r="1057" spans="1:41">
      <c r="A1057" s="153" t="s">
        <v>41</v>
      </c>
      <c r="B1057" s="153">
        <v>16.920000000000002</v>
      </c>
      <c r="C1057" s="153">
        <v>18.18</v>
      </c>
      <c r="D1057" s="153">
        <v>0</v>
      </c>
      <c r="E1057" s="153">
        <v>0</v>
      </c>
      <c r="F1057" s="153">
        <v>0</v>
      </c>
      <c r="G1057" s="153">
        <v>16.25</v>
      </c>
      <c r="H1057" s="153"/>
      <c r="I1057" s="153"/>
      <c r="J1057" s="153"/>
      <c r="K1057" s="153"/>
      <c r="L1057" s="153"/>
      <c r="M1057" s="153"/>
      <c r="AD1057" s="153"/>
      <c r="AE1057" s="153"/>
      <c r="AF1057" s="153"/>
      <c r="AG1057" s="153"/>
      <c r="AH1057" s="153"/>
      <c r="AI1057" s="153"/>
      <c r="AJ1057" s="153"/>
      <c r="AK1057" s="153"/>
      <c r="AL1057" s="153"/>
      <c r="AM1057" s="153"/>
      <c r="AN1057" s="153"/>
      <c r="AO1057" s="153"/>
    </row>
    <row r="1058" spans="1:41">
      <c r="A1058" s="153" t="s">
        <v>0</v>
      </c>
      <c r="B1058" s="153">
        <v>100</v>
      </c>
      <c r="C1058" s="153">
        <v>100</v>
      </c>
      <c r="D1058" s="153">
        <v>0</v>
      </c>
      <c r="E1058" s="153">
        <v>100</v>
      </c>
      <c r="F1058" s="153">
        <v>0</v>
      </c>
      <c r="G1058" s="153">
        <v>100</v>
      </c>
      <c r="H1058" s="153"/>
      <c r="I1058" s="153"/>
      <c r="J1058" s="153"/>
      <c r="K1058" s="153"/>
      <c r="L1058" s="153"/>
      <c r="M1058" s="153"/>
      <c r="AD1058" s="153"/>
      <c r="AE1058" s="153"/>
      <c r="AF1058" s="153"/>
      <c r="AG1058" s="153"/>
      <c r="AH1058" s="153"/>
      <c r="AI1058" s="153"/>
      <c r="AJ1058" s="153"/>
      <c r="AK1058" s="153"/>
      <c r="AL1058" s="153"/>
      <c r="AM1058" s="153"/>
      <c r="AN1058" s="153"/>
      <c r="AO1058" s="153"/>
    </row>
    <row r="1059" spans="1:41">
      <c r="A1059" s="153" t="s">
        <v>1</v>
      </c>
      <c r="B1059" s="153">
        <v>65</v>
      </c>
      <c r="C1059" s="153">
        <v>11</v>
      </c>
      <c r="D1059" s="153">
        <v>0</v>
      </c>
      <c r="E1059" s="153">
        <v>4</v>
      </c>
      <c r="F1059" s="153">
        <v>0</v>
      </c>
      <c r="G1059" s="153">
        <v>80</v>
      </c>
      <c r="H1059" s="153"/>
      <c r="I1059" s="153"/>
      <c r="J1059" s="153"/>
      <c r="K1059" s="153"/>
      <c r="L1059" s="153"/>
      <c r="M1059" s="153"/>
      <c r="AD1059" s="153"/>
      <c r="AE1059" s="153"/>
      <c r="AF1059" s="153"/>
      <c r="AG1059" s="153"/>
      <c r="AH1059" s="153"/>
      <c r="AI1059" s="153"/>
      <c r="AJ1059" s="153"/>
      <c r="AK1059" s="153"/>
      <c r="AL1059" s="153"/>
      <c r="AM1059" s="153"/>
      <c r="AN1059" s="153"/>
      <c r="AO1059" s="153"/>
    </row>
    <row r="1060" spans="1:41">
      <c r="A1060" s="153" t="s">
        <v>42</v>
      </c>
      <c r="B1060" s="153">
        <v>73.849999999999994</v>
      </c>
      <c r="C1060" s="153">
        <v>63.64</v>
      </c>
      <c r="D1060" s="153">
        <v>0</v>
      </c>
      <c r="E1060" s="153">
        <v>50</v>
      </c>
      <c r="F1060" s="153">
        <v>0</v>
      </c>
      <c r="G1060" s="153">
        <v>71.25</v>
      </c>
      <c r="H1060" s="153"/>
      <c r="I1060" s="153"/>
      <c r="J1060" s="153"/>
      <c r="K1060" s="153"/>
      <c r="L1060" s="153"/>
      <c r="M1060" s="153"/>
      <c r="AD1060" s="153"/>
      <c r="AE1060" s="153"/>
      <c r="AF1060" s="153"/>
      <c r="AG1060" s="153"/>
      <c r="AH1060" s="153"/>
      <c r="AI1060" s="153"/>
      <c r="AJ1060" s="153"/>
      <c r="AK1060" s="153"/>
      <c r="AL1060" s="153"/>
      <c r="AM1060" s="153"/>
      <c r="AN1060" s="153"/>
      <c r="AO1060" s="153"/>
    </row>
    <row r="1061" spans="1:41">
      <c r="A1061" s="153" t="s">
        <v>43</v>
      </c>
      <c r="B1061" s="153">
        <v>0</v>
      </c>
      <c r="C1061" s="153">
        <v>9.09</v>
      </c>
      <c r="D1061" s="153">
        <v>0</v>
      </c>
      <c r="E1061" s="153">
        <v>0</v>
      </c>
      <c r="F1061" s="153">
        <v>0</v>
      </c>
      <c r="G1061" s="153">
        <v>1.25</v>
      </c>
      <c r="H1061" s="153"/>
      <c r="I1061" s="153"/>
      <c r="J1061" s="153"/>
      <c r="K1061" s="153"/>
      <c r="L1061" s="153"/>
      <c r="M1061" s="153"/>
      <c r="AD1061" s="153"/>
      <c r="AE1061" s="153"/>
      <c r="AF1061" s="153"/>
      <c r="AG1061" s="153"/>
      <c r="AH1061" s="153"/>
      <c r="AI1061" s="153"/>
      <c r="AJ1061" s="153"/>
      <c r="AK1061" s="153"/>
      <c r="AL1061" s="153"/>
      <c r="AM1061" s="153"/>
      <c r="AN1061" s="153"/>
      <c r="AO1061" s="153"/>
    </row>
    <row r="1062" spans="1:41">
      <c r="A1062" s="153" t="s">
        <v>44</v>
      </c>
      <c r="B1062" s="153">
        <v>4.4000000000000004</v>
      </c>
      <c r="C1062" s="153">
        <v>4.3</v>
      </c>
      <c r="D1062" s="153">
        <v>0</v>
      </c>
      <c r="E1062" s="153">
        <v>4</v>
      </c>
      <c r="F1062" s="153">
        <v>0</v>
      </c>
      <c r="G1062" s="153">
        <v>4.4000000000000004</v>
      </c>
      <c r="H1062" s="153"/>
      <c r="I1062" s="153"/>
      <c r="J1062" s="153"/>
      <c r="K1062" s="153"/>
      <c r="L1062" s="153"/>
      <c r="M1062" s="153"/>
      <c r="AD1062" s="153"/>
      <c r="AE1062" s="153"/>
      <c r="AF1062" s="153"/>
      <c r="AG1062" s="153"/>
      <c r="AH1062" s="153"/>
      <c r="AI1062" s="153"/>
      <c r="AJ1062" s="153"/>
      <c r="AK1062" s="153"/>
      <c r="AL1062" s="153"/>
      <c r="AM1062" s="153"/>
      <c r="AN1062" s="153"/>
      <c r="AO1062" s="153"/>
    </row>
    <row r="1063" spans="1:41">
      <c r="A1063" s="153" t="s">
        <v>153</v>
      </c>
      <c r="B1063" s="153">
        <v>85.2</v>
      </c>
      <c r="C1063" s="153">
        <v>83.3</v>
      </c>
      <c r="D1063" s="153">
        <v>0</v>
      </c>
      <c r="E1063" s="153">
        <v>75</v>
      </c>
      <c r="F1063" s="153">
        <v>0</v>
      </c>
      <c r="G1063" s="153">
        <v>84.3</v>
      </c>
      <c r="H1063" s="153"/>
      <c r="I1063" s="153"/>
      <c r="J1063" s="153"/>
      <c r="K1063" s="153"/>
      <c r="L1063" s="153"/>
      <c r="M1063" s="153"/>
      <c r="AD1063" s="153"/>
      <c r="AE1063" s="153"/>
      <c r="AF1063" s="153"/>
      <c r="AG1063" s="153"/>
      <c r="AH1063" s="153"/>
      <c r="AI1063" s="153"/>
      <c r="AJ1063" s="153"/>
      <c r="AK1063" s="153"/>
      <c r="AL1063" s="153"/>
      <c r="AM1063" s="153"/>
      <c r="AN1063" s="153"/>
      <c r="AO1063" s="153"/>
    </row>
    <row r="1064" spans="1:41">
      <c r="H1064" s="153"/>
      <c r="I1064" s="153"/>
      <c r="J1064" s="153"/>
      <c r="K1064" s="153"/>
      <c r="L1064" s="153"/>
      <c r="M1064" s="153"/>
      <c r="AD1064" s="153"/>
      <c r="AE1064" s="153"/>
      <c r="AF1064" s="153"/>
      <c r="AG1064" s="153"/>
      <c r="AH1064" s="153"/>
      <c r="AI1064" s="153"/>
      <c r="AJ1064" s="153"/>
      <c r="AK1064" s="153"/>
      <c r="AL1064" s="153"/>
      <c r="AM1064" s="153"/>
      <c r="AN1064" s="153"/>
      <c r="AO1064" s="153"/>
    </row>
    <row r="1065" spans="1:41">
      <c r="H1065" s="153"/>
      <c r="I1065" s="153"/>
      <c r="J1065" s="153"/>
      <c r="K1065" s="153"/>
      <c r="L1065" s="153"/>
      <c r="M1065" s="153"/>
      <c r="AD1065" s="153"/>
      <c r="AE1065" s="153"/>
      <c r="AF1065" s="153"/>
      <c r="AG1065" s="153"/>
      <c r="AH1065" s="153"/>
      <c r="AI1065" s="153"/>
      <c r="AJ1065" s="153"/>
      <c r="AK1065" s="153"/>
      <c r="AL1065" s="153"/>
      <c r="AM1065" s="153"/>
      <c r="AN1065" s="153"/>
      <c r="AO1065" s="153"/>
    </row>
    <row r="1066" spans="1:41">
      <c r="A1066" s="153" t="s">
        <v>379</v>
      </c>
      <c r="H1066" s="153"/>
      <c r="I1066" s="153"/>
      <c r="J1066" s="153"/>
      <c r="K1066" s="153"/>
      <c r="L1066" s="153"/>
      <c r="M1066" s="153"/>
      <c r="AD1066" s="153"/>
      <c r="AE1066" s="153"/>
      <c r="AF1066" s="153"/>
      <c r="AG1066" s="153"/>
      <c r="AH1066" s="153"/>
      <c r="AI1066" s="153"/>
      <c r="AJ1066" s="153"/>
      <c r="AK1066" s="153"/>
      <c r="AL1066" s="153"/>
      <c r="AM1066" s="153"/>
      <c r="AN1066" s="153"/>
      <c r="AO1066" s="153"/>
    </row>
    <row r="1067" spans="1:41">
      <c r="A1067" s="153" t="s">
        <v>377</v>
      </c>
      <c r="H1067" s="153"/>
      <c r="I1067" s="153"/>
      <c r="J1067" s="153"/>
      <c r="K1067" s="153"/>
      <c r="L1067" s="153"/>
      <c r="M1067" s="153"/>
      <c r="AD1067" s="153"/>
      <c r="AE1067" s="153"/>
      <c r="AF1067" s="153"/>
      <c r="AG1067" s="153"/>
      <c r="AH1067" s="153"/>
      <c r="AI1067" s="153"/>
      <c r="AJ1067" s="153"/>
      <c r="AK1067" s="153"/>
      <c r="AL1067" s="153"/>
      <c r="AM1067" s="153"/>
      <c r="AN1067" s="153"/>
      <c r="AO1067" s="153"/>
    </row>
    <row r="1068" spans="1:41">
      <c r="H1068" s="153"/>
      <c r="I1068" s="153"/>
      <c r="J1068" s="153"/>
      <c r="K1068" s="153"/>
      <c r="L1068" s="153"/>
      <c r="M1068" s="153"/>
      <c r="AD1068" s="153"/>
      <c r="AE1068" s="153"/>
      <c r="AF1068" s="153"/>
      <c r="AG1068" s="153"/>
      <c r="AH1068" s="153"/>
      <c r="AI1068" s="153"/>
      <c r="AJ1068" s="153"/>
      <c r="AK1068" s="153"/>
      <c r="AL1068" s="153"/>
      <c r="AM1068" s="153"/>
      <c r="AN1068" s="153"/>
      <c r="AO1068" s="153"/>
    </row>
    <row r="1069" spans="1:41">
      <c r="H1069" s="153"/>
      <c r="I1069" s="153"/>
      <c r="J1069" s="153"/>
      <c r="K1069" s="153"/>
      <c r="L1069" s="153"/>
      <c r="M1069" s="153"/>
      <c r="AD1069" s="153"/>
      <c r="AE1069" s="153"/>
      <c r="AF1069" s="153"/>
      <c r="AG1069" s="153"/>
      <c r="AH1069" s="153"/>
      <c r="AI1069" s="153"/>
      <c r="AJ1069" s="153"/>
      <c r="AK1069" s="153"/>
      <c r="AL1069" s="153"/>
      <c r="AM1069" s="153"/>
      <c r="AN1069" s="153"/>
      <c r="AO1069" s="153"/>
    </row>
    <row r="1070" spans="1:41">
      <c r="B1070" s="153" t="s">
        <v>156</v>
      </c>
      <c r="H1070" s="153"/>
      <c r="I1070" s="153"/>
      <c r="J1070" s="153"/>
      <c r="K1070" s="153"/>
      <c r="L1070" s="153"/>
      <c r="M1070" s="153"/>
      <c r="AD1070" s="153"/>
      <c r="AE1070" s="153"/>
      <c r="AF1070" s="153"/>
      <c r="AG1070" s="153"/>
      <c r="AH1070" s="153"/>
      <c r="AI1070" s="153"/>
      <c r="AJ1070" s="153"/>
      <c r="AK1070" s="153"/>
      <c r="AL1070" s="153"/>
      <c r="AM1070" s="153"/>
      <c r="AN1070" s="153"/>
      <c r="AO1070" s="153"/>
    </row>
    <row r="1071" spans="1:41">
      <c r="H1071" s="153"/>
      <c r="I1071" s="153"/>
      <c r="J1071" s="153"/>
      <c r="K1071" s="153"/>
      <c r="L1071" s="153"/>
      <c r="M1071" s="153"/>
      <c r="AD1071" s="153"/>
      <c r="AE1071" s="153"/>
      <c r="AF1071" s="153"/>
      <c r="AG1071" s="153"/>
      <c r="AH1071" s="153"/>
      <c r="AI1071" s="153"/>
      <c r="AJ1071" s="153"/>
      <c r="AK1071" s="153"/>
      <c r="AL1071" s="153"/>
      <c r="AM1071" s="153"/>
      <c r="AN1071" s="153"/>
      <c r="AO1071" s="153"/>
    </row>
    <row r="1072" spans="1:41">
      <c r="B1072" s="153" t="s">
        <v>10</v>
      </c>
      <c r="C1072" s="153" t="s">
        <v>157</v>
      </c>
      <c r="D1072" s="153" t="s">
        <v>158</v>
      </c>
      <c r="E1072" s="153" t="s">
        <v>13</v>
      </c>
      <c r="F1072" s="153" t="s">
        <v>159</v>
      </c>
      <c r="G1072" s="153" t="s">
        <v>60</v>
      </c>
      <c r="H1072" s="153"/>
      <c r="I1072" s="153"/>
      <c r="J1072" s="153"/>
      <c r="K1072" s="153"/>
      <c r="L1072" s="153"/>
      <c r="M1072" s="153"/>
      <c r="AD1072" s="153"/>
      <c r="AE1072" s="153"/>
      <c r="AF1072" s="153"/>
      <c r="AG1072" s="153"/>
      <c r="AH1072" s="153"/>
      <c r="AI1072" s="153"/>
      <c r="AJ1072" s="153"/>
      <c r="AK1072" s="153"/>
      <c r="AL1072" s="153"/>
      <c r="AM1072" s="153"/>
      <c r="AN1072" s="153"/>
      <c r="AO1072" s="153"/>
    </row>
    <row r="1073" spans="1:41">
      <c r="H1073" s="153"/>
      <c r="I1073" s="153"/>
      <c r="J1073" s="153"/>
      <c r="K1073" s="153"/>
      <c r="L1073" s="153"/>
      <c r="M1073" s="153"/>
      <c r="AD1073" s="153"/>
      <c r="AE1073" s="153"/>
      <c r="AF1073" s="153"/>
      <c r="AG1073" s="153"/>
      <c r="AH1073" s="153"/>
      <c r="AI1073" s="153"/>
      <c r="AJ1073" s="153"/>
      <c r="AK1073" s="153"/>
      <c r="AL1073" s="153"/>
      <c r="AM1073" s="153"/>
      <c r="AN1073" s="153"/>
      <c r="AO1073" s="153"/>
    </row>
    <row r="1074" spans="1:41">
      <c r="A1074" s="153" t="s">
        <v>45</v>
      </c>
      <c r="B1074" s="153">
        <v>0</v>
      </c>
      <c r="C1074" s="153">
        <v>0</v>
      </c>
      <c r="D1074" s="153">
        <v>0</v>
      </c>
      <c r="E1074" s="153">
        <v>0</v>
      </c>
      <c r="F1074" s="153">
        <v>0</v>
      </c>
      <c r="G1074" s="153">
        <v>0</v>
      </c>
      <c r="H1074" s="153"/>
      <c r="I1074" s="153"/>
      <c r="J1074" s="153"/>
      <c r="K1074" s="153"/>
      <c r="L1074" s="153"/>
      <c r="M1074" s="153"/>
      <c r="AD1074" s="153"/>
      <c r="AE1074" s="153"/>
      <c r="AF1074" s="153"/>
      <c r="AG1074" s="153"/>
      <c r="AH1074" s="153"/>
      <c r="AI1074" s="153"/>
      <c r="AJ1074" s="153"/>
      <c r="AK1074" s="153"/>
      <c r="AL1074" s="153"/>
      <c r="AM1074" s="153"/>
      <c r="AN1074" s="153"/>
      <c r="AO1074" s="153"/>
    </row>
    <row r="1075" spans="1:41">
      <c r="A1075" s="153" t="s">
        <v>46</v>
      </c>
      <c r="B1075" s="153">
        <v>0</v>
      </c>
      <c r="C1075" s="153">
        <v>9.09</v>
      </c>
      <c r="D1075" s="153">
        <v>0</v>
      </c>
      <c r="E1075" s="153">
        <v>0</v>
      </c>
      <c r="F1075" s="153">
        <v>0</v>
      </c>
      <c r="G1075" s="153">
        <v>1.25</v>
      </c>
      <c r="H1075" s="153"/>
      <c r="I1075" s="153"/>
      <c r="J1075" s="153"/>
      <c r="K1075" s="153"/>
      <c r="L1075" s="153"/>
      <c r="M1075" s="153"/>
      <c r="AD1075" s="153"/>
      <c r="AE1075" s="153"/>
      <c r="AF1075" s="153"/>
      <c r="AG1075" s="153"/>
      <c r="AH1075" s="153"/>
      <c r="AI1075" s="153"/>
      <c r="AJ1075" s="153"/>
      <c r="AK1075" s="153"/>
      <c r="AL1075" s="153"/>
      <c r="AM1075" s="153"/>
      <c r="AN1075" s="153"/>
      <c r="AO1075" s="153"/>
    </row>
    <row r="1076" spans="1:41">
      <c r="A1076" s="153" t="s">
        <v>47</v>
      </c>
      <c r="B1076" s="153">
        <v>10.77</v>
      </c>
      <c r="C1076" s="153">
        <v>18.18</v>
      </c>
      <c r="D1076" s="153">
        <v>0</v>
      </c>
      <c r="E1076" s="153">
        <v>50</v>
      </c>
      <c r="F1076" s="153">
        <v>0</v>
      </c>
      <c r="G1076" s="153">
        <v>13.75</v>
      </c>
      <c r="H1076" s="153"/>
      <c r="I1076" s="153"/>
      <c r="J1076" s="153"/>
      <c r="K1076" s="153"/>
      <c r="L1076" s="153"/>
      <c r="M1076" s="153"/>
      <c r="AD1076" s="153"/>
      <c r="AE1076" s="153"/>
      <c r="AF1076" s="153"/>
      <c r="AG1076" s="153"/>
      <c r="AH1076" s="153"/>
      <c r="AI1076" s="153"/>
      <c r="AJ1076" s="153"/>
      <c r="AK1076" s="153"/>
      <c r="AL1076" s="153"/>
      <c r="AM1076" s="153"/>
      <c r="AN1076" s="153"/>
      <c r="AO1076" s="153"/>
    </row>
    <row r="1077" spans="1:41">
      <c r="A1077" s="153" t="s">
        <v>48</v>
      </c>
      <c r="B1077" s="153">
        <v>29.23</v>
      </c>
      <c r="C1077" s="153">
        <v>9.09</v>
      </c>
      <c r="D1077" s="153">
        <v>0</v>
      </c>
      <c r="E1077" s="153">
        <v>0</v>
      </c>
      <c r="F1077" s="153">
        <v>0</v>
      </c>
      <c r="G1077" s="153">
        <v>25</v>
      </c>
      <c r="H1077" s="153"/>
      <c r="I1077" s="153"/>
      <c r="J1077" s="153"/>
      <c r="K1077" s="153"/>
      <c r="L1077" s="153"/>
      <c r="M1077" s="153"/>
      <c r="AD1077" s="153"/>
      <c r="AE1077" s="153"/>
      <c r="AF1077" s="153"/>
      <c r="AG1077" s="153"/>
      <c r="AH1077" s="153"/>
      <c r="AI1077" s="153"/>
      <c r="AJ1077" s="153"/>
      <c r="AK1077" s="153"/>
      <c r="AL1077" s="153"/>
      <c r="AM1077" s="153"/>
      <c r="AN1077" s="153"/>
      <c r="AO1077" s="153"/>
    </row>
    <row r="1078" spans="1:41">
      <c r="A1078" s="153" t="s">
        <v>49</v>
      </c>
      <c r="B1078" s="153">
        <v>43.08</v>
      </c>
      <c r="C1078" s="153">
        <v>45.45</v>
      </c>
      <c r="D1078" s="153">
        <v>0</v>
      </c>
      <c r="E1078" s="153">
        <v>50</v>
      </c>
      <c r="F1078" s="153">
        <v>0</v>
      </c>
      <c r="G1078" s="153">
        <v>43.75</v>
      </c>
      <c r="H1078" s="153"/>
      <c r="I1078" s="153"/>
      <c r="J1078" s="153"/>
      <c r="K1078" s="153"/>
      <c r="L1078" s="153"/>
      <c r="M1078" s="153"/>
      <c r="AD1078" s="153"/>
      <c r="AE1078" s="153"/>
      <c r="AF1078" s="153"/>
      <c r="AG1078" s="153"/>
      <c r="AH1078" s="153"/>
      <c r="AI1078" s="153"/>
      <c r="AJ1078" s="153"/>
      <c r="AK1078" s="153"/>
      <c r="AL1078" s="153"/>
      <c r="AM1078" s="153"/>
      <c r="AN1078" s="153"/>
      <c r="AO1078" s="153"/>
    </row>
    <row r="1079" spans="1:41">
      <c r="A1079" s="153" t="s">
        <v>41</v>
      </c>
      <c r="B1079" s="153">
        <v>16.920000000000002</v>
      </c>
      <c r="C1079" s="153">
        <v>18.18</v>
      </c>
      <c r="D1079" s="153">
        <v>0</v>
      </c>
      <c r="E1079" s="153">
        <v>0</v>
      </c>
      <c r="F1079" s="153">
        <v>0</v>
      </c>
      <c r="G1079" s="153">
        <v>16.25</v>
      </c>
      <c r="H1079" s="153"/>
      <c r="I1079" s="153"/>
      <c r="J1079" s="153"/>
      <c r="K1079" s="153"/>
      <c r="L1079" s="153"/>
      <c r="M1079" s="153"/>
      <c r="AD1079" s="153"/>
      <c r="AE1079" s="153"/>
      <c r="AF1079" s="153"/>
      <c r="AG1079" s="153"/>
      <c r="AH1079" s="153"/>
      <c r="AI1079" s="153"/>
      <c r="AJ1079" s="153"/>
      <c r="AK1079" s="153"/>
      <c r="AL1079" s="153"/>
      <c r="AM1079" s="153"/>
      <c r="AN1079" s="153"/>
      <c r="AO1079" s="153"/>
    </row>
    <row r="1080" spans="1:41">
      <c r="A1080" s="153" t="s">
        <v>0</v>
      </c>
      <c r="B1080" s="153">
        <v>100</v>
      </c>
      <c r="C1080" s="153">
        <v>100</v>
      </c>
      <c r="D1080" s="153">
        <v>0</v>
      </c>
      <c r="E1080" s="153">
        <v>100</v>
      </c>
      <c r="F1080" s="153">
        <v>0</v>
      </c>
      <c r="G1080" s="153">
        <v>100</v>
      </c>
      <c r="H1080" s="153"/>
      <c r="I1080" s="153"/>
      <c r="J1080" s="153"/>
      <c r="K1080" s="153"/>
      <c r="L1080" s="153"/>
      <c r="M1080" s="153"/>
      <c r="AD1080" s="153"/>
      <c r="AE1080" s="153"/>
      <c r="AF1080" s="153"/>
      <c r="AG1080" s="153"/>
      <c r="AH1080" s="153"/>
      <c r="AI1080" s="153"/>
      <c r="AJ1080" s="153"/>
      <c r="AK1080" s="153"/>
      <c r="AL1080" s="153"/>
      <c r="AM1080" s="153"/>
      <c r="AN1080" s="153"/>
      <c r="AO1080" s="153"/>
    </row>
    <row r="1081" spans="1:41">
      <c r="A1081" s="153" t="s">
        <v>1</v>
      </c>
      <c r="B1081" s="153">
        <v>65</v>
      </c>
      <c r="C1081" s="153">
        <v>11</v>
      </c>
      <c r="D1081" s="153">
        <v>0</v>
      </c>
      <c r="E1081" s="153">
        <v>4</v>
      </c>
      <c r="F1081" s="153">
        <v>0</v>
      </c>
      <c r="G1081" s="153">
        <v>80</v>
      </c>
      <c r="H1081" s="153"/>
      <c r="I1081" s="153"/>
      <c r="J1081" s="153"/>
      <c r="K1081" s="153"/>
      <c r="L1081" s="153"/>
      <c r="M1081" s="153"/>
      <c r="AD1081" s="153"/>
      <c r="AE1081" s="153"/>
      <c r="AF1081" s="153"/>
      <c r="AG1081" s="153"/>
      <c r="AH1081" s="153"/>
      <c r="AI1081" s="153"/>
      <c r="AJ1081" s="153"/>
      <c r="AK1081" s="153"/>
      <c r="AL1081" s="153"/>
      <c r="AM1081" s="153"/>
      <c r="AN1081" s="153"/>
      <c r="AO1081" s="153"/>
    </row>
    <row r="1082" spans="1:41">
      <c r="A1082" s="153" t="s">
        <v>42</v>
      </c>
      <c r="B1082" s="153">
        <v>72.31</v>
      </c>
      <c r="C1082" s="153">
        <v>54.55</v>
      </c>
      <c r="D1082" s="153">
        <v>0</v>
      </c>
      <c r="E1082" s="153">
        <v>50</v>
      </c>
      <c r="F1082" s="153">
        <v>0</v>
      </c>
      <c r="G1082" s="153">
        <v>68.75</v>
      </c>
      <c r="H1082" s="153"/>
      <c r="I1082" s="153"/>
      <c r="J1082" s="153"/>
      <c r="K1082" s="153"/>
      <c r="L1082" s="153"/>
      <c r="M1082" s="153"/>
      <c r="AD1082" s="153"/>
      <c r="AE1082" s="153"/>
      <c r="AF1082" s="153"/>
      <c r="AG1082" s="153"/>
      <c r="AH1082" s="153"/>
      <c r="AI1082" s="153"/>
      <c r="AJ1082" s="153"/>
      <c r="AK1082" s="153"/>
      <c r="AL1082" s="153"/>
      <c r="AM1082" s="153"/>
      <c r="AN1082" s="153"/>
      <c r="AO1082" s="153"/>
    </row>
    <row r="1083" spans="1:41">
      <c r="A1083" s="153" t="s">
        <v>43</v>
      </c>
      <c r="B1083" s="153">
        <v>0</v>
      </c>
      <c r="C1083" s="153">
        <v>9.09</v>
      </c>
      <c r="D1083" s="153">
        <v>0</v>
      </c>
      <c r="E1083" s="153">
        <v>0</v>
      </c>
      <c r="F1083" s="153">
        <v>0</v>
      </c>
      <c r="G1083" s="153">
        <v>1.25</v>
      </c>
      <c r="H1083" s="153"/>
      <c r="I1083" s="153"/>
      <c r="J1083" s="153"/>
      <c r="K1083" s="153"/>
      <c r="L1083" s="153"/>
      <c r="M1083" s="153"/>
      <c r="AD1083" s="153"/>
      <c r="AE1083" s="153"/>
      <c r="AF1083" s="153"/>
      <c r="AG1083" s="153"/>
      <c r="AH1083" s="153"/>
      <c r="AI1083" s="153"/>
      <c r="AJ1083" s="153"/>
      <c r="AK1083" s="153"/>
      <c r="AL1083" s="153"/>
      <c r="AM1083" s="153"/>
      <c r="AN1083" s="153"/>
      <c r="AO1083" s="153"/>
    </row>
    <row r="1084" spans="1:41">
      <c r="A1084" s="153" t="s">
        <v>44</v>
      </c>
      <c r="B1084" s="153">
        <v>4.4000000000000004</v>
      </c>
      <c r="C1084" s="153">
        <v>4.0999999999999996</v>
      </c>
      <c r="D1084" s="153">
        <v>0</v>
      </c>
      <c r="E1084" s="153">
        <v>4</v>
      </c>
      <c r="F1084" s="153">
        <v>0</v>
      </c>
      <c r="G1084" s="153">
        <v>4.3</v>
      </c>
      <c r="H1084" s="153"/>
      <c r="I1084" s="153"/>
      <c r="J1084" s="153"/>
      <c r="K1084" s="153"/>
      <c r="L1084" s="153"/>
      <c r="M1084" s="153"/>
      <c r="AD1084" s="153"/>
      <c r="AE1084" s="153"/>
      <c r="AF1084" s="153"/>
      <c r="AG1084" s="153"/>
      <c r="AH1084" s="153"/>
      <c r="AI1084" s="153"/>
      <c r="AJ1084" s="153"/>
      <c r="AK1084" s="153"/>
      <c r="AL1084" s="153"/>
      <c r="AM1084" s="153"/>
      <c r="AN1084" s="153"/>
      <c r="AO1084" s="153"/>
    </row>
    <row r="1085" spans="1:41">
      <c r="A1085" s="153" t="s">
        <v>153</v>
      </c>
      <c r="B1085" s="153">
        <v>84.7</v>
      </c>
      <c r="C1085" s="153">
        <v>77.8</v>
      </c>
      <c r="D1085" s="153">
        <v>0</v>
      </c>
      <c r="E1085" s="153">
        <v>75</v>
      </c>
      <c r="F1085" s="153">
        <v>0</v>
      </c>
      <c r="G1085" s="153">
        <v>83.2</v>
      </c>
      <c r="H1085" s="153"/>
      <c r="I1085" s="153"/>
      <c r="J1085" s="153"/>
      <c r="K1085" s="153"/>
      <c r="L1085" s="153"/>
      <c r="M1085" s="153"/>
      <c r="AD1085" s="153"/>
      <c r="AE1085" s="153"/>
      <c r="AF1085" s="153"/>
      <c r="AG1085" s="153"/>
      <c r="AH1085" s="153"/>
      <c r="AI1085" s="153"/>
      <c r="AJ1085" s="153"/>
      <c r="AK1085" s="153"/>
      <c r="AL1085" s="153"/>
      <c r="AM1085" s="153"/>
      <c r="AN1085" s="153"/>
      <c r="AO1085" s="153"/>
    </row>
    <row r="1086" spans="1:41">
      <c r="H1086" s="153"/>
      <c r="I1086" s="153"/>
      <c r="J1086" s="153"/>
      <c r="K1086" s="153"/>
      <c r="L1086" s="153"/>
      <c r="M1086" s="153"/>
      <c r="AD1086" s="153"/>
      <c r="AE1086" s="153"/>
      <c r="AF1086" s="153"/>
      <c r="AG1086" s="153"/>
      <c r="AH1086" s="153"/>
      <c r="AI1086" s="153"/>
      <c r="AJ1086" s="153"/>
      <c r="AK1086" s="153"/>
      <c r="AL1086" s="153"/>
      <c r="AM1086" s="153"/>
      <c r="AN1086" s="153"/>
      <c r="AO1086" s="153"/>
    </row>
    <row r="1087" spans="1:41">
      <c r="H1087" s="153"/>
      <c r="I1087" s="153"/>
      <c r="J1087" s="153"/>
      <c r="K1087" s="153"/>
      <c r="L1087" s="153"/>
      <c r="M1087" s="153"/>
      <c r="AD1087" s="153"/>
      <c r="AE1087" s="153"/>
      <c r="AF1087" s="153"/>
      <c r="AG1087" s="153"/>
      <c r="AH1087" s="153"/>
      <c r="AI1087" s="153"/>
      <c r="AJ1087" s="153"/>
      <c r="AK1087" s="153"/>
      <c r="AL1087" s="153"/>
      <c r="AM1087" s="153"/>
      <c r="AN1087" s="153"/>
      <c r="AO1087" s="153"/>
    </row>
    <row r="1088" spans="1:41">
      <c r="A1088" s="153" t="s">
        <v>379</v>
      </c>
      <c r="H1088" s="153"/>
      <c r="I1088" s="153"/>
      <c r="J1088" s="153"/>
      <c r="K1088" s="153"/>
      <c r="L1088" s="153"/>
      <c r="M1088" s="153"/>
      <c r="AD1088" s="153"/>
      <c r="AE1088" s="153"/>
      <c r="AF1088" s="153"/>
      <c r="AG1088" s="153"/>
      <c r="AH1088" s="153"/>
      <c r="AI1088" s="153"/>
      <c r="AJ1088" s="153"/>
      <c r="AK1088" s="153"/>
      <c r="AL1088" s="153"/>
      <c r="AM1088" s="153"/>
      <c r="AN1088" s="153"/>
      <c r="AO1088" s="153"/>
    </row>
    <row r="1089" spans="1:41">
      <c r="A1089" s="153" t="s">
        <v>378</v>
      </c>
      <c r="H1089" s="153"/>
      <c r="I1089" s="153"/>
      <c r="J1089" s="153"/>
      <c r="K1089" s="153"/>
      <c r="L1089" s="153"/>
      <c r="M1089" s="153"/>
      <c r="AD1089" s="153"/>
      <c r="AE1089" s="153"/>
      <c r="AF1089" s="153"/>
      <c r="AG1089" s="153"/>
      <c r="AH1089" s="153"/>
      <c r="AI1089" s="153"/>
      <c r="AJ1089" s="153"/>
      <c r="AK1089" s="153"/>
      <c r="AL1089" s="153"/>
      <c r="AM1089" s="153"/>
      <c r="AN1089" s="153"/>
      <c r="AO1089" s="153"/>
    </row>
    <row r="1090" spans="1:41">
      <c r="H1090" s="153"/>
      <c r="I1090" s="153"/>
      <c r="J1090" s="153"/>
      <c r="K1090" s="153"/>
      <c r="L1090" s="153"/>
      <c r="M1090" s="153"/>
      <c r="AD1090" s="153"/>
      <c r="AE1090" s="153"/>
      <c r="AF1090" s="153"/>
      <c r="AG1090" s="153"/>
      <c r="AH1090" s="153"/>
      <c r="AI1090" s="153"/>
      <c r="AJ1090" s="153"/>
      <c r="AK1090" s="153"/>
      <c r="AL1090" s="153"/>
      <c r="AM1090" s="153"/>
      <c r="AN1090" s="153"/>
      <c r="AO1090" s="153"/>
    </row>
    <row r="1091" spans="1:41">
      <c r="H1091" s="153"/>
      <c r="I1091" s="153"/>
      <c r="J1091" s="153"/>
      <c r="K1091" s="153"/>
      <c r="L1091" s="153"/>
      <c r="M1091" s="153"/>
      <c r="AD1091" s="153"/>
      <c r="AE1091" s="153"/>
      <c r="AF1091" s="153"/>
      <c r="AG1091" s="153"/>
      <c r="AH1091" s="153"/>
      <c r="AI1091" s="153"/>
      <c r="AJ1091" s="153"/>
      <c r="AK1091" s="153"/>
      <c r="AL1091" s="153"/>
      <c r="AM1091" s="153"/>
      <c r="AN1091" s="153"/>
      <c r="AO1091" s="153"/>
    </row>
    <row r="1092" spans="1:41">
      <c r="B1092" s="153" t="s">
        <v>156</v>
      </c>
      <c r="H1092" s="153"/>
      <c r="I1092" s="153"/>
      <c r="J1092" s="153"/>
      <c r="K1092" s="153"/>
      <c r="L1092" s="153"/>
      <c r="M1092" s="153"/>
      <c r="AD1092" s="153"/>
      <c r="AE1092" s="153"/>
      <c r="AF1092" s="153"/>
      <c r="AG1092" s="153"/>
      <c r="AH1092" s="153"/>
      <c r="AI1092" s="153"/>
      <c r="AJ1092" s="153"/>
      <c r="AK1092" s="153"/>
      <c r="AL1092" s="153"/>
      <c r="AM1092" s="153"/>
      <c r="AN1092" s="153"/>
      <c r="AO1092" s="153"/>
    </row>
    <row r="1093" spans="1:41">
      <c r="H1093" s="153"/>
      <c r="I1093" s="153"/>
      <c r="J1093" s="153"/>
      <c r="K1093" s="153"/>
      <c r="L1093" s="153"/>
      <c r="M1093" s="153"/>
      <c r="AD1093" s="153"/>
      <c r="AE1093" s="153"/>
      <c r="AF1093" s="153"/>
      <c r="AG1093" s="153"/>
      <c r="AH1093" s="153"/>
      <c r="AI1093" s="153"/>
      <c r="AJ1093" s="153"/>
      <c r="AK1093" s="153"/>
      <c r="AL1093" s="153"/>
      <c r="AM1093" s="153"/>
      <c r="AN1093" s="153"/>
      <c r="AO1093" s="153"/>
    </row>
    <row r="1094" spans="1:41">
      <c r="B1094" s="153" t="s">
        <v>10</v>
      </c>
      <c r="C1094" s="153" t="s">
        <v>157</v>
      </c>
      <c r="D1094" s="153" t="s">
        <v>158</v>
      </c>
      <c r="E1094" s="153" t="s">
        <v>13</v>
      </c>
      <c r="F1094" s="153" t="s">
        <v>159</v>
      </c>
      <c r="G1094" s="153" t="s">
        <v>60</v>
      </c>
      <c r="H1094" s="153"/>
      <c r="I1094" s="153"/>
      <c r="J1094" s="153"/>
      <c r="K1094" s="153"/>
      <c r="L1094" s="153"/>
      <c r="M1094" s="153"/>
      <c r="AD1094" s="153"/>
      <c r="AE1094" s="153"/>
      <c r="AF1094" s="153"/>
      <c r="AG1094" s="153"/>
      <c r="AH1094" s="153"/>
      <c r="AI1094" s="153"/>
      <c r="AJ1094" s="153"/>
      <c r="AK1094" s="153"/>
      <c r="AL1094" s="153"/>
      <c r="AM1094" s="153"/>
      <c r="AN1094" s="153"/>
      <c r="AO1094" s="153"/>
    </row>
    <row r="1095" spans="1:41">
      <c r="H1095" s="153"/>
      <c r="I1095" s="153"/>
      <c r="J1095" s="153"/>
      <c r="K1095" s="153"/>
      <c r="L1095" s="153"/>
      <c r="M1095" s="153"/>
      <c r="AD1095" s="153"/>
      <c r="AE1095" s="153"/>
      <c r="AF1095" s="153"/>
      <c r="AG1095" s="153"/>
      <c r="AH1095" s="153"/>
      <c r="AI1095" s="153"/>
      <c r="AJ1095" s="153"/>
      <c r="AK1095" s="153"/>
      <c r="AL1095" s="153"/>
      <c r="AM1095" s="153"/>
      <c r="AN1095" s="153"/>
      <c r="AO1095" s="153"/>
    </row>
    <row r="1096" spans="1:41">
      <c r="A1096" s="153" t="s">
        <v>45</v>
      </c>
      <c r="B1096" s="153">
        <v>0</v>
      </c>
      <c r="C1096" s="153">
        <v>0</v>
      </c>
      <c r="D1096" s="153">
        <v>0</v>
      </c>
      <c r="E1096" s="153">
        <v>0</v>
      </c>
      <c r="F1096" s="153">
        <v>0</v>
      </c>
      <c r="G1096" s="153">
        <v>0</v>
      </c>
      <c r="H1096" s="153"/>
      <c r="I1096" s="153"/>
      <c r="J1096" s="153"/>
      <c r="K1096" s="153"/>
      <c r="L1096" s="153"/>
      <c r="M1096" s="153"/>
      <c r="AD1096" s="153"/>
      <c r="AE1096" s="153"/>
      <c r="AF1096" s="153"/>
      <c r="AG1096" s="153"/>
      <c r="AH1096" s="153"/>
      <c r="AI1096" s="153"/>
      <c r="AJ1096" s="153"/>
      <c r="AK1096" s="153"/>
      <c r="AL1096" s="153"/>
      <c r="AM1096" s="153"/>
      <c r="AN1096" s="153"/>
      <c r="AO1096" s="153"/>
    </row>
    <row r="1097" spans="1:41">
      <c r="A1097" s="153" t="s">
        <v>46</v>
      </c>
      <c r="B1097" s="153">
        <v>0</v>
      </c>
      <c r="C1097" s="153">
        <v>9.09</v>
      </c>
      <c r="D1097" s="153">
        <v>0</v>
      </c>
      <c r="E1097" s="153">
        <v>0</v>
      </c>
      <c r="F1097" s="153">
        <v>0</v>
      </c>
      <c r="G1097" s="153">
        <v>1.25</v>
      </c>
      <c r="H1097" s="153"/>
      <c r="I1097" s="153"/>
      <c r="J1097" s="153"/>
      <c r="K1097" s="153"/>
      <c r="L1097" s="153"/>
      <c r="M1097" s="153"/>
      <c r="AD1097" s="153"/>
      <c r="AE1097" s="153"/>
      <c r="AF1097" s="153"/>
      <c r="AG1097" s="153"/>
      <c r="AH1097" s="153"/>
      <c r="AI1097" s="153"/>
      <c r="AJ1097" s="153"/>
      <c r="AK1097" s="153"/>
      <c r="AL1097" s="153"/>
      <c r="AM1097" s="153"/>
      <c r="AN1097" s="153"/>
      <c r="AO1097" s="153"/>
    </row>
    <row r="1098" spans="1:41">
      <c r="A1098" s="153" t="s">
        <v>47</v>
      </c>
      <c r="B1098" s="153">
        <v>9.23</v>
      </c>
      <c r="C1098" s="153">
        <v>18.18</v>
      </c>
      <c r="D1098" s="153">
        <v>0</v>
      </c>
      <c r="E1098" s="153">
        <v>50</v>
      </c>
      <c r="F1098" s="153">
        <v>0</v>
      </c>
      <c r="G1098" s="153">
        <v>12.5</v>
      </c>
      <c r="H1098" s="153"/>
      <c r="I1098" s="153"/>
      <c r="J1098" s="153"/>
      <c r="K1098" s="153"/>
      <c r="L1098" s="153"/>
      <c r="M1098" s="153"/>
      <c r="AD1098" s="153"/>
      <c r="AE1098" s="153"/>
      <c r="AF1098" s="153"/>
      <c r="AG1098" s="153"/>
      <c r="AH1098" s="153"/>
      <c r="AI1098" s="153"/>
      <c r="AJ1098" s="153"/>
      <c r="AK1098" s="153"/>
      <c r="AL1098" s="153"/>
      <c r="AM1098" s="153"/>
      <c r="AN1098" s="153"/>
      <c r="AO1098" s="153"/>
    </row>
    <row r="1099" spans="1:41">
      <c r="A1099" s="153" t="s">
        <v>48</v>
      </c>
      <c r="B1099" s="153">
        <v>30.77</v>
      </c>
      <c r="C1099" s="153">
        <v>9.09</v>
      </c>
      <c r="D1099" s="153">
        <v>0</v>
      </c>
      <c r="E1099" s="153">
        <v>0</v>
      </c>
      <c r="F1099" s="153">
        <v>0</v>
      </c>
      <c r="G1099" s="153">
        <v>26.25</v>
      </c>
      <c r="H1099" s="153"/>
      <c r="I1099" s="153"/>
      <c r="J1099" s="153"/>
      <c r="K1099" s="153"/>
      <c r="L1099" s="153"/>
      <c r="M1099" s="153"/>
      <c r="AD1099" s="153"/>
      <c r="AE1099" s="153"/>
      <c r="AF1099" s="153"/>
      <c r="AG1099" s="153"/>
      <c r="AH1099" s="153"/>
      <c r="AI1099" s="153"/>
      <c r="AJ1099" s="153"/>
      <c r="AK1099" s="153"/>
      <c r="AL1099" s="153"/>
      <c r="AM1099" s="153"/>
      <c r="AN1099" s="153"/>
      <c r="AO1099" s="153"/>
    </row>
    <row r="1100" spans="1:41">
      <c r="A1100" s="153" t="s">
        <v>49</v>
      </c>
      <c r="B1100" s="153">
        <v>43.08</v>
      </c>
      <c r="C1100" s="153">
        <v>45.45</v>
      </c>
      <c r="D1100" s="153">
        <v>0</v>
      </c>
      <c r="E1100" s="153">
        <v>50</v>
      </c>
      <c r="F1100" s="153">
        <v>0</v>
      </c>
      <c r="G1100" s="153">
        <v>43.75</v>
      </c>
      <c r="H1100" s="153"/>
      <c r="I1100" s="153"/>
      <c r="J1100" s="153"/>
      <c r="K1100" s="153"/>
      <c r="L1100" s="153"/>
      <c r="M1100" s="153"/>
      <c r="AD1100" s="153"/>
      <c r="AE1100" s="153"/>
      <c r="AF1100" s="153"/>
      <c r="AG1100" s="153"/>
      <c r="AH1100" s="153"/>
      <c r="AI1100" s="153"/>
      <c r="AJ1100" s="153"/>
      <c r="AK1100" s="153"/>
      <c r="AL1100" s="153"/>
      <c r="AM1100" s="153"/>
      <c r="AN1100" s="153"/>
      <c r="AO1100" s="153"/>
    </row>
    <row r="1101" spans="1:41">
      <c r="A1101" s="153" t="s">
        <v>41</v>
      </c>
      <c r="B1101" s="153">
        <v>16.920000000000002</v>
      </c>
      <c r="C1101" s="153">
        <v>18.18</v>
      </c>
      <c r="D1101" s="153">
        <v>0</v>
      </c>
      <c r="E1101" s="153">
        <v>0</v>
      </c>
      <c r="F1101" s="153">
        <v>0</v>
      </c>
      <c r="G1101" s="153">
        <v>16.25</v>
      </c>
      <c r="H1101" s="153"/>
      <c r="I1101" s="153"/>
      <c r="J1101" s="153"/>
      <c r="K1101" s="153"/>
      <c r="L1101" s="153"/>
      <c r="M1101" s="153"/>
      <c r="AD1101" s="153"/>
      <c r="AE1101" s="153"/>
      <c r="AF1101" s="153"/>
      <c r="AG1101" s="153"/>
      <c r="AH1101" s="153"/>
      <c r="AI1101" s="153"/>
      <c r="AJ1101" s="153"/>
      <c r="AK1101" s="153"/>
      <c r="AL1101" s="153"/>
      <c r="AM1101" s="153"/>
      <c r="AN1101" s="153"/>
      <c r="AO1101" s="153"/>
    </row>
    <row r="1102" spans="1:41">
      <c r="A1102" s="153" t="s">
        <v>0</v>
      </c>
      <c r="B1102" s="153">
        <v>100</v>
      </c>
      <c r="C1102" s="153">
        <v>100</v>
      </c>
      <c r="D1102" s="153">
        <v>0</v>
      </c>
      <c r="E1102" s="153">
        <v>100</v>
      </c>
      <c r="F1102" s="153">
        <v>0</v>
      </c>
      <c r="G1102" s="153">
        <v>100</v>
      </c>
      <c r="H1102" s="153"/>
      <c r="I1102" s="153"/>
      <c r="J1102" s="153"/>
      <c r="K1102" s="153"/>
      <c r="L1102" s="153"/>
      <c r="M1102" s="153"/>
      <c r="AD1102" s="153"/>
      <c r="AE1102" s="153"/>
      <c r="AF1102" s="153"/>
      <c r="AG1102" s="153"/>
      <c r="AH1102" s="153"/>
      <c r="AI1102" s="153"/>
      <c r="AJ1102" s="153"/>
      <c r="AK1102" s="153"/>
      <c r="AL1102" s="153"/>
      <c r="AM1102" s="153"/>
      <c r="AN1102" s="153"/>
      <c r="AO1102" s="153"/>
    </row>
    <row r="1103" spans="1:41">
      <c r="A1103" s="153" t="s">
        <v>1</v>
      </c>
      <c r="B1103" s="153">
        <v>65</v>
      </c>
      <c r="C1103" s="153">
        <v>11</v>
      </c>
      <c r="D1103" s="153">
        <v>0</v>
      </c>
      <c r="E1103" s="153">
        <v>4</v>
      </c>
      <c r="F1103" s="153">
        <v>0</v>
      </c>
      <c r="G1103" s="153">
        <v>80</v>
      </c>
      <c r="H1103" s="153"/>
      <c r="I1103" s="153"/>
      <c r="J1103" s="153"/>
      <c r="K1103" s="153"/>
      <c r="L1103" s="153"/>
      <c r="M1103" s="153"/>
      <c r="AD1103" s="153"/>
      <c r="AE1103" s="153"/>
      <c r="AF1103" s="153"/>
      <c r="AG1103" s="153"/>
      <c r="AH1103" s="153"/>
      <c r="AI1103" s="153"/>
      <c r="AJ1103" s="153"/>
      <c r="AK1103" s="153"/>
      <c r="AL1103" s="153"/>
      <c r="AM1103" s="153"/>
      <c r="AN1103" s="153"/>
      <c r="AO1103" s="153"/>
    </row>
    <row r="1104" spans="1:41">
      <c r="A1104" s="153" t="s">
        <v>42</v>
      </c>
      <c r="B1104" s="153">
        <v>73.849999999999994</v>
      </c>
      <c r="C1104" s="153">
        <v>54.55</v>
      </c>
      <c r="D1104" s="153">
        <v>0</v>
      </c>
      <c r="E1104" s="153">
        <v>50</v>
      </c>
      <c r="F1104" s="153">
        <v>0</v>
      </c>
      <c r="G1104" s="153">
        <v>70</v>
      </c>
      <c r="H1104" s="153"/>
      <c r="I1104" s="153"/>
      <c r="J1104" s="153"/>
      <c r="K1104" s="153"/>
      <c r="L1104" s="153"/>
      <c r="M1104" s="153"/>
      <c r="AD1104" s="153"/>
      <c r="AE1104" s="153"/>
      <c r="AF1104" s="153"/>
      <c r="AG1104" s="153"/>
      <c r="AH1104" s="153"/>
      <c r="AI1104" s="153"/>
      <c r="AJ1104" s="153"/>
      <c r="AK1104" s="153"/>
      <c r="AL1104" s="153"/>
      <c r="AM1104" s="153"/>
      <c r="AN1104" s="153"/>
      <c r="AO1104" s="153"/>
    </row>
    <row r="1105" spans="1:41">
      <c r="A1105" s="153" t="s">
        <v>43</v>
      </c>
      <c r="B1105" s="153">
        <v>0</v>
      </c>
      <c r="C1105" s="153">
        <v>9.09</v>
      </c>
      <c r="D1105" s="153">
        <v>0</v>
      </c>
      <c r="E1105" s="153">
        <v>0</v>
      </c>
      <c r="F1105" s="153">
        <v>0</v>
      </c>
      <c r="G1105" s="153">
        <v>1.25</v>
      </c>
      <c r="H1105" s="153"/>
      <c r="I1105" s="153"/>
      <c r="J1105" s="153"/>
      <c r="K1105" s="153"/>
      <c r="L1105" s="153"/>
      <c r="M1105" s="153"/>
      <c r="AD1105" s="153"/>
      <c r="AE1105" s="153"/>
      <c r="AF1105" s="153"/>
      <c r="AG1105" s="153"/>
      <c r="AH1105" s="153"/>
      <c r="AI1105" s="153"/>
      <c r="AJ1105" s="153"/>
      <c r="AK1105" s="153"/>
      <c r="AL1105" s="153"/>
      <c r="AM1105" s="153"/>
      <c r="AN1105" s="153"/>
      <c r="AO1105" s="153"/>
    </row>
    <row r="1106" spans="1:41">
      <c r="A1106" s="153" t="s">
        <v>44</v>
      </c>
      <c r="B1106" s="153">
        <v>4.4000000000000004</v>
      </c>
      <c r="C1106" s="153">
        <v>4.0999999999999996</v>
      </c>
      <c r="D1106" s="153">
        <v>0</v>
      </c>
      <c r="E1106" s="153">
        <v>4</v>
      </c>
      <c r="F1106" s="153">
        <v>0</v>
      </c>
      <c r="G1106" s="153">
        <v>4.3</v>
      </c>
      <c r="H1106" s="153"/>
      <c r="I1106" s="153"/>
      <c r="J1106" s="153"/>
      <c r="K1106" s="153"/>
      <c r="L1106" s="153"/>
      <c r="M1106" s="153"/>
      <c r="AD1106" s="153"/>
      <c r="AE1106" s="153"/>
      <c r="AF1106" s="153"/>
      <c r="AG1106" s="153"/>
      <c r="AH1106" s="153"/>
      <c r="AI1106" s="153"/>
      <c r="AJ1106" s="153"/>
      <c r="AK1106" s="153"/>
      <c r="AL1106" s="153"/>
      <c r="AM1106" s="153"/>
      <c r="AN1106" s="153"/>
      <c r="AO1106" s="153"/>
    </row>
    <row r="1107" spans="1:41">
      <c r="A1107" s="153" t="s">
        <v>153</v>
      </c>
      <c r="B1107" s="153">
        <v>85.2</v>
      </c>
      <c r="C1107" s="153">
        <v>77.8</v>
      </c>
      <c r="D1107" s="153">
        <v>0</v>
      </c>
      <c r="E1107" s="153">
        <v>75</v>
      </c>
      <c r="F1107" s="153">
        <v>0</v>
      </c>
      <c r="G1107" s="153">
        <v>83.6</v>
      </c>
      <c r="H1107" s="153"/>
      <c r="I1107" s="153"/>
      <c r="J1107" s="153"/>
      <c r="K1107" s="153"/>
      <c r="L1107" s="153"/>
      <c r="M1107" s="153"/>
      <c r="AD1107" s="153"/>
      <c r="AE1107" s="153"/>
      <c r="AF1107" s="153"/>
      <c r="AG1107" s="153"/>
      <c r="AH1107" s="153"/>
      <c r="AI1107" s="153"/>
      <c r="AJ1107" s="153"/>
      <c r="AK1107" s="153"/>
      <c r="AL1107" s="153"/>
      <c r="AM1107" s="153"/>
      <c r="AN1107" s="153"/>
      <c r="AO1107" s="153"/>
    </row>
    <row r="1108" spans="1:41">
      <c r="H1108" s="153"/>
      <c r="I1108" s="153"/>
      <c r="J1108" s="153"/>
      <c r="K1108" s="153"/>
      <c r="L1108" s="153"/>
      <c r="M1108" s="153"/>
      <c r="AD1108" s="153"/>
      <c r="AE1108" s="153"/>
      <c r="AF1108" s="153"/>
      <c r="AG1108" s="153"/>
      <c r="AH1108" s="153"/>
      <c r="AI1108" s="153"/>
      <c r="AJ1108" s="153"/>
      <c r="AK1108" s="153"/>
      <c r="AL1108" s="153"/>
      <c r="AM1108" s="153"/>
      <c r="AN1108" s="153"/>
      <c r="AO1108" s="153"/>
    </row>
    <row r="1109" spans="1:41">
      <c r="H1109" s="153"/>
      <c r="I1109" s="153"/>
      <c r="J1109" s="153"/>
      <c r="K1109" s="153"/>
      <c r="L1109" s="153"/>
      <c r="M1109" s="153"/>
      <c r="AD1109" s="153"/>
      <c r="AE1109" s="153"/>
      <c r="AF1109" s="153"/>
      <c r="AG1109" s="153"/>
      <c r="AH1109" s="153"/>
      <c r="AI1109" s="153"/>
      <c r="AJ1109" s="153"/>
      <c r="AK1109" s="153"/>
      <c r="AL1109" s="153"/>
      <c r="AM1109" s="153"/>
      <c r="AN1109" s="153"/>
      <c r="AO1109" s="153"/>
    </row>
    <row r="1110" spans="1:41">
      <c r="A1110" s="153" t="s">
        <v>379</v>
      </c>
      <c r="H1110" s="153"/>
      <c r="I1110" s="153"/>
      <c r="J1110" s="153"/>
      <c r="K1110" s="153"/>
      <c r="L1110" s="153"/>
      <c r="M1110" s="153"/>
      <c r="AD1110" s="153"/>
      <c r="AE1110" s="153"/>
      <c r="AF1110" s="153"/>
      <c r="AG1110" s="153"/>
      <c r="AH1110" s="153"/>
      <c r="AI1110" s="153"/>
      <c r="AJ1110" s="153"/>
      <c r="AK1110" s="153"/>
      <c r="AL1110" s="153"/>
      <c r="AM1110" s="153"/>
      <c r="AN1110" s="153"/>
      <c r="AO1110" s="153"/>
    </row>
    <row r="1111" spans="1:41">
      <c r="A1111" s="153" t="s">
        <v>374</v>
      </c>
      <c r="H1111" s="153"/>
      <c r="I1111" s="153"/>
      <c r="J1111" s="153"/>
      <c r="K1111" s="153"/>
      <c r="L1111" s="153"/>
      <c r="M1111" s="153"/>
      <c r="AD1111" s="153"/>
      <c r="AE1111" s="153"/>
      <c r="AF1111" s="153"/>
      <c r="AG1111" s="153"/>
      <c r="AH1111" s="153"/>
      <c r="AI1111" s="153"/>
      <c r="AJ1111" s="153"/>
      <c r="AK1111" s="153"/>
      <c r="AL1111" s="153"/>
      <c r="AM1111" s="153"/>
      <c r="AN1111" s="153"/>
      <c r="AO1111" s="153"/>
    </row>
    <row r="1112" spans="1:41">
      <c r="H1112" s="153"/>
      <c r="I1112" s="153"/>
      <c r="J1112" s="153"/>
      <c r="K1112" s="153"/>
      <c r="L1112" s="153"/>
      <c r="M1112" s="153"/>
      <c r="AD1112" s="153"/>
      <c r="AE1112" s="153"/>
      <c r="AF1112" s="153"/>
      <c r="AG1112" s="153"/>
      <c r="AH1112" s="153"/>
      <c r="AI1112" s="153"/>
      <c r="AJ1112" s="153"/>
      <c r="AK1112" s="153"/>
      <c r="AL1112" s="153"/>
      <c r="AM1112" s="153"/>
      <c r="AN1112" s="153"/>
      <c r="AO1112" s="153"/>
    </row>
    <row r="1113" spans="1:41">
      <c r="H1113" s="153"/>
      <c r="I1113" s="153"/>
      <c r="J1113" s="153"/>
      <c r="K1113" s="153"/>
      <c r="L1113" s="153"/>
      <c r="M1113" s="153"/>
      <c r="AD1113" s="153"/>
      <c r="AE1113" s="153"/>
      <c r="AF1113" s="153"/>
      <c r="AG1113" s="153"/>
      <c r="AH1113" s="153"/>
      <c r="AI1113" s="153"/>
      <c r="AJ1113" s="153"/>
      <c r="AK1113" s="153"/>
      <c r="AL1113" s="153"/>
      <c r="AM1113" s="153"/>
      <c r="AN1113" s="153"/>
      <c r="AO1113" s="153"/>
    </row>
    <row r="1114" spans="1:41">
      <c r="B1114" s="153" t="s">
        <v>156</v>
      </c>
      <c r="H1114" s="153"/>
      <c r="I1114" s="153"/>
      <c r="J1114" s="153"/>
      <c r="K1114" s="153"/>
      <c r="L1114" s="153"/>
      <c r="M1114" s="153"/>
      <c r="AD1114" s="153"/>
      <c r="AE1114" s="153"/>
      <c r="AF1114" s="153"/>
      <c r="AG1114" s="153"/>
      <c r="AH1114" s="153"/>
      <c r="AI1114" s="153"/>
      <c r="AJ1114" s="153"/>
      <c r="AK1114" s="153"/>
      <c r="AL1114" s="153"/>
      <c r="AM1114" s="153"/>
      <c r="AN1114" s="153"/>
      <c r="AO1114" s="153"/>
    </row>
    <row r="1115" spans="1:41">
      <c r="H1115" s="153"/>
      <c r="I1115" s="153"/>
      <c r="J1115" s="153"/>
      <c r="K1115" s="153"/>
      <c r="L1115" s="153"/>
      <c r="M1115" s="153"/>
      <c r="AD1115" s="153"/>
      <c r="AE1115" s="153"/>
      <c r="AF1115" s="153"/>
      <c r="AG1115" s="153"/>
      <c r="AH1115" s="153"/>
      <c r="AI1115" s="153"/>
      <c r="AJ1115" s="153"/>
      <c r="AK1115" s="153"/>
      <c r="AL1115" s="153"/>
      <c r="AM1115" s="153"/>
      <c r="AN1115" s="153"/>
      <c r="AO1115" s="153"/>
    </row>
    <row r="1116" spans="1:41">
      <c r="B1116" s="153" t="s">
        <v>10</v>
      </c>
      <c r="C1116" s="153" t="s">
        <v>157</v>
      </c>
      <c r="D1116" s="153" t="s">
        <v>158</v>
      </c>
      <c r="E1116" s="153" t="s">
        <v>13</v>
      </c>
      <c r="F1116" s="153" t="s">
        <v>159</v>
      </c>
      <c r="G1116" s="153" t="s">
        <v>60</v>
      </c>
      <c r="H1116" s="153"/>
      <c r="I1116" s="153"/>
      <c r="J1116" s="153"/>
      <c r="K1116" s="153"/>
      <c r="L1116" s="153"/>
      <c r="M1116" s="153"/>
      <c r="AD1116" s="153"/>
      <c r="AE1116" s="153"/>
      <c r="AF1116" s="153"/>
      <c r="AG1116" s="153"/>
      <c r="AH1116" s="153"/>
      <c r="AI1116" s="153"/>
      <c r="AJ1116" s="153"/>
      <c r="AK1116" s="153"/>
      <c r="AL1116" s="153"/>
      <c r="AM1116" s="153"/>
      <c r="AN1116" s="153"/>
      <c r="AO1116" s="153"/>
    </row>
    <row r="1117" spans="1:41">
      <c r="H1117" s="153"/>
      <c r="I1117" s="153"/>
      <c r="J1117" s="153"/>
      <c r="K1117" s="153"/>
      <c r="L1117" s="153"/>
      <c r="M1117" s="153"/>
      <c r="AD1117" s="153"/>
      <c r="AE1117" s="153"/>
      <c r="AF1117" s="153"/>
      <c r="AG1117" s="153"/>
      <c r="AH1117" s="153"/>
      <c r="AI1117" s="153"/>
      <c r="AJ1117" s="153"/>
      <c r="AK1117" s="153"/>
      <c r="AL1117" s="153"/>
      <c r="AM1117" s="153"/>
      <c r="AN1117" s="153"/>
      <c r="AO1117" s="153"/>
    </row>
    <row r="1118" spans="1:41">
      <c r="A1118" s="153" t="s">
        <v>45</v>
      </c>
      <c r="B1118" s="153">
        <v>0</v>
      </c>
      <c r="C1118" s="153">
        <v>0</v>
      </c>
      <c r="D1118" s="153">
        <v>0</v>
      </c>
      <c r="E1118" s="153">
        <v>0</v>
      </c>
      <c r="F1118" s="153">
        <v>0</v>
      </c>
      <c r="G1118" s="153">
        <v>0</v>
      </c>
      <c r="H1118" s="153"/>
      <c r="I1118" s="153"/>
      <c r="J1118" s="153"/>
      <c r="K1118" s="153"/>
      <c r="L1118" s="153"/>
      <c r="M1118" s="153"/>
      <c r="AD1118" s="153"/>
      <c r="AE1118" s="153"/>
      <c r="AF1118" s="153"/>
      <c r="AG1118" s="153"/>
      <c r="AH1118" s="153"/>
      <c r="AI1118" s="153"/>
      <c r="AJ1118" s="153"/>
      <c r="AK1118" s="153"/>
      <c r="AL1118" s="153"/>
      <c r="AM1118" s="153"/>
      <c r="AN1118" s="153"/>
      <c r="AO1118" s="153"/>
    </row>
    <row r="1119" spans="1:41">
      <c r="A1119" s="153" t="s">
        <v>46</v>
      </c>
      <c r="B1119" s="153">
        <v>0</v>
      </c>
      <c r="C1119" s="153">
        <v>9.09</v>
      </c>
      <c r="D1119" s="153">
        <v>0</v>
      </c>
      <c r="E1119" s="153">
        <v>0</v>
      </c>
      <c r="F1119" s="153">
        <v>0</v>
      </c>
      <c r="G1119" s="153">
        <v>1.25</v>
      </c>
      <c r="H1119" s="153"/>
      <c r="I1119" s="153"/>
      <c r="J1119" s="153"/>
      <c r="K1119" s="153"/>
      <c r="L1119" s="153"/>
      <c r="M1119" s="153"/>
      <c r="AD1119" s="153"/>
      <c r="AE1119" s="153"/>
      <c r="AF1119" s="153"/>
      <c r="AG1119" s="153"/>
      <c r="AH1119" s="153"/>
      <c r="AI1119" s="153"/>
      <c r="AJ1119" s="153"/>
      <c r="AK1119" s="153"/>
      <c r="AL1119" s="153"/>
      <c r="AM1119" s="153"/>
      <c r="AN1119" s="153"/>
      <c r="AO1119" s="153"/>
    </row>
    <row r="1120" spans="1:41">
      <c r="A1120" s="153" t="s">
        <v>47</v>
      </c>
      <c r="B1120" s="153">
        <v>9.23</v>
      </c>
      <c r="C1120" s="153">
        <v>18.18</v>
      </c>
      <c r="D1120" s="153">
        <v>0</v>
      </c>
      <c r="E1120" s="153">
        <v>50</v>
      </c>
      <c r="F1120" s="153">
        <v>0</v>
      </c>
      <c r="G1120" s="153">
        <v>12.5</v>
      </c>
      <c r="H1120" s="153"/>
      <c r="I1120" s="153"/>
      <c r="J1120" s="153"/>
      <c r="K1120" s="153"/>
      <c r="L1120" s="153"/>
      <c r="M1120" s="153"/>
      <c r="AD1120" s="153"/>
      <c r="AE1120" s="153"/>
      <c r="AF1120" s="153"/>
      <c r="AG1120" s="153"/>
      <c r="AH1120" s="153"/>
      <c r="AI1120" s="153"/>
      <c r="AJ1120" s="153"/>
      <c r="AK1120" s="153"/>
      <c r="AL1120" s="153"/>
      <c r="AM1120" s="153"/>
      <c r="AN1120" s="153"/>
      <c r="AO1120" s="153"/>
    </row>
    <row r="1121" spans="1:41">
      <c r="A1121" s="153" t="s">
        <v>48</v>
      </c>
      <c r="B1121" s="153">
        <v>29.23</v>
      </c>
      <c r="C1121" s="153">
        <v>9.09</v>
      </c>
      <c r="D1121" s="153">
        <v>0</v>
      </c>
      <c r="E1121" s="153">
        <v>0</v>
      </c>
      <c r="F1121" s="153">
        <v>0</v>
      </c>
      <c r="G1121" s="153">
        <v>25</v>
      </c>
      <c r="H1121" s="153"/>
      <c r="I1121" s="153"/>
      <c r="J1121" s="153"/>
      <c r="K1121" s="153"/>
      <c r="L1121" s="153"/>
      <c r="M1121" s="153"/>
      <c r="AD1121" s="153"/>
      <c r="AE1121" s="153"/>
      <c r="AF1121" s="153"/>
      <c r="AG1121" s="153"/>
      <c r="AH1121" s="153"/>
      <c r="AI1121" s="153"/>
      <c r="AJ1121" s="153"/>
      <c r="AK1121" s="153"/>
      <c r="AL1121" s="153"/>
      <c r="AM1121" s="153"/>
      <c r="AN1121" s="153"/>
      <c r="AO1121" s="153"/>
    </row>
    <row r="1122" spans="1:41">
      <c r="A1122" s="153" t="s">
        <v>49</v>
      </c>
      <c r="B1122" s="153">
        <v>44.62</v>
      </c>
      <c r="C1122" s="153">
        <v>45.45</v>
      </c>
      <c r="D1122" s="153">
        <v>0</v>
      </c>
      <c r="E1122" s="153">
        <v>50</v>
      </c>
      <c r="F1122" s="153">
        <v>0</v>
      </c>
      <c r="G1122" s="153">
        <v>45</v>
      </c>
      <c r="H1122" s="153"/>
      <c r="I1122" s="153"/>
      <c r="J1122" s="153"/>
      <c r="K1122" s="153"/>
      <c r="L1122" s="153"/>
      <c r="M1122" s="153"/>
      <c r="AD1122" s="153"/>
      <c r="AE1122" s="153"/>
      <c r="AF1122" s="153"/>
      <c r="AG1122" s="153"/>
      <c r="AH1122" s="153"/>
      <c r="AI1122" s="153"/>
      <c r="AJ1122" s="153"/>
      <c r="AK1122" s="153"/>
      <c r="AL1122" s="153"/>
      <c r="AM1122" s="153"/>
      <c r="AN1122" s="153"/>
      <c r="AO1122" s="153"/>
    </row>
    <row r="1123" spans="1:41">
      <c r="A1123" s="153" t="s">
        <v>41</v>
      </c>
      <c r="B1123" s="153">
        <v>16.920000000000002</v>
      </c>
      <c r="C1123" s="153">
        <v>18.18</v>
      </c>
      <c r="D1123" s="153">
        <v>0</v>
      </c>
      <c r="E1123" s="153">
        <v>0</v>
      </c>
      <c r="F1123" s="153">
        <v>0</v>
      </c>
      <c r="G1123" s="153">
        <v>16.25</v>
      </c>
      <c r="H1123" s="153"/>
      <c r="I1123" s="153"/>
      <c r="J1123" s="153"/>
      <c r="K1123" s="153"/>
      <c r="L1123" s="153"/>
      <c r="M1123" s="153"/>
      <c r="AD1123" s="153"/>
      <c r="AE1123" s="153"/>
      <c r="AF1123" s="153"/>
      <c r="AG1123" s="153"/>
      <c r="AH1123" s="153"/>
      <c r="AI1123" s="153"/>
      <c r="AJ1123" s="153"/>
      <c r="AK1123" s="153"/>
      <c r="AL1123" s="153"/>
      <c r="AM1123" s="153"/>
      <c r="AN1123" s="153"/>
      <c r="AO1123" s="153"/>
    </row>
    <row r="1124" spans="1:41">
      <c r="A1124" s="153" t="s">
        <v>0</v>
      </c>
      <c r="B1124" s="153">
        <v>100</v>
      </c>
      <c r="C1124" s="153">
        <v>100</v>
      </c>
      <c r="D1124" s="153">
        <v>0</v>
      </c>
      <c r="E1124" s="153">
        <v>100</v>
      </c>
      <c r="F1124" s="153">
        <v>0</v>
      </c>
      <c r="G1124" s="153">
        <v>100</v>
      </c>
      <c r="H1124" s="153"/>
      <c r="I1124" s="153"/>
      <c r="J1124" s="153"/>
      <c r="K1124" s="153"/>
      <c r="L1124" s="153"/>
      <c r="M1124" s="153"/>
      <c r="AD1124" s="153"/>
      <c r="AE1124" s="153"/>
      <c r="AF1124" s="153"/>
      <c r="AG1124" s="153"/>
      <c r="AH1124" s="153"/>
      <c r="AI1124" s="153"/>
      <c r="AJ1124" s="153"/>
      <c r="AK1124" s="153"/>
      <c r="AL1124" s="153"/>
      <c r="AM1124" s="153"/>
      <c r="AN1124" s="153"/>
      <c r="AO1124" s="153"/>
    </row>
    <row r="1125" spans="1:41">
      <c r="A1125" s="153" t="s">
        <v>1</v>
      </c>
      <c r="B1125" s="153">
        <v>65</v>
      </c>
      <c r="C1125" s="153">
        <v>11</v>
      </c>
      <c r="D1125" s="153">
        <v>0</v>
      </c>
      <c r="E1125" s="153">
        <v>4</v>
      </c>
      <c r="F1125" s="153">
        <v>0</v>
      </c>
      <c r="G1125" s="153">
        <v>80</v>
      </c>
      <c r="H1125" s="153"/>
      <c r="I1125" s="153"/>
      <c r="J1125" s="153"/>
      <c r="K1125" s="153"/>
      <c r="L1125" s="153"/>
      <c r="M1125" s="153"/>
      <c r="AD1125" s="153"/>
      <c r="AE1125" s="153"/>
      <c r="AF1125" s="153"/>
      <c r="AG1125" s="153"/>
      <c r="AH1125" s="153"/>
      <c r="AI1125" s="153"/>
      <c r="AJ1125" s="153"/>
      <c r="AK1125" s="153"/>
      <c r="AL1125" s="153"/>
      <c r="AM1125" s="153"/>
      <c r="AN1125" s="153"/>
      <c r="AO1125" s="153"/>
    </row>
    <row r="1126" spans="1:41">
      <c r="A1126" s="153" t="s">
        <v>42</v>
      </c>
      <c r="B1126" s="153">
        <v>73.849999999999994</v>
      </c>
      <c r="C1126" s="153">
        <v>54.55</v>
      </c>
      <c r="D1126" s="153">
        <v>0</v>
      </c>
      <c r="E1126" s="153">
        <v>50</v>
      </c>
      <c r="F1126" s="153">
        <v>0</v>
      </c>
      <c r="G1126" s="153">
        <v>70</v>
      </c>
      <c r="H1126" s="153"/>
      <c r="I1126" s="153"/>
      <c r="J1126" s="153"/>
      <c r="K1126" s="153"/>
      <c r="L1126" s="153"/>
      <c r="M1126" s="153"/>
      <c r="AD1126" s="153"/>
      <c r="AE1126" s="153"/>
      <c r="AF1126" s="153"/>
      <c r="AG1126" s="153"/>
      <c r="AH1126" s="153"/>
      <c r="AI1126" s="153"/>
      <c r="AJ1126" s="153"/>
      <c r="AK1126" s="153"/>
      <c r="AL1126" s="153"/>
      <c r="AM1126" s="153"/>
      <c r="AN1126" s="153"/>
      <c r="AO1126" s="153"/>
    </row>
    <row r="1127" spans="1:41">
      <c r="A1127" s="153" t="s">
        <v>43</v>
      </c>
      <c r="B1127" s="153">
        <v>0</v>
      </c>
      <c r="C1127" s="153">
        <v>9.09</v>
      </c>
      <c r="D1127" s="153">
        <v>0</v>
      </c>
      <c r="E1127" s="153">
        <v>0</v>
      </c>
      <c r="F1127" s="153">
        <v>0</v>
      </c>
      <c r="G1127" s="153">
        <v>1.25</v>
      </c>
      <c r="H1127" s="153"/>
      <c r="I1127" s="153"/>
      <c r="J1127" s="153"/>
      <c r="K1127" s="153"/>
      <c r="L1127" s="153"/>
      <c r="M1127" s="153"/>
      <c r="AD1127" s="153"/>
      <c r="AE1127" s="153"/>
      <c r="AF1127" s="153"/>
      <c r="AG1127" s="153"/>
      <c r="AH1127" s="153"/>
      <c r="AI1127" s="153"/>
      <c r="AJ1127" s="153"/>
      <c r="AK1127" s="153"/>
      <c r="AL1127" s="153"/>
      <c r="AM1127" s="153"/>
      <c r="AN1127" s="153"/>
      <c r="AO1127" s="153"/>
    </row>
    <row r="1128" spans="1:41">
      <c r="A1128" s="153" t="s">
        <v>44</v>
      </c>
      <c r="B1128" s="153">
        <v>4.4000000000000004</v>
      </c>
      <c r="C1128" s="153">
        <v>4.0999999999999996</v>
      </c>
      <c r="D1128" s="153">
        <v>0</v>
      </c>
      <c r="E1128" s="153">
        <v>4</v>
      </c>
      <c r="F1128" s="153">
        <v>0</v>
      </c>
      <c r="G1128" s="153">
        <v>4.4000000000000004</v>
      </c>
      <c r="H1128" s="153"/>
      <c r="I1128" s="153"/>
      <c r="J1128" s="153"/>
      <c r="K1128" s="153"/>
      <c r="L1128" s="153"/>
      <c r="M1128" s="153"/>
      <c r="AD1128" s="153"/>
      <c r="AE1128" s="153"/>
      <c r="AF1128" s="153"/>
      <c r="AG1128" s="153"/>
      <c r="AH1128" s="153"/>
      <c r="AI1128" s="153"/>
      <c r="AJ1128" s="153"/>
      <c r="AK1128" s="153"/>
      <c r="AL1128" s="153"/>
      <c r="AM1128" s="153"/>
      <c r="AN1128" s="153"/>
      <c r="AO1128" s="153"/>
    </row>
    <row r="1129" spans="1:41">
      <c r="A1129" s="153" t="s">
        <v>153</v>
      </c>
      <c r="B1129" s="153">
        <v>85.6</v>
      </c>
      <c r="C1129" s="153">
        <v>77.8</v>
      </c>
      <c r="D1129" s="153">
        <v>0</v>
      </c>
      <c r="E1129" s="153">
        <v>75</v>
      </c>
      <c r="F1129" s="153">
        <v>0</v>
      </c>
      <c r="G1129" s="153">
        <v>84</v>
      </c>
      <c r="H1129" s="153"/>
      <c r="I1129" s="153"/>
      <c r="J1129" s="153"/>
      <c r="K1129" s="153"/>
      <c r="L1129" s="153"/>
      <c r="M1129" s="153"/>
      <c r="AD1129" s="153"/>
      <c r="AE1129" s="153"/>
      <c r="AF1129" s="153"/>
      <c r="AG1129" s="153"/>
      <c r="AH1129" s="153"/>
      <c r="AI1129" s="153"/>
      <c r="AJ1129" s="153"/>
      <c r="AK1129" s="153"/>
      <c r="AL1129" s="153"/>
      <c r="AM1129" s="153"/>
      <c r="AN1129" s="153"/>
      <c r="AO1129" s="153"/>
    </row>
    <row r="1130" spans="1:41">
      <c r="H1130" s="153"/>
      <c r="I1130" s="153"/>
      <c r="J1130" s="153"/>
      <c r="K1130" s="153"/>
      <c r="L1130" s="153"/>
      <c r="M1130" s="153"/>
      <c r="AD1130" s="153"/>
      <c r="AE1130" s="153"/>
      <c r="AF1130" s="153"/>
      <c r="AG1130" s="153"/>
      <c r="AH1130" s="153"/>
      <c r="AI1130" s="153"/>
      <c r="AJ1130" s="153"/>
      <c r="AK1130" s="153"/>
      <c r="AL1130" s="153"/>
      <c r="AM1130" s="153"/>
      <c r="AN1130" s="153"/>
      <c r="AO1130" s="153"/>
    </row>
    <row r="1131" spans="1:41">
      <c r="H1131" s="153"/>
      <c r="I1131" s="153"/>
      <c r="J1131" s="153"/>
      <c r="K1131" s="153"/>
      <c r="L1131" s="153"/>
      <c r="M1131" s="153"/>
      <c r="AD1131" s="153"/>
      <c r="AE1131" s="153"/>
      <c r="AF1131" s="153"/>
      <c r="AG1131" s="153"/>
      <c r="AH1131" s="153"/>
      <c r="AI1131" s="153"/>
      <c r="AJ1131" s="153"/>
      <c r="AK1131" s="153"/>
      <c r="AL1131" s="153"/>
      <c r="AM1131" s="153"/>
      <c r="AN1131" s="153"/>
      <c r="AO1131" s="153"/>
    </row>
    <row r="1132" spans="1:41">
      <c r="A1132" s="153" t="s">
        <v>379</v>
      </c>
      <c r="H1132" s="153"/>
      <c r="I1132" s="153"/>
      <c r="J1132" s="153"/>
      <c r="K1132" s="153"/>
      <c r="L1132" s="153"/>
      <c r="M1132" s="153"/>
      <c r="AD1132" s="153"/>
      <c r="AE1132" s="153"/>
      <c r="AF1132" s="153"/>
      <c r="AG1132" s="153"/>
      <c r="AH1132" s="153"/>
      <c r="AI1132" s="153"/>
      <c r="AJ1132" s="153"/>
      <c r="AK1132" s="153"/>
      <c r="AL1132" s="153"/>
      <c r="AM1132" s="153"/>
      <c r="AN1132" s="153"/>
      <c r="AO1132" s="153"/>
    </row>
    <row r="1133" spans="1:41">
      <c r="A1133" s="153" t="s">
        <v>375</v>
      </c>
      <c r="H1133" s="153"/>
      <c r="I1133" s="153"/>
      <c r="J1133" s="153"/>
      <c r="K1133" s="153"/>
      <c r="L1133" s="153"/>
      <c r="M1133" s="153"/>
      <c r="AD1133" s="153"/>
      <c r="AE1133" s="153"/>
      <c r="AF1133" s="153"/>
      <c r="AG1133" s="153"/>
      <c r="AH1133" s="153"/>
      <c r="AI1133" s="153"/>
      <c r="AJ1133" s="153"/>
      <c r="AK1133" s="153"/>
      <c r="AL1133" s="153"/>
      <c r="AM1133" s="153"/>
      <c r="AN1133" s="153"/>
      <c r="AO1133" s="153"/>
    </row>
    <row r="1134" spans="1:41">
      <c r="H1134" s="153"/>
      <c r="I1134" s="153"/>
      <c r="J1134" s="153"/>
      <c r="K1134" s="153"/>
      <c r="L1134" s="153"/>
      <c r="M1134" s="153"/>
      <c r="AD1134" s="153"/>
      <c r="AE1134" s="153"/>
      <c r="AF1134" s="153"/>
      <c r="AG1134" s="153"/>
      <c r="AH1134" s="153"/>
      <c r="AI1134" s="153"/>
      <c r="AJ1134" s="153"/>
      <c r="AK1134" s="153"/>
      <c r="AL1134" s="153"/>
      <c r="AM1134" s="153"/>
      <c r="AN1134" s="153"/>
      <c r="AO1134" s="153"/>
    </row>
    <row r="1135" spans="1:41">
      <c r="H1135" s="153"/>
      <c r="I1135" s="153"/>
      <c r="J1135" s="153"/>
      <c r="K1135" s="153"/>
      <c r="L1135" s="153"/>
      <c r="M1135" s="153"/>
      <c r="AD1135" s="153"/>
      <c r="AE1135" s="153"/>
      <c r="AF1135" s="153"/>
      <c r="AG1135" s="153"/>
      <c r="AH1135" s="153"/>
      <c r="AI1135" s="153"/>
      <c r="AJ1135" s="153"/>
      <c r="AK1135" s="153"/>
      <c r="AL1135" s="153"/>
      <c r="AM1135" s="153"/>
      <c r="AN1135" s="153"/>
      <c r="AO1135" s="153"/>
    </row>
    <row r="1136" spans="1:41">
      <c r="B1136" s="153" t="s">
        <v>156</v>
      </c>
      <c r="H1136" s="153"/>
      <c r="I1136" s="153"/>
      <c r="J1136" s="153"/>
      <c r="K1136" s="153"/>
      <c r="L1136" s="153"/>
      <c r="M1136" s="153"/>
      <c r="AD1136" s="153"/>
      <c r="AE1136" s="153"/>
      <c r="AF1136" s="153"/>
      <c r="AG1136" s="153"/>
      <c r="AH1136" s="153"/>
      <c r="AI1136" s="153"/>
      <c r="AJ1136" s="153"/>
      <c r="AK1136" s="153"/>
      <c r="AL1136" s="153"/>
      <c r="AM1136" s="153"/>
      <c r="AN1136" s="153"/>
      <c r="AO1136" s="153"/>
    </row>
    <row r="1137" spans="1:41">
      <c r="H1137" s="153"/>
      <c r="I1137" s="153"/>
      <c r="J1137" s="153"/>
      <c r="K1137" s="153"/>
      <c r="L1137" s="153"/>
      <c r="M1137" s="153"/>
      <c r="AD1137" s="153"/>
      <c r="AE1137" s="153"/>
      <c r="AF1137" s="153"/>
      <c r="AG1137" s="153"/>
      <c r="AH1137" s="153"/>
      <c r="AI1137" s="153"/>
      <c r="AJ1137" s="153"/>
      <c r="AK1137" s="153"/>
      <c r="AL1137" s="153"/>
      <c r="AM1137" s="153"/>
      <c r="AN1137" s="153"/>
      <c r="AO1137" s="153"/>
    </row>
    <row r="1138" spans="1:41">
      <c r="B1138" s="153" t="s">
        <v>10</v>
      </c>
      <c r="C1138" s="153" t="s">
        <v>157</v>
      </c>
      <c r="D1138" s="153" t="s">
        <v>158</v>
      </c>
      <c r="E1138" s="153" t="s">
        <v>13</v>
      </c>
      <c r="F1138" s="153" t="s">
        <v>159</v>
      </c>
      <c r="G1138" s="153" t="s">
        <v>60</v>
      </c>
      <c r="H1138" s="153"/>
      <c r="I1138" s="153"/>
      <c r="J1138" s="153"/>
      <c r="K1138" s="153"/>
      <c r="L1138" s="153"/>
      <c r="M1138" s="153"/>
      <c r="AD1138" s="153"/>
      <c r="AE1138" s="153"/>
      <c r="AF1138" s="153"/>
      <c r="AG1138" s="153"/>
      <c r="AH1138" s="153"/>
      <c r="AI1138" s="153"/>
      <c r="AJ1138" s="153"/>
      <c r="AK1138" s="153"/>
      <c r="AL1138" s="153"/>
      <c r="AM1138" s="153"/>
      <c r="AN1138" s="153"/>
      <c r="AO1138" s="153"/>
    </row>
    <row r="1139" spans="1:41">
      <c r="H1139" s="153"/>
      <c r="I1139" s="153"/>
      <c r="J1139" s="153"/>
      <c r="K1139" s="153"/>
      <c r="L1139" s="153"/>
      <c r="M1139" s="153"/>
      <c r="AD1139" s="153"/>
      <c r="AE1139" s="153"/>
      <c r="AF1139" s="153"/>
      <c r="AG1139" s="153"/>
      <c r="AH1139" s="153"/>
      <c r="AI1139" s="153"/>
      <c r="AJ1139" s="153"/>
      <c r="AK1139" s="153"/>
      <c r="AL1139" s="153"/>
      <c r="AM1139" s="153"/>
      <c r="AN1139" s="153"/>
      <c r="AO1139" s="153"/>
    </row>
    <row r="1140" spans="1:41">
      <c r="A1140" s="153" t="s">
        <v>45</v>
      </c>
      <c r="B1140" s="153">
        <v>0</v>
      </c>
      <c r="C1140" s="153">
        <v>0</v>
      </c>
      <c r="D1140" s="153">
        <v>0</v>
      </c>
      <c r="E1140" s="153">
        <v>0</v>
      </c>
      <c r="F1140" s="153">
        <v>0</v>
      </c>
      <c r="G1140" s="153">
        <v>0</v>
      </c>
      <c r="H1140" s="153"/>
      <c r="I1140" s="153"/>
      <c r="J1140" s="153"/>
      <c r="K1140" s="153"/>
      <c r="L1140" s="153"/>
      <c r="M1140" s="153"/>
      <c r="AD1140" s="153"/>
      <c r="AE1140" s="153"/>
      <c r="AF1140" s="153"/>
      <c r="AG1140" s="153"/>
      <c r="AH1140" s="153"/>
      <c r="AI1140" s="153"/>
      <c r="AJ1140" s="153"/>
      <c r="AK1140" s="153"/>
      <c r="AL1140" s="153"/>
      <c r="AM1140" s="153"/>
      <c r="AN1140" s="153"/>
      <c r="AO1140" s="153"/>
    </row>
    <row r="1141" spans="1:41">
      <c r="A1141" s="153" t="s">
        <v>46</v>
      </c>
      <c r="B1141" s="153">
        <v>0</v>
      </c>
      <c r="C1141" s="153">
        <v>9.09</v>
      </c>
      <c r="D1141" s="153">
        <v>0</v>
      </c>
      <c r="E1141" s="153">
        <v>0</v>
      </c>
      <c r="F1141" s="153">
        <v>0</v>
      </c>
      <c r="G1141" s="153">
        <v>1.25</v>
      </c>
      <c r="H1141" s="153"/>
      <c r="I1141" s="153"/>
      <c r="J1141" s="153"/>
      <c r="K1141" s="153"/>
      <c r="L1141" s="153"/>
      <c r="M1141" s="153"/>
      <c r="AD1141" s="153"/>
      <c r="AE1141" s="153"/>
      <c r="AF1141" s="153"/>
      <c r="AG1141" s="153"/>
      <c r="AH1141" s="153"/>
      <c r="AI1141" s="153"/>
      <c r="AJ1141" s="153"/>
      <c r="AK1141" s="153"/>
      <c r="AL1141" s="153"/>
      <c r="AM1141" s="153"/>
      <c r="AN1141" s="153"/>
      <c r="AO1141" s="153"/>
    </row>
    <row r="1142" spans="1:41">
      <c r="A1142" s="153" t="s">
        <v>47</v>
      </c>
      <c r="B1142" s="153">
        <v>9.23</v>
      </c>
      <c r="C1142" s="153">
        <v>9.09</v>
      </c>
      <c r="D1142" s="153">
        <v>0</v>
      </c>
      <c r="E1142" s="153">
        <v>50</v>
      </c>
      <c r="F1142" s="153">
        <v>0</v>
      </c>
      <c r="G1142" s="153">
        <v>11.25</v>
      </c>
      <c r="H1142" s="153"/>
      <c r="I1142" s="153"/>
      <c r="J1142" s="153"/>
      <c r="K1142" s="153"/>
      <c r="L1142" s="153"/>
      <c r="M1142" s="153"/>
      <c r="AD1142" s="153"/>
      <c r="AE1142" s="153"/>
      <c r="AF1142" s="153"/>
      <c r="AG1142" s="153"/>
      <c r="AH1142" s="153"/>
      <c r="AI1142" s="153"/>
      <c r="AJ1142" s="153"/>
      <c r="AK1142" s="153"/>
      <c r="AL1142" s="153"/>
      <c r="AM1142" s="153"/>
      <c r="AN1142" s="153"/>
      <c r="AO1142" s="153"/>
    </row>
    <row r="1143" spans="1:41">
      <c r="A1143" s="153" t="s">
        <v>48</v>
      </c>
      <c r="B1143" s="153">
        <v>30.77</v>
      </c>
      <c r="C1143" s="153">
        <v>18.18</v>
      </c>
      <c r="D1143" s="153">
        <v>0</v>
      </c>
      <c r="E1143" s="153">
        <v>0</v>
      </c>
      <c r="F1143" s="153">
        <v>0</v>
      </c>
      <c r="G1143" s="153">
        <v>27.5</v>
      </c>
      <c r="H1143" s="153"/>
      <c r="I1143" s="153"/>
      <c r="J1143" s="153"/>
      <c r="K1143" s="153"/>
      <c r="L1143" s="153"/>
      <c r="M1143" s="153"/>
      <c r="AD1143" s="153"/>
      <c r="AE1143" s="153"/>
      <c r="AF1143" s="153"/>
      <c r="AG1143" s="153"/>
      <c r="AH1143" s="153"/>
      <c r="AI1143" s="153"/>
      <c r="AJ1143" s="153"/>
      <c r="AK1143" s="153"/>
      <c r="AL1143" s="153"/>
      <c r="AM1143" s="153"/>
      <c r="AN1143" s="153"/>
      <c r="AO1143" s="153"/>
    </row>
    <row r="1144" spans="1:41">
      <c r="A1144" s="153" t="s">
        <v>49</v>
      </c>
      <c r="B1144" s="153">
        <v>43.08</v>
      </c>
      <c r="C1144" s="153">
        <v>45.45</v>
      </c>
      <c r="D1144" s="153">
        <v>0</v>
      </c>
      <c r="E1144" s="153">
        <v>50</v>
      </c>
      <c r="F1144" s="153">
        <v>0</v>
      </c>
      <c r="G1144" s="153">
        <v>43.75</v>
      </c>
      <c r="H1144" s="153"/>
      <c r="I1144" s="153"/>
      <c r="J1144" s="153"/>
      <c r="K1144" s="153"/>
      <c r="L1144" s="153"/>
      <c r="M1144" s="153"/>
      <c r="AD1144" s="153"/>
      <c r="AE1144" s="153"/>
      <c r="AF1144" s="153"/>
      <c r="AG1144" s="153"/>
      <c r="AH1144" s="153"/>
      <c r="AI1144" s="153"/>
      <c r="AJ1144" s="153"/>
      <c r="AK1144" s="153"/>
      <c r="AL1144" s="153"/>
      <c r="AM1144" s="153"/>
      <c r="AN1144" s="153"/>
      <c r="AO1144" s="153"/>
    </row>
    <row r="1145" spans="1:41">
      <c r="A1145" s="153" t="s">
        <v>41</v>
      </c>
      <c r="B1145" s="153">
        <v>16.920000000000002</v>
      </c>
      <c r="C1145" s="153">
        <v>18.18</v>
      </c>
      <c r="D1145" s="153">
        <v>0</v>
      </c>
      <c r="E1145" s="153">
        <v>0</v>
      </c>
      <c r="F1145" s="153">
        <v>0</v>
      </c>
      <c r="G1145" s="153">
        <v>16.25</v>
      </c>
      <c r="H1145" s="153"/>
      <c r="I1145" s="153"/>
      <c r="J1145" s="153"/>
      <c r="K1145" s="153"/>
      <c r="L1145" s="153"/>
      <c r="M1145" s="153"/>
      <c r="AD1145" s="153"/>
      <c r="AE1145" s="153"/>
      <c r="AF1145" s="153"/>
      <c r="AG1145" s="153"/>
      <c r="AH1145" s="153"/>
      <c r="AI1145" s="153"/>
      <c r="AJ1145" s="153"/>
      <c r="AK1145" s="153"/>
      <c r="AL1145" s="153"/>
      <c r="AM1145" s="153"/>
      <c r="AN1145" s="153"/>
      <c r="AO1145" s="153"/>
    </row>
    <row r="1146" spans="1:41">
      <c r="A1146" s="153" t="s">
        <v>0</v>
      </c>
      <c r="B1146" s="153">
        <v>100</v>
      </c>
      <c r="C1146" s="153">
        <v>100</v>
      </c>
      <c r="D1146" s="153">
        <v>0</v>
      </c>
      <c r="E1146" s="153">
        <v>100</v>
      </c>
      <c r="F1146" s="153">
        <v>0</v>
      </c>
      <c r="G1146" s="153">
        <v>100</v>
      </c>
      <c r="H1146" s="153"/>
      <c r="I1146" s="153"/>
      <c r="J1146" s="153"/>
      <c r="K1146" s="153"/>
      <c r="L1146" s="153"/>
      <c r="M1146" s="153"/>
      <c r="AD1146" s="153"/>
      <c r="AE1146" s="153"/>
      <c r="AF1146" s="153"/>
      <c r="AG1146" s="153"/>
      <c r="AH1146" s="153"/>
      <c r="AI1146" s="153"/>
      <c r="AJ1146" s="153"/>
      <c r="AK1146" s="153"/>
      <c r="AL1146" s="153"/>
      <c r="AM1146" s="153"/>
      <c r="AN1146" s="153"/>
      <c r="AO1146" s="153"/>
    </row>
    <row r="1147" spans="1:41">
      <c r="A1147" s="153" t="s">
        <v>1</v>
      </c>
      <c r="B1147" s="153">
        <v>65</v>
      </c>
      <c r="C1147" s="153">
        <v>11</v>
      </c>
      <c r="D1147" s="153">
        <v>0</v>
      </c>
      <c r="E1147" s="153">
        <v>4</v>
      </c>
      <c r="F1147" s="153">
        <v>0</v>
      </c>
      <c r="G1147" s="153">
        <v>80</v>
      </c>
      <c r="H1147" s="153"/>
      <c r="I1147" s="153"/>
      <c r="J1147" s="153"/>
      <c r="K1147" s="153"/>
      <c r="L1147" s="153"/>
      <c r="M1147" s="153"/>
      <c r="AD1147" s="153"/>
      <c r="AE1147" s="153"/>
      <c r="AF1147" s="153"/>
      <c r="AG1147" s="153"/>
      <c r="AH1147" s="153"/>
      <c r="AI1147" s="153"/>
      <c r="AJ1147" s="153"/>
      <c r="AK1147" s="153"/>
      <c r="AL1147" s="153"/>
      <c r="AM1147" s="153"/>
      <c r="AN1147" s="153"/>
      <c r="AO1147" s="153"/>
    </row>
    <row r="1148" spans="1:41">
      <c r="A1148" s="153" t="s">
        <v>42</v>
      </c>
      <c r="B1148" s="153">
        <v>73.849999999999994</v>
      </c>
      <c r="C1148" s="153">
        <v>63.64</v>
      </c>
      <c r="D1148" s="153">
        <v>0</v>
      </c>
      <c r="E1148" s="153">
        <v>50</v>
      </c>
      <c r="F1148" s="153">
        <v>0</v>
      </c>
      <c r="G1148" s="153">
        <v>71.25</v>
      </c>
      <c r="H1148" s="153"/>
      <c r="I1148" s="153"/>
      <c r="J1148" s="153"/>
      <c r="K1148" s="153"/>
      <c r="L1148" s="153"/>
      <c r="M1148" s="153"/>
      <c r="AD1148" s="153"/>
      <c r="AE1148" s="153"/>
      <c r="AF1148" s="153"/>
      <c r="AG1148" s="153"/>
      <c r="AH1148" s="153"/>
      <c r="AI1148" s="153"/>
      <c r="AJ1148" s="153"/>
      <c r="AK1148" s="153"/>
      <c r="AL1148" s="153"/>
      <c r="AM1148" s="153"/>
      <c r="AN1148" s="153"/>
      <c r="AO1148" s="153"/>
    </row>
    <row r="1149" spans="1:41">
      <c r="A1149" s="153" t="s">
        <v>43</v>
      </c>
      <c r="B1149" s="153">
        <v>0</v>
      </c>
      <c r="C1149" s="153">
        <v>9.09</v>
      </c>
      <c r="D1149" s="153">
        <v>0</v>
      </c>
      <c r="E1149" s="153">
        <v>0</v>
      </c>
      <c r="F1149" s="153">
        <v>0</v>
      </c>
      <c r="G1149" s="153">
        <v>1.25</v>
      </c>
      <c r="H1149" s="153"/>
      <c r="I1149" s="153"/>
      <c r="J1149" s="153"/>
      <c r="K1149" s="153"/>
      <c r="L1149" s="153"/>
      <c r="M1149" s="153"/>
      <c r="AD1149" s="153"/>
      <c r="AE1149" s="153"/>
      <c r="AF1149" s="153"/>
      <c r="AG1149" s="153"/>
      <c r="AH1149" s="153"/>
      <c r="AI1149" s="153"/>
      <c r="AJ1149" s="153"/>
      <c r="AK1149" s="153"/>
      <c r="AL1149" s="153"/>
      <c r="AM1149" s="153"/>
      <c r="AN1149" s="153"/>
      <c r="AO1149" s="153"/>
    </row>
    <row r="1150" spans="1:41">
      <c r="A1150" s="153" t="s">
        <v>44</v>
      </c>
      <c r="B1150" s="153">
        <v>4.4000000000000004</v>
      </c>
      <c r="C1150" s="153">
        <v>4.2</v>
      </c>
      <c r="D1150" s="153">
        <v>0</v>
      </c>
      <c r="E1150" s="153">
        <v>4</v>
      </c>
      <c r="F1150" s="153">
        <v>0</v>
      </c>
      <c r="G1150" s="153">
        <v>4.4000000000000004</v>
      </c>
      <c r="H1150" s="153"/>
      <c r="I1150" s="153"/>
      <c r="J1150" s="153"/>
      <c r="K1150" s="153"/>
      <c r="L1150" s="153"/>
      <c r="M1150" s="153"/>
      <c r="AD1150" s="153"/>
      <c r="AE1150" s="153"/>
      <c r="AF1150" s="153"/>
      <c r="AG1150" s="153"/>
      <c r="AH1150" s="153"/>
      <c r="AI1150" s="153"/>
      <c r="AJ1150" s="153"/>
      <c r="AK1150" s="153"/>
      <c r="AL1150" s="153"/>
      <c r="AM1150" s="153"/>
      <c r="AN1150" s="153"/>
      <c r="AO1150" s="153"/>
    </row>
    <row r="1151" spans="1:41">
      <c r="A1151" s="153" t="s">
        <v>153</v>
      </c>
      <c r="B1151" s="153">
        <v>85.2</v>
      </c>
      <c r="C1151" s="153">
        <v>80.599999999999994</v>
      </c>
      <c r="D1151" s="153">
        <v>0</v>
      </c>
      <c r="E1151" s="153">
        <v>75</v>
      </c>
      <c r="F1151" s="153">
        <v>0</v>
      </c>
      <c r="G1151" s="153">
        <v>84</v>
      </c>
      <c r="H1151" s="153"/>
      <c r="I1151" s="153"/>
      <c r="J1151" s="153"/>
      <c r="K1151" s="153"/>
      <c r="L1151" s="153"/>
      <c r="M1151" s="153"/>
      <c r="AD1151" s="153"/>
      <c r="AE1151" s="153"/>
      <c r="AF1151" s="153"/>
      <c r="AG1151" s="153"/>
      <c r="AH1151" s="153"/>
      <c r="AI1151" s="153"/>
      <c r="AJ1151" s="153"/>
      <c r="AK1151" s="153"/>
      <c r="AL1151" s="153"/>
      <c r="AM1151" s="153"/>
      <c r="AN1151" s="153"/>
      <c r="AO1151" s="153"/>
    </row>
    <row r="1152" spans="1:41">
      <c r="H1152" s="153"/>
      <c r="I1152" s="153"/>
      <c r="J1152" s="153"/>
      <c r="K1152" s="153"/>
      <c r="L1152" s="153"/>
      <c r="M1152" s="153"/>
      <c r="AD1152" s="153"/>
      <c r="AE1152" s="153"/>
      <c r="AF1152" s="153"/>
      <c r="AG1152" s="153"/>
      <c r="AH1152" s="153"/>
      <c r="AI1152" s="153"/>
      <c r="AJ1152" s="153"/>
      <c r="AK1152" s="153"/>
      <c r="AL1152" s="153"/>
      <c r="AM1152" s="153"/>
      <c r="AN1152" s="153"/>
      <c r="AO1152" s="153"/>
    </row>
    <row r="1153" spans="1:41">
      <c r="H1153" s="153"/>
      <c r="I1153" s="153"/>
      <c r="J1153" s="153"/>
      <c r="K1153" s="153"/>
      <c r="L1153" s="153"/>
      <c r="M1153" s="153"/>
      <c r="AD1153" s="153"/>
      <c r="AE1153" s="153"/>
      <c r="AF1153" s="153"/>
      <c r="AG1153" s="153"/>
      <c r="AH1153" s="153"/>
      <c r="AI1153" s="153"/>
      <c r="AJ1153" s="153"/>
      <c r="AK1153" s="153"/>
      <c r="AL1153" s="153"/>
      <c r="AM1153" s="153"/>
      <c r="AN1153" s="153"/>
      <c r="AO1153" s="153"/>
    </row>
    <row r="1154" spans="1:41">
      <c r="A1154" s="153" t="s">
        <v>380</v>
      </c>
      <c r="H1154" s="153"/>
      <c r="I1154" s="153"/>
      <c r="J1154" s="153"/>
      <c r="K1154" s="153"/>
      <c r="L1154" s="153"/>
      <c r="M1154" s="153"/>
      <c r="AD1154" s="153"/>
      <c r="AE1154" s="153"/>
      <c r="AF1154" s="153"/>
      <c r="AG1154" s="153"/>
      <c r="AH1154" s="153"/>
      <c r="AI1154" s="153"/>
      <c r="AJ1154" s="153"/>
      <c r="AK1154" s="153"/>
      <c r="AL1154" s="153"/>
      <c r="AM1154" s="153"/>
      <c r="AN1154" s="153"/>
      <c r="AO1154" s="153"/>
    </row>
    <row r="1155" spans="1:41">
      <c r="A1155" s="153" t="s">
        <v>381</v>
      </c>
      <c r="H1155" s="153"/>
      <c r="I1155" s="153"/>
      <c r="J1155" s="153"/>
      <c r="K1155" s="153"/>
      <c r="L1155" s="153"/>
      <c r="M1155" s="153"/>
      <c r="AD1155" s="153"/>
      <c r="AE1155" s="153"/>
      <c r="AF1155" s="153"/>
      <c r="AG1155" s="153"/>
      <c r="AH1155" s="153"/>
      <c r="AI1155" s="153"/>
      <c r="AJ1155" s="153"/>
      <c r="AK1155" s="153"/>
      <c r="AL1155" s="153"/>
      <c r="AM1155" s="153"/>
      <c r="AN1155" s="153"/>
      <c r="AO1155" s="153"/>
    </row>
    <row r="1156" spans="1:41">
      <c r="H1156" s="153"/>
      <c r="I1156" s="153"/>
      <c r="J1156" s="153"/>
      <c r="K1156" s="153"/>
      <c r="L1156" s="153"/>
      <c r="M1156" s="153"/>
      <c r="AD1156" s="153"/>
      <c r="AE1156" s="153"/>
      <c r="AF1156" s="153"/>
      <c r="AG1156" s="153"/>
      <c r="AH1156" s="153"/>
      <c r="AI1156" s="153"/>
      <c r="AJ1156" s="153"/>
      <c r="AK1156" s="153"/>
      <c r="AL1156" s="153"/>
      <c r="AM1156" s="153"/>
      <c r="AN1156" s="153"/>
      <c r="AO1156" s="153"/>
    </row>
    <row r="1157" spans="1:41">
      <c r="H1157" s="153"/>
      <c r="I1157" s="153"/>
      <c r="J1157" s="153"/>
      <c r="K1157" s="153"/>
      <c r="L1157" s="153"/>
      <c r="M1157" s="153"/>
      <c r="AD1157" s="153"/>
      <c r="AE1157" s="153"/>
      <c r="AF1157" s="153"/>
      <c r="AG1157" s="153"/>
      <c r="AH1157" s="153"/>
      <c r="AI1157" s="153"/>
      <c r="AJ1157" s="153"/>
      <c r="AK1157" s="153"/>
      <c r="AL1157" s="153"/>
      <c r="AM1157" s="153"/>
      <c r="AN1157" s="153"/>
      <c r="AO1157" s="153"/>
    </row>
    <row r="1158" spans="1:41">
      <c r="B1158" s="153" t="s">
        <v>156</v>
      </c>
      <c r="H1158" s="153"/>
      <c r="I1158" s="153"/>
      <c r="J1158" s="153"/>
      <c r="K1158" s="153"/>
      <c r="L1158" s="153"/>
      <c r="M1158" s="153"/>
      <c r="AD1158" s="153"/>
      <c r="AE1158" s="153"/>
      <c r="AF1158" s="153"/>
      <c r="AG1158" s="153"/>
      <c r="AH1158" s="153"/>
      <c r="AI1158" s="153"/>
      <c r="AJ1158" s="153"/>
      <c r="AK1158" s="153"/>
      <c r="AL1158" s="153"/>
      <c r="AM1158" s="153"/>
      <c r="AN1158" s="153"/>
      <c r="AO1158" s="153"/>
    </row>
    <row r="1159" spans="1:41">
      <c r="H1159" s="153"/>
      <c r="I1159" s="153"/>
      <c r="J1159" s="153"/>
      <c r="K1159" s="153"/>
      <c r="L1159" s="153"/>
      <c r="M1159" s="153"/>
      <c r="AD1159" s="153"/>
      <c r="AE1159" s="153"/>
      <c r="AF1159" s="153"/>
      <c r="AG1159" s="153"/>
      <c r="AH1159" s="153"/>
      <c r="AI1159" s="153"/>
      <c r="AJ1159" s="153"/>
      <c r="AK1159" s="153"/>
      <c r="AL1159" s="153"/>
      <c r="AM1159" s="153"/>
      <c r="AN1159" s="153"/>
      <c r="AO1159" s="153"/>
    </row>
    <row r="1160" spans="1:41">
      <c r="B1160" s="153" t="s">
        <v>10</v>
      </c>
      <c r="C1160" s="153" t="s">
        <v>157</v>
      </c>
      <c r="D1160" s="153" t="s">
        <v>158</v>
      </c>
      <c r="E1160" s="153" t="s">
        <v>13</v>
      </c>
      <c r="F1160" s="153" t="s">
        <v>159</v>
      </c>
      <c r="G1160" s="153" t="s">
        <v>60</v>
      </c>
      <c r="H1160" s="153"/>
      <c r="I1160" s="153"/>
      <c r="J1160" s="153"/>
      <c r="K1160" s="153"/>
      <c r="L1160" s="153"/>
      <c r="M1160" s="153"/>
      <c r="AD1160" s="153"/>
      <c r="AE1160" s="153"/>
      <c r="AF1160" s="153"/>
      <c r="AG1160" s="153"/>
      <c r="AH1160" s="153"/>
      <c r="AI1160" s="153"/>
      <c r="AJ1160" s="153"/>
      <c r="AK1160" s="153"/>
      <c r="AL1160" s="153"/>
      <c r="AM1160" s="153"/>
      <c r="AN1160" s="153"/>
      <c r="AO1160" s="153"/>
    </row>
    <row r="1161" spans="1:41">
      <c r="H1161" s="153"/>
      <c r="I1161" s="153"/>
      <c r="J1161" s="153"/>
      <c r="K1161" s="153"/>
      <c r="L1161" s="153"/>
      <c r="M1161" s="153"/>
      <c r="AD1161" s="153"/>
      <c r="AE1161" s="153"/>
      <c r="AF1161" s="153"/>
      <c r="AG1161" s="153"/>
      <c r="AH1161" s="153"/>
      <c r="AI1161" s="153"/>
      <c r="AJ1161" s="153"/>
      <c r="AK1161" s="153"/>
      <c r="AL1161" s="153"/>
      <c r="AM1161" s="153"/>
      <c r="AN1161" s="153"/>
      <c r="AO1161" s="153"/>
    </row>
    <row r="1162" spans="1:41">
      <c r="A1162" s="153" t="s">
        <v>45</v>
      </c>
      <c r="B1162" s="153">
        <v>0</v>
      </c>
      <c r="C1162" s="153">
        <v>0</v>
      </c>
      <c r="D1162" s="153">
        <v>0</v>
      </c>
      <c r="E1162" s="153">
        <v>0</v>
      </c>
      <c r="F1162" s="153">
        <v>0</v>
      </c>
      <c r="G1162" s="153">
        <v>0</v>
      </c>
      <c r="H1162" s="153"/>
      <c r="I1162" s="153"/>
      <c r="J1162" s="153"/>
      <c r="K1162" s="153"/>
      <c r="L1162" s="153"/>
      <c r="M1162" s="153"/>
      <c r="AD1162" s="153"/>
      <c r="AE1162" s="153"/>
      <c r="AF1162" s="153"/>
      <c r="AG1162" s="153"/>
      <c r="AH1162" s="153"/>
      <c r="AI1162" s="153"/>
      <c r="AJ1162" s="153"/>
      <c r="AK1162" s="153"/>
      <c r="AL1162" s="153"/>
      <c r="AM1162" s="153"/>
      <c r="AN1162" s="153"/>
      <c r="AO1162" s="153"/>
    </row>
    <row r="1163" spans="1:41">
      <c r="A1163" s="153" t="s">
        <v>46</v>
      </c>
      <c r="B1163" s="153">
        <v>0</v>
      </c>
      <c r="C1163" s="153">
        <v>0</v>
      </c>
      <c r="D1163" s="153">
        <v>0</v>
      </c>
      <c r="E1163" s="153">
        <v>0</v>
      </c>
      <c r="F1163" s="153">
        <v>0</v>
      </c>
      <c r="G1163" s="153">
        <v>0</v>
      </c>
      <c r="H1163" s="153"/>
      <c r="I1163" s="153"/>
      <c r="J1163" s="153"/>
      <c r="K1163" s="153"/>
      <c r="L1163" s="153"/>
      <c r="M1163" s="153"/>
      <c r="AD1163" s="153"/>
      <c r="AE1163" s="153"/>
      <c r="AF1163" s="153"/>
      <c r="AG1163" s="153"/>
      <c r="AH1163" s="153"/>
      <c r="AI1163" s="153"/>
      <c r="AJ1163" s="153"/>
      <c r="AK1163" s="153"/>
      <c r="AL1163" s="153"/>
      <c r="AM1163" s="153"/>
      <c r="AN1163" s="153"/>
      <c r="AO1163" s="153"/>
    </row>
    <row r="1164" spans="1:41">
      <c r="A1164" s="153" t="s">
        <v>47</v>
      </c>
      <c r="B1164" s="153">
        <v>12.31</v>
      </c>
      <c r="C1164" s="153">
        <v>9.09</v>
      </c>
      <c r="D1164" s="153">
        <v>0</v>
      </c>
      <c r="E1164" s="153">
        <v>25</v>
      </c>
      <c r="F1164" s="153">
        <v>0</v>
      </c>
      <c r="G1164" s="153">
        <v>12.5</v>
      </c>
      <c r="H1164" s="153"/>
      <c r="I1164" s="153"/>
      <c r="J1164" s="153"/>
      <c r="K1164" s="153"/>
      <c r="L1164" s="153"/>
      <c r="M1164" s="153"/>
      <c r="AD1164" s="153"/>
      <c r="AE1164" s="153"/>
      <c r="AF1164" s="153"/>
      <c r="AG1164" s="153"/>
      <c r="AH1164" s="153"/>
      <c r="AI1164" s="153"/>
      <c r="AJ1164" s="153"/>
      <c r="AK1164" s="153"/>
      <c r="AL1164" s="153"/>
      <c r="AM1164" s="153"/>
      <c r="AN1164" s="153"/>
      <c r="AO1164" s="153"/>
    </row>
    <row r="1165" spans="1:41">
      <c r="A1165" s="153" t="s">
        <v>48</v>
      </c>
      <c r="B1165" s="153">
        <v>24.62</v>
      </c>
      <c r="C1165" s="153">
        <v>18.18</v>
      </c>
      <c r="D1165" s="153">
        <v>0</v>
      </c>
      <c r="E1165" s="153">
        <v>0</v>
      </c>
      <c r="F1165" s="153">
        <v>0</v>
      </c>
      <c r="G1165" s="153">
        <v>22.5</v>
      </c>
      <c r="H1165" s="153"/>
      <c r="I1165" s="153"/>
      <c r="J1165" s="153"/>
      <c r="K1165" s="153"/>
      <c r="L1165" s="153"/>
      <c r="M1165" s="153"/>
      <c r="AD1165" s="153"/>
      <c r="AE1165" s="153"/>
      <c r="AF1165" s="153"/>
      <c r="AG1165" s="153"/>
      <c r="AH1165" s="153"/>
      <c r="AI1165" s="153"/>
      <c r="AJ1165" s="153"/>
      <c r="AK1165" s="153"/>
      <c r="AL1165" s="153"/>
      <c r="AM1165" s="153"/>
      <c r="AN1165" s="153"/>
      <c r="AO1165" s="153"/>
    </row>
    <row r="1166" spans="1:41">
      <c r="A1166" s="153" t="s">
        <v>49</v>
      </c>
      <c r="B1166" s="153">
        <v>43.08</v>
      </c>
      <c r="C1166" s="153">
        <v>54.55</v>
      </c>
      <c r="D1166" s="153">
        <v>0</v>
      </c>
      <c r="E1166" s="153">
        <v>75</v>
      </c>
      <c r="F1166" s="153">
        <v>0</v>
      </c>
      <c r="G1166" s="153">
        <v>46.25</v>
      </c>
      <c r="H1166" s="153"/>
      <c r="I1166" s="153"/>
      <c r="J1166" s="153"/>
      <c r="K1166" s="153"/>
      <c r="L1166" s="153"/>
      <c r="M1166" s="153"/>
      <c r="AD1166" s="153"/>
      <c r="AE1166" s="153"/>
      <c r="AF1166" s="153"/>
      <c r="AG1166" s="153"/>
      <c r="AH1166" s="153"/>
      <c r="AI1166" s="153"/>
      <c r="AJ1166" s="153"/>
      <c r="AK1166" s="153"/>
      <c r="AL1166" s="153"/>
      <c r="AM1166" s="153"/>
      <c r="AN1166" s="153"/>
      <c r="AO1166" s="153"/>
    </row>
    <row r="1167" spans="1:41">
      <c r="A1167" s="153" t="s">
        <v>41</v>
      </c>
      <c r="B1167" s="153">
        <v>20</v>
      </c>
      <c r="C1167" s="153">
        <v>18.18</v>
      </c>
      <c r="D1167" s="153">
        <v>0</v>
      </c>
      <c r="E1167" s="153">
        <v>0</v>
      </c>
      <c r="F1167" s="153">
        <v>0</v>
      </c>
      <c r="G1167" s="153">
        <v>18.75</v>
      </c>
      <c r="H1167" s="153"/>
      <c r="I1167" s="153"/>
      <c r="J1167" s="153"/>
      <c r="K1167" s="153"/>
      <c r="L1167" s="153"/>
      <c r="M1167" s="153"/>
      <c r="AD1167" s="153"/>
      <c r="AE1167" s="153"/>
      <c r="AF1167" s="153"/>
      <c r="AG1167" s="153"/>
      <c r="AH1167" s="153"/>
      <c r="AI1167" s="153"/>
      <c r="AJ1167" s="153"/>
      <c r="AK1167" s="153"/>
      <c r="AL1167" s="153"/>
      <c r="AM1167" s="153"/>
      <c r="AN1167" s="153"/>
      <c r="AO1167" s="153"/>
    </row>
    <row r="1168" spans="1:41">
      <c r="A1168" s="153" t="s">
        <v>0</v>
      </c>
      <c r="B1168" s="153">
        <v>100</v>
      </c>
      <c r="C1168" s="153">
        <v>100</v>
      </c>
      <c r="D1168" s="153">
        <v>0</v>
      </c>
      <c r="E1168" s="153">
        <v>100</v>
      </c>
      <c r="F1168" s="153">
        <v>0</v>
      </c>
      <c r="G1168" s="153">
        <v>100</v>
      </c>
      <c r="H1168" s="153"/>
      <c r="I1168" s="153"/>
      <c r="J1168" s="153"/>
      <c r="K1168" s="153"/>
      <c r="L1168" s="153"/>
      <c r="M1168" s="153"/>
      <c r="AD1168" s="153"/>
      <c r="AE1168" s="153"/>
      <c r="AF1168" s="153"/>
      <c r="AG1168" s="153"/>
      <c r="AH1168" s="153"/>
      <c r="AI1168" s="153"/>
      <c r="AJ1168" s="153"/>
      <c r="AK1168" s="153"/>
      <c r="AL1168" s="153"/>
      <c r="AM1168" s="153"/>
      <c r="AN1168" s="153"/>
      <c r="AO1168" s="153"/>
    </row>
    <row r="1169" spans="1:41">
      <c r="A1169" s="153" t="s">
        <v>1</v>
      </c>
      <c r="B1169" s="153">
        <v>65</v>
      </c>
      <c r="C1169" s="153">
        <v>11</v>
      </c>
      <c r="D1169" s="153">
        <v>0</v>
      </c>
      <c r="E1169" s="153">
        <v>4</v>
      </c>
      <c r="F1169" s="153">
        <v>0</v>
      </c>
      <c r="G1169" s="153">
        <v>80</v>
      </c>
      <c r="H1169" s="153"/>
      <c r="I1169" s="153"/>
      <c r="J1169" s="153"/>
      <c r="K1169" s="153"/>
      <c r="L1169" s="153"/>
      <c r="M1169" s="153"/>
      <c r="AD1169" s="153"/>
      <c r="AE1169" s="153"/>
      <c r="AF1169" s="153"/>
      <c r="AG1169" s="153"/>
      <c r="AH1169" s="153"/>
      <c r="AI1169" s="153"/>
      <c r="AJ1169" s="153"/>
      <c r="AK1169" s="153"/>
      <c r="AL1169" s="153"/>
      <c r="AM1169" s="153"/>
      <c r="AN1169" s="153"/>
      <c r="AO1169" s="153"/>
    </row>
    <row r="1170" spans="1:41">
      <c r="A1170" s="153" t="s">
        <v>42</v>
      </c>
      <c r="B1170" s="153">
        <v>67.69</v>
      </c>
      <c r="C1170" s="153">
        <v>72.73</v>
      </c>
      <c r="D1170" s="153">
        <v>0</v>
      </c>
      <c r="E1170" s="153">
        <v>75</v>
      </c>
      <c r="F1170" s="153">
        <v>0</v>
      </c>
      <c r="G1170" s="153">
        <v>68.75</v>
      </c>
      <c r="H1170" s="153"/>
      <c r="I1170" s="153"/>
      <c r="J1170" s="153"/>
      <c r="K1170" s="153"/>
      <c r="L1170" s="153"/>
      <c r="M1170" s="153"/>
      <c r="AD1170" s="153"/>
      <c r="AE1170" s="153"/>
      <c r="AF1170" s="153"/>
      <c r="AG1170" s="153"/>
      <c r="AH1170" s="153"/>
      <c r="AI1170" s="153"/>
      <c r="AJ1170" s="153"/>
      <c r="AK1170" s="153"/>
      <c r="AL1170" s="153"/>
      <c r="AM1170" s="153"/>
      <c r="AN1170" s="153"/>
      <c r="AO1170" s="153"/>
    </row>
    <row r="1171" spans="1:41">
      <c r="A1171" s="153" t="s">
        <v>43</v>
      </c>
      <c r="B1171" s="153">
        <v>0</v>
      </c>
      <c r="C1171" s="153">
        <v>0</v>
      </c>
      <c r="D1171" s="153">
        <v>0</v>
      </c>
      <c r="E1171" s="153">
        <v>0</v>
      </c>
      <c r="F1171" s="153">
        <v>0</v>
      </c>
      <c r="G1171" s="153">
        <v>0</v>
      </c>
      <c r="H1171" s="153"/>
      <c r="I1171" s="153"/>
      <c r="J1171" s="153"/>
      <c r="K1171" s="153"/>
      <c r="L1171" s="153"/>
      <c r="M1171" s="153"/>
      <c r="AD1171" s="153"/>
      <c r="AE1171" s="153"/>
      <c r="AF1171" s="153"/>
      <c r="AG1171" s="153"/>
      <c r="AH1171" s="153"/>
      <c r="AI1171" s="153"/>
      <c r="AJ1171" s="153"/>
      <c r="AK1171" s="153"/>
      <c r="AL1171" s="153"/>
      <c r="AM1171" s="153"/>
      <c r="AN1171" s="153"/>
      <c r="AO1171" s="153"/>
    </row>
    <row r="1172" spans="1:41">
      <c r="A1172" s="153" t="s">
        <v>44</v>
      </c>
      <c r="B1172" s="153">
        <v>4.4000000000000004</v>
      </c>
      <c r="C1172" s="153">
        <v>4.5999999999999996</v>
      </c>
      <c r="D1172" s="153">
        <v>0</v>
      </c>
      <c r="E1172" s="153">
        <v>4.5</v>
      </c>
      <c r="F1172" s="153">
        <v>0</v>
      </c>
      <c r="G1172" s="153">
        <v>4.4000000000000004</v>
      </c>
      <c r="H1172" s="153"/>
      <c r="I1172" s="153"/>
      <c r="J1172" s="153"/>
      <c r="K1172" s="153"/>
      <c r="L1172" s="153"/>
      <c r="M1172" s="153"/>
      <c r="AD1172" s="153"/>
      <c r="AE1172" s="153"/>
      <c r="AF1172" s="153"/>
      <c r="AG1172" s="153"/>
      <c r="AH1172" s="153"/>
      <c r="AI1172" s="153"/>
      <c r="AJ1172" s="153"/>
      <c r="AK1172" s="153"/>
      <c r="AL1172" s="153"/>
      <c r="AM1172" s="153"/>
      <c r="AN1172" s="153"/>
      <c r="AO1172" s="153"/>
    </row>
    <row r="1173" spans="1:41">
      <c r="A1173" s="153" t="s">
        <v>153</v>
      </c>
      <c r="B1173" s="153">
        <v>84.6</v>
      </c>
      <c r="C1173" s="153">
        <v>88.9</v>
      </c>
      <c r="D1173" s="153">
        <v>0</v>
      </c>
      <c r="E1173" s="153">
        <v>87.5</v>
      </c>
      <c r="F1173" s="153">
        <v>0</v>
      </c>
      <c r="G1173" s="153">
        <v>85.4</v>
      </c>
      <c r="H1173" s="153"/>
      <c r="I1173" s="153"/>
      <c r="J1173" s="153"/>
      <c r="K1173" s="153"/>
      <c r="L1173" s="153"/>
      <c r="M1173" s="153"/>
      <c r="AD1173" s="153"/>
      <c r="AE1173" s="153"/>
      <c r="AF1173" s="153"/>
      <c r="AG1173" s="153"/>
      <c r="AH1173" s="153"/>
      <c r="AI1173" s="153"/>
      <c r="AJ1173" s="153"/>
      <c r="AK1173" s="153"/>
      <c r="AL1173" s="153"/>
      <c r="AM1173" s="153"/>
      <c r="AN1173" s="153"/>
      <c r="AO1173" s="153"/>
    </row>
    <row r="1174" spans="1:41">
      <c r="H1174" s="153"/>
      <c r="I1174" s="153"/>
      <c r="J1174" s="153"/>
      <c r="K1174" s="153"/>
      <c r="L1174" s="153"/>
      <c r="M1174" s="153"/>
      <c r="AD1174" s="153"/>
      <c r="AE1174" s="153"/>
      <c r="AF1174" s="153"/>
      <c r="AG1174" s="153"/>
      <c r="AH1174" s="153"/>
      <c r="AI1174" s="153"/>
      <c r="AJ1174" s="153"/>
      <c r="AK1174" s="153"/>
      <c r="AL1174" s="153"/>
      <c r="AM1174" s="153"/>
      <c r="AN1174" s="153"/>
      <c r="AO1174" s="153"/>
    </row>
    <row r="1175" spans="1:41">
      <c r="H1175" s="153"/>
      <c r="I1175" s="153"/>
      <c r="J1175" s="153"/>
      <c r="K1175" s="153"/>
      <c r="L1175" s="153"/>
      <c r="M1175" s="153"/>
      <c r="AD1175" s="153"/>
      <c r="AE1175" s="153"/>
      <c r="AF1175" s="153"/>
      <c r="AG1175" s="153"/>
      <c r="AH1175" s="153"/>
      <c r="AI1175" s="153"/>
      <c r="AJ1175" s="153"/>
      <c r="AK1175" s="153"/>
      <c r="AL1175" s="153"/>
      <c r="AM1175" s="153"/>
      <c r="AN1175" s="153"/>
      <c r="AO1175" s="153"/>
    </row>
    <row r="1176" spans="1:41">
      <c r="A1176" s="153" t="s">
        <v>380</v>
      </c>
      <c r="H1176" s="153"/>
      <c r="I1176" s="153"/>
      <c r="J1176" s="153"/>
      <c r="K1176" s="153"/>
      <c r="L1176" s="153"/>
      <c r="M1176" s="153"/>
      <c r="AD1176" s="153"/>
      <c r="AE1176" s="153"/>
      <c r="AF1176" s="153"/>
      <c r="AG1176" s="153"/>
      <c r="AH1176" s="153"/>
      <c r="AI1176" s="153"/>
      <c r="AJ1176" s="153"/>
      <c r="AK1176" s="153"/>
      <c r="AL1176" s="153"/>
      <c r="AM1176" s="153"/>
      <c r="AN1176" s="153"/>
      <c r="AO1176" s="153"/>
    </row>
    <row r="1177" spans="1:41">
      <c r="A1177" s="153" t="s">
        <v>382</v>
      </c>
      <c r="H1177" s="153"/>
      <c r="I1177" s="153"/>
      <c r="J1177" s="153"/>
      <c r="K1177" s="153"/>
      <c r="L1177" s="153"/>
      <c r="M1177" s="153"/>
      <c r="AD1177" s="153"/>
      <c r="AE1177" s="153"/>
      <c r="AF1177" s="153"/>
      <c r="AG1177" s="153"/>
      <c r="AH1177" s="153"/>
      <c r="AI1177" s="153"/>
      <c r="AJ1177" s="153"/>
      <c r="AK1177" s="153"/>
      <c r="AL1177" s="153"/>
      <c r="AM1177" s="153"/>
      <c r="AN1177" s="153"/>
      <c r="AO1177" s="153"/>
    </row>
    <row r="1178" spans="1:41">
      <c r="H1178" s="153"/>
      <c r="I1178" s="153"/>
      <c r="J1178" s="153"/>
      <c r="K1178" s="153"/>
      <c r="L1178" s="153"/>
      <c r="M1178" s="153"/>
      <c r="AD1178" s="153"/>
      <c r="AE1178" s="153"/>
      <c r="AF1178" s="153"/>
      <c r="AG1178" s="153"/>
      <c r="AH1178" s="153"/>
      <c r="AI1178" s="153"/>
      <c r="AJ1178" s="153"/>
      <c r="AK1178" s="153"/>
      <c r="AL1178" s="153"/>
      <c r="AM1178" s="153"/>
      <c r="AN1178" s="153"/>
      <c r="AO1178" s="153"/>
    </row>
    <row r="1179" spans="1:41">
      <c r="H1179" s="153"/>
      <c r="I1179" s="153"/>
      <c r="J1179" s="153"/>
      <c r="K1179" s="153"/>
      <c r="L1179" s="153"/>
      <c r="M1179" s="153"/>
      <c r="AD1179" s="153"/>
      <c r="AE1179" s="153"/>
      <c r="AF1179" s="153"/>
      <c r="AG1179" s="153"/>
      <c r="AH1179" s="153"/>
      <c r="AI1179" s="153"/>
      <c r="AJ1179" s="153"/>
      <c r="AK1179" s="153"/>
      <c r="AL1179" s="153"/>
      <c r="AM1179" s="153"/>
      <c r="AN1179" s="153"/>
      <c r="AO1179" s="153"/>
    </row>
    <row r="1180" spans="1:41">
      <c r="B1180" s="153" t="s">
        <v>156</v>
      </c>
      <c r="H1180" s="153"/>
      <c r="I1180" s="153"/>
      <c r="J1180" s="153"/>
      <c r="K1180" s="153"/>
      <c r="L1180" s="153"/>
      <c r="M1180" s="153"/>
      <c r="AD1180" s="153"/>
      <c r="AE1180" s="153"/>
      <c r="AF1180" s="153"/>
      <c r="AG1180" s="153"/>
      <c r="AH1180" s="153"/>
      <c r="AI1180" s="153"/>
      <c r="AJ1180" s="153"/>
      <c r="AK1180" s="153"/>
      <c r="AL1180" s="153"/>
      <c r="AM1180" s="153"/>
      <c r="AN1180" s="153"/>
      <c r="AO1180" s="153"/>
    </row>
    <row r="1181" spans="1:41">
      <c r="H1181" s="153"/>
      <c r="I1181" s="153"/>
      <c r="J1181" s="153"/>
      <c r="K1181" s="153"/>
      <c r="L1181" s="153"/>
      <c r="M1181" s="153"/>
      <c r="AD1181" s="153"/>
      <c r="AE1181" s="153"/>
      <c r="AF1181" s="153"/>
      <c r="AG1181" s="153"/>
      <c r="AH1181" s="153"/>
      <c r="AI1181" s="153"/>
      <c r="AJ1181" s="153"/>
      <c r="AK1181" s="153"/>
      <c r="AL1181" s="153"/>
      <c r="AM1181" s="153"/>
      <c r="AN1181" s="153"/>
      <c r="AO1181" s="153"/>
    </row>
    <row r="1182" spans="1:41">
      <c r="B1182" s="153" t="s">
        <v>10</v>
      </c>
      <c r="C1182" s="153" t="s">
        <v>157</v>
      </c>
      <c r="D1182" s="153" t="s">
        <v>158</v>
      </c>
      <c r="E1182" s="153" t="s">
        <v>13</v>
      </c>
      <c r="F1182" s="153" t="s">
        <v>159</v>
      </c>
      <c r="G1182" s="153" t="s">
        <v>60</v>
      </c>
      <c r="H1182" s="153"/>
      <c r="I1182" s="153"/>
      <c r="J1182" s="153"/>
      <c r="K1182" s="153"/>
      <c r="L1182" s="153"/>
      <c r="M1182" s="153"/>
      <c r="AD1182" s="153"/>
      <c r="AE1182" s="153"/>
      <c r="AF1182" s="153"/>
      <c r="AG1182" s="153"/>
      <c r="AH1182" s="153"/>
      <c r="AI1182" s="153"/>
      <c r="AJ1182" s="153"/>
      <c r="AK1182" s="153"/>
      <c r="AL1182" s="153"/>
      <c r="AM1182" s="153"/>
      <c r="AN1182" s="153"/>
      <c r="AO1182" s="153"/>
    </row>
    <row r="1183" spans="1:41">
      <c r="H1183" s="153"/>
      <c r="I1183" s="153"/>
      <c r="J1183" s="153"/>
      <c r="K1183" s="153"/>
      <c r="L1183" s="153"/>
      <c r="M1183" s="153"/>
      <c r="AD1183" s="153"/>
      <c r="AE1183" s="153"/>
      <c r="AF1183" s="153"/>
      <c r="AG1183" s="153"/>
      <c r="AH1183" s="153"/>
      <c r="AI1183" s="153"/>
      <c r="AJ1183" s="153"/>
      <c r="AK1183" s="153"/>
      <c r="AL1183" s="153"/>
      <c r="AM1183" s="153"/>
      <c r="AN1183" s="153"/>
      <c r="AO1183" s="153"/>
    </row>
    <row r="1184" spans="1:41">
      <c r="A1184" s="153" t="s">
        <v>45</v>
      </c>
      <c r="B1184" s="153">
        <v>0</v>
      </c>
      <c r="C1184" s="153">
        <v>0</v>
      </c>
      <c r="D1184" s="153">
        <v>0</v>
      </c>
      <c r="E1184" s="153">
        <v>0</v>
      </c>
      <c r="F1184" s="153">
        <v>0</v>
      </c>
      <c r="G1184" s="153">
        <v>0</v>
      </c>
      <c r="H1184" s="153"/>
      <c r="I1184" s="153"/>
      <c r="J1184" s="153"/>
      <c r="K1184" s="153"/>
      <c r="L1184" s="153"/>
      <c r="M1184" s="153"/>
      <c r="AD1184" s="153"/>
      <c r="AE1184" s="153"/>
      <c r="AF1184" s="153"/>
      <c r="AG1184" s="153"/>
      <c r="AH1184" s="153"/>
      <c r="AI1184" s="153"/>
      <c r="AJ1184" s="153"/>
      <c r="AK1184" s="153"/>
      <c r="AL1184" s="153"/>
      <c r="AM1184" s="153"/>
      <c r="AN1184" s="153"/>
      <c r="AO1184" s="153"/>
    </row>
    <row r="1185" spans="1:41">
      <c r="A1185" s="153" t="s">
        <v>46</v>
      </c>
      <c r="B1185" s="153">
        <v>0</v>
      </c>
      <c r="C1185" s="153">
        <v>9.09</v>
      </c>
      <c r="D1185" s="153">
        <v>0</v>
      </c>
      <c r="E1185" s="153">
        <v>25</v>
      </c>
      <c r="F1185" s="153">
        <v>0</v>
      </c>
      <c r="G1185" s="153">
        <v>2.5</v>
      </c>
      <c r="H1185" s="153"/>
      <c r="I1185" s="153"/>
      <c r="J1185" s="153"/>
      <c r="K1185" s="153"/>
      <c r="L1185" s="153"/>
      <c r="M1185" s="153"/>
      <c r="AD1185" s="153"/>
      <c r="AE1185" s="153"/>
      <c r="AF1185" s="153"/>
      <c r="AG1185" s="153"/>
      <c r="AH1185" s="153"/>
      <c r="AI1185" s="153"/>
      <c r="AJ1185" s="153"/>
      <c r="AK1185" s="153"/>
      <c r="AL1185" s="153"/>
      <c r="AM1185" s="153"/>
      <c r="AN1185" s="153"/>
      <c r="AO1185" s="153"/>
    </row>
    <row r="1186" spans="1:41">
      <c r="A1186" s="153" t="s">
        <v>47</v>
      </c>
      <c r="B1186" s="153">
        <v>12.31</v>
      </c>
      <c r="C1186" s="153">
        <v>9.09</v>
      </c>
      <c r="D1186" s="153">
        <v>0</v>
      </c>
      <c r="E1186" s="153">
        <v>25</v>
      </c>
      <c r="F1186" s="153">
        <v>0</v>
      </c>
      <c r="G1186" s="153">
        <v>12.5</v>
      </c>
      <c r="H1186" s="153"/>
      <c r="I1186" s="153"/>
      <c r="J1186" s="153"/>
      <c r="K1186" s="153"/>
      <c r="L1186" s="153"/>
      <c r="M1186" s="153"/>
      <c r="AD1186" s="153"/>
      <c r="AE1186" s="153"/>
      <c r="AF1186" s="153"/>
      <c r="AG1186" s="153"/>
      <c r="AH1186" s="153"/>
      <c r="AI1186" s="153"/>
      <c r="AJ1186" s="153"/>
      <c r="AK1186" s="153"/>
      <c r="AL1186" s="153"/>
      <c r="AM1186" s="153"/>
      <c r="AN1186" s="153"/>
      <c r="AO1186" s="153"/>
    </row>
    <row r="1187" spans="1:41">
      <c r="A1187" s="153" t="s">
        <v>48</v>
      </c>
      <c r="B1187" s="153">
        <v>21.54</v>
      </c>
      <c r="C1187" s="153">
        <v>9.09</v>
      </c>
      <c r="D1187" s="153">
        <v>0</v>
      </c>
      <c r="E1187" s="153">
        <v>0</v>
      </c>
      <c r="F1187" s="153">
        <v>0</v>
      </c>
      <c r="G1187" s="153">
        <v>18.75</v>
      </c>
      <c r="H1187" s="153"/>
      <c r="I1187" s="153"/>
      <c r="J1187" s="153"/>
      <c r="K1187" s="153"/>
      <c r="L1187" s="153"/>
      <c r="M1187" s="153"/>
      <c r="AD1187" s="153"/>
      <c r="AE1187" s="153"/>
      <c r="AF1187" s="153"/>
      <c r="AG1187" s="153"/>
      <c r="AH1187" s="153"/>
      <c r="AI1187" s="153"/>
      <c r="AJ1187" s="153"/>
      <c r="AK1187" s="153"/>
      <c r="AL1187" s="153"/>
      <c r="AM1187" s="153"/>
      <c r="AN1187" s="153"/>
      <c r="AO1187" s="153"/>
    </row>
    <row r="1188" spans="1:41">
      <c r="A1188" s="153" t="s">
        <v>49</v>
      </c>
      <c r="B1188" s="153">
        <v>44.62</v>
      </c>
      <c r="C1188" s="153">
        <v>54.55</v>
      </c>
      <c r="D1188" s="153">
        <v>0</v>
      </c>
      <c r="E1188" s="153">
        <v>50</v>
      </c>
      <c r="F1188" s="153">
        <v>0</v>
      </c>
      <c r="G1188" s="153">
        <v>46.25</v>
      </c>
      <c r="H1188" s="153"/>
      <c r="I1188" s="153"/>
      <c r="J1188" s="153"/>
      <c r="K1188" s="153"/>
      <c r="L1188" s="153"/>
      <c r="M1188" s="153"/>
      <c r="AD1188" s="153"/>
      <c r="AE1188" s="153"/>
      <c r="AF1188" s="153"/>
      <c r="AG1188" s="153"/>
      <c r="AH1188" s="153"/>
      <c r="AI1188" s="153"/>
      <c r="AJ1188" s="153"/>
      <c r="AK1188" s="153"/>
      <c r="AL1188" s="153"/>
      <c r="AM1188" s="153"/>
      <c r="AN1188" s="153"/>
      <c r="AO1188" s="153"/>
    </row>
    <row r="1189" spans="1:41">
      <c r="A1189" s="153" t="s">
        <v>41</v>
      </c>
      <c r="B1189" s="153">
        <v>21.54</v>
      </c>
      <c r="C1189" s="153">
        <v>18.18</v>
      </c>
      <c r="D1189" s="153">
        <v>0</v>
      </c>
      <c r="E1189" s="153">
        <v>0</v>
      </c>
      <c r="F1189" s="153">
        <v>0</v>
      </c>
      <c r="G1189" s="153">
        <v>20</v>
      </c>
      <c r="H1189" s="153"/>
      <c r="I1189" s="153"/>
      <c r="J1189" s="153"/>
      <c r="K1189" s="153"/>
      <c r="L1189" s="153"/>
      <c r="M1189" s="153"/>
      <c r="AD1189" s="153"/>
      <c r="AE1189" s="153"/>
      <c r="AF1189" s="153"/>
      <c r="AG1189" s="153"/>
      <c r="AH1189" s="153"/>
      <c r="AI1189" s="153"/>
      <c r="AJ1189" s="153"/>
      <c r="AK1189" s="153"/>
      <c r="AL1189" s="153"/>
      <c r="AM1189" s="153"/>
      <c r="AN1189" s="153"/>
      <c r="AO1189" s="153"/>
    </row>
    <row r="1190" spans="1:41">
      <c r="A1190" s="153" t="s">
        <v>0</v>
      </c>
      <c r="B1190" s="153">
        <v>100</v>
      </c>
      <c r="C1190" s="153">
        <v>100</v>
      </c>
      <c r="D1190" s="153">
        <v>0</v>
      </c>
      <c r="E1190" s="153">
        <v>100</v>
      </c>
      <c r="F1190" s="153">
        <v>0</v>
      </c>
      <c r="G1190" s="153">
        <v>100</v>
      </c>
      <c r="H1190" s="153"/>
      <c r="I1190" s="153"/>
      <c r="J1190" s="153"/>
      <c r="K1190" s="153"/>
      <c r="L1190" s="153"/>
      <c r="M1190" s="153"/>
      <c r="AD1190" s="153"/>
      <c r="AE1190" s="153"/>
      <c r="AF1190" s="153"/>
      <c r="AG1190" s="153"/>
      <c r="AH1190" s="153"/>
      <c r="AI1190" s="153"/>
      <c r="AJ1190" s="153"/>
      <c r="AK1190" s="153"/>
      <c r="AL1190" s="153"/>
      <c r="AM1190" s="153"/>
      <c r="AN1190" s="153"/>
      <c r="AO1190" s="153"/>
    </row>
    <row r="1191" spans="1:41">
      <c r="A1191" s="153" t="s">
        <v>1</v>
      </c>
      <c r="B1191" s="153">
        <v>65</v>
      </c>
      <c r="C1191" s="153">
        <v>11</v>
      </c>
      <c r="D1191" s="153">
        <v>0</v>
      </c>
      <c r="E1191" s="153">
        <v>4</v>
      </c>
      <c r="F1191" s="153">
        <v>0</v>
      </c>
      <c r="G1191" s="153">
        <v>80</v>
      </c>
      <c r="H1191" s="153"/>
      <c r="I1191" s="153"/>
      <c r="J1191" s="153"/>
      <c r="K1191" s="153"/>
      <c r="L1191" s="153"/>
      <c r="M1191" s="153"/>
      <c r="AD1191" s="153"/>
      <c r="AE1191" s="153"/>
      <c r="AF1191" s="153"/>
      <c r="AG1191" s="153"/>
      <c r="AH1191" s="153"/>
      <c r="AI1191" s="153"/>
      <c r="AJ1191" s="153"/>
      <c r="AK1191" s="153"/>
      <c r="AL1191" s="153"/>
      <c r="AM1191" s="153"/>
      <c r="AN1191" s="153"/>
      <c r="AO1191" s="153"/>
    </row>
    <row r="1192" spans="1:41">
      <c r="A1192" s="153" t="s">
        <v>42</v>
      </c>
      <c r="B1192" s="153">
        <v>66.150000000000006</v>
      </c>
      <c r="C1192" s="153">
        <v>63.64</v>
      </c>
      <c r="D1192" s="153">
        <v>0</v>
      </c>
      <c r="E1192" s="153">
        <v>50</v>
      </c>
      <c r="F1192" s="153">
        <v>0</v>
      </c>
      <c r="G1192" s="153">
        <v>65</v>
      </c>
      <c r="H1192" s="153"/>
      <c r="I1192" s="153"/>
      <c r="J1192" s="153"/>
      <c r="K1192" s="153"/>
      <c r="L1192" s="153"/>
      <c r="M1192" s="153"/>
      <c r="AD1192" s="153"/>
      <c r="AE1192" s="153"/>
      <c r="AF1192" s="153"/>
      <c r="AG1192" s="153"/>
      <c r="AH1192" s="153"/>
      <c r="AI1192" s="153"/>
      <c r="AJ1192" s="153"/>
      <c r="AK1192" s="153"/>
      <c r="AL1192" s="153"/>
      <c r="AM1192" s="153"/>
      <c r="AN1192" s="153"/>
      <c r="AO1192" s="153"/>
    </row>
    <row r="1193" spans="1:41">
      <c r="A1193" s="153" t="s">
        <v>43</v>
      </c>
      <c r="B1193" s="153">
        <v>0</v>
      </c>
      <c r="C1193" s="153">
        <v>9.09</v>
      </c>
      <c r="D1193" s="153">
        <v>0</v>
      </c>
      <c r="E1193" s="153">
        <v>25</v>
      </c>
      <c r="F1193" s="153">
        <v>0</v>
      </c>
      <c r="G1193" s="153">
        <v>2.5</v>
      </c>
      <c r="H1193" s="153"/>
      <c r="I1193" s="153"/>
      <c r="J1193" s="153"/>
      <c r="K1193" s="153"/>
      <c r="L1193" s="153"/>
      <c r="M1193" s="153"/>
      <c r="AD1193" s="153"/>
      <c r="AE1193" s="153"/>
      <c r="AF1193" s="153"/>
      <c r="AG1193" s="153"/>
      <c r="AH1193" s="153"/>
      <c r="AI1193" s="153"/>
      <c r="AJ1193" s="153"/>
      <c r="AK1193" s="153"/>
      <c r="AL1193" s="153"/>
      <c r="AM1193" s="153"/>
      <c r="AN1193" s="153"/>
      <c r="AO1193" s="153"/>
    </row>
    <row r="1194" spans="1:41">
      <c r="A1194" s="153" t="s">
        <v>44</v>
      </c>
      <c r="B1194" s="153">
        <v>4.4000000000000004</v>
      </c>
      <c r="C1194" s="153">
        <v>4.3</v>
      </c>
      <c r="D1194" s="153">
        <v>0</v>
      </c>
      <c r="E1194" s="153">
        <v>3.8</v>
      </c>
      <c r="F1194" s="153">
        <v>0</v>
      </c>
      <c r="G1194" s="153">
        <v>4.4000000000000004</v>
      </c>
      <c r="H1194" s="153"/>
      <c r="I1194" s="153"/>
      <c r="J1194" s="153"/>
      <c r="K1194" s="153"/>
      <c r="L1194" s="153"/>
      <c r="M1194" s="153"/>
      <c r="AD1194" s="153"/>
      <c r="AE1194" s="153"/>
      <c r="AF1194" s="153"/>
      <c r="AG1194" s="153"/>
      <c r="AH1194" s="153"/>
      <c r="AI1194" s="153"/>
      <c r="AJ1194" s="153"/>
      <c r="AK1194" s="153"/>
      <c r="AL1194" s="153"/>
      <c r="AM1194" s="153"/>
      <c r="AN1194" s="153"/>
      <c r="AO1194" s="153"/>
    </row>
    <row r="1195" spans="1:41">
      <c r="A1195" s="153" t="s">
        <v>153</v>
      </c>
      <c r="B1195" s="153">
        <v>85.3</v>
      </c>
      <c r="C1195" s="153">
        <v>83.3</v>
      </c>
      <c r="D1195" s="153">
        <v>0</v>
      </c>
      <c r="E1195" s="153">
        <v>68.8</v>
      </c>
      <c r="F1195" s="153">
        <v>0</v>
      </c>
      <c r="G1195" s="153">
        <v>84</v>
      </c>
      <c r="H1195" s="153"/>
      <c r="I1195" s="153"/>
      <c r="J1195" s="153"/>
      <c r="K1195" s="153"/>
      <c r="L1195" s="153"/>
      <c r="M1195" s="153"/>
      <c r="AD1195" s="153"/>
      <c r="AE1195" s="153"/>
      <c r="AF1195" s="153"/>
      <c r="AG1195" s="153"/>
      <c r="AH1195" s="153"/>
      <c r="AI1195" s="153"/>
      <c r="AJ1195" s="153"/>
      <c r="AK1195" s="153"/>
      <c r="AL1195" s="153"/>
      <c r="AM1195" s="153"/>
      <c r="AN1195" s="153"/>
      <c r="AO1195" s="153"/>
    </row>
    <row r="1196" spans="1:41">
      <c r="H1196" s="153"/>
      <c r="I1196" s="153"/>
      <c r="J1196" s="153"/>
      <c r="K1196" s="153"/>
      <c r="L1196" s="153"/>
      <c r="M1196" s="153"/>
      <c r="AD1196" s="153"/>
      <c r="AE1196" s="153"/>
      <c r="AF1196" s="153"/>
      <c r="AG1196" s="153"/>
      <c r="AH1196" s="153"/>
      <c r="AI1196" s="153"/>
      <c r="AJ1196" s="153"/>
      <c r="AK1196" s="153"/>
      <c r="AL1196" s="153"/>
      <c r="AM1196" s="153"/>
      <c r="AN1196" s="153"/>
      <c r="AO1196" s="153"/>
    </row>
    <row r="1197" spans="1:41">
      <c r="H1197" s="153"/>
      <c r="I1197" s="153"/>
      <c r="J1197" s="153"/>
      <c r="K1197" s="153"/>
      <c r="L1197" s="153"/>
      <c r="M1197" s="153"/>
      <c r="AD1197" s="153"/>
      <c r="AE1197" s="153"/>
      <c r="AF1197" s="153"/>
      <c r="AG1197" s="153"/>
      <c r="AH1197" s="153"/>
      <c r="AI1197" s="153"/>
      <c r="AJ1197" s="153"/>
      <c r="AK1197" s="153"/>
      <c r="AL1197" s="153"/>
      <c r="AM1197" s="153"/>
      <c r="AN1197" s="153"/>
      <c r="AO1197" s="153"/>
    </row>
    <row r="1198" spans="1:41">
      <c r="A1198" s="153" t="s">
        <v>380</v>
      </c>
      <c r="H1198" s="153"/>
      <c r="I1198" s="153"/>
      <c r="J1198" s="153"/>
      <c r="K1198" s="153"/>
      <c r="L1198" s="153"/>
      <c r="M1198" s="153"/>
      <c r="AD1198" s="153"/>
      <c r="AE1198" s="153"/>
      <c r="AF1198" s="153"/>
      <c r="AG1198" s="153"/>
      <c r="AH1198" s="153"/>
      <c r="AI1198" s="153"/>
      <c r="AJ1198" s="153"/>
      <c r="AK1198" s="153"/>
      <c r="AL1198" s="153"/>
      <c r="AM1198" s="153"/>
      <c r="AN1198" s="153"/>
      <c r="AO1198" s="153"/>
    </row>
    <row r="1199" spans="1:41">
      <c r="A1199" s="153" t="s">
        <v>383</v>
      </c>
      <c r="H1199" s="153"/>
      <c r="I1199" s="153"/>
      <c r="J1199" s="153"/>
      <c r="K1199" s="153"/>
      <c r="L1199" s="153"/>
      <c r="M1199" s="153"/>
      <c r="AD1199" s="153"/>
      <c r="AE1199" s="153"/>
      <c r="AF1199" s="153"/>
      <c r="AG1199" s="153"/>
      <c r="AH1199" s="153"/>
      <c r="AI1199" s="153"/>
      <c r="AJ1199" s="153"/>
      <c r="AK1199" s="153"/>
      <c r="AL1199" s="153"/>
      <c r="AM1199" s="153"/>
      <c r="AN1199" s="153"/>
      <c r="AO1199" s="153"/>
    </row>
    <row r="1200" spans="1:41">
      <c r="H1200" s="153"/>
      <c r="I1200" s="153"/>
      <c r="J1200" s="153"/>
      <c r="K1200" s="153"/>
      <c r="L1200" s="153"/>
      <c r="M1200" s="153"/>
      <c r="AD1200" s="153"/>
      <c r="AE1200" s="153"/>
      <c r="AF1200" s="153"/>
      <c r="AG1200" s="153"/>
      <c r="AH1200" s="153"/>
      <c r="AI1200" s="153"/>
      <c r="AJ1200" s="153"/>
      <c r="AK1200" s="153"/>
      <c r="AL1200" s="153"/>
      <c r="AM1200" s="153"/>
      <c r="AN1200" s="153"/>
      <c r="AO1200" s="153"/>
    </row>
    <row r="1201" spans="1:41">
      <c r="H1201" s="153"/>
      <c r="I1201" s="153"/>
      <c r="J1201" s="153"/>
      <c r="K1201" s="153"/>
      <c r="L1201" s="153"/>
      <c r="M1201" s="153"/>
      <c r="AD1201" s="153"/>
      <c r="AE1201" s="153"/>
      <c r="AF1201" s="153"/>
      <c r="AG1201" s="153"/>
      <c r="AH1201" s="153"/>
      <c r="AI1201" s="153"/>
      <c r="AJ1201" s="153"/>
      <c r="AK1201" s="153"/>
      <c r="AL1201" s="153"/>
      <c r="AM1201" s="153"/>
      <c r="AN1201" s="153"/>
      <c r="AO1201" s="153"/>
    </row>
    <row r="1202" spans="1:41">
      <c r="B1202" s="153" t="s">
        <v>156</v>
      </c>
      <c r="H1202" s="153"/>
      <c r="I1202" s="153"/>
      <c r="J1202" s="153"/>
      <c r="K1202" s="153"/>
      <c r="L1202" s="153"/>
      <c r="M1202" s="153"/>
      <c r="AD1202" s="153"/>
      <c r="AE1202" s="153"/>
      <c r="AF1202" s="153"/>
      <c r="AG1202" s="153"/>
      <c r="AH1202" s="153"/>
      <c r="AI1202" s="153"/>
      <c r="AJ1202" s="153"/>
      <c r="AK1202" s="153"/>
      <c r="AL1202" s="153"/>
      <c r="AM1202" s="153"/>
      <c r="AN1202" s="153"/>
      <c r="AO1202" s="153"/>
    </row>
    <row r="1203" spans="1:41">
      <c r="H1203" s="153"/>
      <c r="I1203" s="153"/>
      <c r="J1203" s="153"/>
      <c r="K1203" s="153"/>
      <c r="L1203" s="153"/>
      <c r="M1203" s="153"/>
      <c r="AD1203" s="153"/>
      <c r="AE1203" s="153"/>
      <c r="AF1203" s="153"/>
      <c r="AG1203" s="153"/>
      <c r="AH1203" s="153"/>
      <c r="AI1203" s="153"/>
      <c r="AJ1203" s="153"/>
      <c r="AK1203" s="153"/>
      <c r="AL1203" s="153"/>
      <c r="AM1203" s="153"/>
      <c r="AN1203" s="153"/>
      <c r="AO1203" s="153"/>
    </row>
    <row r="1204" spans="1:41">
      <c r="B1204" s="153" t="s">
        <v>10</v>
      </c>
      <c r="C1204" s="153" t="s">
        <v>157</v>
      </c>
      <c r="D1204" s="153" t="s">
        <v>158</v>
      </c>
      <c r="E1204" s="153" t="s">
        <v>13</v>
      </c>
      <c r="F1204" s="153" t="s">
        <v>159</v>
      </c>
      <c r="G1204" s="153" t="s">
        <v>60</v>
      </c>
      <c r="H1204" s="153"/>
      <c r="I1204" s="153"/>
      <c r="J1204" s="153"/>
      <c r="K1204" s="153"/>
      <c r="L1204" s="153"/>
      <c r="M1204" s="153"/>
      <c r="AD1204" s="153"/>
      <c r="AE1204" s="153"/>
      <c r="AF1204" s="153"/>
      <c r="AG1204" s="153"/>
      <c r="AH1204" s="153"/>
      <c r="AI1204" s="153"/>
      <c r="AJ1204" s="153"/>
      <c r="AK1204" s="153"/>
      <c r="AL1204" s="153"/>
      <c r="AM1204" s="153"/>
      <c r="AN1204" s="153"/>
      <c r="AO1204" s="153"/>
    </row>
    <row r="1205" spans="1:41">
      <c r="H1205" s="153"/>
      <c r="I1205" s="153"/>
      <c r="J1205" s="153"/>
      <c r="K1205" s="153"/>
      <c r="L1205" s="153"/>
      <c r="M1205" s="153"/>
      <c r="AD1205" s="153"/>
      <c r="AE1205" s="153"/>
      <c r="AF1205" s="153"/>
      <c r="AG1205" s="153"/>
      <c r="AH1205" s="153"/>
      <c r="AI1205" s="153"/>
      <c r="AJ1205" s="153"/>
      <c r="AK1205" s="153"/>
      <c r="AL1205" s="153"/>
      <c r="AM1205" s="153"/>
      <c r="AN1205" s="153"/>
      <c r="AO1205" s="153"/>
    </row>
    <row r="1206" spans="1:41">
      <c r="A1206" s="153" t="s">
        <v>45</v>
      </c>
      <c r="B1206" s="153">
        <v>0</v>
      </c>
      <c r="C1206" s="153">
        <v>0</v>
      </c>
      <c r="D1206" s="153">
        <v>0</v>
      </c>
      <c r="E1206" s="153">
        <v>0</v>
      </c>
      <c r="F1206" s="153">
        <v>0</v>
      </c>
      <c r="G1206" s="153">
        <v>0</v>
      </c>
      <c r="H1206" s="153"/>
      <c r="I1206" s="153"/>
      <c r="J1206" s="153"/>
      <c r="K1206" s="153"/>
      <c r="L1206" s="153"/>
      <c r="M1206" s="153"/>
      <c r="AD1206" s="153"/>
      <c r="AE1206" s="153"/>
      <c r="AF1206" s="153"/>
      <c r="AG1206" s="153"/>
      <c r="AH1206" s="153"/>
      <c r="AI1206" s="153"/>
      <c r="AJ1206" s="153"/>
      <c r="AK1206" s="153"/>
      <c r="AL1206" s="153"/>
      <c r="AM1206" s="153"/>
      <c r="AN1206" s="153"/>
      <c r="AO1206" s="153"/>
    </row>
    <row r="1207" spans="1:41">
      <c r="A1207" s="153" t="s">
        <v>46</v>
      </c>
      <c r="B1207" s="153">
        <v>0</v>
      </c>
      <c r="C1207" s="153">
        <v>9.09</v>
      </c>
      <c r="D1207" s="153">
        <v>0</v>
      </c>
      <c r="E1207" s="153">
        <v>25</v>
      </c>
      <c r="F1207" s="153">
        <v>0</v>
      </c>
      <c r="G1207" s="153">
        <v>2.5</v>
      </c>
      <c r="H1207" s="153"/>
      <c r="I1207" s="153"/>
      <c r="J1207" s="153"/>
      <c r="K1207" s="153"/>
      <c r="L1207" s="153"/>
      <c r="M1207" s="153"/>
      <c r="AD1207" s="153"/>
      <c r="AE1207" s="153"/>
      <c r="AF1207" s="153"/>
      <c r="AG1207" s="153"/>
      <c r="AH1207" s="153"/>
      <c r="AI1207" s="153"/>
      <c r="AJ1207" s="153"/>
      <c r="AK1207" s="153"/>
      <c r="AL1207" s="153"/>
      <c r="AM1207" s="153"/>
      <c r="AN1207" s="153"/>
      <c r="AO1207" s="153"/>
    </row>
    <row r="1208" spans="1:41">
      <c r="A1208" s="153" t="s">
        <v>47</v>
      </c>
      <c r="B1208" s="153">
        <v>10.77</v>
      </c>
      <c r="C1208" s="153">
        <v>9.09</v>
      </c>
      <c r="D1208" s="153">
        <v>0</v>
      </c>
      <c r="E1208" s="153">
        <v>25</v>
      </c>
      <c r="F1208" s="153">
        <v>0</v>
      </c>
      <c r="G1208" s="153">
        <v>11.25</v>
      </c>
      <c r="H1208" s="153"/>
      <c r="I1208" s="153"/>
      <c r="J1208" s="153"/>
      <c r="K1208" s="153"/>
      <c r="L1208" s="153"/>
      <c r="M1208" s="153"/>
      <c r="AD1208" s="153"/>
      <c r="AE1208" s="153"/>
      <c r="AF1208" s="153"/>
      <c r="AG1208" s="153"/>
      <c r="AH1208" s="153"/>
      <c r="AI1208" s="153"/>
      <c r="AJ1208" s="153"/>
      <c r="AK1208" s="153"/>
      <c r="AL1208" s="153"/>
      <c r="AM1208" s="153"/>
      <c r="AN1208" s="153"/>
      <c r="AO1208" s="153"/>
    </row>
    <row r="1209" spans="1:41">
      <c r="A1209" s="153" t="s">
        <v>48</v>
      </c>
      <c r="B1209" s="153">
        <v>26.15</v>
      </c>
      <c r="C1209" s="153">
        <v>9.09</v>
      </c>
      <c r="D1209" s="153">
        <v>0</v>
      </c>
      <c r="E1209" s="153">
        <v>0</v>
      </c>
      <c r="F1209" s="153">
        <v>0</v>
      </c>
      <c r="G1209" s="153">
        <v>22.5</v>
      </c>
      <c r="H1209" s="153"/>
      <c r="I1209" s="153"/>
      <c r="J1209" s="153"/>
      <c r="K1209" s="153"/>
      <c r="L1209" s="153"/>
      <c r="M1209" s="153"/>
      <c r="AD1209" s="153"/>
      <c r="AE1209" s="153"/>
      <c r="AF1209" s="153"/>
      <c r="AG1209" s="153"/>
      <c r="AH1209" s="153"/>
      <c r="AI1209" s="153"/>
      <c r="AJ1209" s="153"/>
      <c r="AK1209" s="153"/>
      <c r="AL1209" s="153"/>
      <c r="AM1209" s="153"/>
      <c r="AN1209" s="153"/>
      <c r="AO1209" s="153"/>
    </row>
    <row r="1210" spans="1:41">
      <c r="A1210" s="153" t="s">
        <v>49</v>
      </c>
      <c r="B1210" s="153">
        <v>43.08</v>
      </c>
      <c r="C1210" s="153">
        <v>54.55</v>
      </c>
      <c r="D1210" s="153">
        <v>0</v>
      </c>
      <c r="E1210" s="153">
        <v>50</v>
      </c>
      <c r="F1210" s="153">
        <v>0</v>
      </c>
      <c r="G1210" s="153">
        <v>45</v>
      </c>
      <c r="H1210" s="153"/>
      <c r="I1210" s="153"/>
      <c r="J1210" s="153"/>
      <c r="K1210" s="153"/>
      <c r="L1210" s="153"/>
      <c r="M1210" s="153"/>
      <c r="AD1210" s="153"/>
      <c r="AE1210" s="153"/>
      <c r="AF1210" s="153"/>
      <c r="AG1210" s="153"/>
      <c r="AH1210" s="153"/>
      <c r="AI1210" s="153"/>
      <c r="AJ1210" s="153"/>
      <c r="AK1210" s="153"/>
      <c r="AL1210" s="153"/>
      <c r="AM1210" s="153"/>
      <c r="AN1210" s="153"/>
      <c r="AO1210" s="153"/>
    </row>
    <row r="1211" spans="1:41">
      <c r="A1211" s="153" t="s">
        <v>41</v>
      </c>
      <c r="B1211" s="153">
        <v>20</v>
      </c>
      <c r="C1211" s="153">
        <v>18.18</v>
      </c>
      <c r="D1211" s="153">
        <v>0</v>
      </c>
      <c r="E1211" s="153">
        <v>0</v>
      </c>
      <c r="F1211" s="153">
        <v>0</v>
      </c>
      <c r="G1211" s="153">
        <v>18.75</v>
      </c>
      <c r="H1211" s="153"/>
      <c r="I1211" s="153"/>
      <c r="J1211" s="153"/>
      <c r="K1211" s="153"/>
      <c r="L1211" s="153"/>
      <c r="M1211" s="153"/>
      <c r="AD1211" s="153"/>
      <c r="AE1211" s="153"/>
      <c r="AF1211" s="153"/>
      <c r="AG1211" s="153"/>
      <c r="AH1211" s="153"/>
      <c r="AI1211" s="153"/>
      <c r="AJ1211" s="153"/>
      <c r="AK1211" s="153"/>
      <c r="AL1211" s="153"/>
      <c r="AM1211" s="153"/>
      <c r="AN1211" s="153"/>
      <c r="AO1211" s="153"/>
    </row>
    <row r="1212" spans="1:41">
      <c r="A1212" s="153" t="s">
        <v>0</v>
      </c>
      <c r="B1212" s="153">
        <v>100</v>
      </c>
      <c r="C1212" s="153">
        <v>100</v>
      </c>
      <c r="D1212" s="153">
        <v>0</v>
      </c>
      <c r="E1212" s="153">
        <v>100</v>
      </c>
      <c r="F1212" s="153">
        <v>0</v>
      </c>
      <c r="G1212" s="153">
        <v>100</v>
      </c>
      <c r="H1212" s="153"/>
      <c r="I1212" s="153"/>
      <c r="J1212" s="153"/>
      <c r="K1212" s="153"/>
      <c r="L1212" s="153"/>
      <c r="M1212" s="153"/>
      <c r="AD1212" s="153"/>
      <c r="AE1212" s="153"/>
      <c r="AF1212" s="153"/>
      <c r="AG1212" s="153"/>
      <c r="AH1212" s="153"/>
      <c r="AI1212" s="153"/>
      <c r="AJ1212" s="153"/>
      <c r="AK1212" s="153"/>
      <c r="AL1212" s="153"/>
      <c r="AM1212" s="153"/>
      <c r="AN1212" s="153"/>
      <c r="AO1212" s="153"/>
    </row>
    <row r="1213" spans="1:41">
      <c r="A1213" s="153" t="s">
        <v>1</v>
      </c>
      <c r="B1213" s="153">
        <v>65</v>
      </c>
      <c r="C1213" s="153">
        <v>11</v>
      </c>
      <c r="D1213" s="153">
        <v>0</v>
      </c>
      <c r="E1213" s="153">
        <v>4</v>
      </c>
      <c r="F1213" s="153">
        <v>0</v>
      </c>
      <c r="G1213" s="153">
        <v>80</v>
      </c>
      <c r="H1213" s="153"/>
      <c r="I1213" s="153"/>
      <c r="J1213" s="153"/>
      <c r="K1213" s="153"/>
      <c r="L1213" s="153"/>
      <c r="M1213" s="153"/>
      <c r="AD1213" s="153"/>
      <c r="AE1213" s="153"/>
      <c r="AF1213" s="153"/>
      <c r="AG1213" s="153"/>
      <c r="AH1213" s="153"/>
      <c r="AI1213" s="153"/>
      <c r="AJ1213" s="153"/>
      <c r="AK1213" s="153"/>
      <c r="AL1213" s="153"/>
      <c r="AM1213" s="153"/>
      <c r="AN1213" s="153"/>
      <c r="AO1213" s="153"/>
    </row>
    <row r="1214" spans="1:41">
      <c r="A1214" s="153" t="s">
        <v>42</v>
      </c>
      <c r="B1214" s="153">
        <v>69.23</v>
      </c>
      <c r="C1214" s="153">
        <v>63.64</v>
      </c>
      <c r="D1214" s="153">
        <v>0</v>
      </c>
      <c r="E1214" s="153">
        <v>50</v>
      </c>
      <c r="F1214" s="153">
        <v>0</v>
      </c>
      <c r="G1214" s="153">
        <v>67.5</v>
      </c>
      <c r="H1214" s="153"/>
      <c r="I1214" s="153"/>
      <c r="J1214" s="153"/>
      <c r="K1214" s="153"/>
      <c r="L1214" s="153"/>
      <c r="M1214" s="153"/>
      <c r="AD1214" s="153"/>
      <c r="AE1214" s="153"/>
      <c r="AF1214" s="153"/>
      <c r="AG1214" s="153"/>
      <c r="AH1214" s="153"/>
      <c r="AI1214" s="153"/>
      <c r="AJ1214" s="153"/>
      <c r="AK1214" s="153"/>
      <c r="AL1214" s="153"/>
      <c r="AM1214" s="153"/>
      <c r="AN1214" s="153"/>
      <c r="AO1214" s="153"/>
    </row>
    <row r="1215" spans="1:41">
      <c r="A1215" s="153" t="s">
        <v>43</v>
      </c>
      <c r="B1215" s="153">
        <v>0</v>
      </c>
      <c r="C1215" s="153">
        <v>9.09</v>
      </c>
      <c r="D1215" s="153">
        <v>0</v>
      </c>
      <c r="E1215" s="153">
        <v>25</v>
      </c>
      <c r="F1215" s="153">
        <v>0</v>
      </c>
      <c r="G1215" s="153">
        <v>2.5</v>
      </c>
      <c r="H1215" s="153"/>
      <c r="I1215" s="153"/>
      <c r="J1215" s="153"/>
      <c r="K1215" s="153"/>
      <c r="L1215" s="153"/>
      <c r="M1215" s="153"/>
      <c r="AD1215" s="153"/>
      <c r="AE1215" s="153"/>
      <c r="AF1215" s="153"/>
      <c r="AG1215" s="153"/>
      <c r="AH1215" s="153"/>
      <c r="AI1215" s="153"/>
      <c r="AJ1215" s="153"/>
      <c r="AK1215" s="153"/>
      <c r="AL1215" s="153"/>
      <c r="AM1215" s="153"/>
      <c r="AN1215" s="153"/>
      <c r="AO1215" s="153"/>
    </row>
    <row r="1216" spans="1:41">
      <c r="A1216" s="153" t="s">
        <v>44</v>
      </c>
      <c r="B1216" s="153">
        <v>4.4000000000000004</v>
      </c>
      <c r="C1216" s="153">
        <v>4.3</v>
      </c>
      <c r="D1216" s="153">
        <v>0</v>
      </c>
      <c r="E1216" s="153">
        <v>3.8</v>
      </c>
      <c r="F1216" s="153">
        <v>0</v>
      </c>
      <c r="G1216" s="153">
        <v>4.4000000000000004</v>
      </c>
      <c r="H1216" s="153"/>
      <c r="I1216" s="153"/>
      <c r="J1216" s="153"/>
      <c r="K1216" s="153"/>
      <c r="L1216" s="153"/>
      <c r="M1216" s="153"/>
      <c r="AD1216" s="153"/>
      <c r="AE1216" s="153"/>
      <c r="AF1216" s="153"/>
      <c r="AG1216" s="153"/>
      <c r="AH1216" s="153"/>
      <c r="AI1216" s="153"/>
      <c r="AJ1216" s="153"/>
      <c r="AK1216" s="153"/>
      <c r="AL1216" s="153"/>
      <c r="AM1216" s="153"/>
      <c r="AN1216" s="153"/>
      <c r="AO1216" s="153"/>
    </row>
    <row r="1217" spans="1:41">
      <c r="A1217" s="153" t="s">
        <v>153</v>
      </c>
      <c r="B1217" s="153">
        <v>85.1</v>
      </c>
      <c r="C1217" s="153">
        <v>83.3</v>
      </c>
      <c r="D1217" s="153">
        <v>0</v>
      </c>
      <c r="E1217" s="153">
        <v>68.8</v>
      </c>
      <c r="F1217" s="153">
        <v>0</v>
      </c>
      <c r="G1217" s="153">
        <v>83.8</v>
      </c>
      <c r="H1217" s="153"/>
      <c r="I1217" s="153"/>
      <c r="J1217" s="153"/>
      <c r="K1217" s="153"/>
      <c r="L1217" s="153"/>
      <c r="M1217" s="153"/>
      <c r="AD1217" s="153"/>
      <c r="AE1217" s="153"/>
      <c r="AF1217" s="153"/>
      <c r="AG1217" s="153"/>
      <c r="AH1217" s="153"/>
      <c r="AI1217" s="153"/>
      <c r="AJ1217" s="153"/>
      <c r="AK1217" s="153"/>
      <c r="AL1217" s="153"/>
      <c r="AM1217" s="153"/>
      <c r="AN1217" s="153"/>
      <c r="AO1217" s="153"/>
    </row>
    <row r="1218" spans="1:41">
      <c r="H1218" s="153"/>
      <c r="I1218" s="153"/>
      <c r="J1218" s="153"/>
      <c r="K1218" s="153"/>
      <c r="L1218" s="153"/>
      <c r="M1218" s="153"/>
      <c r="AD1218" s="153"/>
      <c r="AE1218" s="153"/>
      <c r="AF1218" s="153"/>
      <c r="AG1218" s="153"/>
      <c r="AH1218" s="153"/>
      <c r="AI1218" s="153"/>
      <c r="AJ1218" s="153"/>
      <c r="AK1218" s="153"/>
      <c r="AL1218" s="153"/>
      <c r="AM1218" s="153"/>
      <c r="AN1218" s="153"/>
      <c r="AO1218" s="153"/>
    </row>
    <row r="1219" spans="1:41">
      <c r="H1219" s="153"/>
      <c r="I1219" s="153"/>
      <c r="J1219" s="153"/>
      <c r="K1219" s="153"/>
      <c r="L1219" s="153"/>
      <c r="M1219" s="153"/>
      <c r="AD1219" s="153"/>
      <c r="AE1219" s="153"/>
      <c r="AF1219" s="153"/>
      <c r="AG1219" s="153"/>
      <c r="AH1219" s="153"/>
      <c r="AI1219" s="153"/>
      <c r="AJ1219" s="153"/>
      <c r="AK1219" s="153"/>
      <c r="AL1219" s="153"/>
      <c r="AM1219" s="153"/>
      <c r="AN1219" s="153"/>
      <c r="AO1219" s="153"/>
    </row>
    <row r="1220" spans="1:41">
      <c r="A1220" s="153" t="s">
        <v>384</v>
      </c>
      <c r="H1220" s="153"/>
      <c r="I1220" s="153"/>
      <c r="J1220" s="153"/>
      <c r="K1220" s="153"/>
      <c r="L1220" s="153"/>
      <c r="M1220" s="153"/>
      <c r="AD1220" s="153"/>
      <c r="AE1220" s="153"/>
      <c r="AF1220" s="153"/>
      <c r="AG1220" s="153"/>
      <c r="AH1220" s="153"/>
      <c r="AI1220" s="153"/>
      <c r="AJ1220" s="153"/>
      <c r="AK1220" s="153"/>
      <c r="AL1220" s="153"/>
      <c r="AM1220" s="153"/>
      <c r="AN1220" s="153"/>
      <c r="AO1220" s="153"/>
    </row>
    <row r="1221" spans="1:41">
      <c r="H1221" s="153"/>
      <c r="I1221" s="153"/>
      <c r="J1221" s="153"/>
      <c r="K1221" s="153"/>
      <c r="L1221" s="153"/>
      <c r="M1221" s="153"/>
      <c r="AD1221" s="153"/>
      <c r="AE1221" s="153"/>
      <c r="AF1221" s="153"/>
      <c r="AG1221" s="153"/>
      <c r="AH1221" s="153"/>
      <c r="AI1221" s="153"/>
      <c r="AJ1221" s="153"/>
      <c r="AK1221" s="153"/>
      <c r="AL1221" s="153"/>
      <c r="AM1221" s="153"/>
      <c r="AN1221" s="153"/>
      <c r="AO1221" s="153"/>
    </row>
    <row r="1222" spans="1:41">
      <c r="H1222" s="153"/>
      <c r="I1222" s="153"/>
      <c r="J1222" s="153"/>
      <c r="K1222" s="153"/>
      <c r="L1222" s="153"/>
      <c r="M1222" s="153"/>
      <c r="AD1222" s="153"/>
      <c r="AE1222" s="153"/>
      <c r="AF1222" s="153"/>
      <c r="AG1222" s="153"/>
      <c r="AH1222" s="153"/>
      <c r="AI1222" s="153"/>
      <c r="AJ1222" s="153"/>
      <c r="AK1222" s="153"/>
      <c r="AL1222" s="153"/>
      <c r="AM1222" s="153"/>
      <c r="AN1222" s="153"/>
      <c r="AO1222" s="153"/>
    </row>
    <row r="1223" spans="1:41">
      <c r="B1223" s="153" t="s">
        <v>156</v>
      </c>
      <c r="H1223" s="153"/>
      <c r="I1223" s="153"/>
      <c r="J1223" s="153"/>
      <c r="K1223" s="153"/>
      <c r="L1223" s="153"/>
      <c r="M1223" s="153"/>
      <c r="AD1223" s="153"/>
      <c r="AE1223" s="153"/>
      <c r="AF1223" s="153"/>
      <c r="AG1223" s="153"/>
      <c r="AH1223" s="153"/>
      <c r="AI1223" s="153"/>
      <c r="AJ1223" s="153"/>
      <c r="AK1223" s="153"/>
      <c r="AL1223" s="153"/>
      <c r="AM1223" s="153"/>
      <c r="AN1223" s="153"/>
      <c r="AO1223" s="153"/>
    </row>
    <row r="1224" spans="1:41">
      <c r="H1224" s="153"/>
      <c r="I1224" s="153"/>
      <c r="J1224" s="153"/>
      <c r="K1224" s="153"/>
      <c r="L1224" s="153"/>
      <c r="M1224" s="153"/>
      <c r="AD1224" s="153"/>
      <c r="AE1224" s="153"/>
      <c r="AF1224" s="153"/>
      <c r="AG1224" s="153"/>
      <c r="AH1224" s="153"/>
      <c r="AI1224" s="153"/>
      <c r="AJ1224" s="153"/>
      <c r="AK1224" s="153"/>
      <c r="AL1224" s="153"/>
      <c r="AM1224" s="153"/>
      <c r="AN1224" s="153"/>
      <c r="AO1224" s="153"/>
    </row>
    <row r="1225" spans="1:41">
      <c r="B1225" s="153" t="s">
        <v>10</v>
      </c>
      <c r="C1225" s="153" t="s">
        <v>157</v>
      </c>
      <c r="D1225" s="153" t="s">
        <v>158</v>
      </c>
      <c r="E1225" s="153" t="s">
        <v>13</v>
      </c>
      <c r="F1225" s="153" t="s">
        <v>159</v>
      </c>
      <c r="G1225" s="153" t="s">
        <v>60</v>
      </c>
      <c r="H1225" s="153"/>
      <c r="I1225" s="153"/>
      <c r="J1225" s="153"/>
      <c r="K1225" s="153"/>
      <c r="L1225" s="153"/>
      <c r="M1225" s="153"/>
      <c r="AD1225" s="153"/>
      <c r="AE1225" s="153"/>
      <c r="AF1225" s="153"/>
      <c r="AG1225" s="153"/>
      <c r="AH1225" s="153"/>
      <c r="AI1225" s="153"/>
      <c r="AJ1225" s="153"/>
      <c r="AK1225" s="153"/>
      <c r="AL1225" s="153"/>
      <c r="AM1225" s="153"/>
      <c r="AN1225" s="153"/>
      <c r="AO1225" s="153"/>
    </row>
    <row r="1226" spans="1:41">
      <c r="H1226" s="153"/>
      <c r="I1226" s="153"/>
      <c r="J1226" s="153"/>
      <c r="K1226" s="153"/>
      <c r="L1226" s="153"/>
      <c r="M1226" s="153"/>
      <c r="AD1226" s="153"/>
      <c r="AE1226" s="153"/>
      <c r="AF1226" s="153"/>
      <c r="AG1226" s="153"/>
      <c r="AH1226" s="153"/>
      <c r="AI1226" s="153"/>
      <c r="AJ1226" s="153"/>
      <c r="AK1226" s="153"/>
      <c r="AL1226" s="153"/>
      <c r="AM1226" s="153"/>
      <c r="AN1226" s="153"/>
      <c r="AO1226" s="153"/>
    </row>
    <row r="1227" spans="1:41">
      <c r="A1227" s="153" t="s">
        <v>45</v>
      </c>
      <c r="B1227" s="153">
        <v>0</v>
      </c>
      <c r="C1227" s="153">
        <v>0</v>
      </c>
      <c r="D1227" s="153">
        <v>0</v>
      </c>
      <c r="E1227" s="153">
        <v>0</v>
      </c>
      <c r="F1227" s="153">
        <v>0</v>
      </c>
      <c r="G1227" s="153">
        <v>0</v>
      </c>
      <c r="H1227" s="153"/>
      <c r="I1227" s="153"/>
      <c r="J1227" s="153"/>
      <c r="K1227" s="153"/>
      <c r="L1227" s="153"/>
      <c r="M1227" s="153"/>
      <c r="AD1227" s="153"/>
      <c r="AE1227" s="153"/>
      <c r="AF1227" s="153"/>
      <c r="AG1227" s="153"/>
      <c r="AH1227" s="153"/>
      <c r="AI1227" s="153"/>
      <c r="AJ1227" s="153"/>
      <c r="AK1227" s="153"/>
      <c r="AL1227" s="153"/>
      <c r="AM1227" s="153"/>
      <c r="AN1227" s="153"/>
      <c r="AO1227" s="153"/>
    </row>
    <row r="1228" spans="1:41">
      <c r="A1228" s="153" t="s">
        <v>46</v>
      </c>
      <c r="B1228" s="153">
        <v>0</v>
      </c>
      <c r="C1228" s="153">
        <v>0</v>
      </c>
      <c r="D1228" s="153">
        <v>0</v>
      </c>
      <c r="E1228" s="153">
        <v>0</v>
      </c>
      <c r="F1228" s="153">
        <v>0</v>
      </c>
      <c r="G1228" s="153">
        <v>0</v>
      </c>
      <c r="H1228" s="153"/>
      <c r="I1228" s="153"/>
      <c r="J1228" s="153"/>
      <c r="K1228" s="153"/>
      <c r="L1228" s="153"/>
      <c r="M1228" s="153"/>
      <c r="AD1228" s="153"/>
      <c r="AE1228" s="153"/>
      <c r="AF1228" s="153"/>
      <c r="AG1228" s="153"/>
      <c r="AH1228" s="153"/>
      <c r="AI1228" s="153"/>
      <c r="AJ1228" s="153"/>
      <c r="AK1228" s="153"/>
      <c r="AL1228" s="153"/>
      <c r="AM1228" s="153"/>
      <c r="AN1228" s="153"/>
      <c r="AO1228" s="153"/>
    </row>
    <row r="1229" spans="1:41">
      <c r="A1229" s="153" t="s">
        <v>47</v>
      </c>
      <c r="B1229" s="153">
        <v>9.23</v>
      </c>
      <c r="C1229" s="153">
        <v>0</v>
      </c>
      <c r="D1229" s="153">
        <v>0</v>
      </c>
      <c r="E1229" s="153">
        <v>25</v>
      </c>
      <c r="F1229" s="153">
        <v>0</v>
      </c>
      <c r="G1229" s="153">
        <v>8.43</v>
      </c>
      <c r="H1229" s="153"/>
      <c r="I1229" s="153"/>
      <c r="J1229" s="153"/>
      <c r="K1229" s="153"/>
      <c r="L1229" s="153"/>
      <c r="M1229" s="153"/>
      <c r="AD1229" s="153"/>
      <c r="AE1229" s="153"/>
      <c r="AF1229" s="153"/>
      <c r="AG1229" s="153"/>
      <c r="AH1229" s="153"/>
      <c r="AI1229" s="153"/>
      <c r="AJ1229" s="153"/>
      <c r="AK1229" s="153"/>
      <c r="AL1229" s="153"/>
      <c r="AM1229" s="153"/>
      <c r="AN1229" s="153"/>
      <c r="AO1229" s="153"/>
    </row>
    <row r="1230" spans="1:41">
      <c r="A1230" s="153" t="s">
        <v>48</v>
      </c>
      <c r="B1230" s="153">
        <v>21.54</v>
      </c>
      <c r="C1230" s="153">
        <v>27.27</v>
      </c>
      <c r="D1230" s="153">
        <v>0</v>
      </c>
      <c r="E1230" s="153">
        <v>25</v>
      </c>
      <c r="F1230" s="153">
        <v>66.67</v>
      </c>
      <c r="G1230" s="153">
        <v>24.1</v>
      </c>
      <c r="H1230" s="153"/>
      <c r="I1230" s="153"/>
      <c r="J1230" s="153"/>
      <c r="K1230" s="153"/>
      <c r="L1230" s="153"/>
      <c r="M1230" s="153"/>
      <c r="AD1230" s="153"/>
      <c r="AE1230" s="153"/>
      <c r="AF1230" s="153"/>
      <c r="AG1230" s="153"/>
      <c r="AH1230" s="153"/>
      <c r="AI1230" s="153"/>
      <c r="AJ1230" s="153"/>
      <c r="AK1230" s="153"/>
      <c r="AL1230" s="153"/>
      <c r="AM1230" s="153"/>
      <c r="AN1230" s="153"/>
      <c r="AO1230" s="153"/>
    </row>
    <row r="1231" spans="1:41">
      <c r="A1231" s="153" t="s">
        <v>49</v>
      </c>
      <c r="B1231" s="153">
        <v>47.69</v>
      </c>
      <c r="C1231" s="153">
        <v>72.73</v>
      </c>
      <c r="D1231" s="153">
        <v>0</v>
      </c>
      <c r="E1231" s="153">
        <v>50</v>
      </c>
      <c r="F1231" s="153">
        <v>33.33</v>
      </c>
      <c r="G1231" s="153">
        <v>50.6</v>
      </c>
      <c r="H1231" s="153"/>
      <c r="I1231" s="153"/>
      <c r="J1231" s="153"/>
      <c r="K1231" s="153"/>
      <c r="L1231" s="153"/>
      <c r="M1231" s="153"/>
      <c r="AD1231" s="153"/>
      <c r="AE1231" s="153"/>
      <c r="AF1231" s="153"/>
      <c r="AG1231" s="153"/>
      <c r="AH1231" s="153"/>
      <c r="AI1231" s="153"/>
      <c r="AJ1231" s="153"/>
      <c r="AK1231" s="153"/>
      <c r="AL1231" s="153"/>
      <c r="AM1231" s="153"/>
      <c r="AN1231" s="153"/>
      <c r="AO1231" s="153"/>
    </row>
    <row r="1232" spans="1:41">
      <c r="A1232" s="153" t="s">
        <v>41</v>
      </c>
      <c r="B1232" s="153">
        <v>21.54</v>
      </c>
      <c r="C1232" s="153">
        <v>0</v>
      </c>
      <c r="D1232" s="153">
        <v>0</v>
      </c>
      <c r="E1232" s="153">
        <v>0</v>
      </c>
      <c r="F1232" s="153">
        <v>0</v>
      </c>
      <c r="G1232" s="153">
        <v>16.87</v>
      </c>
      <c r="H1232" s="153"/>
      <c r="I1232" s="153"/>
      <c r="J1232" s="153"/>
      <c r="K1232" s="153"/>
      <c r="L1232" s="153"/>
      <c r="M1232" s="153"/>
      <c r="AD1232" s="153"/>
      <c r="AE1232" s="153"/>
      <c r="AF1232" s="153"/>
      <c r="AG1232" s="153"/>
      <c r="AH1232" s="153"/>
      <c r="AI1232" s="153"/>
      <c r="AJ1232" s="153"/>
      <c r="AK1232" s="153"/>
      <c r="AL1232" s="153"/>
      <c r="AM1232" s="153"/>
      <c r="AN1232" s="153"/>
      <c r="AO1232" s="153"/>
    </row>
    <row r="1233" spans="1:41">
      <c r="A1233" s="153" t="s">
        <v>0</v>
      </c>
      <c r="B1233" s="153">
        <v>100</v>
      </c>
      <c r="C1233" s="153">
        <v>100</v>
      </c>
      <c r="D1233" s="153">
        <v>0</v>
      </c>
      <c r="E1233" s="153">
        <v>100</v>
      </c>
      <c r="F1233" s="153">
        <v>100</v>
      </c>
      <c r="G1233" s="153">
        <v>100</v>
      </c>
      <c r="H1233" s="153"/>
      <c r="I1233" s="153"/>
      <c r="J1233" s="153"/>
      <c r="K1233" s="153"/>
      <c r="L1233" s="153"/>
      <c r="M1233" s="153"/>
      <c r="AD1233" s="153"/>
      <c r="AE1233" s="153"/>
      <c r="AF1233" s="153"/>
      <c r="AG1233" s="153"/>
      <c r="AH1233" s="153"/>
      <c r="AI1233" s="153"/>
      <c r="AJ1233" s="153"/>
      <c r="AK1233" s="153"/>
      <c r="AL1233" s="153"/>
      <c r="AM1233" s="153"/>
      <c r="AN1233" s="153"/>
      <c r="AO1233" s="153"/>
    </row>
    <row r="1234" spans="1:41">
      <c r="A1234" s="153" t="s">
        <v>1</v>
      </c>
      <c r="B1234" s="153">
        <v>65</v>
      </c>
      <c r="C1234" s="153">
        <v>11</v>
      </c>
      <c r="D1234" s="153">
        <v>0</v>
      </c>
      <c r="E1234" s="153">
        <v>4</v>
      </c>
      <c r="F1234" s="153">
        <v>3</v>
      </c>
      <c r="G1234" s="153">
        <v>83</v>
      </c>
      <c r="H1234" s="153"/>
      <c r="I1234" s="153"/>
      <c r="J1234" s="153"/>
      <c r="K1234" s="153"/>
      <c r="L1234" s="153"/>
      <c r="M1234" s="153"/>
      <c r="AD1234" s="153"/>
      <c r="AE1234" s="153"/>
      <c r="AF1234" s="153"/>
      <c r="AG1234" s="153"/>
      <c r="AH1234" s="153"/>
      <c r="AI1234" s="153"/>
      <c r="AJ1234" s="153"/>
      <c r="AK1234" s="153"/>
      <c r="AL1234" s="153"/>
      <c r="AM1234" s="153"/>
      <c r="AN1234" s="153"/>
      <c r="AO1234" s="153"/>
    </row>
    <row r="1235" spans="1:41">
      <c r="A1235" s="153" t="s">
        <v>42</v>
      </c>
      <c r="B1235" s="153">
        <v>69.23</v>
      </c>
      <c r="C1235" s="153">
        <v>100</v>
      </c>
      <c r="D1235" s="153">
        <v>0</v>
      </c>
      <c r="E1235" s="153">
        <v>75</v>
      </c>
      <c r="F1235" s="153">
        <v>100</v>
      </c>
      <c r="G1235" s="153">
        <v>74.7</v>
      </c>
      <c r="H1235" s="153"/>
      <c r="I1235" s="153"/>
      <c r="J1235" s="153"/>
      <c r="K1235" s="153"/>
      <c r="L1235" s="153"/>
      <c r="M1235" s="153"/>
      <c r="AD1235" s="153"/>
      <c r="AE1235" s="153"/>
      <c r="AF1235" s="153"/>
      <c r="AG1235" s="153"/>
      <c r="AH1235" s="153"/>
      <c r="AI1235" s="153"/>
      <c r="AJ1235" s="153"/>
      <c r="AK1235" s="153"/>
      <c r="AL1235" s="153"/>
      <c r="AM1235" s="153"/>
      <c r="AN1235" s="153"/>
      <c r="AO1235" s="153"/>
    </row>
    <row r="1236" spans="1:41">
      <c r="A1236" s="153" t="s">
        <v>43</v>
      </c>
      <c r="B1236" s="153">
        <v>0</v>
      </c>
      <c r="C1236" s="153">
        <v>0</v>
      </c>
      <c r="D1236" s="153">
        <v>0</v>
      </c>
      <c r="E1236" s="153">
        <v>0</v>
      </c>
      <c r="F1236" s="153">
        <v>0</v>
      </c>
      <c r="G1236" s="153">
        <v>0</v>
      </c>
      <c r="H1236" s="153"/>
      <c r="I1236" s="153"/>
      <c r="J1236" s="153"/>
      <c r="K1236" s="153"/>
      <c r="L1236" s="153"/>
      <c r="M1236" s="153"/>
      <c r="AD1236" s="153"/>
      <c r="AE1236" s="153"/>
      <c r="AF1236" s="153"/>
      <c r="AG1236" s="153"/>
      <c r="AH1236" s="153"/>
      <c r="AI1236" s="153"/>
      <c r="AJ1236" s="153"/>
      <c r="AK1236" s="153"/>
      <c r="AL1236" s="153"/>
      <c r="AM1236" s="153"/>
      <c r="AN1236" s="153"/>
      <c r="AO1236" s="153"/>
    </row>
    <row r="1237" spans="1:41">
      <c r="A1237" s="153" t="s">
        <v>44</v>
      </c>
      <c r="B1237" s="153">
        <v>4.5</v>
      </c>
      <c r="C1237" s="153">
        <v>4.7</v>
      </c>
      <c r="D1237" s="153">
        <v>0</v>
      </c>
      <c r="E1237" s="153">
        <v>4.3</v>
      </c>
      <c r="F1237" s="153">
        <v>4.3</v>
      </c>
      <c r="G1237" s="153">
        <v>4.5</v>
      </c>
      <c r="H1237" s="153"/>
      <c r="I1237" s="153"/>
      <c r="J1237" s="153"/>
      <c r="K1237" s="153"/>
      <c r="L1237" s="153"/>
      <c r="M1237" s="153"/>
      <c r="AD1237" s="153"/>
      <c r="AE1237" s="153"/>
      <c r="AF1237" s="153"/>
      <c r="AG1237" s="153"/>
      <c r="AH1237" s="153"/>
      <c r="AI1237" s="153"/>
      <c r="AJ1237" s="153"/>
      <c r="AK1237" s="153"/>
      <c r="AL1237" s="153"/>
      <c r="AM1237" s="153"/>
      <c r="AN1237" s="153"/>
      <c r="AO1237" s="153"/>
    </row>
    <row r="1238" spans="1:41">
      <c r="A1238" s="153" t="s">
        <v>153</v>
      </c>
      <c r="B1238" s="153">
        <v>87.3</v>
      </c>
      <c r="C1238" s="153">
        <v>93.2</v>
      </c>
      <c r="D1238" s="153">
        <v>0</v>
      </c>
      <c r="E1238" s="153">
        <v>81.3</v>
      </c>
      <c r="F1238" s="153">
        <v>83.3</v>
      </c>
      <c r="G1238" s="153">
        <v>87.7</v>
      </c>
      <c r="H1238" s="153"/>
      <c r="I1238" s="153"/>
      <c r="J1238" s="153"/>
      <c r="K1238" s="153"/>
      <c r="L1238" s="153"/>
      <c r="M1238" s="153"/>
      <c r="AD1238" s="153"/>
      <c r="AE1238" s="153"/>
      <c r="AF1238" s="153"/>
      <c r="AG1238" s="153"/>
      <c r="AH1238" s="153"/>
      <c r="AI1238" s="153"/>
      <c r="AJ1238" s="153"/>
      <c r="AK1238" s="153"/>
      <c r="AL1238" s="153"/>
      <c r="AM1238" s="153"/>
      <c r="AN1238" s="153"/>
      <c r="AO1238" s="153"/>
    </row>
    <row r="1239" spans="1:41">
      <c r="H1239" s="153"/>
      <c r="I1239" s="153"/>
      <c r="J1239" s="153"/>
      <c r="K1239" s="153"/>
      <c r="L1239" s="153"/>
      <c r="M1239" s="153"/>
      <c r="AD1239" s="153"/>
      <c r="AE1239" s="153"/>
      <c r="AF1239" s="153"/>
      <c r="AG1239" s="153"/>
      <c r="AH1239" s="153"/>
      <c r="AI1239" s="153"/>
      <c r="AJ1239" s="153"/>
      <c r="AK1239" s="153"/>
      <c r="AL1239" s="153"/>
      <c r="AM1239" s="153"/>
      <c r="AN1239" s="153"/>
      <c r="AO1239" s="153"/>
    </row>
    <row r="1240" spans="1:41">
      <c r="H1240" s="153"/>
      <c r="I1240" s="153"/>
      <c r="J1240" s="153"/>
      <c r="K1240" s="153"/>
      <c r="L1240" s="153"/>
      <c r="M1240" s="153"/>
      <c r="AD1240" s="153"/>
      <c r="AE1240" s="153"/>
      <c r="AF1240" s="153"/>
      <c r="AG1240" s="153"/>
      <c r="AH1240" s="153"/>
      <c r="AI1240" s="153"/>
      <c r="AJ1240" s="153"/>
      <c r="AK1240" s="153"/>
      <c r="AL1240" s="153"/>
      <c r="AM1240" s="153"/>
      <c r="AN1240" s="153"/>
      <c r="AO1240" s="153"/>
    </row>
    <row r="1241" spans="1:41">
      <c r="A1241" s="153" t="s">
        <v>385</v>
      </c>
      <c r="H1241" s="153"/>
      <c r="I1241" s="153"/>
      <c r="J1241" s="153"/>
      <c r="K1241" s="153"/>
      <c r="L1241" s="153"/>
      <c r="M1241" s="153"/>
      <c r="AD1241" s="153"/>
      <c r="AE1241" s="153"/>
      <c r="AF1241" s="153"/>
      <c r="AG1241" s="153"/>
      <c r="AH1241" s="153"/>
      <c r="AI1241" s="153"/>
      <c r="AJ1241" s="153"/>
      <c r="AK1241" s="153"/>
      <c r="AL1241" s="153"/>
      <c r="AM1241" s="153"/>
      <c r="AN1241" s="153"/>
      <c r="AO1241" s="153"/>
    </row>
    <row r="1242" spans="1:41">
      <c r="H1242" s="153"/>
      <c r="I1242" s="153"/>
      <c r="J1242" s="153"/>
      <c r="K1242" s="153"/>
      <c r="L1242" s="153"/>
      <c r="M1242" s="153"/>
      <c r="AD1242" s="153"/>
      <c r="AE1242" s="153"/>
      <c r="AF1242" s="153"/>
      <c r="AG1242" s="153"/>
      <c r="AH1242" s="153"/>
      <c r="AI1242" s="153"/>
      <c r="AJ1242" s="153"/>
      <c r="AK1242" s="153"/>
      <c r="AL1242" s="153"/>
      <c r="AM1242" s="153"/>
      <c r="AN1242" s="153"/>
      <c r="AO1242" s="153"/>
    </row>
    <row r="1243" spans="1:41">
      <c r="H1243" s="153"/>
      <c r="I1243" s="153"/>
      <c r="J1243" s="153"/>
      <c r="K1243" s="153"/>
      <c r="L1243" s="153"/>
      <c r="M1243" s="153"/>
      <c r="AD1243" s="153"/>
      <c r="AE1243" s="153"/>
      <c r="AF1243" s="153"/>
      <c r="AG1243" s="153"/>
      <c r="AH1243" s="153"/>
      <c r="AI1243" s="153"/>
      <c r="AJ1243" s="153"/>
      <c r="AK1243" s="153"/>
      <c r="AL1243" s="153"/>
      <c r="AM1243" s="153"/>
      <c r="AN1243" s="153"/>
      <c r="AO1243" s="153"/>
    </row>
    <row r="1244" spans="1:41">
      <c r="B1244" s="153" t="s">
        <v>156</v>
      </c>
      <c r="H1244" s="153"/>
      <c r="I1244" s="153"/>
      <c r="J1244" s="153"/>
      <c r="K1244" s="153"/>
      <c r="L1244" s="153"/>
      <c r="M1244" s="153"/>
      <c r="AD1244" s="153"/>
      <c r="AE1244" s="153"/>
      <c r="AF1244" s="153"/>
      <c r="AG1244" s="153"/>
      <c r="AH1244" s="153"/>
      <c r="AI1244" s="153"/>
      <c r="AJ1244" s="153"/>
      <c r="AK1244" s="153"/>
      <c r="AL1244" s="153"/>
      <c r="AM1244" s="153"/>
      <c r="AN1244" s="153"/>
      <c r="AO1244" s="153"/>
    </row>
    <row r="1245" spans="1:41">
      <c r="H1245" s="153"/>
      <c r="I1245" s="153"/>
      <c r="J1245" s="153"/>
      <c r="K1245" s="153"/>
      <c r="L1245" s="153"/>
      <c r="M1245" s="153"/>
      <c r="AD1245" s="153"/>
      <c r="AE1245" s="153"/>
      <c r="AF1245" s="153"/>
      <c r="AG1245" s="153"/>
      <c r="AH1245" s="153"/>
      <c r="AI1245" s="153"/>
      <c r="AJ1245" s="153"/>
      <c r="AK1245" s="153"/>
      <c r="AL1245" s="153"/>
      <c r="AM1245" s="153"/>
      <c r="AN1245" s="153"/>
      <c r="AO1245" s="153"/>
    </row>
    <row r="1246" spans="1:41">
      <c r="B1246" s="153" t="s">
        <v>10</v>
      </c>
      <c r="C1246" s="153" t="s">
        <v>157</v>
      </c>
      <c r="D1246" s="153" t="s">
        <v>158</v>
      </c>
      <c r="E1246" s="153" t="s">
        <v>13</v>
      </c>
      <c r="F1246" s="153" t="s">
        <v>159</v>
      </c>
      <c r="G1246" s="153" t="s">
        <v>60</v>
      </c>
      <c r="H1246" s="153"/>
      <c r="I1246" s="153"/>
      <c r="J1246" s="153"/>
      <c r="K1246" s="153"/>
      <c r="L1246" s="153"/>
      <c r="M1246" s="153"/>
      <c r="AD1246" s="153"/>
      <c r="AE1246" s="153"/>
      <c r="AF1246" s="153"/>
      <c r="AG1246" s="153"/>
      <c r="AH1246" s="153"/>
      <c r="AI1246" s="153"/>
      <c r="AJ1246" s="153"/>
      <c r="AK1246" s="153"/>
      <c r="AL1246" s="153"/>
      <c r="AM1246" s="153"/>
      <c r="AN1246" s="153"/>
      <c r="AO1246" s="153"/>
    </row>
    <row r="1247" spans="1:41">
      <c r="H1247" s="153"/>
      <c r="I1247" s="153"/>
      <c r="J1247" s="153"/>
      <c r="K1247" s="153"/>
      <c r="L1247" s="153"/>
      <c r="M1247" s="153"/>
      <c r="AD1247" s="153"/>
      <c r="AE1247" s="153"/>
      <c r="AF1247" s="153"/>
      <c r="AG1247" s="153"/>
      <c r="AH1247" s="153"/>
      <c r="AI1247" s="153"/>
      <c r="AJ1247" s="153"/>
      <c r="AK1247" s="153"/>
      <c r="AL1247" s="153"/>
      <c r="AM1247" s="153"/>
      <c r="AN1247" s="153"/>
      <c r="AO1247" s="153"/>
    </row>
    <row r="1248" spans="1:41">
      <c r="A1248" s="153" t="s">
        <v>45</v>
      </c>
      <c r="B1248" s="153">
        <v>0</v>
      </c>
      <c r="C1248" s="153">
        <v>0</v>
      </c>
      <c r="D1248" s="153">
        <v>0</v>
      </c>
      <c r="E1248" s="153">
        <v>0</v>
      </c>
      <c r="F1248" s="153">
        <v>0</v>
      </c>
      <c r="G1248" s="153">
        <v>0</v>
      </c>
      <c r="H1248" s="153"/>
      <c r="I1248" s="153"/>
      <c r="J1248" s="153"/>
      <c r="K1248" s="153"/>
      <c r="L1248" s="153"/>
      <c r="M1248" s="153"/>
      <c r="AD1248" s="153"/>
      <c r="AE1248" s="153"/>
      <c r="AF1248" s="153"/>
      <c r="AG1248" s="153"/>
      <c r="AH1248" s="153"/>
      <c r="AI1248" s="153"/>
      <c r="AJ1248" s="153"/>
      <c r="AK1248" s="153"/>
      <c r="AL1248" s="153"/>
      <c r="AM1248" s="153"/>
      <c r="AN1248" s="153"/>
      <c r="AO1248" s="153"/>
    </row>
    <row r="1249" spans="1:41">
      <c r="A1249" s="153" t="s">
        <v>46</v>
      </c>
      <c r="B1249" s="153">
        <v>0</v>
      </c>
      <c r="C1249" s="153">
        <v>9.09</v>
      </c>
      <c r="D1249" s="153">
        <v>0</v>
      </c>
      <c r="E1249" s="153">
        <v>0</v>
      </c>
      <c r="F1249" s="153">
        <v>0</v>
      </c>
      <c r="G1249" s="153">
        <v>1.2</v>
      </c>
      <c r="H1249" s="153"/>
      <c r="I1249" s="153"/>
      <c r="J1249" s="153"/>
      <c r="K1249" s="153"/>
      <c r="L1249" s="153"/>
      <c r="M1249" s="153"/>
      <c r="AD1249" s="153"/>
      <c r="AE1249" s="153"/>
      <c r="AF1249" s="153"/>
      <c r="AG1249" s="153"/>
      <c r="AH1249" s="153"/>
      <c r="AI1249" s="153"/>
      <c r="AJ1249" s="153"/>
      <c r="AK1249" s="153"/>
      <c r="AL1249" s="153"/>
      <c r="AM1249" s="153"/>
      <c r="AN1249" s="153"/>
      <c r="AO1249" s="153"/>
    </row>
    <row r="1250" spans="1:41">
      <c r="A1250" s="153" t="s">
        <v>47</v>
      </c>
      <c r="B1250" s="153">
        <v>10.77</v>
      </c>
      <c r="C1250" s="153">
        <v>9.09</v>
      </c>
      <c r="D1250" s="153">
        <v>0</v>
      </c>
      <c r="E1250" s="153">
        <v>50</v>
      </c>
      <c r="F1250" s="153">
        <v>0</v>
      </c>
      <c r="G1250" s="153">
        <v>12.05</v>
      </c>
      <c r="H1250" s="153"/>
      <c r="I1250" s="153"/>
      <c r="J1250" s="153"/>
      <c r="K1250" s="153"/>
      <c r="L1250" s="153"/>
      <c r="M1250" s="153"/>
      <c r="AD1250" s="153"/>
      <c r="AE1250" s="153"/>
      <c r="AF1250" s="153"/>
      <c r="AG1250" s="153"/>
      <c r="AH1250" s="153"/>
      <c r="AI1250" s="153"/>
      <c r="AJ1250" s="153"/>
      <c r="AK1250" s="153"/>
      <c r="AL1250" s="153"/>
      <c r="AM1250" s="153"/>
      <c r="AN1250" s="153"/>
      <c r="AO1250" s="153"/>
    </row>
    <row r="1251" spans="1:41">
      <c r="A1251" s="153" t="s">
        <v>48</v>
      </c>
      <c r="B1251" s="153">
        <v>21.54</v>
      </c>
      <c r="C1251" s="153">
        <v>9.09</v>
      </c>
      <c r="D1251" s="153">
        <v>0</v>
      </c>
      <c r="E1251" s="153">
        <v>25</v>
      </c>
      <c r="F1251" s="153">
        <v>66.67</v>
      </c>
      <c r="G1251" s="153">
        <v>21.69</v>
      </c>
      <c r="H1251" s="153"/>
      <c r="I1251" s="153"/>
      <c r="J1251" s="153"/>
      <c r="K1251" s="153"/>
      <c r="L1251" s="153"/>
      <c r="M1251" s="153"/>
      <c r="AD1251" s="153"/>
      <c r="AE1251" s="153"/>
      <c r="AF1251" s="153"/>
      <c r="AG1251" s="153"/>
      <c r="AH1251" s="153"/>
      <c r="AI1251" s="153"/>
      <c r="AJ1251" s="153"/>
      <c r="AK1251" s="153"/>
      <c r="AL1251" s="153"/>
      <c r="AM1251" s="153"/>
      <c r="AN1251" s="153"/>
      <c r="AO1251" s="153"/>
    </row>
    <row r="1252" spans="1:41">
      <c r="A1252" s="153" t="s">
        <v>49</v>
      </c>
      <c r="B1252" s="153">
        <v>47.69</v>
      </c>
      <c r="C1252" s="153">
        <v>72.73</v>
      </c>
      <c r="D1252" s="153">
        <v>0</v>
      </c>
      <c r="E1252" s="153">
        <v>25</v>
      </c>
      <c r="F1252" s="153">
        <v>33.33</v>
      </c>
      <c r="G1252" s="153">
        <v>49.4</v>
      </c>
      <c r="H1252" s="153"/>
      <c r="I1252" s="153"/>
      <c r="J1252" s="153"/>
      <c r="K1252" s="153"/>
      <c r="L1252" s="153"/>
      <c r="M1252" s="153"/>
      <c r="AD1252" s="153"/>
      <c r="AE1252" s="153"/>
      <c r="AF1252" s="153"/>
      <c r="AG1252" s="153"/>
      <c r="AH1252" s="153"/>
      <c r="AI1252" s="153"/>
      <c r="AJ1252" s="153"/>
      <c r="AK1252" s="153"/>
      <c r="AL1252" s="153"/>
      <c r="AM1252" s="153"/>
      <c r="AN1252" s="153"/>
      <c r="AO1252" s="153"/>
    </row>
    <row r="1253" spans="1:41">
      <c r="A1253" s="153" t="s">
        <v>41</v>
      </c>
      <c r="B1253" s="153">
        <v>20</v>
      </c>
      <c r="C1253" s="153">
        <v>0</v>
      </c>
      <c r="D1253" s="153">
        <v>0</v>
      </c>
      <c r="E1253" s="153">
        <v>0</v>
      </c>
      <c r="F1253" s="153">
        <v>0</v>
      </c>
      <c r="G1253" s="153">
        <v>15.66</v>
      </c>
      <c r="H1253" s="153"/>
      <c r="I1253" s="153"/>
      <c r="J1253" s="153"/>
      <c r="K1253" s="153"/>
      <c r="L1253" s="153"/>
      <c r="M1253" s="153"/>
      <c r="AD1253" s="153"/>
      <c r="AE1253" s="153"/>
      <c r="AF1253" s="153"/>
      <c r="AG1253" s="153"/>
      <c r="AH1253" s="153"/>
      <c r="AI1253" s="153"/>
      <c r="AJ1253" s="153"/>
      <c r="AK1253" s="153"/>
      <c r="AL1253" s="153"/>
      <c r="AM1253" s="153"/>
      <c r="AN1253" s="153"/>
      <c r="AO1253" s="153"/>
    </row>
    <row r="1254" spans="1:41">
      <c r="A1254" s="153" t="s">
        <v>0</v>
      </c>
      <c r="B1254" s="153">
        <v>100</v>
      </c>
      <c r="C1254" s="153">
        <v>100</v>
      </c>
      <c r="D1254" s="153">
        <v>0</v>
      </c>
      <c r="E1254" s="153">
        <v>100</v>
      </c>
      <c r="F1254" s="153">
        <v>100</v>
      </c>
      <c r="G1254" s="153">
        <v>100</v>
      </c>
      <c r="H1254" s="153"/>
      <c r="I1254" s="153"/>
      <c r="J1254" s="153"/>
      <c r="K1254" s="153"/>
      <c r="L1254" s="153"/>
      <c r="M1254" s="153"/>
      <c r="AD1254" s="153"/>
      <c r="AE1254" s="153"/>
      <c r="AF1254" s="153"/>
      <c r="AG1254" s="153"/>
      <c r="AH1254" s="153"/>
      <c r="AI1254" s="153"/>
      <c r="AJ1254" s="153"/>
      <c r="AK1254" s="153"/>
      <c r="AL1254" s="153"/>
      <c r="AM1254" s="153"/>
      <c r="AN1254" s="153"/>
      <c r="AO1254" s="153"/>
    </row>
    <row r="1255" spans="1:41">
      <c r="A1255" s="153" t="s">
        <v>1</v>
      </c>
      <c r="B1255" s="153">
        <v>65</v>
      </c>
      <c r="C1255" s="153">
        <v>11</v>
      </c>
      <c r="D1255" s="153">
        <v>0</v>
      </c>
      <c r="E1255" s="153">
        <v>4</v>
      </c>
      <c r="F1255" s="153">
        <v>3</v>
      </c>
      <c r="G1255" s="153">
        <v>83</v>
      </c>
      <c r="H1255" s="153"/>
      <c r="I1255" s="153"/>
      <c r="J1255" s="153"/>
      <c r="K1255" s="153"/>
      <c r="L1255" s="153"/>
      <c r="M1255" s="153"/>
      <c r="AD1255" s="153"/>
      <c r="AE1255" s="153"/>
      <c r="AF1255" s="153"/>
      <c r="AG1255" s="153"/>
      <c r="AH1255" s="153"/>
      <c r="AI1255" s="153"/>
      <c r="AJ1255" s="153"/>
      <c r="AK1255" s="153"/>
      <c r="AL1255" s="153"/>
      <c r="AM1255" s="153"/>
      <c r="AN1255" s="153"/>
      <c r="AO1255" s="153"/>
    </row>
    <row r="1256" spans="1:41">
      <c r="A1256" s="153" t="s">
        <v>42</v>
      </c>
      <c r="B1256" s="153">
        <v>69.23</v>
      </c>
      <c r="C1256" s="153">
        <v>81.819999999999993</v>
      </c>
      <c r="D1256" s="153">
        <v>0</v>
      </c>
      <c r="E1256" s="153">
        <v>50</v>
      </c>
      <c r="F1256" s="153">
        <v>100</v>
      </c>
      <c r="G1256" s="153">
        <v>71.08</v>
      </c>
      <c r="H1256" s="153"/>
      <c r="I1256" s="153"/>
      <c r="J1256" s="153"/>
      <c r="K1256" s="153"/>
      <c r="L1256" s="153"/>
      <c r="M1256" s="153"/>
      <c r="AD1256" s="153"/>
      <c r="AE1256" s="153"/>
      <c r="AF1256" s="153"/>
      <c r="AG1256" s="153"/>
      <c r="AH1256" s="153"/>
      <c r="AI1256" s="153"/>
      <c r="AJ1256" s="153"/>
      <c r="AK1256" s="153"/>
      <c r="AL1256" s="153"/>
      <c r="AM1256" s="153"/>
      <c r="AN1256" s="153"/>
      <c r="AO1256" s="153"/>
    </row>
    <row r="1257" spans="1:41">
      <c r="A1257" s="153" t="s">
        <v>43</v>
      </c>
      <c r="B1257" s="153">
        <v>0</v>
      </c>
      <c r="C1257" s="153">
        <v>9.09</v>
      </c>
      <c r="D1257" s="153">
        <v>0</v>
      </c>
      <c r="E1257" s="153">
        <v>0</v>
      </c>
      <c r="F1257" s="153">
        <v>0</v>
      </c>
      <c r="G1257" s="153">
        <v>1.2</v>
      </c>
      <c r="H1257" s="153"/>
      <c r="I1257" s="153"/>
      <c r="J1257" s="153"/>
      <c r="K1257" s="153"/>
      <c r="L1257" s="153"/>
      <c r="M1257" s="153"/>
      <c r="AD1257" s="153"/>
      <c r="AE1257" s="153"/>
      <c r="AF1257" s="153"/>
      <c r="AG1257" s="153"/>
      <c r="AH1257" s="153"/>
      <c r="AI1257" s="153"/>
      <c r="AJ1257" s="153"/>
      <c r="AK1257" s="153"/>
      <c r="AL1257" s="153"/>
      <c r="AM1257" s="153"/>
      <c r="AN1257" s="153"/>
      <c r="AO1257" s="153"/>
    </row>
    <row r="1258" spans="1:41">
      <c r="A1258" s="153" t="s">
        <v>44</v>
      </c>
      <c r="B1258" s="153">
        <v>4.5</v>
      </c>
      <c r="C1258" s="153">
        <v>4.5</v>
      </c>
      <c r="D1258" s="153">
        <v>0</v>
      </c>
      <c r="E1258" s="153">
        <v>3.8</v>
      </c>
      <c r="F1258" s="153">
        <v>4.3</v>
      </c>
      <c r="G1258" s="153">
        <v>4.4000000000000004</v>
      </c>
      <c r="H1258" s="153"/>
      <c r="I1258" s="153"/>
      <c r="J1258" s="153"/>
      <c r="K1258" s="153"/>
      <c r="L1258" s="153"/>
      <c r="M1258" s="153"/>
      <c r="AD1258" s="153"/>
      <c r="AE1258" s="153"/>
      <c r="AF1258" s="153"/>
      <c r="AG1258" s="153"/>
      <c r="AH1258" s="153"/>
      <c r="AI1258" s="153"/>
      <c r="AJ1258" s="153"/>
      <c r="AK1258" s="153"/>
      <c r="AL1258" s="153"/>
      <c r="AM1258" s="153"/>
      <c r="AN1258" s="153"/>
      <c r="AO1258" s="153"/>
    </row>
    <row r="1259" spans="1:41">
      <c r="A1259" s="153" t="s">
        <v>153</v>
      </c>
      <c r="B1259" s="153">
        <v>86.5</v>
      </c>
      <c r="C1259" s="153">
        <v>86.4</v>
      </c>
      <c r="D1259" s="153">
        <v>0</v>
      </c>
      <c r="E1259" s="153">
        <v>68.8</v>
      </c>
      <c r="F1259" s="153">
        <v>83.3</v>
      </c>
      <c r="G1259" s="153">
        <v>85.4</v>
      </c>
      <c r="H1259" s="153"/>
      <c r="I1259" s="153"/>
      <c r="J1259" s="153"/>
      <c r="K1259" s="153"/>
      <c r="L1259" s="153"/>
      <c r="M1259" s="153"/>
      <c r="AD1259" s="153"/>
      <c r="AE1259" s="153"/>
      <c r="AF1259" s="153"/>
      <c r="AG1259" s="153"/>
      <c r="AH1259" s="153"/>
      <c r="AI1259" s="153"/>
      <c r="AJ1259" s="153"/>
      <c r="AK1259" s="153"/>
      <c r="AL1259" s="153"/>
      <c r="AM1259" s="153"/>
      <c r="AN1259" s="153"/>
      <c r="AO1259" s="153"/>
    </row>
    <row r="1260" spans="1:41">
      <c r="H1260" s="153"/>
      <c r="I1260" s="153"/>
      <c r="J1260" s="153"/>
      <c r="K1260" s="153"/>
      <c r="L1260" s="153"/>
      <c r="M1260" s="153"/>
      <c r="AD1260" s="153"/>
      <c r="AE1260" s="153"/>
      <c r="AF1260" s="153"/>
      <c r="AG1260" s="153"/>
      <c r="AH1260" s="153"/>
      <c r="AI1260" s="153"/>
      <c r="AJ1260" s="153"/>
      <c r="AK1260" s="153"/>
      <c r="AL1260" s="153"/>
      <c r="AM1260" s="153"/>
      <c r="AN1260" s="153"/>
      <c r="AO1260" s="153"/>
    </row>
    <row r="1261" spans="1:41">
      <c r="H1261" s="153"/>
      <c r="I1261" s="153"/>
      <c r="J1261" s="153"/>
      <c r="K1261" s="153"/>
      <c r="L1261" s="153"/>
      <c r="M1261" s="153"/>
      <c r="AD1261" s="153"/>
      <c r="AE1261" s="153"/>
      <c r="AF1261" s="153"/>
      <c r="AG1261" s="153"/>
      <c r="AH1261" s="153"/>
      <c r="AI1261" s="153"/>
      <c r="AJ1261" s="153"/>
      <c r="AK1261" s="153"/>
      <c r="AL1261" s="153"/>
      <c r="AM1261" s="153"/>
      <c r="AN1261" s="153"/>
      <c r="AO1261" s="153"/>
    </row>
    <row r="1262" spans="1:41">
      <c r="A1262" s="153" t="s">
        <v>386</v>
      </c>
      <c r="H1262" s="153"/>
      <c r="I1262" s="153"/>
      <c r="J1262" s="153"/>
      <c r="K1262" s="153"/>
      <c r="L1262" s="153"/>
      <c r="M1262" s="153"/>
      <c r="AD1262" s="153"/>
      <c r="AE1262" s="153"/>
      <c r="AF1262" s="153"/>
      <c r="AG1262" s="153"/>
      <c r="AH1262" s="153"/>
      <c r="AI1262" s="153"/>
      <c r="AJ1262" s="153"/>
      <c r="AK1262" s="153"/>
      <c r="AL1262" s="153"/>
      <c r="AM1262" s="153"/>
      <c r="AN1262" s="153"/>
      <c r="AO1262" s="153"/>
    </row>
    <row r="1263" spans="1:41">
      <c r="H1263" s="153"/>
      <c r="I1263" s="153"/>
      <c r="J1263" s="153"/>
      <c r="K1263" s="153"/>
      <c r="L1263" s="153"/>
      <c r="M1263" s="153"/>
      <c r="AD1263" s="153"/>
      <c r="AE1263" s="153"/>
      <c r="AF1263" s="153"/>
      <c r="AG1263" s="153"/>
      <c r="AH1263" s="153"/>
      <c r="AI1263" s="153"/>
      <c r="AJ1263" s="153"/>
      <c r="AK1263" s="153"/>
      <c r="AL1263" s="153"/>
      <c r="AM1263" s="153"/>
      <c r="AN1263" s="153"/>
      <c r="AO1263" s="153"/>
    </row>
    <row r="1264" spans="1:41">
      <c r="H1264" s="153"/>
      <c r="I1264" s="153"/>
      <c r="J1264" s="153"/>
      <c r="K1264" s="153"/>
      <c r="L1264" s="153"/>
      <c r="M1264" s="153"/>
      <c r="AD1264" s="153"/>
      <c r="AE1264" s="153"/>
      <c r="AF1264" s="153"/>
      <c r="AG1264" s="153"/>
      <c r="AH1264" s="153"/>
      <c r="AI1264" s="153"/>
      <c r="AJ1264" s="153"/>
      <c r="AK1264" s="153"/>
      <c r="AL1264" s="153"/>
      <c r="AM1264" s="153"/>
      <c r="AN1264" s="153"/>
      <c r="AO1264" s="153"/>
    </row>
    <row r="1265" spans="1:41">
      <c r="B1265" s="153" t="s">
        <v>156</v>
      </c>
      <c r="H1265" s="153"/>
      <c r="I1265" s="153"/>
      <c r="J1265" s="153"/>
      <c r="K1265" s="153"/>
      <c r="L1265" s="153"/>
      <c r="M1265" s="153"/>
      <c r="AD1265" s="153"/>
      <c r="AE1265" s="153"/>
      <c r="AF1265" s="153"/>
      <c r="AG1265" s="153"/>
      <c r="AH1265" s="153"/>
      <c r="AI1265" s="153"/>
      <c r="AJ1265" s="153"/>
      <c r="AK1265" s="153"/>
      <c r="AL1265" s="153"/>
      <c r="AM1265" s="153"/>
      <c r="AN1265" s="153"/>
      <c r="AO1265" s="153"/>
    </row>
    <row r="1266" spans="1:41">
      <c r="H1266" s="153"/>
      <c r="I1266" s="153"/>
      <c r="J1266" s="153"/>
      <c r="K1266" s="153"/>
      <c r="L1266" s="153"/>
      <c r="M1266" s="153"/>
      <c r="AD1266" s="153"/>
      <c r="AE1266" s="153"/>
      <c r="AF1266" s="153"/>
      <c r="AG1266" s="153"/>
      <c r="AH1266" s="153"/>
      <c r="AI1266" s="153"/>
      <c r="AJ1266" s="153"/>
      <c r="AK1266" s="153"/>
      <c r="AL1266" s="153"/>
      <c r="AM1266" s="153"/>
      <c r="AN1266" s="153"/>
      <c r="AO1266" s="153"/>
    </row>
    <row r="1267" spans="1:41">
      <c r="B1267" s="153" t="s">
        <v>10</v>
      </c>
      <c r="C1267" s="153" t="s">
        <v>157</v>
      </c>
      <c r="D1267" s="153" t="s">
        <v>158</v>
      </c>
      <c r="E1267" s="153" t="s">
        <v>13</v>
      </c>
      <c r="F1267" s="153" t="s">
        <v>159</v>
      </c>
      <c r="G1267" s="153" t="s">
        <v>60</v>
      </c>
      <c r="H1267" s="153"/>
      <c r="I1267" s="153"/>
      <c r="J1267" s="153"/>
      <c r="K1267" s="153"/>
      <c r="L1267" s="153"/>
      <c r="M1267" s="153"/>
      <c r="AD1267" s="153"/>
      <c r="AE1267" s="153"/>
      <c r="AF1267" s="153"/>
      <c r="AG1267" s="153"/>
      <c r="AH1267" s="153"/>
      <c r="AI1267" s="153"/>
      <c r="AJ1267" s="153"/>
      <c r="AK1267" s="153"/>
      <c r="AL1267" s="153"/>
      <c r="AM1267" s="153"/>
      <c r="AN1267" s="153"/>
      <c r="AO1267" s="153"/>
    </row>
    <row r="1268" spans="1:41">
      <c r="H1268" s="153"/>
      <c r="I1268" s="153"/>
      <c r="J1268" s="153"/>
      <c r="K1268" s="153"/>
      <c r="L1268" s="153"/>
      <c r="M1268" s="153"/>
      <c r="AD1268" s="153"/>
      <c r="AE1268" s="153"/>
      <c r="AF1268" s="153"/>
      <c r="AG1268" s="153"/>
      <c r="AH1268" s="153"/>
      <c r="AI1268" s="153"/>
      <c r="AJ1268" s="153"/>
      <c r="AK1268" s="153"/>
      <c r="AL1268" s="153"/>
      <c r="AM1268" s="153"/>
      <c r="AN1268" s="153"/>
      <c r="AO1268" s="153"/>
    </row>
    <row r="1269" spans="1:41">
      <c r="A1269" s="153" t="s">
        <v>45</v>
      </c>
      <c r="B1269" s="153">
        <v>0</v>
      </c>
      <c r="C1269" s="153">
        <v>0</v>
      </c>
      <c r="D1269" s="153">
        <v>0</v>
      </c>
      <c r="E1269" s="153">
        <v>0</v>
      </c>
      <c r="F1269" s="153">
        <v>0</v>
      </c>
      <c r="G1269" s="153">
        <v>0</v>
      </c>
      <c r="H1269" s="153"/>
      <c r="I1269" s="153"/>
      <c r="J1269" s="153"/>
      <c r="K1269" s="153"/>
      <c r="L1269" s="153"/>
      <c r="M1269" s="153"/>
      <c r="AD1269" s="153"/>
      <c r="AE1269" s="153"/>
      <c r="AF1269" s="153"/>
      <c r="AG1269" s="153"/>
      <c r="AH1269" s="153"/>
      <c r="AI1269" s="153"/>
      <c r="AJ1269" s="153"/>
      <c r="AK1269" s="153"/>
      <c r="AL1269" s="153"/>
      <c r="AM1269" s="153"/>
      <c r="AN1269" s="153"/>
      <c r="AO1269" s="153"/>
    </row>
    <row r="1270" spans="1:41">
      <c r="A1270" s="153" t="s">
        <v>46</v>
      </c>
      <c r="B1270" s="153">
        <v>0</v>
      </c>
      <c r="C1270" s="153">
        <v>0</v>
      </c>
      <c r="D1270" s="153">
        <v>0</v>
      </c>
      <c r="E1270" s="153">
        <v>0</v>
      </c>
      <c r="F1270" s="153">
        <v>0</v>
      </c>
      <c r="G1270" s="153">
        <v>0</v>
      </c>
      <c r="H1270" s="153"/>
      <c r="I1270" s="153"/>
      <c r="J1270" s="153"/>
      <c r="K1270" s="153"/>
      <c r="L1270" s="153"/>
      <c r="M1270" s="153"/>
      <c r="AD1270" s="153"/>
      <c r="AE1270" s="153"/>
      <c r="AF1270" s="153"/>
      <c r="AG1270" s="153"/>
      <c r="AH1270" s="153"/>
      <c r="AI1270" s="153"/>
      <c r="AJ1270" s="153"/>
      <c r="AK1270" s="153"/>
      <c r="AL1270" s="153"/>
      <c r="AM1270" s="153"/>
      <c r="AN1270" s="153"/>
      <c r="AO1270" s="153"/>
    </row>
    <row r="1271" spans="1:41">
      <c r="A1271" s="153" t="s">
        <v>47</v>
      </c>
      <c r="B1271" s="153">
        <v>6.15</v>
      </c>
      <c r="C1271" s="153">
        <v>9.09</v>
      </c>
      <c r="D1271" s="153">
        <v>0</v>
      </c>
      <c r="E1271" s="153">
        <v>0</v>
      </c>
      <c r="F1271" s="153">
        <v>0</v>
      </c>
      <c r="G1271" s="153">
        <v>6.02</v>
      </c>
      <c r="H1271" s="153"/>
      <c r="I1271" s="153"/>
      <c r="J1271" s="153"/>
      <c r="K1271" s="153"/>
      <c r="L1271" s="153"/>
      <c r="M1271" s="153"/>
      <c r="AD1271" s="153"/>
      <c r="AE1271" s="153"/>
      <c r="AF1271" s="153"/>
      <c r="AG1271" s="153"/>
      <c r="AH1271" s="153"/>
      <c r="AI1271" s="153"/>
      <c r="AJ1271" s="153"/>
      <c r="AK1271" s="153"/>
      <c r="AL1271" s="153"/>
      <c r="AM1271" s="153"/>
      <c r="AN1271" s="153"/>
      <c r="AO1271" s="153"/>
    </row>
    <row r="1272" spans="1:41">
      <c r="A1272" s="153" t="s">
        <v>48</v>
      </c>
      <c r="B1272" s="153">
        <v>24.62</v>
      </c>
      <c r="C1272" s="153">
        <v>18.18</v>
      </c>
      <c r="D1272" s="153">
        <v>0</v>
      </c>
      <c r="E1272" s="153">
        <v>25</v>
      </c>
      <c r="F1272" s="153">
        <v>66.67</v>
      </c>
      <c r="G1272" s="153">
        <v>25.3</v>
      </c>
      <c r="H1272" s="153"/>
      <c r="I1272" s="153"/>
      <c r="J1272" s="153"/>
      <c r="K1272" s="153"/>
      <c r="L1272" s="153"/>
      <c r="M1272" s="153"/>
      <c r="AD1272" s="153"/>
      <c r="AE1272" s="153"/>
      <c r="AF1272" s="153"/>
      <c r="AG1272" s="153"/>
      <c r="AH1272" s="153"/>
      <c r="AI1272" s="153"/>
      <c r="AJ1272" s="153"/>
      <c r="AK1272" s="153"/>
      <c r="AL1272" s="153"/>
      <c r="AM1272" s="153"/>
      <c r="AN1272" s="153"/>
      <c r="AO1272" s="153"/>
    </row>
    <row r="1273" spans="1:41">
      <c r="A1273" s="153" t="s">
        <v>49</v>
      </c>
      <c r="B1273" s="153">
        <v>49.23</v>
      </c>
      <c r="C1273" s="153">
        <v>72.73</v>
      </c>
      <c r="D1273" s="153">
        <v>0</v>
      </c>
      <c r="E1273" s="153">
        <v>75</v>
      </c>
      <c r="F1273" s="153">
        <v>33.33</v>
      </c>
      <c r="G1273" s="153">
        <v>53.01</v>
      </c>
      <c r="H1273" s="153"/>
      <c r="I1273" s="153"/>
      <c r="J1273" s="153"/>
      <c r="K1273" s="153"/>
      <c r="L1273" s="153"/>
      <c r="M1273" s="153"/>
      <c r="AD1273" s="153"/>
      <c r="AE1273" s="153"/>
      <c r="AF1273" s="153"/>
      <c r="AG1273" s="153"/>
      <c r="AH1273" s="153"/>
      <c r="AI1273" s="153"/>
      <c r="AJ1273" s="153"/>
      <c r="AK1273" s="153"/>
      <c r="AL1273" s="153"/>
      <c r="AM1273" s="153"/>
      <c r="AN1273" s="153"/>
      <c r="AO1273" s="153"/>
    </row>
    <row r="1274" spans="1:41">
      <c r="A1274" s="153" t="s">
        <v>41</v>
      </c>
      <c r="B1274" s="153">
        <v>20</v>
      </c>
      <c r="C1274" s="153">
        <v>0</v>
      </c>
      <c r="D1274" s="153">
        <v>0</v>
      </c>
      <c r="E1274" s="153">
        <v>0</v>
      </c>
      <c r="F1274" s="153">
        <v>0</v>
      </c>
      <c r="G1274" s="153">
        <v>15.66</v>
      </c>
      <c r="H1274" s="153"/>
      <c r="I1274" s="153"/>
      <c r="J1274" s="153"/>
      <c r="K1274" s="153"/>
      <c r="L1274" s="153"/>
      <c r="M1274" s="153"/>
      <c r="AD1274" s="153"/>
      <c r="AE1274" s="153"/>
      <c r="AF1274" s="153"/>
      <c r="AG1274" s="153"/>
      <c r="AH1274" s="153"/>
      <c r="AI1274" s="153"/>
      <c r="AJ1274" s="153"/>
      <c r="AK1274" s="153"/>
      <c r="AL1274" s="153"/>
      <c r="AM1274" s="153"/>
      <c r="AN1274" s="153"/>
      <c r="AO1274" s="153"/>
    </row>
    <row r="1275" spans="1:41">
      <c r="A1275" s="153" t="s">
        <v>0</v>
      </c>
      <c r="B1275" s="153">
        <v>100</v>
      </c>
      <c r="C1275" s="153">
        <v>100</v>
      </c>
      <c r="D1275" s="153">
        <v>0</v>
      </c>
      <c r="E1275" s="153">
        <v>100</v>
      </c>
      <c r="F1275" s="153">
        <v>100</v>
      </c>
      <c r="G1275" s="153">
        <v>100</v>
      </c>
      <c r="H1275" s="153"/>
      <c r="I1275" s="153"/>
      <c r="J1275" s="153"/>
      <c r="K1275" s="153"/>
      <c r="L1275" s="153"/>
      <c r="M1275" s="153"/>
      <c r="AD1275" s="153"/>
      <c r="AE1275" s="153"/>
      <c r="AF1275" s="153"/>
      <c r="AG1275" s="153"/>
      <c r="AH1275" s="153"/>
      <c r="AI1275" s="153"/>
      <c r="AJ1275" s="153"/>
      <c r="AK1275" s="153"/>
      <c r="AL1275" s="153"/>
      <c r="AM1275" s="153"/>
      <c r="AN1275" s="153"/>
      <c r="AO1275" s="153"/>
    </row>
    <row r="1276" spans="1:41">
      <c r="A1276" s="153" t="s">
        <v>1</v>
      </c>
      <c r="B1276" s="153">
        <v>65</v>
      </c>
      <c r="C1276" s="153">
        <v>11</v>
      </c>
      <c r="D1276" s="153">
        <v>0</v>
      </c>
      <c r="E1276" s="153">
        <v>4</v>
      </c>
      <c r="F1276" s="153">
        <v>3</v>
      </c>
      <c r="G1276" s="153">
        <v>83</v>
      </c>
      <c r="H1276" s="153"/>
      <c r="I1276" s="153"/>
      <c r="J1276" s="153"/>
      <c r="K1276" s="153"/>
      <c r="L1276" s="153"/>
      <c r="M1276" s="153"/>
      <c r="AD1276" s="153"/>
      <c r="AE1276" s="153"/>
      <c r="AF1276" s="153"/>
      <c r="AG1276" s="153"/>
      <c r="AH1276" s="153"/>
      <c r="AI1276" s="153"/>
      <c r="AJ1276" s="153"/>
      <c r="AK1276" s="153"/>
      <c r="AL1276" s="153"/>
      <c r="AM1276" s="153"/>
      <c r="AN1276" s="153"/>
      <c r="AO1276" s="153"/>
    </row>
    <row r="1277" spans="1:41">
      <c r="A1277" s="153" t="s">
        <v>42</v>
      </c>
      <c r="B1277" s="153">
        <v>73.849999999999994</v>
      </c>
      <c r="C1277" s="153">
        <v>90.91</v>
      </c>
      <c r="D1277" s="153">
        <v>0</v>
      </c>
      <c r="E1277" s="153">
        <v>100</v>
      </c>
      <c r="F1277" s="153">
        <v>100</v>
      </c>
      <c r="G1277" s="153">
        <v>78.31</v>
      </c>
      <c r="H1277" s="153"/>
      <c r="I1277" s="153"/>
      <c r="J1277" s="153"/>
      <c r="K1277" s="153"/>
      <c r="L1277" s="153"/>
      <c r="M1277" s="153"/>
      <c r="AD1277" s="153"/>
      <c r="AE1277" s="153"/>
      <c r="AF1277" s="153"/>
      <c r="AG1277" s="153"/>
      <c r="AH1277" s="153"/>
      <c r="AI1277" s="153"/>
      <c r="AJ1277" s="153"/>
      <c r="AK1277" s="153"/>
      <c r="AL1277" s="153"/>
      <c r="AM1277" s="153"/>
      <c r="AN1277" s="153"/>
      <c r="AO1277" s="153"/>
    </row>
    <row r="1278" spans="1:41">
      <c r="A1278" s="153" t="s">
        <v>43</v>
      </c>
      <c r="B1278" s="153">
        <v>0</v>
      </c>
      <c r="C1278" s="153">
        <v>0</v>
      </c>
      <c r="D1278" s="153">
        <v>0</v>
      </c>
      <c r="E1278" s="153">
        <v>0</v>
      </c>
      <c r="F1278" s="153">
        <v>0</v>
      </c>
      <c r="G1278" s="153">
        <v>0</v>
      </c>
      <c r="H1278" s="153"/>
      <c r="I1278" s="153"/>
      <c r="J1278" s="153"/>
      <c r="K1278" s="153"/>
      <c r="L1278" s="153"/>
      <c r="M1278" s="153"/>
      <c r="AD1278" s="153"/>
      <c r="AE1278" s="153"/>
      <c r="AF1278" s="153"/>
      <c r="AG1278" s="153"/>
      <c r="AH1278" s="153"/>
      <c r="AI1278" s="153"/>
      <c r="AJ1278" s="153"/>
      <c r="AK1278" s="153"/>
      <c r="AL1278" s="153"/>
      <c r="AM1278" s="153"/>
      <c r="AN1278" s="153"/>
      <c r="AO1278" s="153"/>
    </row>
    <row r="1279" spans="1:41">
      <c r="A1279" s="153" t="s">
        <v>44</v>
      </c>
      <c r="B1279" s="153">
        <v>4.5</v>
      </c>
      <c r="C1279" s="153">
        <v>4.5999999999999996</v>
      </c>
      <c r="D1279" s="153">
        <v>0</v>
      </c>
      <c r="E1279" s="153">
        <v>4.8</v>
      </c>
      <c r="F1279" s="153">
        <v>4.3</v>
      </c>
      <c r="G1279" s="153">
        <v>4.5999999999999996</v>
      </c>
      <c r="H1279" s="153"/>
      <c r="I1279" s="153"/>
      <c r="J1279" s="153"/>
      <c r="K1279" s="153"/>
      <c r="L1279" s="153"/>
      <c r="M1279" s="153"/>
      <c r="AD1279" s="153"/>
      <c r="AE1279" s="153"/>
      <c r="AF1279" s="153"/>
      <c r="AG1279" s="153"/>
      <c r="AH1279" s="153"/>
      <c r="AI1279" s="153"/>
      <c r="AJ1279" s="153"/>
      <c r="AK1279" s="153"/>
      <c r="AL1279" s="153"/>
      <c r="AM1279" s="153"/>
      <c r="AN1279" s="153"/>
      <c r="AO1279" s="153"/>
    </row>
    <row r="1280" spans="1:41">
      <c r="A1280" s="153" t="s">
        <v>153</v>
      </c>
      <c r="B1280" s="153">
        <v>88.5</v>
      </c>
      <c r="C1280" s="153">
        <v>90.9</v>
      </c>
      <c r="D1280" s="153">
        <v>0</v>
      </c>
      <c r="E1280" s="153">
        <v>93.8</v>
      </c>
      <c r="F1280" s="153">
        <v>83.3</v>
      </c>
      <c r="G1280" s="153">
        <v>88.9</v>
      </c>
      <c r="H1280" s="153"/>
      <c r="I1280" s="153"/>
      <c r="J1280" s="153"/>
      <c r="K1280" s="153"/>
      <c r="L1280" s="153"/>
      <c r="M1280" s="153"/>
      <c r="AD1280" s="153"/>
      <c r="AE1280" s="153"/>
      <c r="AF1280" s="153"/>
      <c r="AG1280" s="153"/>
      <c r="AH1280" s="153"/>
      <c r="AI1280" s="153"/>
      <c r="AJ1280" s="153"/>
      <c r="AK1280" s="153"/>
      <c r="AL1280" s="153"/>
      <c r="AM1280" s="153"/>
      <c r="AN1280" s="153"/>
      <c r="AO1280" s="153"/>
    </row>
    <row r="1281" spans="1:41">
      <c r="H1281" s="153"/>
      <c r="I1281" s="153"/>
      <c r="J1281" s="153"/>
      <c r="K1281" s="153"/>
      <c r="L1281" s="153"/>
      <c r="M1281" s="153"/>
      <c r="AD1281" s="153"/>
      <c r="AE1281" s="153"/>
      <c r="AF1281" s="153"/>
      <c r="AG1281" s="153"/>
      <c r="AH1281" s="153"/>
      <c r="AI1281" s="153"/>
      <c r="AJ1281" s="153"/>
      <c r="AK1281" s="153"/>
      <c r="AL1281" s="153"/>
      <c r="AM1281" s="153"/>
      <c r="AN1281" s="153"/>
      <c r="AO1281" s="153"/>
    </row>
    <row r="1282" spans="1:41">
      <c r="H1282" s="153"/>
      <c r="I1282" s="153"/>
      <c r="J1282" s="153"/>
      <c r="K1282" s="153"/>
      <c r="L1282" s="153"/>
      <c r="M1282" s="153"/>
      <c r="AD1282" s="153"/>
      <c r="AE1282" s="153"/>
      <c r="AF1282" s="153"/>
      <c r="AG1282" s="153"/>
      <c r="AH1282" s="153"/>
      <c r="AI1282" s="153"/>
      <c r="AJ1282" s="153"/>
      <c r="AK1282" s="153"/>
      <c r="AL1282" s="153"/>
      <c r="AM1282" s="153"/>
      <c r="AN1282" s="153"/>
      <c r="AO1282" s="153"/>
    </row>
    <row r="1283" spans="1:41">
      <c r="A1283" s="153" t="s">
        <v>387</v>
      </c>
      <c r="H1283" s="153"/>
      <c r="I1283" s="153"/>
      <c r="J1283" s="153"/>
      <c r="K1283" s="153"/>
      <c r="L1283" s="153"/>
      <c r="M1283" s="153"/>
      <c r="AD1283" s="153"/>
      <c r="AE1283" s="153"/>
      <c r="AF1283" s="153"/>
      <c r="AG1283" s="153"/>
      <c r="AH1283" s="153"/>
      <c r="AI1283" s="153"/>
      <c r="AJ1283" s="153"/>
      <c r="AK1283" s="153"/>
      <c r="AL1283" s="153"/>
      <c r="AM1283" s="153"/>
      <c r="AN1283" s="153"/>
      <c r="AO1283" s="153"/>
    </row>
    <row r="1284" spans="1:41">
      <c r="A1284" s="153" t="s">
        <v>388</v>
      </c>
      <c r="H1284" s="153"/>
      <c r="I1284" s="153"/>
      <c r="J1284" s="153"/>
      <c r="K1284" s="153"/>
      <c r="L1284" s="153"/>
      <c r="M1284" s="153"/>
      <c r="AD1284" s="153"/>
      <c r="AE1284" s="153"/>
      <c r="AF1284" s="153"/>
      <c r="AG1284" s="153"/>
      <c r="AH1284" s="153"/>
      <c r="AI1284" s="153"/>
      <c r="AJ1284" s="153"/>
      <c r="AK1284" s="153"/>
      <c r="AL1284" s="153"/>
      <c r="AM1284" s="153"/>
      <c r="AN1284" s="153"/>
      <c r="AO1284" s="153"/>
    </row>
    <row r="1285" spans="1:41">
      <c r="H1285" s="153"/>
      <c r="I1285" s="153"/>
      <c r="J1285" s="153"/>
      <c r="K1285" s="153"/>
      <c r="L1285" s="153"/>
      <c r="M1285" s="153"/>
      <c r="AD1285" s="153"/>
      <c r="AE1285" s="153"/>
      <c r="AF1285" s="153"/>
      <c r="AG1285" s="153"/>
      <c r="AH1285" s="153"/>
      <c r="AI1285" s="153"/>
      <c r="AJ1285" s="153"/>
      <c r="AK1285" s="153"/>
      <c r="AL1285" s="153"/>
      <c r="AM1285" s="153"/>
      <c r="AN1285" s="153"/>
      <c r="AO1285" s="153"/>
    </row>
    <row r="1286" spans="1:41">
      <c r="H1286" s="153"/>
      <c r="I1286" s="153"/>
      <c r="J1286" s="153"/>
      <c r="K1286" s="153"/>
      <c r="L1286" s="153"/>
      <c r="M1286" s="153"/>
      <c r="AD1286" s="153"/>
      <c r="AE1286" s="153"/>
      <c r="AF1286" s="153"/>
      <c r="AG1286" s="153"/>
      <c r="AH1286" s="153"/>
      <c r="AI1286" s="153"/>
      <c r="AJ1286" s="153"/>
      <c r="AK1286" s="153"/>
      <c r="AL1286" s="153"/>
      <c r="AM1286" s="153"/>
      <c r="AN1286" s="153"/>
      <c r="AO1286" s="153"/>
    </row>
    <row r="1287" spans="1:41">
      <c r="B1287" s="153" t="s">
        <v>156</v>
      </c>
      <c r="H1287" s="153"/>
      <c r="I1287" s="153"/>
      <c r="J1287" s="153"/>
      <c r="K1287" s="153"/>
      <c r="L1287" s="153"/>
      <c r="M1287" s="153"/>
      <c r="AD1287" s="153"/>
      <c r="AE1287" s="153"/>
      <c r="AF1287" s="153"/>
      <c r="AG1287" s="153"/>
      <c r="AH1287" s="153"/>
      <c r="AI1287" s="153"/>
      <c r="AJ1287" s="153"/>
      <c r="AK1287" s="153"/>
      <c r="AL1287" s="153"/>
      <c r="AM1287" s="153"/>
      <c r="AN1287" s="153"/>
      <c r="AO1287" s="153"/>
    </row>
    <row r="1288" spans="1:41">
      <c r="H1288" s="153"/>
      <c r="I1288" s="153"/>
      <c r="J1288" s="153"/>
      <c r="K1288" s="153"/>
      <c r="L1288" s="153"/>
      <c r="M1288" s="153"/>
      <c r="AD1288" s="153"/>
      <c r="AE1288" s="153"/>
      <c r="AF1288" s="153"/>
      <c r="AG1288" s="153"/>
      <c r="AH1288" s="153"/>
      <c r="AI1288" s="153"/>
      <c r="AJ1288" s="153"/>
      <c r="AK1288" s="153"/>
      <c r="AL1288" s="153"/>
      <c r="AM1288" s="153"/>
      <c r="AN1288" s="153"/>
      <c r="AO1288" s="153"/>
    </row>
    <row r="1289" spans="1:41">
      <c r="B1289" s="153" t="s">
        <v>10</v>
      </c>
      <c r="C1289" s="153" t="s">
        <v>157</v>
      </c>
      <c r="D1289" s="153" t="s">
        <v>158</v>
      </c>
      <c r="E1289" s="153" t="s">
        <v>13</v>
      </c>
      <c r="F1289" s="153" t="s">
        <v>159</v>
      </c>
      <c r="G1289" s="153" t="s">
        <v>60</v>
      </c>
      <c r="H1289" s="153"/>
      <c r="I1289" s="153"/>
      <c r="J1289" s="153"/>
      <c r="K1289" s="153"/>
      <c r="L1289" s="153"/>
      <c r="M1289" s="153"/>
      <c r="AD1289" s="153"/>
      <c r="AE1289" s="153"/>
      <c r="AF1289" s="153"/>
      <c r="AG1289" s="153"/>
      <c r="AH1289" s="153"/>
      <c r="AI1289" s="153"/>
      <c r="AJ1289" s="153"/>
      <c r="AK1289" s="153"/>
      <c r="AL1289" s="153"/>
      <c r="AM1289" s="153"/>
      <c r="AN1289" s="153"/>
      <c r="AO1289" s="153"/>
    </row>
    <row r="1290" spans="1:41">
      <c r="H1290" s="153"/>
      <c r="I1290" s="153"/>
      <c r="J1290" s="153"/>
      <c r="K1290" s="153"/>
      <c r="L1290" s="153"/>
      <c r="M1290" s="153"/>
      <c r="AD1290" s="153"/>
      <c r="AE1290" s="153"/>
      <c r="AF1290" s="153"/>
      <c r="AG1290" s="153"/>
      <c r="AH1290" s="153"/>
      <c r="AI1290" s="153"/>
      <c r="AJ1290" s="153"/>
      <c r="AK1290" s="153"/>
      <c r="AL1290" s="153"/>
      <c r="AM1290" s="153"/>
      <c r="AN1290" s="153"/>
      <c r="AO1290" s="153"/>
    </row>
    <row r="1291" spans="1:41">
      <c r="A1291" s="153" t="s">
        <v>45</v>
      </c>
      <c r="B1291" s="153">
        <v>0</v>
      </c>
      <c r="C1291" s="153">
        <v>0</v>
      </c>
      <c r="D1291" s="153">
        <v>0</v>
      </c>
      <c r="E1291" s="153">
        <v>0</v>
      </c>
      <c r="F1291" s="153">
        <v>0</v>
      </c>
      <c r="G1291" s="153">
        <v>0</v>
      </c>
      <c r="H1291" s="153"/>
      <c r="I1291" s="153"/>
      <c r="J1291" s="153"/>
      <c r="K1291" s="153"/>
      <c r="L1291" s="153"/>
      <c r="M1291" s="153"/>
      <c r="AD1291" s="153"/>
      <c r="AE1291" s="153"/>
      <c r="AF1291" s="153"/>
      <c r="AG1291" s="153"/>
      <c r="AH1291" s="153"/>
      <c r="AI1291" s="153"/>
      <c r="AJ1291" s="153"/>
      <c r="AK1291" s="153"/>
      <c r="AL1291" s="153"/>
      <c r="AM1291" s="153"/>
      <c r="AN1291" s="153"/>
      <c r="AO1291" s="153"/>
    </row>
    <row r="1292" spans="1:41">
      <c r="A1292" s="153" t="s">
        <v>46</v>
      </c>
      <c r="B1292" s="153">
        <v>0</v>
      </c>
      <c r="C1292" s="153">
        <v>0</v>
      </c>
      <c r="D1292" s="153">
        <v>0</v>
      </c>
      <c r="E1292" s="153">
        <v>0</v>
      </c>
      <c r="F1292" s="153">
        <v>0</v>
      </c>
      <c r="G1292" s="153">
        <v>0</v>
      </c>
      <c r="H1292" s="153"/>
      <c r="I1292" s="153"/>
      <c r="J1292" s="153"/>
      <c r="K1292" s="153"/>
      <c r="L1292" s="153"/>
      <c r="M1292" s="153"/>
      <c r="AD1292" s="153"/>
      <c r="AE1292" s="153"/>
      <c r="AF1292" s="153"/>
      <c r="AG1292" s="153"/>
      <c r="AH1292" s="153"/>
      <c r="AI1292" s="153"/>
      <c r="AJ1292" s="153"/>
      <c r="AK1292" s="153"/>
      <c r="AL1292" s="153"/>
      <c r="AM1292" s="153"/>
      <c r="AN1292" s="153"/>
      <c r="AO1292" s="153"/>
    </row>
    <row r="1293" spans="1:41">
      <c r="A1293" s="153" t="s">
        <v>47</v>
      </c>
      <c r="B1293" s="153">
        <v>6.15</v>
      </c>
      <c r="C1293" s="153">
        <v>0</v>
      </c>
      <c r="D1293" s="153">
        <v>0</v>
      </c>
      <c r="E1293" s="153">
        <v>0</v>
      </c>
      <c r="F1293" s="153">
        <v>0</v>
      </c>
      <c r="G1293" s="153">
        <v>5</v>
      </c>
      <c r="H1293" s="153"/>
      <c r="I1293" s="153"/>
      <c r="J1293" s="153"/>
      <c r="K1293" s="153"/>
      <c r="L1293" s="153"/>
      <c r="M1293" s="153"/>
      <c r="AD1293" s="153"/>
      <c r="AE1293" s="153"/>
      <c r="AF1293" s="153"/>
      <c r="AG1293" s="153"/>
      <c r="AH1293" s="153"/>
      <c r="AI1293" s="153"/>
      <c r="AJ1293" s="153"/>
      <c r="AK1293" s="153"/>
      <c r="AL1293" s="153"/>
      <c r="AM1293" s="153"/>
      <c r="AN1293" s="153"/>
      <c r="AO1293" s="153"/>
    </row>
    <row r="1294" spans="1:41">
      <c r="A1294" s="153" t="s">
        <v>48</v>
      </c>
      <c r="B1294" s="153">
        <v>26.15</v>
      </c>
      <c r="C1294" s="153">
        <v>54.55</v>
      </c>
      <c r="D1294" s="153">
        <v>0</v>
      </c>
      <c r="E1294" s="153">
        <v>25</v>
      </c>
      <c r="F1294" s="153">
        <v>0</v>
      </c>
      <c r="G1294" s="153">
        <v>30</v>
      </c>
      <c r="H1294" s="153"/>
      <c r="I1294" s="153"/>
      <c r="J1294" s="153"/>
      <c r="K1294" s="153"/>
      <c r="L1294" s="153"/>
      <c r="M1294" s="153"/>
      <c r="AD1294" s="153"/>
      <c r="AE1294" s="153"/>
      <c r="AF1294" s="153"/>
      <c r="AG1294" s="153"/>
      <c r="AH1294" s="153"/>
      <c r="AI1294" s="153"/>
      <c r="AJ1294" s="153"/>
      <c r="AK1294" s="153"/>
      <c r="AL1294" s="153"/>
      <c r="AM1294" s="153"/>
      <c r="AN1294" s="153"/>
      <c r="AO1294" s="153"/>
    </row>
    <row r="1295" spans="1:41">
      <c r="A1295" s="153" t="s">
        <v>49</v>
      </c>
      <c r="B1295" s="153">
        <v>67.69</v>
      </c>
      <c r="C1295" s="153">
        <v>45.45</v>
      </c>
      <c r="D1295" s="153">
        <v>0</v>
      </c>
      <c r="E1295" s="153">
        <v>75</v>
      </c>
      <c r="F1295" s="153">
        <v>0</v>
      </c>
      <c r="G1295" s="153">
        <v>65</v>
      </c>
      <c r="H1295" s="153"/>
      <c r="I1295" s="153"/>
      <c r="J1295" s="153"/>
      <c r="K1295" s="153"/>
      <c r="L1295" s="153"/>
      <c r="M1295" s="153"/>
      <c r="AD1295" s="153"/>
      <c r="AE1295" s="153"/>
      <c r="AF1295" s="153"/>
      <c r="AG1295" s="153"/>
      <c r="AH1295" s="153"/>
      <c r="AI1295" s="153"/>
      <c r="AJ1295" s="153"/>
      <c r="AK1295" s="153"/>
      <c r="AL1295" s="153"/>
      <c r="AM1295" s="153"/>
      <c r="AN1295" s="153"/>
      <c r="AO1295" s="153"/>
    </row>
    <row r="1296" spans="1:41">
      <c r="A1296" s="153" t="s">
        <v>41</v>
      </c>
      <c r="B1296" s="153">
        <v>0</v>
      </c>
      <c r="C1296" s="153">
        <v>0</v>
      </c>
      <c r="D1296" s="153">
        <v>0</v>
      </c>
      <c r="E1296" s="153">
        <v>0</v>
      </c>
      <c r="F1296" s="153">
        <v>0</v>
      </c>
      <c r="G1296" s="153">
        <v>0</v>
      </c>
      <c r="H1296" s="153"/>
      <c r="I1296" s="153"/>
      <c r="J1296" s="153"/>
      <c r="K1296" s="153"/>
      <c r="L1296" s="153"/>
      <c r="M1296" s="153"/>
      <c r="AD1296" s="153"/>
      <c r="AE1296" s="153"/>
      <c r="AF1296" s="153"/>
      <c r="AG1296" s="153"/>
      <c r="AH1296" s="153"/>
      <c r="AI1296" s="153"/>
      <c r="AJ1296" s="153"/>
      <c r="AK1296" s="153"/>
      <c r="AL1296" s="153"/>
      <c r="AM1296" s="153"/>
      <c r="AN1296" s="153"/>
      <c r="AO1296" s="153"/>
    </row>
    <row r="1297" spans="1:41">
      <c r="A1297" s="153" t="s">
        <v>0</v>
      </c>
      <c r="B1297" s="153">
        <v>100</v>
      </c>
      <c r="C1297" s="153">
        <v>100</v>
      </c>
      <c r="D1297" s="153">
        <v>0</v>
      </c>
      <c r="E1297" s="153">
        <v>100</v>
      </c>
      <c r="F1297" s="153">
        <v>0</v>
      </c>
      <c r="G1297" s="153">
        <v>100</v>
      </c>
      <c r="H1297" s="153"/>
      <c r="I1297" s="153"/>
      <c r="J1297" s="153"/>
      <c r="K1297" s="153"/>
      <c r="L1297" s="153"/>
      <c r="M1297" s="153"/>
      <c r="AD1297" s="153"/>
      <c r="AE1297" s="153"/>
      <c r="AF1297" s="153"/>
      <c r="AG1297" s="153"/>
      <c r="AH1297" s="153"/>
      <c r="AI1297" s="153"/>
      <c r="AJ1297" s="153"/>
      <c r="AK1297" s="153"/>
      <c r="AL1297" s="153"/>
      <c r="AM1297" s="153"/>
      <c r="AN1297" s="153"/>
      <c r="AO1297" s="153"/>
    </row>
    <row r="1298" spans="1:41">
      <c r="A1298" s="153" t="s">
        <v>1</v>
      </c>
      <c r="B1298" s="153">
        <v>65</v>
      </c>
      <c r="C1298" s="153">
        <v>11</v>
      </c>
      <c r="D1298" s="153">
        <v>0</v>
      </c>
      <c r="E1298" s="153">
        <v>4</v>
      </c>
      <c r="F1298" s="153">
        <v>0</v>
      </c>
      <c r="G1298" s="153">
        <v>80</v>
      </c>
      <c r="H1298" s="153"/>
      <c r="I1298" s="153"/>
      <c r="J1298" s="153"/>
      <c r="K1298" s="153"/>
      <c r="L1298" s="153"/>
      <c r="M1298" s="153"/>
      <c r="AD1298" s="153"/>
      <c r="AE1298" s="153"/>
      <c r="AF1298" s="153"/>
      <c r="AG1298" s="153"/>
      <c r="AH1298" s="153"/>
      <c r="AI1298" s="153"/>
      <c r="AJ1298" s="153"/>
      <c r="AK1298" s="153"/>
      <c r="AL1298" s="153"/>
      <c r="AM1298" s="153"/>
      <c r="AN1298" s="153"/>
      <c r="AO1298" s="153"/>
    </row>
    <row r="1299" spans="1:41">
      <c r="A1299" s="153" t="s">
        <v>42</v>
      </c>
      <c r="B1299" s="153">
        <v>93.85</v>
      </c>
      <c r="C1299" s="153">
        <v>100</v>
      </c>
      <c r="D1299" s="153">
        <v>0</v>
      </c>
      <c r="E1299" s="153">
        <v>100</v>
      </c>
      <c r="F1299" s="153">
        <v>0</v>
      </c>
      <c r="G1299" s="153">
        <v>95</v>
      </c>
      <c r="H1299" s="153"/>
      <c r="I1299" s="153"/>
      <c r="J1299" s="153"/>
      <c r="K1299" s="153"/>
      <c r="L1299" s="153"/>
      <c r="M1299" s="153"/>
      <c r="AD1299" s="153"/>
      <c r="AE1299" s="153"/>
      <c r="AF1299" s="153"/>
      <c r="AG1299" s="153"/>
      <c r="AH1299" s="153"/>
      <c r="AI1299" s="153"/>
      <c r="AJ1299" s="153"/>
      <c r="AK1299" s="153"/>
      <c r="AL1299" s="153"/>
      <c r="AM1299" s="153"/>
      <c r="AN1299" s="153"/>
      <c r="AO1299" s="153"/>
    </row>
    <row r="1300" spans="1:41">
      <c r="A1300" s="153" t="s">
        <v>43</v>
      </c>
      <c r="B1300" s="153">
        <v>0</v>
      </c>
      <c r="C1300" s="153">
        <v>0</v>
      </c>
      <c r="D1300" s="153">
        <v>0</v>
      </c>
      <c r="E1300" s="153">
        <v>0</v>
      </c>
      <c r="F1300" s="153">
        <v>0</v>
      </c>
      <c r="G1300" s="153">
        <v>0</v>
      </c>
      <c r="H1300" s="153"/>
      <c r="I1300" s="153"/>
      <c r="J1300" s="153"/>
      <c r="K1300" s="153"/>
      <c r="L1300" s="153"/>
      <c r="M1300" s="153"/>
      <c r="AD1300" s="153"/>
      <c r="AE1300" s="153"/>
      <c r="AF1300" s="153"/>
      <c r="AG1300" s="153"/>
      <c r="AH1300" s="153"/>
      <c r="AI1300" s="153"/>
      <c r="AJ1300" s="153"/>
      <c r="AK1300" s="153"/>
      <c r="AL1300" s="153"/>
      <c r="AM1300" s="153"/>
      <c r="AN1300" s="153"/>
      <c r="AO1300" s="153"/>
    </row>
    <row r="1301" spans="1:41">
      <c r="A1301" s="153" t="s">
        <v>44</v>
      </c>
      <c r="B1301" s="153">
        <v>4.5999999999999996</v>
      </c>
      <c r="C1301" s="153">
        <v>4.5</v>
      </c>
      <c r="D1301" s="153">
        <v>0</v>
      </c>
      <c r="E1301" s="153">
        <v>4.8</v>
      </c>
      <c r="F1301" s="153">
        <v>0</v>
      </c>
      <c r="G1301" s="153">
        <v>4.5999999999999996</v>
      </c>
      <c r="H1301" s="153"/>
      <c r="I1301" s="153"/>
      <c r="J1301" s="153"/>
      <c r="K1301" s="153"/>
      <c r="L1301" s="153"/>
      <c r="M1301" s="153"/>
      <c r="AD1301" s="153"/>
      <c r="AE1301" s="153"/>
      <c r="AF1301" s="153"/>
      <c r="AG1301" s="153"/>
      <c r="AH1301" s="153"/>
      <c r="AI1301" s="153"/>
      <c r="AJ1301" s="153"/>
      <c r="AK1301" s="153"/>
      <c r="AL1301" s="153"/>
      <c r="AM1301" s="153"/>
      <c r="AN1301" s="153"/>
      <c r="AO1301" s="153"/>
    </row>
    <row r="1302" spans="1:41">
      <c r="A1302" s="153" t="s">
        <v>153</v>
      </c>
      <c r="B1302" s="153">
        <v>90.4</v>
      </c>
      <c r="C1302" s="153">
        <v>86.4</v>
      </c>
      <c r="D1302" s="153">
        <v>0</v>
      </c>
      <c r="E1302" s="153">
        <v>93.8</v>
      </c>
      <c r="F1302" s="153">
        <v>0</v>
      </c>
      <c r="G1302" s="153">
        <v>90</v>
      </c>
      <c r="H1302" s="153"/>
      <c r="I1302" s="153"/>
      <c r="J1302" s="153"/>
      <c r="K1302" s="153"/>
      <c r="L1302" s="153"/>
      <c r="M1302" s="153"/>
      <c r="AD1302" s="153"/>
      <c r="AE1302" s="153"/>
      <c r="AF1302" s="153"/>
      <c r="AG1302" s="153"/>
      <c r="AH1302" s="153"/>
      <c r="AI1302" s="153"/>
      <c r="AJ1302" s="153"/>
      <c r="AK1302" s="153"/>
      <c r="AL1302" s="153"/>
      <c r="AM1302" s="153"/>
      <c r="AN1302" s="153"/>
      <c r="AO1302" s="153"/>
    </row>
    <row r="1303" spans="1:41">
      <c r="H1303" s="153"/>
      <c r="I1303" s="153"/>
      <c r="J1303" s="153"/>
      <c r="K1303" s="153"/>
      <c r="L1303" s="153"/>
      <c r="M1303" s="153"/>
      <c r="AD1303" s="153"/>
      <c r="AE1303" s="153"/>
      <c r="AF1303" s="153"/>
      <c r="AG1303" s="153"/>
      <c r="AH1303" s="153"/>
      <c r="AI1303" s="153"/>
      <c r="AJ1303" s="153"/>
      <c r="AK1303" s="153"/>
      <c r="AL1303" s="153"/>
      <c r="AM1303" s="153"/>
      <c r="AN1303" s="153"/>
      <c r="AO1303" s="153"/>
    </row>
    <row r="1304" spans="1:41">
      <c r="H1304" s="153"/>
      <c r="I1304" s="153"/>
      <c r="J1304" s="153"/>
      <c r="K1304" s="153"/>
      <c r="L1304" s="153"/>
      <c r="M1304" s="153"/>
      <c r="AD1304" s="153"/>
      <c r="AE1304" s="153"/>
      <c r="AF1304" s="153"/>
      <c r="AG1304" s="153"/>
      <c r="AH1304" s="153"/>
      <c r="AI1304" s="153"/>
      <c r="AJ1304" s="153"/>
      <c r="AK1304" s="153"/>
      <c r="AL1304" s="153"/>
      <c r="AM1304" s="153"/>
      <c r="AN1304" s="153"/>
      <c r="AO1304" s="153"/>
    </row>
    <row r="1305" spans="1:41">
      <c r="A1305" s="153" t="s">
        <v>387</v>
      </c>
      <c r="H1305" s="153"/>
      <c r="I1305" s="153"/>
      <c r="J1305" s="153"/>
      <c r="K1305" s="153"/>
      <c r="L1305" s="153"/>
      <c r="M1305" s="153"/>
      <c r="AD1305" s="153"/>
      <c r="AE1305" s="153"/>
      <c r="AF1305" s="153"/>
      <c r="AG1305" s="153"/>
      <c r="AH1305" s="153"/>
      <c r="AI1305" s="153"/>
      <c r="AJ1305" s="153"/>
      <c r="AK1305" s="153"/>
      <c r="AL1305" s="153"/>
      <c r="AM1305" s="153"/>
      <c r="AN1305" s="153"/>
      <c r="AO1305" s="153"/>
    </row>
    <row r="1306" spans="1:41">
      <c r="A1306" s="153" t="s">
        <v>389</v>
      </c>
      <c r="H1306" s="153"/>
      <c r="I1306" s="153"/>
      <c r="J1306" s="153"/>
      <c r="K1306" s="153"/>
      <c r="L1306" s="153"/>
      <c r="M1306" s="153"/>
      <c r="AD1306" s="153"/>
      <c r="AE1306" s="153"/>
      <c r="AF1306" s="153"/>
      <c r="AG1306" s="153"/>
      <c r="AH1306" s="153"/>
      <c r="AI1306" s="153"/>
      <c r="AJ1306" s="153"/>
      <c r="AK1306" s="153"/>
      <c r="AL1306" s="153"/>
      <c r="AM1306" s="153"/>
      <c r="AN1306" s="153"/>
      <c r="AO1306" s="153"/>
    </row>
    <row r="1307" spans="1:41">
      <c r="H1307" s="153"/>
      <c r="I1307" s="153"/>
      <c r="J1307" s="153"/>
      <c r="K1307" s="153"/>
      <c r="L1307" s="153"/>
      <c r="M1307" s="153"/>
      <c r="AD1307" s="153"/>
      <c r="AE1307" s="153"/>
      <c r="AF1307" s="153"/>
      <c r="AG1307" s="153"/>
      <c r="AH1307" s="153"/>
      <c r="AI1307" s="153"/>
      <c r="AJ1307" s="153"/>
      <c r="AK1307" s="153"/>
      <c r="AL1307" s="153"/>
      <c r="AM1307" s="153"/>
      <c r="AN1307" s="153"/>
      <c r="AO1307" s="153"/>
    </row>
    <row r="1308" spans="1:41">
      <c r="H1308" s="153"/>
      <c r="I1308" s="153"/>
      <c r="J1308" s="153"/>
      <c r="K1308" s="153"/>
      <c r="L1308" s="153"/>
      <c r="M1308" s="153"/>
      <c r="AD1308" s="153"/>
      <c r="AE1308" s="153"/>
      <c r="AF1308" s="153"/>
      <c r="AG1308" s="153"/>
      <c r="AH1308" s="153"/>
      <c r="AI1308" s="153"/>
      <c r="AJ1308" s="153"/>
      <c r="AK1308" s="153"/>
      <c r="AL1308" s="153"/>
      <c r="AM1308" s="153"/>
      <c r="AN1308" s="153"/>
      <c r="AO1308" s="153"/>
    </row>
    <row r="1309" spans="1:41">
      <c r="B1309" s="153" t="s">
        <v>156</v>
      </c>
      <c r="H1309" s="153"/>
      <c r="I1309" s="153"/>
      <c r="J1309" s="153"/>
      <c r="K1309" s="153"/>
      <c r="L1309" s="153"/>
      <c r="M1309" s="153"/>
      <c r="AD1309" s="153"/>
      <c r="AE1309" s="153"/>
      <c r="AF1309" s="153"/>
      <c r="AG1309" s="153"/>
      <c r="AH1309" s="153"/>
      <c r="AI1309" s="153"/>
      <c r="AJ1309" s="153"/>
      <c r="AK1309" s="153"/>
      <c r="AL1309" s="153"/>
      <c r="AM1309" s="153"/>
      <c r="AN1309" s="153"/>
      <c r="AO1309" s="153"/>
    </row>
    <row r="1310" spans="1:41">
      <c r="H1310" s="153"/>
      <c r="I1310" s="153"/>
      <c r="J1310" s="153"/>
      <c r="K1310" s="153"/>
      <c r="L1310" s="153"/>
      <c r="M1310" s="153"/>
      <c r="AD1310" s="153"/>
      <c r="AE1310" s="153"/>
      <c r="AF1310" s="153"/>
      <c r="AG1310" s="153"/>
      <c r="AH1310" s="153"/>
      <c r="AI1310" s="153"/>
      <c r="AJ1310" s="153"/>
      <c r="AK1310" s="153"/>
      <c r="AL1310" s="153"/>
      <c r="AM1310" s="153"/>
      <c r="AN1310" s="153"/>
      <c r="AO1310" s="153"/>
    </row>
    <row r="1311" spans="1:41">
      <c r="B1311" s="153" t="s">
        <v>10</v>
      </c>
      <c r="C1311" s="153" t="s">
        <v>157</v>
      </c>
      <c r="D1311" s="153" t="s">
        <v>158</v>
      </c>
      <c r="E1311" s="153" t="s">
        <v>13</v>
      </c>
      <c r="F1311" s="153" t="s">
        <v>159</v>
      </c>
      <c r="G1311" s="153" t="s">
        <v>60</v>
      </c>
      <c r="H1311" s="153"/>
      <c r="I1311" s="153"/>
      <c r="J1311" s="153"/>
      <c r="K1311" s="153"/>
      <c r="L1311" s="153"/>
      <c r="M1311" s="153"/>
      <c r="AD1311" s="153"/>
      <c r="AE1311" s="153"/>
      <c r="AF1311" s="153"/>
      <c r="AG1311" s="153"/>
      <c r="AH1311" s="153"/>
      <c r="AI1311" s="153"/>
      <c r="AJ1311" s="153"/>
      <c r="AK1311" s="153"/>
      <c r="AL1311" s="153"/>
      <c r="AM1311" s="153"/>
      <c r="AN1311" s="153"/>
      <c r="AO1311" s="153"/>
    </row>
    <row r="1312" spans="1:41">
      <c r="H1312" s="153"/>
      <c r="I1312" s="153"/>
      <c r="J1312" s="153"/>
      <c r="K1312" s="153"/>
      <c r="L1312" s="153"/>
      <c r="M1312" s="153"/>
      <c r="AD1312" s="153"/>
      <c r="AE1312" s="153"/>
      <c r="AF1312" s="153"/>
      <c r="AG1312" s="153"/>
      <c r="AH1312" s="153"/>
      <c r="AI1312" s="153"/>
      <c r="AJ1312" s="153"/>
      <c r="AK1312" s="153"/>
      <c r="AL1312" s="153"/>
      <c r="AM1312" s="153"/>
      <c r="AN1312" s="153"/>
      <c r="AO1312" s="153"/>
    </row>
    <row r="1313" spans="1:41">
      <c r="A1313" s="153" t="s">
        <v>45</v>
      </c>
      <c r="B1313" s="153">
        <v>0</v>
      </c>
      <c r="C1313" s="153">
        <v>0</v>
      </c>
      <c r="D1313" s="153">
        <v>0</v>
      </c>
      <c r="E1313" s="153">
        <v>0</v>
      </c>
      <c r="F1313" s="153">
        <v>0</v>
      </c>
      <c r="G1313" s="153">
        <v>0</v>
      </c>
      <c r="H1313" s="153"/>
      <c r="I1313" s="153"/>
      <c r="J1313" s="153"/>
      <c r="K1313" s="153"/>
      <c r="L1313" s="153"/>
      <c r="M1313" s="153"/>
      <c r="AD1313" s="153"/>
      <c r="AE1313" s="153"/>
      <c r="AF1313" s="153"/>
      <c r="AG1313" s="153"/>
      <c r="AH1313" s="153"/>
      <c r="AI1313" s="153"/>
      <c r="AJ1313" s="153"/>
      <c r="AK1313" s="153"/>
      <c r="AL1313" s="153"/>
      <c r="AM1313" s="153"/>
      <c r="AN1313" s="153"/>
      <c r="AO1313" s="153"/>
    </row>
    <row r="1314" spans="1:41">
      <c r="A1314" s="153" t="s">
        <v>46</v>
      </c>
      <c r="B1314" s="153">
        <v>0</v>
      </c>
      <c r="C1314" s="153">
        <v>0</v>
      </c>
      <c r="D1314" s="153">
        <v>0</v>
      </c>
      <c r="E1314" s="153">
        <v>0</v>
      </c>
      <c r="F1314" s="153">
        <v>0</v>
      </c>
      <c r="G1314" s="153">
        <v>0</v>
      </c>
      <c r="H1314" s="153"/>
      <c r="I1314" s="153"/>
      <c r="J1314" s="153"/>
      <c r="K1314" s="153"/>
      <c r="L1314" s="153"/>
      <c r="M1314" s="153"/>
      <c r="AD1314" s="153"/>
      <c r="AE1314" s="153"/>
      <c r="AF1314" s="153"/>
      <c r="AG1314" s="153"/>
      <c r="AH1314" s="153"/>
      <c r="AI1314" s="153"/>
      <c r="AJ1314" s="153"/>
      <c r="AK1314" s="153"/>
      <c r="AL1314" s="153"/>
      <c r="AM1314" s="153"/>
      <c r="AN1314" s="153"/>
      <c r="AO1314" s="153"/>
    </row>
    <row r="1315" spans="1:41">
      <c r="A1315" s="153" t="s">
        <v>47</v>
      </c>
      <c r="B1315" s="153">
        <v>0</v>
      </c>
      <c r="C1315" s="153">
        <v>0</v>
      </c>
      <c r="D1315" s="153">
        <v>0</v>
      </c>
      <c r="E1315" s="153">
        <v>0</v>
      </c>
      <c r="F1315" s="153">
        <v>0</v>
      </c>
      <c r="G1315" s="153">
        <v>0</v>
      </c>
      <c r="H1315" s="153"/>
      <c r="I1315" s="153"/>
      <c r="J1315" s="153"/>
      <c r="K1315" s="153"/>
      <c r="L1315" s="153"/>
      <c r="M1315" s="153"/>
      <c r="AD1315" s="153"/>
      <c r="AE1315" s="153"/>
      <c r="AF1315" s="153"/>
      <c r="AG1315" s="153"/>
      <c r="AH1315" s="153"/>
      <c r="AI1315" s="153"/>
      <c r="AJ1315" s="153"/>
      <c r="AK1315" s="153"/>
      <c r="AL1315" s="153"/>
      <c r="AM1315" s="153"/>
      <c r="AN1315" s="153"/>
      <c r="AO1315" s="153"/>
    </row>
    <row r="1316" spans="1:41">
      <c r="A1316" s="153" t="s">
        <v>48</v>
      </c>
      <c r="B1316" s="153">
        <v>20</v>
      </c>
      <c r="C1316" s="153">
        <v>36.36</v>
      </c>
      <c r="D1316" s="153">
        <v>0</v>
      </c>
      <c r="E1316" s="153">
        <v>25</v>
      </c>
      <c r="F1316" s="153">
        <v>0</v>
      </c>
      <c r="G1316" s="153">
        <v>22.5</v>
      </c>
      <c r="H1316" s="153"/>
      <c r="I1316" s="153"/>
      <c r="J1316" s="153"/>
      <c r="K1316" s="153"/>
      <c r="L1316" s="153"/>
      <c r="M1316" s="153"/>
      <c r="AD1316" s="153"/>
      <c r="AE1316" s="153"/>
      <c r="AF1316" s="153"/>
      <c r="AG1316" s="153"/>
      <c r="AH1316" s="153"/>
      <c r="AI1316" s="153"/>
      <c r="AJ1316" s="153"/>
      <c r="AK1316" s="153"/>
      <c r="AL1316" s="153"/>
      <c r="AM1316" s="153"/>
      <c r="AN1316" s="153"/>
      <c r="AO1316" s="153"/>
    </row>
    <row r="1317" spans="1:41">
      <c r="A1317" s="153" t="s">
        <v>49</v>
      </c>
      <c r="B1317" s="153">
        <v>80</v>
      </c>
      <c r="C1317" s="153">
        <v>63.64</v>
      </c>
      <c r="D1317" s="153">
        <v>0</v>
      </c>
      <c r="E1317" s="153">
        <v>75</v>
      </c>
      <c r="F1317" s="153">
        <v>0</v>
      </c>
      <c r="G1317" s="153">
        <v>77.5</v>
      </c>
      <c r="H1317" s="153"/>
      <c r="I1317" s="153"/>
      <c r="J1317" s="153"/>
      <c r="K1317" s="153"/>
      <c r="L1317" s="153"/>
      <c r="M1317" s="153"/>
      <c r="AD1317" s="153"/>
      <c r="AE1317" s="153"/>
      <c r="AF1317" s="153"/>
      <c r="AG1317" s="153"/>
      <c r="AH1317" s="153"/>
      <c r="AI1317" s="153"/>
      <c r="AJ1317" s="153"/>
      <c r="AK1317" s="153"/>
      <c r="AL1317" s="153"/>
      <c r="AM1317" s="153"/>
      <c r="AN1317" s="153"/>
      <c r="AO1317" s="153"/>
    </row>
    <row r="1318" spans="1:41">
      <c r="A1318" s="153" t="s">
        <v>41</v>
      </c>
      <c r="B1318" s="153">
        <v>0</v>
      </c>
      <c r="C1318" s="153">
        <v>0</v>
      </c>
      <c r="D1318" s="153">
        <v>0</v>
      </c>
      <c r="E1318" s="153">
        <v>0</v>
      </c>
      <c r="F1318" s="153">
        <v>0</v>
      </c>
      <c r="G1318" s="153">
        <v>0</v>
      </c>
      <c r="H1318" s="153"/>
      <c r="I1318" s="153"/>
      <c r="J1318" s="153"/>
      <c r="K1318" s="153"/>
      <c r="L1318" s="153"/>
      <c r="M1318" s="153"/>
      <c r="AD1318" s="153"/>
      <c r="AE1318" s="153"/>
      <c r="AF1318" s="153"/>
      <c r="AG1318" s="153"/>
      <c r="AH1318" s="153"/>
      <c r="AI1318" s="153"/>
      <c r="AJ1318" s="153"/>
      <c r="AK1318" s="153"/>
      <c r="AL1318" s="153"/>
      <c r="AM1318" s="153"/>
      <c r="AN1318" s="153"/>
      <c r="AO1318" s="153"/>
    </row>
    <row r="1319" spans="1:41">
      <c r="A1319" s="153" t="s">
        <v>0</v>
      </c>
      <c r="B1319" s="153">
        <v>100</v>
      </c>
      <c r="C1319" s="153">
        <v>100</v>
      </c>
      <c r="D1319" s="153">
        <v>0</v>
      </c>
      <c r="E1319" s="153">
        <v>100</v>
      </c>
      <c r="F1319" s="153">
        <v>0</v>
      </c>
      <c r="G1319" s="153">
        <v>100</v>
      </c>
      <c r="H1319" s="153"/>
      <c r="I1319" s="153"/>
      <c r="J1319" s="153"/>
      <c r="K1319" s="153"/>
      <c r="L1319" s="153"/>
      <c r="M1319" s="153"/>
      <c r="AD1319" s="153"/>
      <c r="AE1319" s="153"/>
      <c r="AF1319" s="153"/>
      <c r="AG1319" s="153"/>
      <c r="AH1319" s="153"/>
      <c r="AI1319" s="153"/>
      <c r="AJ1319" s="153"/>
      <c r="AK1319" s="153"/>
      <c r="AL1319" s="153"/>
      <c r="AM1319" s="153"/>
      <c r="AN1319" s="153"/>
      <c r="AO1319" s="153"/>
    </row>
    <row r="1320" spans="1:41">
      <c r="A1320" s="153" t="s">
        <v>1</v>
      </c>
      <c r="B1320" s="153">
        <v>65</v>
      </c>
      <c r="C1320" s="153">
        <v>11</v>
      </c>
      <c r="D1320" s="153">
        <v>0</v>
      </c>
      <c r="E1320" s="153">
        <v>4</v>
      </c>
      <c r="F1320" s="153">
        <v>0</v>
      </c>
      <c r="G1320" s="153">
        <v>80</v>
      </c>
      <c r="H1320" s="153"/>
      <c r="I1320" s="153"/>
      <c r="J1320" s="153"/>
      <c r="K1320" s="153"/>
      <c r="L1320" s="153"/>
      <c r="M1320" s="153"/>
      <c r="AD1320" s="153"/>
      <c r="AE1320" s="153"/>
      <c r="AF1320" s="153"/>
      <c r="AG1320" s="153"/>
      <c r="AH1320" s="153"/>
      <c r="AI1320" s="153"/>
      <c r="AJ1320" s="153"/>
      <c r="AK1320" s="153"/>
      <c r="AL1320" s="153"/>
      <c r="AM1320" s="153"/>
      <c r="AN1320" s="153"/>
      <c r="AO1320" s="153"/>
    </row>
    <row r="1321" spans="1:41">
      <c r="A1321" s="153" t="s">
        <v>42</v>
      </c>
      <c r="B1321" s="153">
        <v>100</v>
      </c>
      <c r="C1321" s="153">
        <v>100</v>
      </c>
      <c r="D1321" s="153">
        <v>0</v>
      </c>
      <c r="E1321" s="153">
        <v>100</v>
      </c>
      <c r="F1321" s="153">
        <v>0</v>
      </c>
      <c r="G1321" s="153">
        <v>100</v>
      </c>
      <c r="H1321" s="153"/>
      <c r="I1321" s="153"/>
      <c r="J1321" s="153"/>
      <c r="K1321" s="153"/>
      <c r="L1321" s="153"/>
      <c r="M1321" s="153"/>
      <c r="AD1321" s="153"/>
      <c r="AE1321" s="153"/>
      <c r="AF1321" s="153"/>
      <c r="AG1321" s="153"/>
      <c r="AH1321" s="153"/>
      <c r="AI1321" s="153"/>
      <c r="AJ1321" s="153"/>
      <c r="AK1321" s="153"/>
      <c r="AL1321" s="153"/>
      <c r="AM1321" s="153"/>
      <c r="AN1321" s="153"/>
      <c r="AO1321" s="153"/>
    </row>
    <row r="1322" spans="1:41">
      <c r="A1322" s="153" t="s">
        <v>43</v>
      </c>
      <c r="B1322" s="153">
        <v>0</v>
      </c>
      <c r="C1322" s="153">
        <v>0</v>
      </c>
      <c r="D1322" s="153">
        <v>0</v>
      </c>
      <c r="E1322" s="153">
        <v>0</v>
      </c>
      <c r="F1322" s="153">
        <v>0</v>
      </c>
      <c r="G1322" s="153">
        <v>0</v>
      </c>
      <c r="H1322" s="153"/>
      <c r="I1322" s="153"/>
      <c r="J1322" s="153"/>
      <c r="K1322" s="153"/>
      <c r="L1322" s="153"/>
      <c r="M1322" s="153"/>
      <c r="AD1322" s="153"/>
      <c r="AE1322" s="153"/>
      <c r="AF1322" s="153"/>
      <c r="AG1322" s="153"/>
      <c r="AH1322" s="153"/>
      <c r="AI1322" s="153"/>
      <c r="AJ1322" s="153"/>
      <c r="AK1322" s="153"/>
      <c r="AL1322" s="153"/>
      <c r="AM1322" s="153"/>
      <c r="AN1322" s="153"/>
      <c r="AO1322" s="153"/>
    </row>
    <row r="1323" spans="1:41">
      <c r="A1323" s="153" t="s">
        <v>44</v>
      </c>
      <c r="B1323" s="153">
        <v>4.8</v>
      </c>
      <c r="C1323" s="153">
        <v>4.5999999999999996</v>
      </c>
      <c r="D1323" s="153">
        <v>0</v>
      </c>
      <c r="E1323" s="153">
        <v>4.8</v>
      </c>
      <c r="F1323" s="153">
        <v>0</v>
      </c>
      <c r="G1323" s="153">
        <v>4.8</v>
      </c>
      <c r="H1323" s="153"/>
      <c r="I1323" s="153"/>
      <c r="J1323" s="153"/>
      <c r="K1323" s="153"/>
      <c r="L1323" s="153"/>
      <c r="M1323" s="153"/>
      <c r="AD1323" s="153"/>
      <c r="AE1323" s="153"/>
      <c r="AF1323" s="153"/>
      <c r="AG1323" s="153"/>
      <c r="AH1323" s="153"/>
      <c r="AI1323" s="153"/>
      <c r="AJ1323" s="153"/>
      <c r="AK1323" s="153"/>
      <c r="AL1323" s="153"/>
      <c r="AM1323" s="153"/>
      <c r="AN1323" s="153"/>
      <c r="AO1323" s="153"/>
    </row>
    <row r="1324" spans="1:41">
      <c r="A1324" s="153" t="s">
        <v>153</v>
      </c>
      <c r="B1324" s="153">
        <v>95</v>
      </c>
      <c r="C1324" s="153">
        <v>90.9</v>
      </c>
      <c r="D1324" s="153">
        <v>0</v>
      </c>
      <c r="E1324" s="153">
        <v>93.8</v>
      </c>
      <c r="F1324" s="153">
        <v>0</v>
      </c>
      <c r="G1324" s="153">
        <v>94.4</v>
      </c>
      <c r="H1324" s="153"/>
      <c r="I1324" s="153"/>
      <c r="J1324" s="153"/>
      <c r="K1324" s="153"/>
      <c r="L1324" s="153"/>
      <c r="M1324" s="153"/>
      <c r="AD1324" s="153"/>
      <c r="AE1324" s="153"/>
      <c r="AF1324" s="153"/>
      <c r="AG1324" s="153"/>
      <c r="AH1324" s="153"/>
      <c r="AI1324" s="153"/>
      <c r="AJ1324" s="153"/>
      <c r="AK1324" s="153"/>
      <c r="AL1324" s="153"/>
      <c r="AM1324" s="153"/>
      <c r="AN1324" s="153"/>
      <c r="AO1324" s="153"/>
    </row>
    <row r="1325" spans="1:41">
      <c r="H1325" s="153"/>
      <c r="I1325" s="153"/>
      <c r="J1325" s="153"/>
      <c r="K1325" s="153"/>
      <c r="L1325" s="153"/>
      <c r="M1325" s="153"/>
      <c r="AD1325" s="153"/>
      <c r="AE1325" s="153"/>
      <c r="AF1325" s="153"/>
      <c r="AG1325" s="153"/>
      <c r="AH1325" s="153"/>
      <c r="AI1325" s="153"/>
      <c r="AJ1325" s="153"/>
      <c r="AK1325" s="153"/>
      <c r="AL1325" s="153"/>
      <c r="AM1325" s="153"/>
      <c r="AN1325" s="153"/>
      <c r="AO1325" s="153"/>
    </row>
    <row r="1326" spans="1:41">
      <c r="H1326" s="153"/>
      <c r="I1326" s="153"/>
      <c r="J1326" s="153"/>
      <c r="K1326" s="153"/>
      <c r="L1326" s="153"/>
      <c r="M1326" s="153"/>
      <c r="AD1326" s="153"/>
      <c r="AE1326" s="153"/>
      <c r="AF1326" s="153"/>
      <c r="AG1326" s="153"/>
      <c r="AH1326" s="153"/>
      <c r="AI1326" s="153"/>
      <c r="AJ1326" s="153"/>
      <c r="AK1326" s="153"/>
      <c r="AL1326" s="153"/>
      <c r="AM1326" s="153"/>
      <c r="AN1326" s="153"/>
      <c r="AO1326" s="153"/>
    </row>
    <row r="1327" spans="1:41">
      <c r="A1327" s="153" t="s">
        <v>387</v>
      </c>
      <c r="H1327" s="153"/>
      <c r="I1327" s="153"/>
      <c r="J1327" s="153"/>
      <c r="K1327" s="153"/>
      <c r="L1327" s="153"/>
      <c r="M1327" s="153"/>
      <c r="AD1327" s="153"/>
      <c r="AE1327" s="153"/>
      <c r="AF1327" s="153"/>
      <c r="AG1327" s="153"/>
      <c r="AH1327" s="153"/>
      <c r="AI1327" s="153"/>
      <c r="AJ1327" s="153"/>
      <c r="AK1327" s="153"/>
      <c r="AL1327" s="153"/>
      <c r="AM1327" s="153"/>
      <c r="AN1327" s="153"/>
      <c r="AO1327" s="153"/>
    </row>
    <row r="1328" spans="1:41">
      <c r="A1328" s="153" t="s">
        <v>390</v>
      </c>
      <c r="H1328" s="153"/>
      <c r="I1328" s="153"/>
      <c r="J1328" s="153"/>
      <c r="K1328" s="153"/>
      <c r="L1328" s="153"/>
      <c r="M1328" s="153"/>
      <c r="AD1328" s="153"/>
      <c r="AE1328" s="153"/>
      <c r="AF1328" s="153"/>
      <c r="AG1328" s="153"/>
      <c r="AH1328" s="153"/>
      <c r="AI1328" s="153"/>
      <c r="AJ1328" s="153"/>
      <c r="AK1328" s="153"/>
      <c r="AL1328" s="153"/>
      <c r="AM1328" s="153"/>
      <c r="AN1328" s="153"/>
      <c r="AO1328" s="153"/>
    </row>
    <row r="1329" spans="1:41">
      <c r="H1329" s="153"/>
      <c r="I1329" s="153"/>
      <c r="J1329" s="153"/>
      <c r="K1329" s="153"/>
      <c r="L1329" s="153"/>
      <c r="M1329" s="153"/>
      <c r="AD1329" s="153"/>
      <c r="AE1329" s="153"/>
      <c r="AF1329" s="153"/>
      <c r="AG1329" s="153"/>
      <c r="AH1329" s="153"/>
      <c r="AI1329" s="153"/>
      <c r="AJ1329" s="153"/>
      <c r="AK1329" s="153"/>
      <c r="AL1329" s="153"/>
      <c r="AM1329" s="153"/>
      <c r="AN1329" s="153"/>
      <c r="AO1329" s="153"/>
    </row>
    <row r="1330" spans="1:41">
      <c r="H1330" s="153"/>
      <c r="I1330" s="153"/>
      <c r="J1330" s="153"/>
      <c r="K1330" s="153"/>
      <c r="L1330" s="153"/>
      <c r="M1330" s="153"/>
      <c r="AD1330" s="153"/>
      <c r="AE1330" s="153"/>
      <c r="AF1330" s="153"/>
      <c r="AG1330" s="153"/>
      <c r="AH1330" s="153"/>
      <c r="AI1330" s="153"/>
      <c r="AJ1330" s="153"/>
      <c r="AK1330" s="153"/>
      <c r="AL1330" s="153"/>
      <c r="AM1330" s="153"/>
      <c r="AN1330" s="153"/>
      <c r="AO1330" s="153"/>
    </row>
    <row r="1331" spans="1:41">
      <c r="B1331" s="153" t="s">
        <v>156</v>
      </c>
      <c r="H1331" s="153"/>
      <c r="I1331" s="153"/>
      <c r="J1331" s="153"/>
      <c r="K1331" s="153"/>
      <c r="L1331" s="153"/>
      <c r="M1331" s="153"/>
      <c r="AD1331" s="153"/>
      <c r="AE1331" s="153"/>
      <c r="AF1331" s="153"/>
      <c r="AG1331" s="153"/>
      <c r="AH1331" s="153"/>
      <c r="AI1331" s="153"/>
      <c r="AJ1331" s="153"/>
      <c r="AK1331" s="153"/>
      <c r="AL1331" s="153"/>
      <c r="AM1331" s="153"/>
      <c r="AN1331" s="153"/>
      <c r="AO1331" s="153"/>
    </row>
    <row r="1332" spans="1:41">
      <c r="H1332" s="153"/>
      <c r="I1332" s="153"/>
      <c r="J1332" s="153"/>
      <c r="K1332" s="153"/>
      <c r="L1332" s="153"/>
      <c r="M1332" s="153"/>
      <c r="AD1332" s="153"/>
      <c r="AE1332" s="153"/>
      <c r="AF1332" s="153"/>
      <c r="AG1332" s="153"/>
      <c r="AH1332" s="153"/>
      <c r="AI1332" s="153"/>
      <c r="AJ1332" s="153"/>
      <c r="AK1332" s="153"/>
      <c r="AL1332" s="153"/>
      <c r="AM1332" s="153"/>
      <c r="AN1332" s="153"/>
      <c r="AO1332" s="153"/>
    </row>
    <row r="1333" spans="1:41">
      <c r="B1333" s="153" t="s">
        <v>10</v>
      </c>
      <c r="C1333" s="153" t="s">
        <v>157</v>
      </c>
      <c r="D1333" s="153" t="s">
        <v>158</v>
      </c>
      <c r="E1333" s="153" t="s">
        <v>13</v>
      </c>
      <c r="F1333" s="153" t="s">
        <v>159</v>
      </c>
      <c r="G1333" s="153" t="s">
        <v>60</v>
      </c>
      <c r="H1333" s="153"/>
      <c r="I1333" s="153"/>
      <c r="J1333" s="153"/>
      <c r="K1333" s="153"/>
      <c r="L1333" s="153"/>
      <c r="M1333" s="153"/>
      <c r="AD1333" s="153"/>
      <c r="AE1333" s="153"/>
      <c r="AF1333" s="153"/>
      <c r="AG1333" s="153"/>
      <c r="AH1333" s="153"/>
      <c r="AI1333" s="153"/>
      <c r="AJ1333" s="153"/>
      <c r="AK1333" s="153"/>
      <c r="AL1333" s="153"/>
      <c r="AM1333" s="153"/>
      <c r="AN1333" s="153"/>
      <c r="AO1333" s="153"/>
    </row>
    <row r="1334" spans="1:41">
      <c r="H1334" s="153"/>
      <c r="I1334" s="153"/>
      <c r="J1334" s="153"/>
      <c r="K1334" s="153"/>
      <c r="L1334" s="153"/>
      <c r="M1334" s="153"/>
      <c r="AD1334" s="153"/>
      <c r="AE1334" s="153"/>
      <c r="AF1334" s="153"/>
      <c r="AG1334" s="153"/>
      <c r="AH1334" s="153"/>
      <c r="AI1334" s="153"/>
      <c r="AJ1334" s="153"/>
      <c r="AK1334" s="153"/>
      <c r="AL1334" s="153"/>
      <c r="AM1334" s="153"/>
      <c r="AN1334" s="153"/>
      <c r="AO1334" s="153"/>
    </row>
    <row r="1335" spans="1:41">
      <c r="A1335" s="153" t="s">
        <v>45</v>
      </c>
      <c r="B1335" s="153">
        <v>0</v>
      </c>
      <c r="C1335" s="153">
        <v>0</v>
      </c>
      <c r="D1335" s="153">
        <v>0</v>
      </c>
      <c r="E1335" s="153">
        <v>0</v>
      </c>
      <c r="F1335" s="153">
        <v>0</v>
      </c>
      <c r="G1335" s="153">
        <v>0</v>
      </c>
      <c r="H1335" s="153"/>
      <c r="I1335" s="153"/>
      <c r="J1335" s="153"/>
      <c r="K1335" s="153"/>
      <c r="L1335" s="153"/>
      <c r="M1335" s="153"/>
      <c r="AD1335" s="153"/>
      <c r="AE1335" s="153"/>
      <c r="AF1335" s="153"/>
      <c r="AG1335" s="153"/>
      <c r="AH1335" s="153"/>
      <c r="AI1335" s="153"/>
      <c r="AJ1335" s="153"/>
      <c r="AK1335" s="153"/>
      <c r="AL1335" s="153"/>
      <c r="AM1335" s="153"/>
      <c r="AN1335" s="153"/>
      <c r="AO1335" s="153"/>
    </row>
    <row r="1336" spans="1:41">
      <c r="A1336" s="153" t="s">
        <v>46</v>
      </c>
      <c r="B1336" s="153">
        <v>0</v>
      </c>
      <c r="C1336" s="153">
        <v>0</v>
      </c>
      <c r="D1336" s="153">
        <v>0</v>
      </c>
      <c r="E1336" s="153">
        <v>0</v>
      </c>
      <c r="F1336" s="153">
        <v>0</v>
      </c>
      <c r="G1336" s="153">
        <v>0</v>
      </c>
      <c r="H1336" s="153"/>
      <c r="I1336" s="153"/>
      <c r="J1336" s="153"/>
      <c r="K1336" s="153"/>
      <c r="L1336" s="153"/>
      <c r="M1336" s="153"/>
      <c r="AD1336" s="153"/>
      <c r="AE1336" s="153"/>
      <c r="AF1336" s="153"/>
      <c r="AG1336" s="153"/>
      <c r="AH1336" s="153"/>
      <c r="AI1336" s="153"/>
      <c r="AJ1336" s="153"/>
      <c r="AK1336" s="153"/>
      <c r="AL1336" s="153"/>
      <c r="AM1336" s="153"/>
      <c r="AN1336" s="153"/>
      <c r="AO1336" s="153"/>
    </row>
    <row r="1337" spans="1:41">
      <c r="A1337" s="153" t="s">
        <v>47</v>
      </c>
      <c r="B1337" s="153">
        <v>4.62</v>
      </c>
      <c r="C1337" s="153">
        <v>0</v>
      </c>
      <c r="D1337" s="153">
        <v>0</v>
      </c>
      <c r="E1337" s="153">
        <v>0</v>
      </c>
      <c r="F1337" s="153">
        <v>0</v>
      </c>
      <c r="G1337" s="153">
        <v>3.75</v>
      </c>
      <c r="H1337" s="153"/>
      <c r="I1337" s="153"/>
      <c r="J1337" s="153"/>
      <c r="K1337" s="153"/>
      <c r="L1337" s="153"/>
      <c r="M1337" s="153"/>
      <c r="AD1337" s="153"/>
      <c r="AE1337" s="153"/>
      <c r="AF1337" s="153"/>
      <c r="AG1337" s="153"/>
      <c r="AH1337" s="153"/>
      <c r="AI1337" s="153"/>
      <c r="AJ1337" s="153"/>
      <c r="AK1337" s="153"/>
      <c r="AL1337" s="153"/>
      <c r="AM1337" s="153"/>
      <c r="AN1337" s="153"/>
      <c r="AO1337" s="153"/>
    </row>
    <row r="1338" spans="1:41">
      <c r="A1338" s="153" t="s">
        <v>48</v>
      </c>
      <c r="B1338" s="153">
        <v>20</v>
      </c>
      <c r="C1338" s="153">
        <v>36.36</v>
      </c>
      <c r="D1338" s="153">
        <v>0</v>
      </c>
      <c r="E1338" s="153">
        <v>25</v>
      </c>
      <c r="F1338" s="153">
        <v>0</v>
      </c>
      <c r="G1338" s="153">
        <v>22.5</v>
      </c>
      <c r="H1338" s="153"/>
      <c r="I1338" s="153"/>
      <c r="J1338" s="153"/>
      <c r="K1338" s="153"/>
      <c r="L1338" s="153"/>
      <c r="M1338" s="153"/>
      <c r="AD1338" s="153"/>
      <c r="AE1338" s="153"/>
      <c r="AF1338" s="153"/>
      <c r="AG1338" s="153"/>
      <c r="AH1338" s="153"/>
      <c r="AI1338" s="153"/>
      <c r="AJ1338" s="153"/>
      <c r="AK1338" s="153"/>
      <c r="AL1338" s="153"/>
      <c r="AM1338" s="153"/>
      <c r="AN1338" s="153"/>
      <c r="AO1338" s="153"/>
    </row>
    <row r="1339" spans="1:41">
      <c r="A1339" s="153" t="s">
        <v>49</v>
      </c>
      <c r="B1339" s="153">
        <v>75.38</v>
      </c>
      <c r="C1339" s="153">
        <v>63.64</v>
      </c>
      <c r="D1339" s="153">
        <v>0</v>
      </c>
      <c r="E1339" s="153">
        <v>75</v>
      </c>
      <c r="F1339" s="153">
        <v>0</v>
      </c>
      <c r="G1339" s="153">
        <v>73.75</v>
      </c>
      <c r="H1339" s="153"/>
      <c r="I1339" s="153"/>
      <c r="J1339" s="153"/>
      <c r="K1339" s="153"/>
      <c r="L1339" s="153"/>
      <c r="M1339" s="153"/>
      <c r="AD1339" s="153"/>
      <c r="AE1339" s="153"/>
      <c r="AF1339" s="153"/>
      <c r="AG1339" s="153"/>
      <c r="AH1339" s="153"/>
      <c r="AI1339" s="153"/>
      <c r="AJ1339" s="153"/>
      <c r="AK1339" s="153"/>
      <c r="AL1339" s="153"/>
      <c r="AM1339" s="153"/>
      <c r="AN1339" s="153"/>
      <c r="AO1339" s="153"/>
    </row>
    <row r="1340" spans="1:41">
      <c r="A1340" s="153" t="s">
        <v>41</v>
      </c>
      <c r="B1340" s="153">
        <v>0</v>
      </c>
      <c r="C1340" s="153">
        <v>0</v>
      </c>
      <c r="D1340" s="153">
        <v>0</v>
      </c>
      <c r="E1340" s="153">
        <v>0</v>
      </c>
      <c r="F1340" s="153">
        <v>0</v>
      </c>
      <c r="G1340" s="153">
        <v>0</v>
      </c>
      <c r="H1340" s="153"/>
      <c r="I1340" s="153"/>
      <c r="J1340" s="153"/>
      <c r="K1340" s="153"/>
      <c r="L1340" s="153"/>
      <c r="M1340" s="153"/>
      <c r="AD1340" s="153"/>
      <c r="AE1340" s="153"/>
      <c r="AF1340" s="153"/>
      <c r="AG1340" s="153"/>
      <c r="AH1340" s="153"/>
      <c r="AI1340" s="153"/>
      <c r="AJ1340" s="153"/>
      <c r="AK1340" s="153"/>
      <c r="AL1340" s="153"/>
      <c r="AM1340" s="153"/>
      <c r="AN1340" s="153"/>
      <c r="AO1340" s="153"/>
    </row>
    <row r="1341" spans="1:41">
      <c r="A1341" s="153" t="s">
        <v>0</v>
      </c>
      <c r="B1341" s="153">
        <v>100</v>
      </c>
      <c r="C1341" s="153">
        <v>100</v>
      </c>
      <c r="D1341" s="153">
        <v>0</v>
      </c>
      <c r="E1341" s="153">
        <v>100</v>
      </c>
      <c r="F1341" s="153">
        <v>0</v>
      </c>
      <c r="G1341" s="153">
        <v>100</v>
      </c>
      <c r="H1341" s="153"/>
      <c r="I1341" s="153"/>
      <c r="J1341" s="153"/>
      <c r="K1341" s="153"/>
      <c r="L1341" s="153"/>
      <c r="M1341" s="153"/>
      <c r="AD1341" s="153"/>
      <c r="AE1341" s="153"/>
      <c r="AF1341" s="153"/>
      <c r="AG1341" s="153"/>
      <c r="AH1341" s="153"/>
      <c r="AI1341" s="153"/>
      <c r="AJ1341" s="153"/>
      <c r="AK1341" s="153"/>
      <c r="AL1341" s="153"/>
      <c r="AM1341" s="153"/>
      <c r="AN1341" s="153"/>
      <c r="AO1341" s="153"/>
    </row>
    <row r="1342" spans="1:41">
      <c r="A1342" s="153" t="s">
        <v>1</v>
      </c>
      <c r="B1342" s="153">
        <v>65</v>
      </c>
      <c r="C1342" s="153">
        <v>11</v>
      </c>
      <c r="D1342" s="153">
        <v>0</v>
      </c>
      <c r="E1342" s="153">
        <v>4</v>
      </c>
      <c r="F1342" s="153">
        <v>0</v>
      </c>
      <c r="G1342" s="153">
        <v>80</v>
      </c>
      <c r="H1342" s="153"/>
      <c r="I1342" s="153"/>
      <c r="J1342" s="153"/>
      <c r="K1342" s="153"/>
      <c r="L1342" s="153"/>
      <c r="M1342" s="153"/>
      <c r="AD1342" s="153"/>
      <c r="AE1342" s="153"/>
      <c r="AF1342" s="153"/>
      <c r="AG1342" s="153"/>
      <c r="AH1342" s="153"/>
      <c r="AI1342" s="153"/>
      <c r="AJ1342" s="153"/>
      <c r="AK1342" s="153"/>
      <c r="AL1342" s="153"/>
      <c r="AM1342" s="153"/>
      <c r="AN1342" s="153"/>
      <c r="AO1342" s="153"/>
    </row>
    <row r="1343" spans="1:41">
      <c r="A1343" s="153" t="s">
        <v>42</v>
      </c>
      <c r="B1343" s="153">
        <v>95.38</v>
      </c>
      <c r="C1343" s="153">
        <v>100</v>
      </c>
      <c r="D1343" s="153">
        <v>0</v>
      </c>
      <c r="E1343" s="153">
        <v>100</v>
      </c>
      <c r="F1343" s="153">
        <v>0</v>
      </c>
      <c r="G1343" s="153">
        <v>96.25</v>
      </c>
      <c r="H1343" s="153"/>
      <c r="I1343" s="153"/>
      <c r="J1343" s="153"/>
      <c r="K1343" s="153"/>
      <c r="L1343" s="153"/>
      <c r="M1343" s="153"/>
      <c r="AD1343" s="153"/>
      <c r="AE1343" s="153"/>
      <c r="AF1343" s="153"/>
      <c r="AG1343" s="153"/>
      <c r="AH1343" s="153"/>
      <c r="AI1343" s="153"/>
      <c r="AJ1343" s="153"/>
      <c r="AK1343" s="153"/>
      <c r="AL1343" s="153"/>
      <c r="AM1343" s="153"/>
      <c r="AN1343" s="153"/>
      <c r="AO1343" s="153"/>
    </row>
    <row r="1344" spans="1:41">
      <c r="A1344" s="153" t="s">
        <v>43</v>
      </c>
      <c r="B1344" s="153">
        <v>0</v>
      </c>
      <c r="C1344" s="153">
        <v>0</v>
      </c>
      <c r="D1344" s="153">
        <v>0</v>
      </c>
      <c r="E1344" s="153">
        <v>0</v>
      </c>
      <c r="F1344" s="153">
        <v>0</v>
      </c>
      <c r="G1344" s="153">
        <v>0</v>
      </c>
      <c r="H1344" s="153"/>
      <c r="I1344" s="153"/>
      <c r="J1344" s="153"/>
      <c r="K1344" s="153"/>
      <c r="L1344" s="153"/>
      <c r="M1344" s="153"/>
      <c r="AD1344" s="153"/>
      <c r="AE1344" s="153"/>
      <c r="AF1344" s="153"/>
      <c r="AG1344" s="153"/>
      <c r="AH1344" s="153"/>
      <c r="AI1344" s="153"/>
      <c r="AJ1344" s="153"/>
      <c r="AK1344" s="153"/>
      <c r="AL1344" s="153"/>
      <c r="AM1344" s="153"/>
      <c r="AN1344" s="153"/>
      <c r="AO1344" s="153"/>
    </row>
    <row r="1345" spans="1:41">
      <c r="A1345" s="153" t="s">
        <v>44</v>
      </c>
      <c r="B1345" s="153">
        <v>4.7</v>
      </c>
      <c r="C1345" s="153">
        <v>4.5999999999999996</v>
      </c>
      <c r="D1345" s="153">
        <v>0</v>
      </c>
      <c r="E1345" s="153">
        <v>4.8</v>
      </c>
      <c r="F1345" s="153">
        <v>0</v>
      </c>
      <c r="G1345" s="153">
        <v>4.7</v>
      </c>
      <c r="H1345" s="153"/>
      <c r="I1345" s="153"/>
      <c r="J1345" s="153"/>
      <c r="K1345" s="153"/>
      <c r="L1345" s="153"/>
      <c r="M1345" s="153"/>
      <c r="AD1345" s="153"/>
      <c r="AE1345" s="153"/>
      <c r="AF1345" s="153"/>
      <c r="AG1345" s="153"/>
      <c r="AH1345" s="153"/>
      <c r="AI1345" s="153"/>
      <c r="AJ1345" s="153"/>
      <c r="AK1345" s="153"/>
      <c r="AL1345" s="153"/>
      <c r="AM1345" s="153"/>
      <c r="AN1345" s="153"/>
      <c r="AO1345" s="153"/>
    </row>
    <row r="1346" spans="1:41">
      <c r="A1346" s="153" t="s">
        <v>153</v>
      </c>
      <c r="B1346" s="153">
        <v>92.7</v>
      </c>
      <c r="C1346" s="153">
        <v>90.9</v>
      </c>
      <c r="D1346" s="153">
        <v>0</v>
      </c>
      <c r="E1346" s="153">
        <v>93.8</v>
      </c>
      <c r="F1346" s="153">
        <v>0</v>
      </c>
      <c r="G1346" s="153">
        <v>92.5</v>
      </c>
      <c r="H1346" s="153"/>
      <c r="I1346" s="153"/>
      <c r="J1346" s="153"/>
      <c r="K1346" s="153"/>
      <c r="L1346" s="153"/>
      <c r="M1346" s="153"/>
      <c r="AD1346" s="153"/>
      <c r="AE1346" s="153"/>
      <c r="AF1346" s="153"/>
      <c r="AG1346" s="153"/>
      <c r="AH1346" s="153"/>
      <c r="AI1346" s="153"/>
      <c r="AJ1346" s="153"/>
      <c r="AK1346" s="153"/>
      <c r="AL1346" s="153"/>
      <c r="AM1346" s="153"/>
      <c r="AN1346" s="153"/>
      <c r="AO1346" s="153"/>
    </row>
    <row r="1347" spans="1:41">
      <c r="H1347" s="153"/>
      <c r="I1347" s="153"/>
      <c r="J1347" s="153"/>
      <c r="K1347" s="153"/>
      <c r="L1347" s="153"/>
      <c r="M1347" s="153"/>
      <c r="AD1347" s="153"/>
      <c r="AE1347" s="153"/>
      <c r="AF1347" s="153"/>
      <c r="AG1347" s="153"/>
      <c r="AH1347" s="153"/>
      <c r="AI1347" s="153"/>
      <c r="AJ1347" s="153"/>
      <c r="AK1347" s="153"/>
      <c r="AL1347" s="153"/>
      <c r="AM1347" s="153"/>
      <c r="AN1347" s="153"/>
      <c r="AO1347" s="153"/>
    </row>
    <row r="1348" spans="1:41">
      <c r="H1348" s="153"/>
      <c r="I1348" s="153"/>
      <c r="J1348" s="153"/>
      <c r="K1348" s="153"/>
      <c r="L1348" s="153"/>
      <c r="M1348" s="153"/>
      <c r="AD1348" s="153"/>
      <c r="AE1348" s="153"/>
      <c r="AF1348" s="153"/>
      <c r="AG1348" s="153"/>
      <c r="AH1348" s="153"/>
      <c r="AI1348" s="153"/>
      <c r="AJ1348" s="153"/>
      <c r="AK1348" s="153"/>
      <c r="AL1348" s="153"/>
      <c r="AM1348" s="153"/>
      <c r="AN1348" s="153"/>
      <c r="AO1348" s="153"/>
    </row>
    <row r="1349" spans="1:41">
      <c r="A1349" s="153" t="s">
        <v>387</v>
      </c>
      <c r="H1349" s="153"/>
      <c r="I1349" s="153"/>
      <c r="J1349" s="153"/>
      <c r="K1349" s="153"/>
      <c r="L1349" s="153"/>
      <c r="M1349" s="153"/>
      <c r="AD1349" s="153"/>
      <c r="AE1349" s="153"/>
      <c r="AF1349" s="153"/>
      <c r="AG1349" s="153"/>
      <c r="AH1349" s="153"/>
      <c r="AI1349" s="153"/>
      <c r="AJ1349" s="153"/>
      <c r="AK1349" s="153"/>
      <c r="AL1349" s="153"/>
      <c r="AM1349" s="153"/>
      <c r="AN1349" s="153"/>
      <c r="AO1349" s="153"/>
    </row>
    <row r="1350" spans="1:41">
      <c r="A1350" s="153" t="s">
        <v>391</v>
      </c>
      <c r="H1350" s="153"/>
      <c r="I1350" s="153"/>
      <c r="J1350" s="153"/>
      <c r="K1350" s="153"/>
      <c r="L1350" s="153"/>
      <c r="M1350" s="153"/>
      <c r="AD1350" s="153"/>
      <c r="AE1350" s="153"/>
      <c r="AF1350" s="153"/>
      <c r="AG1350" s="153"/>
      <c r="AH1350" s="153"/>
      <c r="AI1350" s="153"/>
      <c r="AJ1350" s="153"/>
      <c r="AK1350" s="153"/>
      <c r="AL1350" s="153"/>
      <c r="AM1350" s="153"/>
      <c r="AN1350" s="153"/>
      <c r="AO1350" s="153"/>
    </row>
    <row r="1351" spans="1:41">
      <c r="H1351" s="153"/>
      <c r="I1351" s="153"/>
      <c r="J1351" s="153"/>
      <c r="K1351" s="153"/>
      <c r="L1351" s="153"/>
      <c r="M1351" s="153"/>
      <c r="AD1351" s="153"/>
      <c r="AE1351" s="153"/>
      <c r="AF1351" s="153"/>
      <c r="AG1351" s="153"/>
      <c r="AH1351" s="153"/>
      <c r="AI1351" s="153"/>
      <c r="AJ1351" s="153"/>
      <c r="AK1351" s="153"/>
      <c r="AL1351" s="153"/>
      <c r="AM1351" s="153"/>
      <c r="AN1351" s="153"/>
      <c r="AO1351" s="153"/>
    </row>
    <row r="1352" spans="1:41">
      <c r="H1352" s="153"/>
      <c r="I1352" s="153"/>
      <c r="J1352" s="153"/>
      <c r="K1352" s="153"/>
      <c r="L1352" s="153"/>
      <c r="M1352" s="153"/>
      <c r="AD1352" s="153"/>
      <c r="AE1352" s="153"/>
      <c r="AF1352" s="153"/>
      <c r="AG1352" s="153"/>
      <c r="AH1352" s="153"/>
      <c r="AI1352" s="153"/>
      <c r="AJ1352" s="153"/>
      <c r="AK1352" s="153"/>
      <c r="AL1352" s="153"/>
      <c r="AM1352" s="153"/>
      <c r="AN1352" s="153"/>
      <c r="AO1352" s="153"/>
    </row>
    <row r="1353" spans="1:41">
      <c r="B1353" s="153" t="s">
        <v>156</v>
      </c>
      <c r="H1353" s="153"/>
      <c r="I1353" s="153"/>
      <c r="J1353" s="153"/>
      <c r="K1353" s="153"/>
      <c r="L1353" s="153"/>
      <c r="M1353" s="153"/>
      <c r="AD1353" s="153"/>
      <c r="AE1353" s="153"/>
      <c r="AF1353" s="153"/>
      <c r="AG1353" s="153"/>
      <c r="AH1353" s="153"/>
      <c r="AI1353" s="153"/>
      <c r="AJ1353" s="153"/>
      <c r="AK1353" s="153"/>
      <c r="AL1353" s="153"/>
      <c r="AM1353" s="153"/>
      <c r="AN1353" s="153"/>
      <c r="AO1353" s="153"/>
    </row>
    <row r="1354" spans="1:41">
      <c r="H1354" s="153"/>
      <c r="I1354" s="153"/>
      <c r="J1354" s="153"/>
      <c r="K1354" s="153"/>
      <c r="L1354" s="153"/>
      <c r="M1354" s="153"/>
      <c r="AD1354" s="153"/>
      <c r="AE1354" s="153"/>
      <c r="AF1354" s="153"/>
      <c r="AG1354" s="153"/>
      <c r="AH1354" s="153"/>
      <c r="AI1354" s="153"/>
      <c r="AJ1354" s="153"/>
      <c r="AK1354" s="153"/>
      <c r="AL1354" s="153"/>
      <c r="AM1354" s="153"/>
      <c r="AN1354" s="153"/>
      <c r="AO1354" s="153"/>
    </row>
    <row r="1355" spans="1:41">
      <c r="B1355" s="153" t="s">
        <v>10</v>
      </c>
      <c r="C1355" s="153" t="s">
        <v>157</v>
      </c>
      <c r="D1355" s="153" t="s">
        <v>158</v>
      </c>
      <c r="E1355" s="153" t="s">
        <v>13</v>
      </c>
      <c r="F1355" s="153" t="s">
        <v>159</v>
      </c>
      <c r="G1355" s="153" t="s">
        <v>60</v>
      </c>
      <c r="H1355" s="153"/>
      <c r="I1355" s="153"/>
      <c r="J1355" s="153"/>
      <c r="K1355" s="153"/>
      <c r="L1355" s="153"/>
      <c r="M1355" s="153"/>
      <c r="AD1355" s="153"/>
      <c r="AE1355" s="153"/>
      <c r="AF1355" s="153"/>
      <c r="AG1355" s="153"/>
      <c r="AH1355" s="153"/>
      <c r="AI1355" s="153"/>
      <c r="AJ1355" s="153"/>
      <c r="AK1355" s="153"/>
      <c r="AL1355" s="153"/>
      <c r="AM1355" s="153"/>
      <c r="AN1355" s="153"/>
      <c r="AO1355" s="153"/>
    </row>
    <row r="1356" spans="1:41">
      <c r="H1356" s="153"/>
      <c r="I1356" s="153"/>
      <c r="J1356" s="153"/>
      <c r="K1356" s="153"/>
      <c r="L1356" s="153"/>
      <c r="M1356" s="153"/>
      <c r="AD1356" s="153"/>
      <c r="AE1356" s="153"/>
      <c r="AF1356" s="153"/>
      <c r="AG1356" s="153"/>
      <c r="AH1356" s="153"/>
      <c r="AI1356" s="153"/>
      <c r="AJ1356" s="153"/>
      <c r="AK1356" s="153"/>
      <c r="AL1356" s="153"/>
      <c r="AM1356" s="153"/>
      <c r="AN1356" s="153"/>
      <c r="AO1356" s="153"/>
    </row>
    <row r="1357" spans="1:41">
      <c r="A1357" s="153" t="s">
        <v>45</v>
      </c>
      <c r="B1357" s="153">
        <v>0</v>
      </c>
      <c r="C1357" s="153">
        <v>0</v>
      </c>
      <c r="D1357" s="153">
        <v>0</v>
      </c>
      <c r="E1357" s="153">
        <v>0</v>
      </c>
      <c r="F1357" s="153">
        <v>0</v>
      </c>
      <c r="G1357" s="153">
        <v>0</v>
      </c>
      <c r="H1357" s="153"/>
      <c r="I1357" s="153"/>
      <c r="J1357" s="153"/>
      <c r="K1357" s="153"/>
      <c r="L1357" s="153"/>
      <c r="M1357" s="153"/>
      <c r="AD1357" s="153"/>
      <c r="AE1357" s="153"/>
      <c r="AF1357" s="153"/>
      <c r="AG1357" s="153"/>
      <c r="AH1357" s="153"/>
      <c r="AI1357" s="153"/>
      <c r="AJ1357" s="153"/>
      <c r="AK1357" s="153"/>
      <c r="AL1357" s="153"/>
      <c r="AM1357" s="153"/>
      <c r="AN1357" s="153"/>
      <c r="AO1357" s="153"/>
    </row>
    <row r="1358" spans="1:41">
      <c r="A1358" s="153" t="s">
        <v>46</v>
      </c>
      <c r="B1358" s="153">
        <v>0</v>
      </c>
      <c r="C1358" s="153">
        <v>0</v>
      </c>
      <c r="D1358" s="153">
        <v>0</v>
      </c>
      <c r="E1358" s="153">
        <v>0</v>
      </c>
      <c r="F1358" s="153">
        <v>0</v>
      </c>
      <c r="G1358" s="153">
        <v>0</v>
      </c>
      <c r="H1358" s="153"/>
      <c r="I1358" s="153"/>
      <c r="J1358" s="153"/>
      <c r="K1358" s="153"/>
      <c r="L1358" s="153"/>
      <c r="M1358" s="153"/>
      <c r="AD1358" s="153"/>
      <c r="AE1358" s="153"/>
      <c r="AF1358" s="153"/>
      <c r="AG1358" s="153"/>
      <c r="AH1358" s="153"/>
      <c r="AI1358" s="153"/>
      <c r="AJ1358" s="153"/>
      <c r="AK1358" s="153"/>
      <c r="AL1358" s="153"/>
      <c r="AM1358" s="153"/>
      <c r="AN1358" s="153"/>
      <c r="AO1358" s="153"/>
    </row>
    <row r="1359" spans="1:41">
      <c r="A1359" s="153" t="s">
        <v>47</v>
      </c>
      <c r="B1359" s="153">
        <v>3.08</v>
      </c>
      <c r="C1359" s="153">
        <v>9.09</v>
      </c>
      <c r="D1359" s="153">
        <v>0</v>
      </c>
      <c r="E1359" s="153">
        <v>0</v>
      </c>
      <c r="F1359" s="153">
        <v>0</v>
      </c>
      <c r="G1359" s="153">
        <v>3.75</v>
      </c>
      <c r="H1359" s="153"/>
      <c r="I1359" s="153"/>
      <c r="J1359" s="153"/>
      <c r="K1359" s="153"/>
      <c r="L1359" s="153"/>
      <c r="M1359" s="153"/>
      <c r="AD1359" s="153"/>
      <c r="AE1359" s="153"/>
      <c r="AF1359" s="153"/>
      <c r="AG1359" s="153"/>
      <c r="AH1359" s="153"/>
      <c r="AI1359" s="153"/>
      <c r="AJ1359" s="153"/>
      <c r="AK1359" s="153"/>
      <c r="AL1359" s="153"/>
      <c r="AM1359" s="153"/>
      <c r="AN1359" s="153"/>
      <c r="AO1359" s="153"/>
    </row>
    <row r="1360" spans="1:41">
      <c r="A1360" s="153" t="s">
        <v>48</v>
      </c>
      <c r="B1360" s="153">
        <v>21.54</v>
      </c>
      <c r="C1360" s="153">
        <v>36.36</v>
      </c>
      <c r="D1360" s="153">
        <v>0</v>
      </c>
      <c r="E1360" s="153">
        <v>25</v>
      </c>
      <c r="F1360" s="153">
        <v>0</v>
      </c>
      <c r="G1360" s="153">
        <v>23.75</v>
      </c>
      <c r="H1360" s="153"/>
      <c r="I1360" s="153"/>
      <c r="J1360" s="153"/>
      <c r="K1360" s="153"/>
      <c r="L1360" s="153"/>
      <c r="M1360" s="153"/>
      <c r="AD1360" s="153"/>
      <c r="AE1360" s="153"/>
      <c r="AF1360" s="153"/>
      <c r="AG1360" s="153"/>
      <c r="AH1360" s="153"/>
      <c r="AI1360" s="153"/>
      <c r="AJ1360" s="153"/>
      <c r="AK1360" s="153"/>
      <c r="AL1360" s="153"/>
      <c r="AM1360" s="153"/>
      <c r="AN1360" s="153"/>
      <c r="AO1360" s="153"/>
    </row>
    <row r="1361" spans="1:41">
      <c r="A1361" s="153" t="s">
        <v>49</v>
      </c>
      <c r="B1361" s="153">
        <v>75.38</v>
      </c>
      <c r="C1361" s="153">
        <v>54.55</v>
      </c>
      <c r="D1361" s="153">
        <v>0</v>
      </c>
      <c r="E1361" s="153">
        <v>75</v>
      </c>
      <c r="F1361" s="153">
        <v>0</v>
      </c>
      <c r="G1361" s="153">
        <v>72.5</v>
      </c>
      <c r="H1361" s="153"/>
      <c r="I1361" s="153"/>
      <c r="J1361" s="153"/>
      <c r="K1361" s="153"/>
      <c r="L1361" s="153"/>
      <c r="M1361" s="153"/>
      <c r="AD1361" s="153"/>
      <c r="AE1361" s="153"/>
      <c r="AF1361" s="153"/>
      <c r="AG1361" s="153"/>
      <c r="AH1361" s="153"/>
      <c r="AI1361" s="153"/>
      <c r="AJ1361" s="153"/>
      <c r="AK1361" s="153"/>
      <c r="AL1361" s="153"/>
      <c r="AM1361" s="153"/>
      <c r="AN1361" s="153"/>
      <c r="AO1361" s="153"/>
    </row>
    <row r="1362" spans="1:41">
      <c r="A1362" s="153" t="s">
        <v>41</v>
      </c>
      <c r="B1362" s="153">
        <v>0</v>
      </c>
      <c r="C1362" s="153">
        <v>0</v>
      </c>
      <c r="D1362" s="153">
        <v>0</v>
      </c>
      <c r="E1362" s="153">
        <v>0</v>
      </c>
      <c r="F1362" s="153">
        <v>0</v>
      </c>
      <c r="G1362" s="153">
        <v>0</v>
      </c>
      <c r="H1362" s="153"/>
      <c r="I1362" s="153"/>
      <c r="J1362" s="153"/>
      <c r="K1362" s="153"/>
      <c r="L1362" s="153"/>
      <c r="M1362" s="153"/>
      <c r="AD1362" s="153"/>
      <c r="AE1362" s="153"/>
      <c r="AF1362" s="153"/>
      <c r="AG1362" s="153"/>
      <c r="AH1362" s="153"/>
      <c r="AI1362" s="153"/>
      <c r="AJ1362" s="153"/>
      <c r="AK1362" s="153"/>
      <c r="AL1362" s="153"/>
      <c r="AM1362" s="153"/>
      <c r="AN1362" s="153"/>
      <c r="AO1362" s="153"/>
    </row>
    <row r="1363" spans="1:41">
      <c r="A1363" s="153" t="s">
        <v>0</v>
      </c>
      <c r="B1363" s="153">
        <v>100</v>
      </c>
      <c r="C1363" s="153">
        <v>100</v>
      </c>
      <c r="D1363" s="153">
        <v>0</v>
      </c>
      <c r="E1363" s="153">
        <v>100</v>
      </c>
      <c r="F1363" s="153">
        <v>0</v>
      </c>
      <c r="G1363" s="153">
        <v>100</v>
      </c>
      <c r="H1363" s="153"/>
      <c r="I1363" s="153"/>
      <c r="J1363" s="153"/>
      <c r="K1363" s="153"/>
      <c r="L1363" s="153"/>
      <c r="M1363" s="153"/>
      <c r="AD1363" s="153"/>
      <c r="AE1363" s="153"/>
      <c r="AF1363" s="153"/>
      <c r="AG1363" s="153"/>
      <c r="AH1363" s="153"/>
      <c r="AI1363" s="153"/>
      <c r="AJ1363" s="153"/>
      <c r="AK1363" s="153"/>
      <c r="AL1363" s="153"/>
      <c r="AM1363" s="153"/>
      <c r="AN1363" s="153"/>
      <c r="AO1363" s="153"/>
    </row>
    <row r="1364" spans="1:41">
      <c r="A1364" s="153" t="s">
        <v>1</v>
      </c>
      <c r="B1364" s="153">
        <v>65</v>
      </c>
      <c r="C1364" s="153">
        <v>11</v>
      </c>
      <c r="D1364" s="153">
        <v>0</v>
      </c>
      <c r="E1364" s="153">
        <v>4</v>
      </c>
      <c r="F1364" s="153">
        <v>0</v>
      </c>
      <c r="G1364" s="153">
        <v>80</v>
      </c>
      <c r="H1364" s="153"/>
      <c r="I1364" s="153"/>
      <c r="J1364" s="153"/>
      <c r="K1364" s="153"/>
      <c r="L1364" s="153"/>
      <c r="M1364" s="153"/>
      <c r="AD1364" s="153"/>
      <c r="AE1364" s="153"/>
      <c r="AF1364" s="153"/>
      <c r="AG1364" s="153"/>
      <c r="AH1364" s="153"/>
      <c r="AI1364" s="153"/>
      <c r="AJ1364" s="153"/>
      <c r="AK1364" s="153"/>
      <c r="AL1364" s="153"/>
      <c r="AM1364" s="153"/>
      <c r="AN1364" s="153"/>
      <c r="AO1364" s="153"/>
    </row>
    <row r="1365" spans="1:41">
      <c r="A1365" s="153" t="s">
        <v>42</v>
      </c>
      <c r="B1365" s="153">
        <v>96.92</v>
      </c>
      <c r="C1365" s="153">
        <v>90.91</v>
      </c>
      <c r="D1365" s="153">
        <v>0</v>
      </c>
      <c r="E1365" s="153">
        <v>100</v>
      </c>
      <c r="F1365" s="153">
        <v>0</v>
      </c>
      <c r="G1365" s="153">
        <v>96.25</v>
      </c>
      <c r="H1365" s="153"/>
      <c r="I1365" s="153"/>
      <c r="J1365" s="153"/>
      <c r="K1365" s="153"/>
      <c r="L1365" s="153"/>
      <c r="M1365" s="153"/>
      <c r="AD1365" s="153"/>
      <c r="AE1365" s="153"/>
      <c r="AF1365" s="153"/>
      <c r="AG1365" s="153"/>
      <c r="AH1365" s="153"/>
      <c r="AI1365" s="153"/>
      <c r="AJ1365" s="153"/>
      <c r="AK1365" s="153"/>
      <c r="AL1365" s="153"/>
      <c r="AM1365" s="153"/>
      <c r="AN1365" s="153"/>
      <c r="AO1365" s="153"/>
    </row>
    <row r="1366" spans="1:41">
      <c r="A1366" s="153" t="s">
        <v>43</v>
      </c>
      <c r="B1366" s="153">
        <v>0</v>
      </c>
      <c r="C1366" s="153">
        <v>0</v>
      </c>
      <c r="D1366" s="153">
        <v>0</v>
      </c>
      <c r="E1366" s="153">
        <v>0</v>
      </c>
      <c r="F1366" s="153">
        <v>0</v>
      </c>
      <c r="G1366" s="153">
        <v>0</v>
      </c>
      <c r="H1366" s="153"/>
      <c r="I1366" s="153"/>
      <c r="J1366" s="153"/>
      <c r="K1366" s="153"/>
      <c r="L1366" s="153"/>
      <c r="M1366" s="153"/>
      <c r="AD1366" s="153"/>
      <c r="AE1366" s="153"/>
      <c r="AF1366" s="153"/>
      <c r="AG1366" s="153"/>
      <c r="AH1366" s="153"/>
      <c r="AI1366" s="153"/>
      <c r="AJ1366" s="153"/>
      <c r="AK1366" s="153"/>
      <c r="AL1366" s="153"/>
      <c r="AM1366" s="153"/>
      <c r="AN1366" s="153"/>
      <c r="AO1366" s="153"/>
    </row>
    <row r="1367" spans="1:41">
      <c r="A1367" s="153" t="s">
        <v>44</v>
      </c>
      <c r="B1367" s="153">
        <v>4.7</v>
      </c>
      <c r="C1367" s="153">
        <v>4.5</v>
      </c>
      <c r="D1367" s="153">
        <v>0</v>
      </c>
      <c r="E1367" s="153">
        <v>4.8</v>
      </c>
      <c r="F1367" s="153">
        <v>0</v>
      </c>
      <c r="G1367" s="153">
        <v>4.7</v>
      </c>
      <c r="H1367" s="153"/>
      <c r="I1367" s="153"/>
      <c r="J1367" s="153"/>
      <c r="K1367" s="153"/>
      <c r="L1367" s="153"/>
      <c r="M1367" s="153"/>
      <c r="AD1367" s="153"/>
      <c r="AE1367" s="153"/>
      <c r="AF1367" s="153"/>
      <c r="AG1367" s="153"/>
      <c r="AH1367" s="153"/>
      <c r="AI1367" s="153"/>
      <c r="AJ1367" s="153"/>
      <c r="AK1367" s="153"/>
      <c r="AL1367" s="153"/>
      <c r="AM1367" s="153"/>
      <c r="AN1367" s="153"/>
      <c r="AO1367" s="153"/>
    </row>
    <row r="1368" spans="1:41">
      <c r="A1368" s="153" t="s">
        <v>153</v>
      </c>
      <c r="B1368" s="153">
        <v>93.1</v>
      </c>
      <c r="C1368" s="153">
        <v>86.4</v>
      </c>
      <c r="D1368" s="153">
        <v>0</v>
      </c>
      <c r="E1368" s="153">
        <v>93.8</v>
      </c>
      <c r="F1368" s="153">
        <v>0</v>
      </c>
      <c r="G1368" s="153">
        <v>92.2</v>
      </c>
      <c r="H1368" s="153"/>
      <c r="I1368" s="153"/>
      <c r="J1368" s="153"/>
      <c r="K1368" s="153"/>
      <c r="L1368" s="153"/>
      <c r="M1368" s="153"/>
      <c r="AD1368" s="153"/>
      <c r="AE1368" s="153"/>
      <c r="AF1368" s="153"/>
      <c r="AG1368" s="153"/>
      <c r="AH1368" s="153"/>
      <c r="AI1368" s="153"/>
      <c r="AJ1368" s="153"/>
      <c r="AK1368" s="153"/>
      <c r="AL1368" s="153"/>
      <c r="AM1368" s="153"/>
      <c r="AN1368" s="153"/>
      <c r="AO1368" s="153"/>
    </row>
    <row r="1369" spans="1:41">
      <c r="H1369" s="153"/>
      <c r="I1369" s="153"/>
      <c r="J1369" s="153"/>
      <c r="K1369" s="153"/>
      <c r="L1369" s="153"/>
      <c r="M1369" s="153"/>
      <c r="AD1369" s="153"/>
      <c r="AE1369" s="153"/>
      <c r="AF1369" s="153"/>
      <c r="AG1369" s="153"/>
      <c r="AH1369" s="153"/>
      <c r="AI1369" s="153"/>
      <c r="AJ1369" s="153"/>
      <c r="AK1369" s="153"/>
      <c r="AL1369" s="153"/>
      <c r="AM1369" s="153"/>
      <c r="AN1369" s="153"/>
      <c r="AO1369" s="153"/>
    </row>
    <row r="1370" spans="1:41">
      <c r="H1370" s="153"/>
      <c r="I1370" s="153"/>
      <c r="J1370" s="153"/>
      <c r="K1370" s="153"/>
      <c r="L1370" s="153"/>
      <c r="M1370" s="153"/>
      <c r="AD1370" s="153"/>
      <c r="AE1370" s="153"/>
      <c r="AF1370" s="153"/>
      <c r="AG1370" s="153"/>
      <c r="AH1370" s="153"/>
      <c r="AI1370" s="153"/>
      <c r="AJ1370" s="153"/>
      <c r="AK1370" s="153"/>
      <c r="AL1370" s="153"/>
      <c r="AM1370" s="153"/>
      <c r="AN1370" s="153"/>
      <c r="AO1370" s="153"/>
    </row>
    <row r="1371" spans="1:41">
      <c r="A1371" s="153" t="s">
        <v>387</v>
      </c>
      <c r="H1371" s="153"/>
      <c r="I1371" s="153"/>
      <c r="J1371" s="153"/>
      <c r="K1371" s="153"/>
      <c r="L1371" s="153"/>
      <c r="M1371" s="153"/>
      <c r="AD1371" s="153"/>
      <c r="AE1371" s="153"/>
      <c r="AF1371" s="153"/>
      <c r="AG1371" s="153"/>
      <c r="AH1371" s="153"/>
      <c r="AI1371" s="153"/>
      <c r="AJ1371" s="153"/>
      <c r="AK1371" s="153"/>
      <c r="AL1371" s="153"/>
      <c r="AM1371" s="153"/>
      <c r="AN1371" s="153"/>
      <c r="AO1371" s="153"/>
    </row>
    <row r="1372" spans="1:41">
      <c r="A1372" s="153" t="s">
        <v>392</v>
      </c>
      <c r="H1372" s="153"/>
      <c r="I1372" s="153"/>
      <c r="J1372" s="153"/>
      <c r="K1372" s="153"/>
      <c r="L1372" s="153"/>
      <c r="M1372" s="153"/>
      <c r="AD1372" s="153"/>
      <c r="AE1372" s="153"/>
      <c r="AF1372" s="153"/>
      <c r="AG1372" s="153"/>
      <c r="AH1372" s="153"/>
      <c r="AI1372" s="153"/>
      <c r="AJ1372" s="153"/>
      <c r="AK1372" s="153"/>
      <c r="AL1372" s="153"/>
      <c r="AM1372" s="153"/>
      <c r="AN1372" s="153"/>
      <c r="AO1372" s="153"/>
    </row>
    <row r="1373" spans="1:41">
      <c r="H1373" s="153"/>
      <c r="I1373" s="153"/>
      <c r="J1373" s="153"/>
      <c r="K1373" s="153"/>
      <c r="L1373" s="153"/>
      <c r="M1373" s="153"/>
      <c r="AD1373" s="153"/>
      <c r="AE1373" s="153"/>
      <c r="AF1373" s="153"/>
      <c r="AG1373" s="153"/>
      <c r="AH1373" s="153"/>
      <c r="AI1373" s="153"/>
      <c r="AJ1373" s="153"/>
      <c r="AK1373" s="153"/>
      <c r="AL1373" s="153"/>
      <c r="AM1373" s="153"/>
      <c r="AN1373" s="153"/>
      <c r="AO1373" s="153"/>
    </row>
    <row r="1374" spans="1:41">
      <c r="H1374" s="153"/>
      <c r="I1374" s="153"/>
      <c r="J1374" s="153"/>
      <c r="K1374" s="153"/>
      <c r="L1374" s="153"/>
      <c r="M1374" s="153"/>
      <c r="AD1374" s="153"/>
      <c r="AE1374" s="153"/>
      <c r="AF1374" s="153"/>
      <c r="AG1374" s="153"/>
      <c r="AH1374" s="153"/>
      <c r="AI1374" s="153"/>
      <c r="AJ1374" s="153"/>
      <c r="AK1374" s="153"/>
      <c r="AL1374" s="153"/>
      <c r="AM1374" s="153"/>
      <c r="AN1374" s="153"/>
      <c r="AO1374" s="153"/>
    </row>
    <row r="1375" spans="1:41">
      <c r="B1375" s="153" t="s">
        <v>156</v>
      </c>
      <c r="H1375" s="153"/>
      <c r="I1375" s="153"/>
      <c r="J1375" s="153"/>
      <c r="K1375" s="153"/>
      <c r="L1375" s="153"/>
      <c r="M1375" s="153"/>
      <c r="AD1375" s="153"/>
      <c r="AE1375" s="153"/>
      <c r="AF1375" s="153"/>
      <c r="AG1375" s="153"/>
      <c r="AH1375" s="153"/>
      <c r="AI1375" s="153"/>
      <c r="AJ1375" s="153"/>
      <c r="AK1375" s="153"/>
      <c r="AL1375" s="153"/>
      <c r="AM1375" s="153"/>
      <c r="AN1375" s="153"/>
      <c r="AO1375" s="153"/>
    </row>
    <row r="1376" spans="1:41">
      <c r="H1376" s="153"/>
      <c r="I1376" s="153"/>
      <c r="J1376" s="153"/>
      <c r="K1376" s="153"/>
      <c r="L1376" s="153"/>
      <c r="M1376" s="153"/>
      <c r="AD1376" s="153"/>
      <c r="AE1376" s="153"/>
      <c r="AF1376" s="153"/>
      <c r="AG1376" s="153"/>
      <c r="AH1376" s="153"/>
      <c r="AI1376" s="153"/>
      <c r="AJ1376" s="153"/>
      <c r="AK1376" s="153"/>
      <c r="AL1376" s="153"/>
      <c r="AM1376" s="153"/>
      <c r="AN1376" s="153"/>
      <c r="AO1376" s="153"/>
    </row>
    <row r="1377" spans="1:41">
      <c r="B1377" s="153" t="s">
        <v>10</v>
      </c>
      <c r="C1377" s="153" t="s">
        <v>157</v>
      </c>
      <c r="D1377" s="153" t="s">
        <v>158</v>
      </c>
      <c r="E1377" s="153" t="s">
        <v>13</v>
      </c>
      <c r="F1377" s="153" t="s">
        <v>159</v>
      </c>
      <c r="G1377" s="153" t="s">
        <v>60</v>
      </c>
      <c r="H1377" s="153"/>
      <c r="I1377" s="153"/>
      <c r="J1377" s="153"/>
      <c r="K1377" s="153"/>
      <c r="L1377" s="153"/>
      <c r="M1377" s="153"/>
      <c r="AD1377" s="153"/>
      <c r="AE1377" s="153"/>
      <c r="AF1377" s="153"/>
      <c r="AG1377" s="153"/>
      <c r="AH1377" s="153"/>
      <c r="AI1377" s="153"/>
      <c r="AJ1377" s="153"/>
      <c r="AK1377" s="153"/>
      <c r="AL1377" s="153"/>
      <c r="AM1377" s="153"/>
      <c r="AN1377" s="153"/>
      <c r="AO1377" s="153"/>
    </row>
    <row r="1378" spans="1:41">
      <c r="H1378" s="153"/>
      <c r="I1378" s="153"/>
      <c r="J1378" s="153"/>
      <c r="K1378" s="153"/>
      <c r="L1378" s="153"/>
      <c r="M1378" s="153"/>
      <c r="AD1378" s="153"/>
      <c r="AE1378" s="153"/>
      <c r="AF1378" s="153"/>
      <c r="AG1378" s="153"/>
      <c r="AH1378" s="153"/>
      <c r="AI1378" s="153"/>
      <c r="AJ1378" s="153"/>
      <c r="AK1378" s="153"/>
      <c r="AL1378" s="153"/>
      <c r="AM1378" s="153"/>
      <c r="AN1378" s="153"/>
      <c r="AO1378" s="153"/>
    </row>
    <row r="1379" spans="1:41">
      <c r="A1379" s="153" t="s">
        <v>45</v>
      </c>
      <c r="B1379" s="153">
        <v>0</v>
      </c>
      <c r="C1379" s="153">
        <v>0</v>
      </c>
      <c r="D1379" s="153">
        <v>0</v>
      </c>
      <c r="E1379" s="153">
        <v>0</v>
      </c>
      <c r="F1379" s="153">
        <v>0</v>
      </c>
      <c r="G1379" s="153">
        <v>0</v>
      </c>
      <c r="H1379" s="153"/>
      <c r="I1379" s="153"/>
      <c r="J1379" s="153"/>
      <c r="K1379" s="153"/>
      <c r="L1379" s="153"/>
      <c r="M1379" s="153"/>
      <c r="AD1379" s="153"/>
      <c r="AE1379" s="153"/>
      <c r="AF1379" s="153"/>
      <c r="AG1379" s="153"/>
      <c r="AH1379" s="153"/>
      <c r="AI1379" s="153"/>
      <c r="AJ1379" s="153"/>
      <c r="AK1379" s="153"/>
      <c r="AL1379" s="153"/>
      <c r="AM1379" s="153"/>
      <c r="AN1379" s="153"/>
      <c r="AO1379" s="153"/>
    </row>
    <row r="1380" spans="1:41">
      <c r="A1380" s="153" t="s">
        <v>46</v>
      </c>
      <c r="B1380" s="153">
        <v>0</v>
      </c>
      <c r="C1380" s="153">
        <v>0</v>
      </c>
      <c r="D1380" s="153">
        <v>0</v>
      </c>
      <c r="E1380" s="153">
        <v>0</v>
      </c>
      <c r="F1380" s="153">
        <v>0</v>
      </c>
      <c r="G1380" s="153">
        <v>0</v>
      </c>
      <c r="H1380" s="153"/>
      <c r="I1380" s="153"/>
      <c r="J1380" s="153"/>
      <c r="K1380" s="153"/>
      <c r="L1380" s="153"/>
      <c r="M1380" s="153"/>
      <c r="AD1380" s="153"/>
      <c r="AE1380" s="153"/>
      <c r="AF1380" s="153"/>
      <c r="AG1380" s="153"/>
      <c r="AH1380" s="153"/>
      <c r="AI1380" s="153"/>
      <c r="AJ1380" s="153"/>
      <c r="AK1380" s="153"/>
      <c r="AL1380" s="153"/>
      <c r="AM1380" s="153"/>
      <c r="AN1380" s="153"/>
      <c r="AO1380" s="153"/>
    </row>
    <row r="1381" spans="1:41">
      <c r="A1381" s="153" t="s">
        <v>47</v>
      </c>
      <c r="B1381" s="153">
        <v>3.08</v>
      </c>
      <c r="C1381" s="153">
        <v>0</v>
      </c>
      <c r="D1381" s="153">
        <v>0</v>
      </c>
      <c r="E1381" s="153">
        <v>0</v>
      </c>
      <c r="F1381" s="153">
        <v>0</v>
      </c>
      <c r="G1381" s="153">
        <v>2.5</v>
      </c>
      <c r="H1381" s="153"/>
      <c r="I1381" s="153"/>
      <c r="J1381" s="153"/>
      <c r="K1381" s="153"/>
      <c r="L1381" s="153"/>
      <c r="M1381" s="153"/>
      <c r="AD1381" s="153"/>
      <c r="AE1381" s="153"/>
      <c r="AF1381" s="153"/>
      <c r="AG1381" s="153"/>
      <c r="AH1381" s="153"/>
      <c r="AI1381" s="153"/>
      <c r="AJ1381" s="153"/>
      <c r="AK1381" s="153"/>
      <c r="AL1381" s="153"/>
      <c r="AM1381" s="153"/>
      <c r="AN1381" s="153"/>
      <c r="AO1381" s="153"/>
    </row>
    <row r="1382" spans="1:41">
      <c r="A1382" s="153" t="s">
        <v>48</v>
      </c>
      <c r="B1382" s="153">
        <v>23.08</v>
      </c>
      <c r="C1382" s="153">
        <v>45.45</v>
      </c>
      <c r="D1382" s="153">
        <v>0</v>
      </c>
      <c r="E1382" s="153">
        <v>50</v>
      </c>
      <c r="F1382" s="153">
        <v>0</v>
      </c>
      <c r="G1382" s="153">
        <v>27.5</v>
      </c>
      <c r="H1382" s="153"/>
      <c r="I1382" s="153"/>
      <c r="J1382" s="153"/>
      <c r="K1382" s="153"/>
      <c r="L1382" s="153"/>
      <c r="M1382" s="153"/>
      <c r="AD1382" s="153"/>
      <c r="AE1382" s="153"/>
      <c r="AF1382" s="153"/>
      <c r="AG1382" s="153"/>
      <c r="AH1382" s="153"/>
      <c r="AI1382" s="153"/>
      <c r="AJ1382" s="153"/>
      <c r="AK1382" s="153"/>
      <c r="AL1382" s="153"/>
      <c r="AM1382" s="153"/>
      <c r="AN1382" s="153"/>
      <c r="AO1382" s="153"/>
    </row>
    <row r="1383" spans="1:41">
      <c r="A1383" s="153" t="s">
        <v>49</v>
      </c>
      <c r="B1383" s="153">
        <v>73.849999999999994</v>
      </c>
      <c r="C1383" s="153">
        <v>45.45</v>
      </c>
      <c r="D1383" s="153">
        <v>0</v>
      </c>
      <c r="E1383" s="153">
        <v>50</v>
      </c>
      <c r="F1383" s="153">
        <v>0</v>
      </c>
      <c r="G1383" s="153">
        <v>68.75</v>
      </c>
      <c r="H1383" s="153"/>
      <c r="I1383" s="153"/>
      <c r="J1383" s="153"/>
      <c r="K1383" s="153"/>
      <c r="L1383" s="153"/>
      <c r="M1383" s="153"/>
      <c r="AD1383" s="153"/>
      <c r="AE1383" s="153"/>
      <c r="AF1383" s="153"/>
      <c r="AG1383" s="153"/>
      <c r="AH1383" s="153"/>
      <c r="AI1383" s="153"/>
      <c r="AJ1383" s="153"/>
      <c r="AK1383" s="153"/>
      <c r="AL1383" s="153"/>
      <c r="AM1383" s="153"/>
      <c r="AN1383" s="153"/>
      <c r="AO1383" s="153"/>
    </row>
    <row r="1384" spans="1:41">
      <c r="A1384" s="153" t="s">
        <v>41</v>
      </c>
      <c r="B1384" s="153">
        <v>0</v>
      </c>
      <c r="C1384" s="153">
        <v>9.09</v>
      </c>
      <c r="D1384" s="153">
        <v>0</v>
      </c>
      <c r="E1384" s="153">
        <v>0</v>
      </c>
      <c r="F1384" s="153">
        <v>0</v>
      </c>
      <c r="G1384" s="153">
        <v>1.25</v>
      </c>
      <c r="H1384" s="153"/>
      <c r="I1384" s="153"/>
      <c r="J1384" s="153"/>
      <c r="K1384" s="153"/>
      <c r="L1384" s="153"/>
      <c r="M1384" s="153"/>
      <c r="AD1384" s="153"/>
      <c r="AE1384" s="153"/>
      <c r="AF1384" s="153"/>
      <c r="AG1384" s="153"/>
      <c r="AH1384" s="153"/>
      <c r="AI1384" s="153"/>
      <c r="AJ1384" s="153"/>
      <c r="AK1384" s="153"/>
      <c r="AL1384" s="153"/>
      <c r="AM1384" s="153"/>
      <c r="AN1384" s="153"/>
      <c r="AO1384" s="153"/>
    </row>
    <row r="1385" spans="1:41">
      <c r="A1385" s="153" t="s">
        <v>0</v>
      </c>
      <c r="B1385" s="153">
        <v>100</v>
      </c>
      <c r="C1385" s="153">
        <v>100</v>
      </c>
      <c r="D1385" s="153">
        <v>0</v>
      </c>
      <c r="E1385" s="153">
        <v>100</v>
      </c>
      <c r="F1385" s="153">
        <v>0</v>
      </c>
      <c r="G1385" s="153">
        <v>100</v>
      </c>
      <c r="H1385" s="153"/>
      <c r="I1385" s="153"/>
      <c r="J1385" s="153"/>
      <c r="K1385" s="153"/>
      <c r="L1385" s="153"/>
      <c r="M1385" s="153"/>
      <c r="AD1385" s="153"/>
      <c r="AE1385" s="153"/>
      <c r="AF1385" s="153"/>
      <c r="AG1385" s="153"/>
      <c r="AH1385" s="153"/>
      <c r="AI1385" s="153"/>
      <c r="AJ1385" s="153"/>
      <c r="AK1385" s="153"/>
      <c r="AL1385" s="153"/>
      <c r="AM1385" s="153"/>
      <c r="AN1385" s="153"/>
      <c r="AO1385" s="153"/>
    </row>
    <row r="1386" spans="1:41">
      <c r="A1386" s="153" t="s">
        <v>1</v>
      </c>
      <c r="B1386" s="153">
        <v>65</v>
      </c>
      <c r="C1386" s="153">
        <v>11</v>
      </c>
      <c r="D1386" s="153">
        <v>0</v>
      </c>
      <c r="E1386" s="153">
        <v>4</v>
      </c>
      <c r="F1386" s="153">
        <v>0</v>
      </c>
      <c r="G1386" s="153">
        <v>80</v>
      </c>
      <c r="H1386" s="153"/>
      <c r="I1386" s="153"/>
      <c r="J1386" s="153"/>
      <c r="K1386" s="153"/>
      <c r="L1386" s="153"/>
      <c r="M1386" s="153"/>
      <c r="AD1386" s="153"/>
      <c r="AE1386" s="153"/>
      <c r="AF1386" s="153"/>
      <c r="AG1386" s="153"/>
      <c r="AH1386" s="153"/>
      <c r="AI1386" s="153"/>
      <c r="AJ1386" s="153"/>
      <c r="AK1386" s="153"/>
      <c r="AL1386" s="153"/>
      <c r="AM1386" s="153"/>
      <c r="AN1386" s="153"/>
      <c r="AO1386" s="153"/>
    </row>
    <row r="1387" spans="1:41">
      <c r="A1387" s="153" t="s">
        <v>42</v>
      </c>
      <c r="B1387" s="153">
        <v>96.92</v>
      </c>
      <c r="C1387" s="153">
        <v>90.91</v>
      </c>
      <c r="D1387" s="153">
        <v>0</v>
      </c>
      <c r="E1387" s="153">
        <v>100</v>
      </c>
      <c r="F1387" s="153">
        <v>0</v>
      </c>
      <c r="G1387" s="153">
        <v>96.25</v>
      </c>
      <c r="H1387" s="153"/>
      <c r="I1387" s="153"/>
      <c r="J1387" s="153"/>
      <c r="K1387" s="153"/>
      <c r="L1387" s="153"/>
      <c r="M1387" s="153"/>
      <c r="AD1387" s="153"/>
      <c r="AE1387" s="153"/>
      <c r="AF1387" s="153"/>
      <c r="AG1387" s="153"/>
      <c r="AH1387" s="153"/>
      <c r="AI1387" s="153"/>
      <c r="AJ1387" s="153"/>
      <c r="AK1387" s="153"/>
      <c r="AL1387" s="153"/>
      <c r="AM1387" s="153"/>
      <c r="AN1387" s="153"/>
      <c r="AO1387" s="153"/>
    </row>
    <row r="1388" spans="1:41">
      <c r="A1388" s="153" t="s">
        <v>43</v>
      </c>
      <c r="B1388" s="153">
        <v>0</v>
      </c>
      <c r="C1388" s="153">
        <v>0</v>
      </c>
      <c r="D1388" s="153">
        <v>0</v>
      </c>
      <c r="E1388" s="153">
        <v>0</v>
      </c>
      <c r="F1388" s="153">
        <v>0</v>
      </c>
      <c r="G1388" s="153">
        <v>0</v>
      </c>
      <c r="H1388" s="153"/>
      <c r="I1388" s="153"/>
      <c r="J1388" s="153"/>
      <c r="K1388" s="153"/>
      <c r="L1388" s="153"/>
      <c r="M1388" s="153"/>
      <c r="AD1388" s="153"/>
      <c r="AE1388" s="153"/>
      <c r="AF1388" s="153"/>
      <c r="AG1388" s="153"/>
      <c r="AH1388" s="153"/>
      <c r="AI1388" s="153"/>
      <c r="AJ1388" s="153"/>
      <c r="AK1388" s="153"/>
      <c r="AL1388" s="153"/>
      <c r="AM1388" s="153"/>
      <c r="AN1388" s="153"/>
      <c r="AO1388" s="153"/>
    </row>
    <row r="1389" spans="1:41">
      <c r="A1389" s="153" t="s">
        <v>44</v>
      </c>
      <c r="B1389" s="153">
        <v>4.7</v>
      </c>
      <c r="C1389" s="153">
        <v>4.5</v>
      </c>
      <c r="D1389" s="153">
        <v>0</v>
      </c>
      <c r="E1389" s="153">
        <v>4.5</v>
      </c>
      <c r="F1389" s="153">
        <v>0</v>
      </c>
      <c r="G1389" s="153">
        <v>4.7</v>
      </c>
      <c r="H1389" s="153"/>
      <c r="I1389" s="153"/>
      <c r="J1389" s="153"/>
      <c r="K1389" s="153"/>
      <c r="L1389" s="153"/>
      <c r="M1389" s="153"/>
      <c r="AD1389" s="153"/>
      <c r="AE1389" s="153"/>
      <c r="AF1389" s="153"/>
      <c r="AG1389" s="153"/>
      <c r="AH1389" s="153"/>
      <c r="AI1389" s="153"/>
      <c r="AJ1389" s="153"/>
      <c r="AK1389" s="153"/>
      <c r="AL1389" s="153"/>
      <c r="AM1389" s="153"/>
      <c r="AN1389" s="153"/>
      <c r="AO1389" s="153"/>
    </row>
    <row r="1390" spans="1:41">
      <c r="A1390" s="153" t="s">
        <v>153</v>
      </c>
      <c r="B1390" s="153">
        <v>92.7</v>
      </c>
      <c r="C1390" s="153">
        <v>87.5</v>
      </c>
      <c r="D1390" s="153">
        <v>0</v>
      </c>
      <c r="E1390" s="153">
        <v>87.5</v>
      </c>
      <c r="F1390" s="153">
        <v>0</v>
      </c>
      <c r="G1390" s="153">
        <v>91.8</v>
      </c>
      <c r="H1390" s="153"/>
      <c r="I1390" s="153"/>
      <c r="J1390" s="153"/>
      <c r="K1390" s="153"/>
      <c r="L1390" s="153"/>
      <c r="M1390" s="153"/>
      <c r="AD1390" s="153"/>
      <c r="AE1390" s="153"/>
      <c r="AF1390" s="153"/>
      <c r="AG1390" s="153"/>
      <c r="AH1390" s="153"/>
      <c r="AI1390" s="153"/>
      <c r="AJ1390" s="153"/>
      <c r="AK1390" s="153"/>
      <c r="AL1390" s="153"/>
      <c r="AM1390" s="153"/>
      <c r="AN1390" s="153"/>
      <c r="AO1390" s="153"/>
    </row>
    <row r="1391" spans="1:41">
      <c r="H1391" s="153"/>
      <c r="I1391" s="153"/>
      <c r="J1391" s="153"/>
      <c r="K1391" s="153"/>
      <c r="L1391" s="153"/>
      <c r="M1391" s="153"/>
      <c r="AD1391" s="153"/>
      <c r="AE1391" s="153"/>
      <c r="AF1391" s="153"/>
      <c r="AG1391" s="153"/>
      <c r="AH1391" s="153"/>
      <c r="AI1391" s="153"/>
      <c r="AJ1391" s="153"/>
      <c r="AK1391" s="153"/>
      <c r="AL1391" s="153"/>
      <c r="AM1391" s="153"/>
      <c r="AN1391" s="153"/>
      <c r="AO1391" s="153"/>
    </row>
    <row r="1392" spans="1:41">
      <c r="H1392" s="153"/>
      <c r="I1392" s="153"/>
      <c r="J1392" s="153"/>
      <c r="K1392" s="153"/>
      <c r="L1392" s="153"/>
      <c r="M1392" s="153"/>
      <c r="AD1392" s="153"/>
      <c r="AE1392" s="153"/>
      <c r="AF1392" s="153"/>
      <c r="AG1392" s="153"/>
      <c r="AH1392" s="153"/>
      <c r="AI1392" s="153"/>
      <c r="AJ1392" s="153"/>
      <c r="AK1392" s="153"/>
      <c r="AL1392" s="153"/>
      <c r="AM1392" s="153"/>
      <c r="AN1392" s="153"/>
      <c r="AO1392" s="153"/>
    </row>
    <row r="1393" spans="1:41">
      <c r="A1393" s="153" t="s">
        <v>387</v>
      </c>
      <c r="H1393" s="153"/>
      <c r="I1393" s="153"/>
      <c r="J1393" s="153"/>
      <c r="K1393" s="153"/>
      <c r="L1393" s="153"/>
      <c r="M1393" s="153"/>
      <c r="AD1393" s="153"/>
      <c r="AE1393" s="153"/>
      <c r="AF1393" s="153"/>
      <c r="AG1393" s="153"/>
      <c r="AH1393" s="153"/>
      <c r="AI1393" s="153"/>
      <c r="AJ1393" s="153"/>
      <c r="AK1393" s="153"/>
      <c r="AL1393" s="153"/>
      <c r="AM1393" s="153"/>
      <c r="AN1393" s="153"/>
      <c r="AO1393" s="153"/>
    </row>
    <row r="1394" spans="1:41">
      <c r="A1394" s="153" t="s">
        <v>393</v>
      </c>
      <c r="H1394" s="153"/>
      <c r="I1394" s="153"/>
      <c r="J1394" s="153"/>
      <c r="K1394" s="153"/>
      <c r="L1394" s="153"/>
      <c r="M1394" s="153"/>
      <c r="AD1394" s="153"/>
      <c r="AE1394" s="153"/>
      <c r="AF1394" s="153"/>
      <c r="AG1394" s="153"/>
      <c r="AH1394" s="153"/>
      <c r="AI1394" s="153"/>
      <c r="AJ1394" s="153"/>
      <c r="AK1394" s="153"/>
      <c r="AL1394" s="153"/>
      <c r="AM1394" s="153"/>
      <c r="AN1394" s="153"/>
      <c r="AO1394" s="153"/>
    </row>
    <row r="1395" spans="1:41">
      <c r="H1395" s="153"/>
      <c r="I1395" s="153"/>
      <c r="J1395" s="153"/>
      <c r="K1395" s="153"/>
      <c r="L1395" s="153"/>
      <c r="M1395" s="153"/>
      <c r="AD1395" s="153"/>
      <c r="AE1395" s="153"/>
      <c r="AF1395" s="153"/>
      <c r="AG1395" s="153"/>
      <c r="AH1395" s="153"/>
      <c r="AI1395" s="153"/>
      <c r="AJ1395" s="153"/>
      <c r="AK1395" s="153"/>
      <c r="AL1395" s="153"/>
      <c r="AM1395" s="153"/>
      <c r="AN1395" s="153"/>
      <c r="AO1395" s="153"/>
    </row>
    <row r="1396" spans="1:41">
      <c r="H1396" s="153"/>
      <c r="I1396" s="153"/>
      <c r="J1396" s="153"/>
      <c r="K1396" s="153"/>
      <c r="L1396" s="153"/>
      <c r="M1396" s="153"/>
      <c r="AD1396" s="153"/>
      <c r="AE1396" s="153"/>
      <c r="AF1396" s="153"/>
      <c r="AG1396" s="153"/>
      <c r="AH1396" s="153"/>
      <c r="AI1396" s="153"/>
      <c r="AJ1396" s="153"/>
      <c r="AK1396" s="153"/>
      <c r="AL1396" s="153"/>
      <c r="AM1396" s="153"/>
      <c r="AN1396" s="153"/>
      <c r="AO1396" s="153"/>
    </row>
    <row r="1397" spans="1:41">
      <c r="B1397" s="153" t="s">
        <v>156</v>
      </c>
      <c r="H1397" s="153"/>
      <c r="I1397" s="153"/>
      <c r="J1397" s="153"/>
      <c r="K1397" s="153"/>
      <c r="L1397" s="153"/>
      <c r="M1397" s="153"/>
      <c r="AD1397" s="153"/>
      <c r="AE1397" s="153"/>
      <c r="AF1397" s="153"/>
      <c r="AG1397" s="153"/>
      <c r="AH1397" s="153"/>
      <c r="AI1397" s="153"/>
      <c r="AJ1397" s="153"/>
      <c r="AK1397" s="153"/>
      <c r="AL1397" s="153"/>
      <c r="AM1397" s="153"/>
      <c r="AN1397" s="153"/>
      <c r="AO1397" s="153"/>
    </row>
    <row r="1398" spans="1:41">
      <c r="H1398" s="153"/>
      <c r="I1398" s="153"/>
      <c r="J1398" s="153"/>
      <c r="K1398" s="153"/>
      <c r="L1398" s="153"/>
      <c r="M1398" s="153"/>
      <c r="AD1398" s="153"/>
      <c r="AE1398" s="153"/>
      <c r="AF1398" s="153"/>
      <c r="AG1398" s="153"/>
      <c r="AH1398" s="153"/>
      <c r="AI1398" s="153"/>
      <c r="AJ1398" s="153"/>
      <c r="AK1398" s="153"/>
      <c r="AL1398" s="153"/>
      <c r="AM1398" s="153"/>
      <c r="AN1398" s="153"/>
      <c r="AO1398" s="153"/>
    </row>
    <row r="1399" spans="1:41">
      <c r="B1399" s="153" t="s">
        <v>10</v>
      </c>
      <c r="C1399" s="153" t="s">
        <v>157</v>
      </c>
      <c r="D1399" s="153" t="s">
        <v>158</v>
      </c>
      <c r="E1399" s="153" t="s">
        <v>13</v>
      </c>
      <c r="F1399" s="153" t="s">
        <v>159</v>
      </c>
      <c r="G1399" s="153" t="s">
        <v>60</v>
      </c>
      <c r="H1399" s="153"/>
      <c r="I1399" s="153"/>
      <c r="J1399" s="153"/>
      <c r="K1399" s="153"/>
      <c r="L1399" s="153"/>
      <c r="M1399" s="153"/>
      <c r="AD1399" s="153"/>
      <c r="AE1399" s="153"/>
      <c r="AF1399" s="153"/>
      <c r="AG1399" s="153"/>
      <c r="AH1399" s="153"/>
      <c r="AI1399" s="153"/>
      <c r="AJ1399" s="153"/>
      <c r="AK1399" s="153"/>
      <c r="AL1399" s="153"/>
      <c r="AM1399" s="153"/>
      <c r="AN1399" s="153"/>
      <c r="AO1399" s="153"/>
    </row>
    <row r="1400" spans="1:41">
      <c r="H1400" s="153"/>
      <c r="I1400" s="153"/>
      <c r="J1400" s="153"/>
      <c r="K1400" s="153"/>
      <c r="L1400" s="153"/>
      <c r="M1400" s="153"/>
      <c r="AD1400" s="153"/>
      <c r="AE1400" s="153"/>
      <c r="AF1400" s="153"/>
      <c r="AG1400" s="153"/>
      <c r="AH1400" s="153"/>
      <c r="AI1400" s="153"/>
      <c r="AJ1400" s="153"/>
      <c r="AK1400" s="153"/>
      <c r="AL1400" s="153"/>
      <c r="AM1400" s="153"/>
      <c r="AN1400" s="153"/>
      <c r="AO1400" s="153"/>
    </row>
    <row r="1401" spans="1:41">
      <c r="A1401" s="153" t="s">
        <v>45</v>
      </c>
      <c r="B1401" s="153">
        <v>0</v>
      </c>
      <c r="C1401" s="153">
        <v>0</v>
      </c>
      <c r="D1401" s="153">
        <v>0</v>
      </c>
      <c r="E1401" s="153">
        <v>0</v>
      </c>
      <c r="F1401" s="153">
        <v>0</v>
      </c>
      <c r="G1401" s="153">
        <v>0</v>
      </c>
      <c r="H1401" s="153"/>
      <c r="I1401" s="153"/>
      <c r="J1401" s="153"/>
      <c r="K1401" s="153"/>
      <c r="L1401" s="153"/>
      <c r="M1401" s="153"/>
      <c r="AD1401" s="153"/>
      <c r="AE1401" s="153"/>
      <c r="AF1401" s="153"/>
      <c r="AG1401" s="153"/>
      <c r="AH1401" s="153"/>
      <c r="AI1401" s="153"/>
      <c r="AJ1401" s="153"/>
      <c r="AK1401" s="153"/>
      <c r="AL1401" s="153"/>
      <c r="AM1401" s="153"/>
      <c r="AN1401" s="153"/>
      <c r="AO1401" s="153"/>
    </row>
    <row r="1402" spans="1:41">
      <c r="A1402" s="153" t="s">
        <v>46</v>
      </c>
      <c r="B1402" s="153">
        <v>0</v>
      </c>
      <c r="C1402" s="153">
        <v>0</v>
      </c>
      <c r="D1402" s="153">
        <v>0</v>
      </c>
      <c r="E1402" s="153">
        <v>0</v>
      </c>
      <c r="F1402" s="153">
        <v>0</v>
      </c>
      <c r="G1402" s="153">
        <v>0</v>
      </c>
      <c r="H1402" s="153"/>
      <c r="I1402" s="153"/>
      <c r="J1402" s="153"/>
      <c r="K1402" s="153"/>
      <c r="L1402" s="153"/>
      <c r="M1402" s="153"/>
      <c r="AD1402" s="153"/>
      <c r="AE1402" s="153"/>
      <c r="AF1402" s="153"/>
      <c r="AG1402" s="153"/>
      <c r="AH1402" s="153"/>
      <c r="AI1402" s="153"/>
      <c r="AJ1402" s="153"/>
      <c r="AK1402" s="153"/>
      <c r="AL1402" s="153"/>
      <c r="AM1402" s="153"/>
      <c r="AN1402" s="153"/>
      <c r="AO1402" s="153"/>
    </row>
    <row r="1403" spans="1:41">
      <c r="A1403" s="153" t="s">
        <v>47</v>
      </c>
      <c r="B1403" s="153">
        <v>1.54</v>
      </c>
      <c r="C1403" s="153">
        <v>0</v>
      </c>
      <c r="D1403" s="153">
        <v>0</v>
      </c>
      <c r="E1403" s="153">
        <v>0</v>
      </c>
      <c r="F1403" s="153">
        <v>0</v>
      </c>
      <c r="G1403" s="153">
        <v>1.25</v>
      </c>
      <c r="H1403" s="153"/>
      <c r="I1403" s="153"/>
      <c r="J1403" s="153"/>
      <c r="K1403" s="153"/>
      <c r="L1403" s="153"/>
      <c r="M1403" s="153"/>
      <c r="AD1403" s="153"/>
      <c r="AE1403" s="153"/>
      <c r="AF1403" s="153"/>
      <c r="AG1403" s="153"/>
      <c r="AH1403" s="153"/>
      <c r="AI1403" s="153"/>
      <c r="AJ1403" s="153"/>
      <c r="AK1403" s="153"/>
      <c r="AL1403" s="153"/>
      <c r="AM1403" s="153"/>
      <c r="AN1403" s="153"/>
      <c r="AO1403" s="153"/>
    </row>
    <row r="1404" spans="1:41">
      <c r="A1404" s="153" t="s">
        <v>48</v>
      </c>
      <c r="B1404" s="153">
        <v>20</v>
      </c>
      <c r="C1404" s="153">
        <v>36.36</v>
      </c>
      <c r="D1404" s="153">
        <v>0</v>
      </c>
      <c r="E1404" s="153">
        <v>25</v>
      </c>
      <c r="F1404" s="153">
        <v>0</v>
      </c>
      <c r="G1404" s="153">
        <v>22.5</v>
      </c>
      <c r="H1404" s="153"/>
      <c r="I1404" s="153"/>
      <c r="J1404" s="153"/>
      <c r="K1404" s="153"/>
      <c r="L1404" s="153"/>
      <c r="M1404" s="153"/>
      <c r="AD1404" s="153"/>
      <c r="AE1404" s="153"/>
      <c r="AF1404" s="153"/>
      <c r="AG1404" s="153"/>
      <c r="AH1404" s="153"/>
      <c r="AI1404" s="153"/>
      <c r="AJ1404" s="153"/>
      <c r="AK1404" s="153"/>
      <c r="AL1404" s="153"/>
      <c r="AM1404" s="153"/>
      <c r="AN1404" s="153"/>
      <c r="AO1404" s="153"/>
    </row>
    <row r="1405" spans="1:41">
      <c r="A1405" s="153" t="s">
        <v>49</v>
      </c>
      <c r="B1405" s="153">
        <v>78.459999999999994</v>
      </c>
      <c r="C1405" s="153">
        <v>63.64</v>
      </c>
      <c r="D1405" s="153">
        <v>0</v>
      </c>
      <c r="E1405" s="153">
        <v>75</v>
      </c>
      <c r="F1405" s="153">
        <v>0</v>
      </c>
      <c r="G1405" s="153">
        <v>76.25</v>
      </c>
      <c r="H1405" s="153"/>
      <c r="I1405" s="153"/>
      <c r="J1405" s="153"/>
      <c r="K1405" s="153"/>
      <c r="L1405" s="153"/>
      <c r="M1405" s="153"/>
      <c r="AD1405" s="153"/>
      <c r="AE1405" s="153"/>
      <c r="AF1405" s="153"/>
      <c r="AG1405" s="153"/>
      <c r="AH1405" s="153"/>
      <c r="AI1405" s="153"/>
      <c r="AJ1405" s="153"/>
      <c r="AK1405" s="153"/>
      <c r="AL1405" s="153"/>
      <c r="AM1405" s="153"/>
      <c r="AN1405" s="153"/>
      <c r="AO1405" s="153"/>
    </row>
    <row r="1406" spans="1:41">
      <c r="A1406" s="153" t="s">
        <v>41</v>
      </c>
      <c r="B1406" s="153">
        <v>0</v>
      </c>
      <c r="C1406" s="153">
        <v>0</v>
      </c>
      <c r="D1406" s="153">
        <v>0</v>
      </c>
      <c r="E1406" s="153">
        <v>0</v>
      </c>
      <c r="F1406" s="153">
        <v>0</v>
      </c>
      <c r="G1406" s="153">
        <v>0</v>
      </c>
      <c r="H1406" s="153"/>
      <c r="I1406" s="153"/>
      <c r="J1406" s="153"/>
      <c r="K1406" s="153"/>
      <c r="L1406" s="153"/>
      <c r="M1406" s="153"/>
      <c r="AD1406" s="153"/>
      <c r="AE1406" s="153"/>
      <c r="AF1406" s="153"/>
      <c r="AG1406" s="153"/>
      <c r="AH1406" s="153"/>
      <c r="AI1406" s="153"/>
      <c r="AJ1406" s="153"/>
      <c r="AK1406" s="153"/>
      <c r="AL1406" s="153"/>
      <c r="AM1406" s="153"/>
      <c r="AN1406" s="153"/>
      <c r="AO1406" s="153"/>
    </row>
    <row r="1407" spans="1:41">
      <c r="A1407" s="153" t="s">
        <v>0</v>
      </c>
      <c r="B1407" s="153">
        <v>100</v>
      </c>
      <c r="C1407" s="153">
        <v>100</v>
      </c>
      <c r="D1407" s="153">
        <v>0</v>
      </c>
      <c r="E1407" s="153">
        <v>100</v>
      </c>
      <c r="F1407" s="153">
        <v>0</v>
      </c>
      <c r="G1407" s="153">
        <v>100</v>
      </c>
      <c r="H1407" s="153"/>
      <c r="I1407" s="153"/>
      <c r="J1407" s="153"/>
      <c r="K1407" s="153"/>
      <c r="L1407" s="153"/>
      <c r="M1407" s="153"/>
      <c r="AD1407" s="153"/>
      <c r="AE1407" s="153"/>
      <c r="AF1407" s="153"/>
      <c r="AG1407" s="153"/>
      <c r="AH1407" s="153"/>
      <c r="AI1407" s="153"/>
      <c r="AJ1407" s="153"/>
      <c r="AK1407" s="153"/>
      <c r="AL1407" s="153"/>
      <c r="AM1407" s="153"/>
      <c r="AN1407" s="153"/>
      <c r="AO1407" s="153"/>
    </row>
    <row r="1408" spans="1:41">
      <c r="A1408" s="153" t="s">
        <v>1</v>
      </c>
      <c r="B1408" s="153">
        <v>65</v>
      </c>
      <c r="C1408" s="153">
        <v>11</v>
      </c>
      <c r="D1408" s="153">
        <v>0</v>
      </c>
      <c r="E1408" s="153">
        <v>4</v>
      </c>
      <c r="F1408" s="153">
        <v>0</v>
      </c>
      <c r="G1408" s="153">
        <v>80</v>
      </c>
      <c r="H1408" s="153"/>
      <c r="I1408" s="153"/>
      <c r="J1408" s="153"/>
      <c r="K1408" s="153"/>
      <c r="L1408" s="153"/>
      <c r="M1408" s="153"/>
      <c r="AD1408" s="153"/>
      <c r="AE1408" s="153"/>
      <c r="AF1408" s="153"/>
      <c r="AG1408" s="153"/>
      <c r="AH1408" s="153"/>
      <c r="AI1408" s="153"/>
      <c r="AJ1408" s="153"/>
      <c r="AK1408" s="153"/>
      <c r="AL1408" s="153"/>
      <c r="AM1408" s="153"/>
      <c r="AN1408" s="153"/>
      <c r="AO1408" s="153"/>
    </row>
    <row r="1409" spans="1:41">
      <c r="A1409" s="153" t="s">
        <v>42</v>
      </c>
      <c r="B1409" s="153">
        <v>98.46</v>
      </c>
      <c r="C1409" s="153">
        <v>100</v>
      </c>
      <c r="D1409" s="153">
        <v>0</v>
      </c>
      <c r="E1409" s="153">
        <v>100</v>
      </c>
      <c r="F1409" s="153">
        <v>0</v>
      </c>
      <c r="G1409" s="153">
        <v>98.75</v>
      </c>
      <c r="H1409" s="153"/>
      <c r="I1409" s="153"/>
      <c r="J1409" s="153"/>
      <c r="K1409" s="153"/>
      <c r="L1409" s="153"/>
      <c r="M1409" s="153"/>
      <c r="AD1409" s="153"/>
      <c r="AE1409" s="153"/>
      <c r="AF1409" s="153"/>
      <c r="AG1409" s="153"/>
      <c r="AH1409" s="153"/>
      <c r="AI1409" s="153"/>
      <c r="AJ1409" s="153"/>
      <c r="AK1409" s="153"/>
      <c r="AL1409" s="153"/>
      <c r="AM1409" s="153"/>
      <c r="AN1409" s="153"/>
      <c r="AO1409" s="153"/>
    </row>
    <row r="1410" spans="1:41">
      <c r="A1410" s="153" t="s">
        <v>43</v>
      </c>
      <c r="B1410" s="153">
        <v>0</v>
      </c>
      <c r="C1410" s="153">
        <v>0</v>
      </c>
      <c r="D1410" s="153">
        <v>0</v>
      </c>
      <c r="E1410" s="153">
        <v>0</v>
      </c>
      <c r="F1410" s="153">
        <v>0</v>
      </c>
      <c r="G1410" s="153">
        <v>0</v>
      </c>
      <c r="H1410" s="153"/>
      <c r="I1410" s="153"/>
      <c r="J1410" s="153"/>
      <c r="K1410" s="153"/>
      <c r="L1410" s="153"/>
      <c r="M1410" s="153"/>
      <c r="AD1410" s="153"/>
      <c r="AE1410" s="153"/>
      <c r="AF1410" s="153"/>
      <c r="AG1410" s="153"/>
      <c r="AH1410" s="153"/>
      <c r="AI1410" s="153"/>
      <c r="AJ1410" s="153"/>
      <c r="AK1410" s="153"/>
      <c r="AL1410" s="153"/>
      <c r="AM1410" s="153"/>
      <c r="AN1410" s="153"/>
      <c r="AO1410" s="153"/>
    </row>
    <row r="1411" spans="1:41">
      <c r="A1411" s="153" t="s">
        <v>44</v>
      </c>
      <c r="B1411" s="153">
        <v>4.8</v>
      </c>
      <c r="C1411" s="153">
        <v>4.5999999999999996</v>
      </c>
      <c r="D1411" s="153">
        <v>0</v>
      </c>
      <c r="E1411" s="153">
        <v>4.8</v>
      </c>
      <c r="F1411" s="153">
        <v>0</v>
      </c>
      <c r="G1411" s="153">
        <v>4.8</v>
      </c>
      <c r="H1411" s="153"/>
      <c r="I1411" s="153"/>
      <c r="J1411" s="153"/>
      <c r="K1411" s="153"/>
      <c r="L1411" s="153"/>
      <c r="M1411" s="153"/>
      <c r="AD1411" s="153"/>
      <c r="AE1411" s="153"/>
      <c r="AF1411" s="153"/>
      <c r="AG1411" s="153"/>
      <c r="AH1411" s="153"/>
      <c r="AI1411" s="153"/>
      <c r="AJ1411" s="153"/>
      <c r="AK1411" s="153"/>
      <c r="AL1411" s="153"/>
      <c r="AM1411" s="153"/>
      <c r="AN1411" s="153"/>
      <c r="AO1411" s="153"/>
    </row>
    <row r="1412" spans="1:41">
      <c r="A1412" s="153" t="s">
        <v>153</v>
      </c>
      <c r="B1412" s="153">
        <v>94.2</v>
      </c>
      <c r="C1412" s="153">
        <v>90.9</v>
      </c>
      <c r="D1412" s="153">
        <v>0</v>
      </c>
      <c r="E1412" s="153">
        <v>93.8</v>
      </c>
      <c r="F1412" s="153">
        <v>0</v>
      </c>
      <c r="G1412" s="153">
        <v>93.8</v>
      </c>
      <c r="H1412" s="153"/>
      <c r="I1412" s="153"/>
      <c r="J1412" s="153"/>
      <c r="K1412" s="153"/>
      <c r="L1412" s="153"/>
      <c r="M1412" s="153"/>
      <c r="AD1412" s="153"/>
      <c r="AE1412" s="153"/>
      <c r="AF1412" s="153"/>
      <c r="AG1412" s="153"/>
      <c r="AH1412" s="153"/>
      <c r="AI1412" s="153"/>
      <c r="AJ1412" s="153"/>
      <c r="AK1412" s="153"/>
      <c r="AL1412" s="153"/>
      <c r="AM1412" s="153"/>
      <c r="AN1412" s="153"/>
      <c r="AO1412" s="153"/>
    </row>
    <row r="1413" spans="1:41">
      <c r="H1413" s="153"/>
      <c r="I1413" s="153"/>
      <c r="J1413" s="153"/>
      <c r="K1413" s="153"/>
      <c r="L1413" s="153"/>
      <c r="M1413" s="153"/>
      <c r="AD1413" s="153"/>
      <c r="AE1413" s="153"/>
      <c r="AF1413" s="153"/>
      <c r="AG1413" s="153"/>
      <c r="AH1413" s="153"/>
      <c r="AI1413" s="153"/>
      <c r="AJ1413" s="153"/>
      <c r="AK1413" s="153"/>
      <c r="AL1413" s="153"/>
      <c r="AM1413" s="153"/>
      <c r="AN1413" s="153"/>
      <c r="AO1413" s="153"/>
    </row>
    <row r="1414" spans="1:41">
      <c r="H1414" s="153"/>
      <c r="I1414" s="153"/>
      <c r="J1414" s="153"/>
      <c r="K1414" s="153"/>
      <c r="L1414" s="153"/>
      <c r="M1414" s="153"/>
      <c r="AD1414" s="153"/>
      <c r="AE1414" s="153"/>
      <c r="AF1414" s="153"/>
      <c r="AG1414" s="153"/>
      <c r="AH1414" s="153"/>
      <c r="AI1414" s="153"/>
      <c r="AJ1414" s="153"/>
      <c r="AK1414" s="153"/>
      <c r="AL1414" s="153"/>
      <c r="AM1414" s="153"/>
      <c r="AN1414" s="153"/>
      <c r="AO1414" s="153"/>
    </row>
    <row r="1415" spans="1:41">
      <c r="A1415" s="153" t="s">
        <v>387</v>
      </c>
      <c r="H1415" s="153"/>
      <c r="I1415" s="153"/>
      <c r="J1415" s="153"/>
      <c r="K1415" s="153"/>
      <c r="L1415" s="153"/>
      <c r="M1415" s="153"/>
      <c r="AD1415" s="153"/>
      <c r="AE1415" s="153"/>
      <c r="AF1415" s="153"/>
      <c r="AG1415" s="153"/>
      <c r="AH1415" s="153"/>
      <c r="AI1415" s="153"/>
      <c r="AJ1415" s="153"/>
      <c r="AK1415" s="153"/>
      <c r="AL1415" s="153"/>
      <c r="AM1415" s="153"/>
      <c r="AN1415" s="153"/>
      <c r="AO1415" s="153"/>
    </row>
    <row r="1416" spans="1:41">
      <c r="A1416" s="153" t="s">
        <v>394</v>
      </c>
      <c r="H1416" s="153"/>
      <c r="I1416" s="153"/>
      <c r="J1416" s="153"/>
      <c r="K1416" s="153"/>
      <c r="L1416" s="153"/>
      <c r="M1416" s="153"/>
      <c r="AD1416" s="153"/>
      <c r="AE1416" s="153"/>
      <c r="AF1416" s="153"/>
      <c r="AG1416" s="153"/>
      <c r="AH1416" s="153"/>
      <c r="AI1416" s="153"/>
      <c r="AJ1416" s="153"/>
      <c r="AK1416" s="153"/>
      <c r="AL1416" s="153"/>
      <c r="AM1416" s="153"/>
      <c r="AN1416" s="153"/>
      <c r="AO1416" s="153"/>
    </row>
    <row r="1417" spans="1:41">
      <c r="H1417" s="153"/>
      <c r="I1417" s="153"/>
      <c r="J1417" s="153"/>
      <c r="K1417" s="153"/>
      <c r="L1417" s="153"/>
      <c r="M1417" s="153"/>
      <c r="AD1417" s="153"/>
      <c r="AE1417" s="153"/>
      <c r="AF1417" s="153"/>
      <c r="AG1417" s="153"/>
      <c r="AH1417" s="153"/>
      <c r="AI1417" s="153"/>
      <c r="AJ1417" s="153"/>
      <c r="AK1417" s="153"/>
      <c r="AL1417" s="153"/>
      <c r="AM1417" s="153"/>
      <c r="AN1417" s="153"/>
      <c r="AO1417" s="153"/>
    </row>
    <row r="1418" spans="1:41">
      <c r="H1418" s="153"/>
      <c r="I1418" s="153"/>
      <c r="J1418" s="153"/>
      <c r="K1418" s="153"/>
      <c r="L1418" s="153"/>
      <c r="M1418" s="153"/>
      <c r="AD1418" s="153"/>
      <c r="AE1418" s="153"/>
      <c r="AF1418" s="153"/>
      <c r="AG1418" s="153"/>
      <c r="AH1418" s="153"/>
      <c r="AI1418" s="153"/>
      <c r="AJ1418" s="153"/>
      <c r="AK1418" s="153"/>
      <c r="AL1418" s="153"/>
      <c r="AM1418" s="153"/>
      <c r="AN1418" s="153"/>
      <c r="AO1418" s="153"/>
    </row>
    <row r="1419" spans="1:41">
      <c r="B1419" s="153" t="s">
        <v>156</v>
      </c>
      <c r="H1419" s="153"/>
      <c r="I1419" s="153"/>
      <c r="J1419" s="153"/>
      <c r="K1419" s="153"/>
      <c r="L1419" s="153"/>
      <c r="M1419" s="153"/>
      <c r="AD1419" s="153"/>
      <c r="AE1419" s="153"/>
      <c r="AF1419" s="153"/>
      <c r="AG1419" s="153"/>
      <c r="AH1419" s="153"/>
      <c r="AI1419" s="153"/>
      <c r="AJ1419" s="153"/>
      <c r="AK1419" s="153"/>
      <c r="AL1419" s="153"/>
      <c r="AM1419" s="153"/>
      <c r="AN1419" s="153"/>
      <c r="AO1419" s="153"/>
    </row>
    <row r="1420" spans="1:41">
      <c r="H1420" s="153"/>
      <c r="I1420" s="153"/>
      <c r="J1420" s="153"/>
      <c r="K1420" s="153"/>
      <c r="L1420" s="153"/>
      <c r="M1420" s="153"/>
      <c r="AD1420" s="153"/>
      <c r="AE1420" s="153"/>
      <c r="AF1420" s="153"/>
      <c r="AG1420" s="153"/>
      <c r="AH1420" s="153"/>
      <c r="AI1420" s="153"/>
      <c r="AJ1420" s="153"/>
      <c r="AK1420" s="153"/>
      <c r="AL1420" s="153"/>
      <c r="AM1420" s="153"/>
      <c r="AN1420" s="153"/>
      <c r="AO1420" s="153"/>
    </row>
    <row r="1421" spans="1:41">
      <c r="B1421" s="153" t="s">
        <v>10</v>
      </c>
      <c r="C1421" s="153" t="s">
        <v>157</v>
      </c>
      <c r="D1421" s="153" t="s">
        <v>158</v>
      </c>
      <c r="E1421" s="153" t="s">
        <v>13</v>
      </c>
      <c r="F1421" s="153" t="s">
        <v>159</v>
      </c>
      <c r="G1421" s="153" t="s">
        <v>60</v>
      </c>
      <c r="H1421" s="153"/>
      <c r="I1421" s="153"/>
      <c r="J1421" s="153"/>
      <c r="K1421" s="153"/>
      <c r="L1421" s="153"/>
      <c r="M1421" s="153"/>
      <c r="AD1421" s="153"/>
      <c r="AE1421" s="153"/>
      <c r="AF1421" s="153"/>
      <c r="AG1421" s="153"/>
      <c r="AH1421" s="153"/>
      <c r="AI1421" s="153"/>
      <c r="AJ1421" s="153"/>
      <c r="AK1421" s="153"/>
      <c r="AL1421" s="153"/>
      <c r="AM1421" s="153"/>
      <c r="AN1421" s="153"/>
      <c r="AO1421" s="153"/>
    </row>
    <row r="1422" spans="1:41">
      <c r="H1422" s="153"/>
      <c r="I1422" s="153"/>
      <c r="J1422" s="153"/>
      <c r="K1422" s="153"/>
      <c r="L1422" s="153"/>
      <c r="M1422" s="153"/>
      <c r="AD1422" s="153"/>
      <c r="AE1422" s="153"/>
      <c r="AF1422" s="153"/>
      <c r="AG1422" s="153"/>
      <c r="AH1422" s="153"/>
      <c r="AI1422" s="153"/>
      <c r="AJ1422" s="153"/>
      <c r="AK1422" s="153"/>
      <c r="AL1422" s="153"/>
      <c r="AM1422" s="153"/>
      <c r="AN1422" s="153"/>
      <c r="AO1422" s="153"/>
    </row>
    <row r="1423" spans="1:41">
      <c r="A1423" s="153" t="s">
        <v>45</v>
      </c>
      <c r="B1423" s="153">
        <v>0</v>
      </c>
      <c r="C1423" s="153">
        <v>0</v>
      </c>
      <c r="D1423" s="153">
        <v>0</v>
      </c>
      <c r="E1423" s="153">
        <v>0</v>
      </c>
      <c r="F1423" s="153">
        <v>0</v>
      </c>
      <c r="G1423" s="153">
        <v>0</v>
      </c>
      <c r="H1423" s="153"/>
      <c r="I1423" s="153"/>
      <c r="J1423" s="153"/>
      <c r="K1423" s="153"/>
      <c r="L1423" s="153"/>
      <c r="M1423" s="153"/>
      <c r="AD1423" s="153"/>
      <c r="AE1423" s="153"/>
      <c r="AF1423" s="153"/>
      <c r="AG1423" s="153"/>
      <c r="AH1423" s="153"/>
      <c r="AI1423" s="153"/>
      <c r="AJ1423" s="153"/>
      <c r="AK1423" s="153"/>
      <c r="AL1423" s="153"/>
      <c r="AM1423" s="153"/>
      <c r="AN1423" s="153"/>
      <c r="AO1423" s="153"/>
    </row>
    <row r="1424" spans="1:41">
      <c r="A1424" s="153" t="s">
        <v>46</v>
      </c>
      <c r="B1424" s="153">
        <v>0</v>
      </c>
      <c r="C1424" s="153">
        <v>0</v>
      </c>
      <c r="D1424" s="153">
        <v>0</v>
      </c>
      <c r="E1424" s="153">
        <v>0</v>
      </c>
      <c r="F1424" s="153">
        <v>0</v>
      </c>
      <c r="G1424" s="153">
        <v>0</v>
      </c>
      <c r="H1424" s="153"/>
      <c r="I1424" s="153"/>
      <c r="J1424" s="153"/>
      <c r="K1424" s="153"/>
      <c r="L1424" s="153"/>
      <c r="M1424" s="153"/>
      <c r="AD1424" s="153"/>
      <c r="AE1424" s="153"/>
      <c r="AF1424" s="153"/>
      <c r="AG1424" s="153"/>
      <c r="AH1424" s="153"/>
      <c r="AI1424" s="153"/>
      <c r="AJ1424" s="153"/>
      <c r="AK1424" s="153"/>
      <c r="AL1424" s="153"/>
      <c r="AM1424" s="153"/>
      <c r="AN1424" s="153"/>
      <c r="AO1424" s="153"/>
    </row>
    <row r="1425" spans="1:41">
      <c r="A1425" s="153" t="s">
        <v>47</v>
      </c>
      <c r="B1425" s="153">
        <v>3.08</v>
      </c>
      <c r="C1425" s="153">
        <v>0</v>
      </c>
      <c r="D1425" s="153">
        <v>0</v>
      </c>
      <c r="E1425" s="153">
        <v>0</v>
      </c>
      <c r="F1425" s="153">
        <v>0</v>
      </c>
      <c r="G1425" s="153">
        <v>2.5</v>
      </c>
      <c r="H1425" s="153"/>
      <c r="I1425" s="153"/>
      <c r="J1425" s="153"/>
      <c r="K1425" s="153"/>
      <c r="L1425" s="153"/>
      <c r="M1425" s="153"/>
      <c r="AD1425" s="153"/>
      <c r="AE1425" s="153"/>
      <c r="AF1425" s="153"/>
      <c r="AG1425" s="153"/>
      <c r="AH1425" s="153"/>
      <c r="AI1425" s="153"/>
      <c r="AJ1425" s="153"/>
      <c r="AK1425" s="153"/>
      <c r="AL1425" s="153"/>
      <c r="AM1425" s="153"/>
      <c r="AN1425" s="153"/>
      <c r="AO1425" s="153"/>
    </row>
    <row r="1426" spans="1:41">
      <c r="A1426" s="153" t="s">
        <v>48</v>
      </c>
      <c r="B1426" s="153">
        <v>21.54</v>
      </c>
      <c r="C1426" s="153">
        <v>36.36</v>
      </c>
      <c r="D1426" s="153">
        <v>0</v>
      </c>
      <c r="E1426" s="153">
        <v>25</v>
      </c>
      <c r="F1426" s="153">
        <v>0</v>
      </c>
      <c r="G1426" s="153">
        <v>23.75</v>
      </c>
      <c r="H1426" s="153"/>
      <c r="I1426" s="153"/>
      <c r="J1426" s="153"/>
      <c r="K1426" s="153"/>
      <c r="L1426" s="153"/>
      <c r="M1426" s="153"/>
      <c r="AD1426" s="153"/>
      <c r="AE1426" s="153"/>
      <c r="AF1426" s="153"/>
      <c r="AG1426" s="153"/>
      <c r="AH1426" s="153"/>
      <c r="AI1426" s="153"/>
      <c r="AJ1426" s="153"/>
      <c r="AK1426" s="153"/>
      <c r="AL1426" s="153"/>
      <c r="AM1426" s="153"/>
      <c r="AN1426" s="153"/>
      <c r="AO1426" s="153"/>
    </row>
    <row r="1427" spans="1:41">
      <c r="A1427" s="153" t="s">
        <v>49</v>
      </c>
      <c r="B1427" s="153">
        <v>75.38</v>
      </c>
      <c r="C1427" s="153">
        <v>63.64</v>
      </c>
      <c r="D1427" s="153">
        <v>0</v>
      </c>
      <c r="E1427" s="153">
        <v>75</v>
      </c>
      <c r="F1427" s="153">
        <v>0</v>
      </c>
      <c r="G1427" s="153">
        <v>73.75</v>
      </c>
      <c r="H1427" s="153"/>
      <c r="I1427" s="153"/>
      <c r="J1427" s="153"/>
      <c r="K1427" s="153"/>
      <c r="L1427" s="153"/>
      <c r="M1427" s="153"/>
      <c r="AD1427" s="153"/>
      <c r="AE1427" s="153"/>
      <c r="AF1427" s="153"/>
      <c r="AG1427" s="153"/>
      <c r="AH1427" s="153"/>
      <c r="AI1427" s="153"/>
      <c r="AJ1427" s="153"/>
      <c r="AK1427" s="153"/>
      <c r="AL1427" s="153"/>
      <c r="AM1427" s="153"/>
      <c r="AN1427" s="153"/>
      <c r="AO1427" s="153"/>
    </row>
    <row r="1428" spans="1:41">
      <c r="A1428" s="153" t="s">
        <v>41</v>
      </c>
      <c r="B1428" s="153">
        <v>0</v>
      </c>
      <c r="C1428" s="153">
        <v>0</v>
      </c>
      <c r="D1428" s="153">
        <v>0</v>
      </c>
      <c r="E1428" s="153">
        <v>0</v>
      </c>
      <c r="F1428" s="153">
        <v>0</v>
      </c>
      <c r="G1428" s="153">
        <v>0</v>
      </c>
      <c r="H1428" s="153"/>
      <c r="I1428" s="153"/>
      <c r="J1428" s="153"/>
      <c r="K1428" s="153"/>
      <c r="L1428" s="153"/>
      <c r="M1428" s="153"/>
      <c r="AD1428" s="153"/>
      <c r="AE1428" s="153"/>
      <c r="AF1428" s="153"/>
      <c r="AG1428" s="153"/>
      <c r="AH1428" s="153"/>
      <c r="AI1428" s="153"/>
      <c r="AJ1428" s="153"/>
      <c r="AK1428" s="153"/>
      <c r="AL1428" s="153"/>
      <c r="AM1428" s="153"/>
      <c r="AN1428" s="153"/>
      <c r="AO1428" s="153"/>
    </row>
    <row r="1429" spans="1:41">
      <c r="A1429" s="153" t="s">
        <v>0</v>
      </c>
      <c r="B1429" s="153">
        <v>100</v>
      </c>
      <c r="C1429" s="153">
        <v>100</v>
      </c>
      <c r="D1429" s="153">
        <v>0</v>
      </c>
      <c r="E1429" s="153">
        <v>100</v>
      </c>
      <c r="F1429" s="153">
        <v>0</v>
      </c>
      <c r="G1429" s="153">
        <v>100</v>
      </c>
      <c r="H1429" s="153"/>
      <c r="I1429" s="153"/>
      <c r="J1429" s="153"/>
      <c r="K1429" s="153"/>
      <c r="L1429" s="153"/>
      <c r="M1429" s="153"/>
      <c r="AD1429" s="153"/>
      <c r="AE1429" s="153"/>
      <c r="AF1429" s="153"/>
      <c r="AG1429" s="153"/>
      <c r="AH1429" s="153"/>
      <c r="AI1429" s="153"/>
      <c r="AJ1429" s="153"/>
      <c r="AK1429" s="153"/>
      <c r="AL1429" s="153"/>
      <c r="AM1429" s="153"/>
      <c r="AN1429" s="153"/>
      <c r="AO1429" s="153"/>
    </row>
    <row r="1430" spans="1:41">
      <c r="A1430" s="153" t="s">
        <v>1</v>
      </c>
      <c r="B1430" s="153">
        <v>65</v>
      </c>
      <c r="C1430" s="153">
        <v>11</v>
      </c>
      <c r="D1430" s="153">
        <v>0</v>
      </c>
      <c r="E1430" s="153">
        <v>4</v>
      </c>
      <c r="F1430" s="153">
        <v>0</v>
      </c>
      <c r="G1430" s="153">
        <v>80</v>
      </c>
      <c r="H1430" s="153"/>
      <c r="I1430" s="153"/>
      <c r="J1430" s="153"/>
      <c r="K1430" s="153"/>
      <c r="L1430" s="153"/>
      <c r="M1430" s="153"/>
      <c r="AD1430" s="153"/>
      <c r="AE1430" s="153"/>
      <c r="AF1430" s="153"/>
      <c r="AG1430" s="153"/>
      <c r="AH1430" s="153"/>
      <c r="AI1430" s="153"/>
      <c r="AJ1430" s="153"/>
      <c r="AK1430" s="153"/>
      <c r="AL1430" s="153"/>
      <c r="AM1430" s="153"/>
      <c r="AN1430" s="153"/>
      <c r="AO1430" s="153"/>
    </row>
    <row r="1431" spans="1:41">
      <c r="A1431" s="153" t="s">
        <v>42</v>
      </c>
      <c r="B1431" s="153">
        <v>96.92</v>
      </c>
      <c r="C1431" s="153">
        <v>100</v>
      </c>
      <c r="D1431" s="153">
        <v>0</v>
      </c>
      <c r="E1431" s="153">
        <v>100</v>
      </c>
      <c r="F1431" s="153">
        <v>0</v>
      </c>
      <c r="G1431" s="153">
        <v>97.5</v>
      </c>
      <c r="H1431" s="153"/>
      <c r="I1431" s="153"/>
      <c r="J1431" s="153"/>
      <c r="K1431" s="153"/>
      <c r="L1431" s="153"/>
      <c r="M1431" s="153"/>
      <c r="AD1431" s="153"/>
      <c r="AE1431" s="153"/>
      <c r="AF1431" s="153"/>
      <c r="AG1431" s="153"/>
      <c r="AH1431" s="153"/>
      <c r="AI1431" s="153"/>
      <c r="AJ1431" s="153"/>
      <c r="AK1431" s="153"/>
      <c r="AL1431" s="153"/>
      <c r="AM1431" s="153"/>
      <c r="AN1431" s="153"/>
      <c r="AO1431" s="153"/>
    </row>
    <row r="1432" spans="1:41">
      <c r="A1432" s="153" t="s">
        <v>43</v>
      </c>
      <c r="B1432" s="153">
        <v>0</v>
      </c>
      <c r="C1432" s="153">
        <v>0</v>
      </c>
      <c r="D1432" s="153">
        <v>0</v>
      </c>
      <c r="E1432" s="153">
        <v>0</v>
      </c>
      <c r="F1432" s="153">
        <v>0</v>
      </c>
      <c r="G1432" s="153">
        <v>0</v>
      </c>
      <c r="H1432" s="153"/>
      <c r="I1432" s="153"/>
      <c r="J1432" s="153"/>
      <c r="K1432" s="153"/>
      <c r="L1432" s="153"/>
      <c r="M1432" s="153"/>
      <c r="AD1432" s="153"/>
      <c r="AE1432" s="153"/>
      <c r="AF1432" s="153"/>
      <c r="AG1432" s="153"/>
      <c r="AH1432" s="153"/>
      <c r="AI1432" s="153"/>
      <c r="AJ1432" s="153"/>
      <c r="AK1432" s="153"/>
      <c r="AL1432" s="153"/>
      <c r="AM1432" s="153"/>
      <c r="AN1432" s="153"/>
      <c r="AO1432" s="153"/>
    </row>
    <row r="1433" spans="1:41">
      <c r="A1433" s="153" t="s">
        <v>44</v>
      </c>
      <c r="B1433" s="153">
        <v>4.7</v>
      </c>
      <c r="C1433" s="153">
        <v>4.5999999999999996</v>
      </c>
      <c r="D1433" s="153">
        <v>0</v>
      </c>
      <c r="E1433" s="153">
        <v>4.8</v>
      </c>
      <c r="F1433" s="153">
        <v>0</v>
      </c>
      <c r="G1433" s="153">
        <v>4.7</v>
      </c>
      <c r="H1433" s="153"/>
      <c r="I1433" s="153"/>
      <c r="J1433" s="153"/>
      <c r="K1433" s="153"/>
      <c r="L1433" s="153"/>
      <c r="M1433" s="153"/>
      <c r="AD1433" s="153"/>
      <c r="AE1433" s="153"/>
      <c r="AF1433" s="153"/>
      <c r="AG1433" s="153"/>
      <c r="AH1433" s="153"/>
      <c r="AI1433" s="153"/>
      <c r="AJ1433" s="153"/>
      <c r="AK1433" s="153"/>
      <c r="AL1433" s="153"/>
      <c r="AM1433" s="153"/>
      <c r="AN1433" s="153"/>
      <c r="AO1433" s="153"/>
    </row>
    <row r="1434" spans="1:41">
      <c r="A1434" s="153" t="s">
        <v>153</v>
      </c>
      <c r="B1434" s="153">
        <v>93.1</v>
      </c>
      <c r="C1434" s="153">
        <v>90.9</v>
      </c>
      <c r="D1434" s="153">
        <v>0</v>
      </c>
      <c r="E1434" s="153">
        <v>93.8</v>
      </c>
      <c r="F1434" s="153">
        <v>0</v>
      </c>
      <c r="G1434" s="153">
        <v>92.8</v>
      </c>
      <c r="H1434" s="153"/>
      <c r="I1434" s="153"/>
      <c r="J1434" s="153"/>
      <c r="K1434" s="153"/>
      <c r="L1434" s="153"/>
      <c r="M1434" s="153"/>
      <c r="AD1434" s="153"/>
      <c r="AE1434" s="153"/>
      <c r="AF1434" s="153"/>
      <c r="AG1434" s="153"/>
      <c r="AH1434" s="153"/>
      <c r="AI1434" s="153"/>
      <c r="AJ1434" s="153"/>
      <c r="AK1434" s="153"/>
      <c r="AL1434" s="153"/>
      <c r="AM1434" s="153"/>
      <c r="AN1434" s="153"/>
      <c r="AO1434" s="153"/>
    </row>
    <row r="1435" spans="1:41">
      <c r="H1435" s="153"/>
      <c r="I1435" s="153"/>
      <c r="J1435" s="153"/>
      <c r="K1435" s="153"/>
      <c r="L1435" s="153"/>
      <c r="M1435" s="153"/>
      <c r="AD1435" s="153"/>
      <c r="AE1435" s="153"/>
      <c r="AF1435" s="153"/>
      <c r="AG1435" s="153"/>
      <c r="AH1435" s="153"/>
      <c r="AI1435" s="153"/>
      <c r="AJ1435" s="153"/>
      <c r="AK1435" s="153"/>
      <c r="AL1435" s="153"/>
      <c r="AM1435" s="153"/>
      <c r="AN1435" s="153"/>
      <c r="AO1435" s="153"/>
    </row>
    <row r="1436" spans="1:41">
      <c r="H1436" s="153"/>
      <c r="I1436" s="153"/>
      <c r="J1436" s="153"/>
      <c r="K1436" s="153"/>
      <c r="L1436" s="153"/>
      <c r="M1436" s="153"/>
      <c r="AD1436" s="153"/>
      <c r="AE1436" s="153"/>
      <c r="AF1436" s="153"/>
      <c r="AG1436" s="153"/>
      <c r="AH1436" s="153"/>
      <c r="AI1436" s="153"/>
      <c r="AJ1436" s="153"/>
      <c r="AK1436" s="153"/>
      <c r="AL1436" s="153"/>
      <c r="AM1436" s="153"/>
      <c r="AN1436" s="153"/>
      <c r="AO1436" s="153"/>
    </row>
    <row r="1437" spans="1:41">
      <c r="A1437" s="153" t="s">
        <v>387</v>
      </c>
      <c r="H1437" s="153"/>
      <c r="I1437" s="153"/>
      <c r="J1437" s="153"/>
      <c r="K1437" s="153"/>
      <c r="L1437" s="153"/>
      <c r="M1437" s="153"/>
      <c r="AD1437" s="153"/>
      <c r="AE1437" s="153"/>
      <c r="AF1437" s="153"/>
      <c r="AG1437" s="153"/>
      <c r="AH1437" s="153"/>
      <c r="AI1437" s="153"/>
      <c r="AJ1437" s="153"/>
      <c r="AK1437" s="153"/>
      <c r="AL1437" s="153"/>
      <c r="AM1437" s="153"/>
      <c r="AN1437" s="153"/>
      <c r="AO1437" s="153"/>
    </row>
    <row r="1438" spans="1:41">
      <c r="A1438" s="153" t="s">
        <v>395</v>
      </c>
      <c r="H1438" s="153"/>
      <c r="I1438" s="153"/>
      <c r="J1438" s="153"/>
      <c r="K1438" s="153"/>
      <c r="L1438" s="153"/>
      <c r="M1438" s="153"/>
      <c r="AD1438" s="153"/>
      <c r="AE1438" s="153"/>
      <c r="AF1438" s="153"/>
      <c r="AG1438" s="153"/>
      <c r="AH1438" s="153"/>
      <c r="AI1438" s="153"/>
      <c r="AJ1438" s="153"/>
      <c r="AK1438" s="153"/>
      <c r="AL1438" s="153"/>
      <c r="AM1438" s="153"/>
      <c r="AN1438" s="153"/>
      <c r="AO1438" s="153"/>
    </row>
    <row r="1439" spans="1:41">
      <c r="H1439" s="153"/>
      <c r="I1439" s="153"/>
      <c r="J1439" s="153"/>
      <c r="K1439" s="153"/>
      <c r="L1439" s="153"/>
      <c r="M1439" s="153"/>
      <c r="AD1439" s="153"/>
      <c r="AE1439" s="153"/>
      <c r="AF1439" s="153"/>
      <c r="AG1439" s="153"/>
      <c r="AH1439" s="153"/>
      <c r="AI1439" s="153"/>
      <c r="AJ1439" s="153"/>
      <c r="AK1439" s="153"/>
      <c r="AL1439" s="153"/>
      <c r="AM1439" s="153"/>
      <c r="AN1439" s="153"/>
      <c r="AO1439" s="153"/>
    </row>
    <row r="1440" spans="1:41">
      <c r="H1440" s="153"/>
      <c r="I1440" s="153"/>
      <c r="J1440" s="153"/>
      <c r="K1440" s="153"/>
      <c r="L1440" s="153"/>
      <c r="M1440" s="153"/>
      <c r="AD1440" s="153"/>
      <c r="AE1440" s="153"/>
      <c r="AF1440" s="153"/>
      <c r="AG1440" s="153"/>
      <c r="AH1440" s="153"/>
      <c r="AI1440" s="153"/>
      <c r="AJ1440" s="153"/>
      <c r="AK1440" s="153"/>
      <c r="AL1440" s="153"/>
      <c r="AM1440" s="153"/>
      <c r="AN1440" s="153"/>
      <c r="AO1440" s="153"/>
    </row>
    <row r="1441" spans="1:41">
      <c r="B1441" s="153" t="s">
        <v>156</v>
      </c>
      <c r="H1441" s="153"/>
      <c r="I1441" s="153"/>
      <c r="J1441" s="153"/>
      <c r="K1441" s="153"/>
      <c r="L1441" s="153"/>
      <c r="M1441" s="153"/>
      <c r="AD1441" s="153"/>
      <c r="AE1441" s="153"/>
      <c r="AF1441" s="153"/>
      <c r="AG1441" s="153"/>
      <c r="AH1441" s="153"/>
      <c r="AI1441" s="153"/>
      <c r="AJ1441" s="153"/>
      <c r="AK1441" s="153"/>
      <c r="AL1441" s="153"/>
      <c r="AM1441" s="153"/>
      <c r="AN1441" s="153"/>
      <c r="AO1441" s="153"/>
    </row>
    <row r="1442" spans="1:41">
      <c r="H1442" s="153"/>
      <c r="I1442" s="153"/>
      <c r="J1442" s="153"/>
      <c r="K1442" s="153"/>
      <c r="L1442" s="153"/>
      <c r="M1442" s="153"/>
      <c r="AD1442" s="153"/>
      <c r="AE1442" s="153"/>
      <c r="AF1442" s="153"/>
      <c r="AG1442" s="153"/>
      <c r="AH1442" s="153"/>
      <c r="AI1442" s="153"/>
      <c r="AJ1442" s="153"/>
      <c r="AK1442" s="153"/>
      <c r="AL1442" s="153"/>
      <c r="AM1442" s="153"/>
      <c r="AN1442" s="153"/>
      <c r="AO1442" s="153"/>
    </row>
    <row r="1443" spans="1:41">
      <c r="B1443" s="153" t="s">
        <v>10</v>
      </c>
      <c r="C1443" s="153" t="s">
        <v>157</v>
      </c>
      <c r="D1443" s="153" t="s">
        <v>158</v>
      </c>
      <c r="E1443" s="153" t="s">
        <v>13</v>
      </c>
      <c r="F1443" s="153" t="s">
        <v>159</v>
      </c>
      <c r="G1443" s="153" t="s">
        <v>60</v>
      </c>
      <c r="H1443" s="153"/>
      <c r="I1443" s="153"/>
      <c r="J1443" s="153"/>
      <c r="K1443" s="153"/>
      <c r="L1443" s="153"/>
      <c r="M1443" s="153"/>
      <c r="AD1443" s="153"/>
      <c r="AE1443" s="153"/>
      <c r="AF1443" s="153"/>
      <c r="AG1443" s="153"/>
      <c r="AH1443" s="153"/>
      <c r="AI1443" s="153"/>
      <c r="AJ1443" s="153"/>
      <c r="AK1443" s="153"/>
      <c r="AL1443" s="153"/>
      <c r="AM1443" s="153"/>
      <c r="AN1443" s="153"/>
      <c r="AO1443" s="153"/>
    </row>
    <row r="1444" spans="1:41">
      <c r="H1444" s="153"/>
      <c r="I1444" s="153"/>
      <c r="J1444" s="153"/>
      <c r="K1444" s="153"/>
      <c r="L1444" s="153"/>
      <c r="M1444" s="153"/>
      <c r="AD1444" s="153"/>
      <c r="AE1444" s="153"/>
      <c r="AF1444" s="153"/>
      <c r="AG1444" s="153"/>
      <c r="AH1444" s="153"/>
      <c r="AI1444" s="153"/>
      <c r="AJ1444" s="153"/>
      <c r="AK1444" s="153"/>
      <c r="AL1444" s="153"/>
      <c r="AM1444" s="153"/>
      <c r="AN1444" s="153"/>
      <c r="AO1444" s="153"/>
    </row>
    <row r="1445" spans="1:41">
      <c r="A1445" s="153" t="s">
        <v>45</v>
      </c>
      <c r="B1445" s="153">
        <v>0</v>
      </c>
      <c r="C1445" s="153">
        <v>0</v>
      </c>
      <c r="D1445" s="153">
        <v>0</v>
      </c>
      <c r="E1445" s="153">
        <v>0</v>
      </c>
      <c r="F1445" s="153">
        <v>0</v>
      </c>
      <c r="G1445" s="153">
        <v>0</v>
      </c>
      <c r="H1445" s="153"/>
      <c r="I1445" s="153"/>
      <c r="J1445" s="153"/>
      <c r="K1445" s="153"/>
      <c r="L1445" s="153"/>
      <c r="M1445" s="153"/>
      <c r="AD1445" s="153"/>
      <c r="AE1445" s="153"/>
      <c r="AF1445" s="153"/>
      <c r="AG1445" s="153"/>
      <c r="AH1445" s="153"/>
      <c r="AI1445" s="153"/>
      <c r="AJ1445" s="153"/>
      <c r="AK1445" s="153"/>
      <c r="AL1445" s="153"/>
      <c r="AM1445" s="153"/>
      <c r="AN1445" s="153"/>
      <c r="AO1445" s="153"/>
    </row>
    <row r="1446" spans="1:41">
      <c r="A1446" s="153" t="s">
        <v>46</v>
      </c>
      <c r="B1446" s="153">
        <v>0</v>
      </c>
      <c r="C1446" s="153">
        <v>0</v>
      </c>
      <c r="D1446" s="153">
        <v>0</v>
      </c>
      <c r="E1446" s="153">
        <v>0</v>
      </c>
      <c r="F1446" s="153">
        <v>0</v>
      </c>
      <c r="G1446" s="153">
        <v>0</v>
      </c>
      <c r="H1446" s="153"/>
      <c r="I1446" s="153"/>
      <c r="J1446" s="153"/>
      <c r="K1446" s="153"/>
      <c r="L1446" s="153"/>
      <c r="M1446" s="153"/>
      <c r="AD1446" s="153"/>
      <c r="AE1446" s="153"/>
      <c r="AF1446" s="153"/>
      <c r="AG1446" s="153"/>
      <c r="AH1446" s="153"/>
      <c r="AI1446" s="153"/>
      <c r="AJ1446" s="153"/>
      <c r="AK1446" s="153"/>
      <c r="AL1446" s="153"/>
      <c r="AM1446" s="153"/>
      <c r="AN1446" s="153"/>
      <c r="AO1446" s="153"/>
    </row>
    <row r="1447" spans="1:41">
      <c r="A1447" s="153" t="s">
        <v>47</v>
      </c>
      <c r="B1447" s="153">
        <v>4.62</v>
      </c>
      <c r="C1447" s="153">
        <v>0</v>
      </c>
      <c r="D1447" s="153">
        <v>0</v>
      </c>
      <c r="E1447" s="153">
        <v>0</v>
      </c>
      <c r="F1447" s="153">
        <v>0</v>
      </c>
      <c r="G1447" s="153">
        <v>3.75</v>
      </c>
      <c r="H1447" s="153"/>
      <c r="I1447" s="153"/>
      <c r="J1447" s="153"/>
      <c r="K1447" s="153"/>
      <c r="L1447" s="153"/>
      <c r="M1447" s="153"/>
      <c r="AD1447" s="153"/>
      <c r="AE1447" s="153"/>
      <c r="AF1447" s="153"/>
      <c r="AG1447" s="153"/>
      <c r="AH1447" s="153"/>
      <c r="AI1447" s="153"/>
      <c r="AJ1447" s="153"/>
      <c r="AK1447" s="153"/>
      <c r="AL1447" s="153"/>
      <c r="AM1447" s="153"/>
      <c r="AN1447" s="153"/>
      <c r="AO1447" s="153"/>
    </row>
    <row r="1448" spans="1:41">
      <c r="A1448" s="153" t="s">
        <v>48</v>
      </c>
      <c r="B1448" s="153">
        <v>20</v>
      </c>
      <c r="C1448" s="153">
        <v>45.45</v>
      </c>
      <c r="D1448" s="153">
        <v>0</v>
      </c>
      <c r="E1448" s="153">
        <v>25</v>
      </c>
      <c r="F1448" s="153">
        <v>0</v>
      </c>
      <c r="G1448" s="153">
        <v>23.75</v>
      </c>
      <c r="H1448" s="153"/>
      <c r="I1448" s="153"/>
      <c r="J1448" s="153"/>
      <c r="K1448" s="153"/>
      <c r="L1448" s="153"/>
      <c r="M1448" s="153"/>
      <c r="AD1448" s="153"/>
      <c r="AE1448" s="153"/>
      <c r="AF1448" s="153"/>
      <c r="AG1448" s="153"/>
      <c r="AH1448" s="153"/>
      <c r="AI1448" s="153"/>
      <c r="AJ1448" s="153"/>
      <c r="AK1448" s="153"/>
      <c r="AL1448" s="153"/>
      <c r="AM1448" s="153"/>
      <c r="AN1448" s="153"/>
      <c r="AO1448" s="153"/>
    </row>
    <row r="1449" spans="1:41">
      <c r="A1449" s="153" t="s">
        <v>49</v>
      </c>
      <c r="B1449" s="153">
        <v>75.38</v>
      </c>
      <c r="C1449" s="153">
        <v>54.55</v>
      </c>
      <c r="D1449" s="153">
        <v>0</v>
      </c>
      <c r="E1449" s="153">
        <v>75</v>
      </c>
      <c r="F1449" s="153">
        <v>0</v>
      </c>
      <c r="G1449" s="153">
        <v>72.5</v>
      </c>
      <c r="H1449" s="153"/>
      <c r="I1449" s="153"/>
      <c r="J1449" s="153"/>
      <c r="K1449" s="153"/>
      <c r="L1449" s="153"/>
      <c r="M1449" s="153"/>
      <c r="AD1449" s="153"/>
      <c r="AE1449" s="153"/>
      <c r="AF1449" s="153"/>
      <c r="AG1449" s="153"/>
      <c r="AH1449" s="153"/>
      <c r="AI1449" s="153"/>
      <c r="AJ1449" s="153"/>
      <c r="AK1449" s="153"/>
      <c r="AL1449" s="153"/>
      <c r="AM1449" s="153"/>
      <c r="AN1449" s="153"/>
      <c r="AO1449" s="153"/>
    </row>
    <row r="1450" spans="1:41">
      <c r="A1450" s="153" t="s">
        <v>41</v>
      </c>
      <c r="B1450" s="153">
        <v>0</v>
      </c>
      <c r="C1450" s="153">
        <v>0</v>
      </c>
      <c r="D1450" s="153">
        <v>0</v>
      </c>
      <c r="E1450" s="153">
        <v>0</v>
      </c>
      <c r="F1450" s="153">
        <v>0</v>
      </c>
      <c r="G1450" s="153">
        <v>0</v>
      </c>
      <c r="H1450" s="153"/>
      <c r="I1450" s="153"/>
      <c r="J1450" s="153"/>
      <c r="K1450" s="153"/>
      <c r="L1450" s="153"/>
      <c r="M1450" s="153"/>
      <c r="AD1450" s="153"/>
      <c r="AE1450" s="153"/>
      <c r="AF1450" s="153"/>
      <c r="AG1450" s="153"/>
      <c r="AH1450" s="153"/>
      <c r="AI1450" s="153"/>
      <c r="AJ1450" s="153"/>
      <c r="AK1450" s="153"/>
      <c r="AL1450" s="153"/>
      <c r="AM1450" s="153"/>
      <c r="AN1450" s="153"/>
      <c r="AO1450" s="153"/>
    </row>
    <row r="1451" spans="1:41">
      <c r="A1451" s="153" t="s">
        <v>0</v>
      </c>
      <c r="B1451" s="153">
        <v>100</v>
      </c>
      <c r="C1451" s="153">
        <v>100</v>
      </c>
      <c r="D1451" s="153">
        <v>0</v>
      </c>
      <c r="E1451" s="153">
        <v>100</v>
      </c>
      <c r="F1451" s="153">
        <v>0</v>
      </c>
      <c r="G1451" s="153">
        <v>100</v>
      </c>
      <c r="H1451" s="153"/>
      <c r="I1451" s="153"/>
      <c r="J1451" s="153"/>
      <c r="K1451" s="153"/>
      <c r="L1451" s="153"/>
      <c r="M1451" s="153"/>
      <c r="AD1451" s="153"/>
      <c r="AE1451" s="153"/>
      <c r="AF1451" s="153"/>
      <c r="AG1451" s="153"/>
      <c r="AH1451" s="153"/>
      <c r="AI1451" s="153"/>
      <c r="AJ1451" s="153"/>
      <c r="AK1451" s="153"/>
      <c r="AL1451" s="153"/>
      <c r="AM1451" s="153"/>
      <c r="AN1451" s="153"/>
      <c r="AO1451" s="153"/>
    </row>
    <row r="1452" spans="1:41">
      <c r="A1452" s="153" t="s">
        <v>1</v>
      </c>
      <c r="B1452" s="153">
        <v>65</v>
      </c>
      <c r="C1452" s="153">
        <v>11</v>
      </c>
      <c r="D1452" s="153">
        <v>0</v>
      </c>
      <c r="E1452" s="153">
        <v>4</v>
      </c>
      <c r="F1452" s="153">
        <v>0</v>
      </c>
      <c r="G1452" s="153">
        <v>80</v>
      </c>
      <c r="H1452" s="153"/>
      <c r="I1452" s="153"/>
      <c r="J1452" s="153"/>
      <c r="K1452" s="153"/>
      <c r="L1452" s="153"/>
      <c r="M1452" s="153"/>
      <c r="AD1452" s="153"/>
      <c r="AE1452" s="153"/>
      <c r="AF1452" s="153"/>
      <c r="AG1452" s="153"/>
      <c r="AH1452" s="153"/>
      <c r="AI1452" s="153"/>
      <c r="AJ1452" s="153"/>
      <c r="AK1452" s="153"/>
      <c r="AL1452" s="153"/>
      <c r="AM1452" s="153"/>
      <c r="AN1452" s="153"/>
      <c r="AO1452" s="153"/>
    </row>
    <row r="1453" spans="1:41">
      <c r="A1453" s="153" t="s">
        <v>42</v>
      </c>
      <c r="B1453" s="153">
        <v>95.38</v>
      </c>
      <c r="C1453" s="153">
        <v>100</v>
      </c>
      <c r="D1453" s="153">
        <v>0</v>
      </c>
      <c r="E1453" s="153">
        <v>100</v>
      </c>
      <c r="F1453" s="153">
        <v>0</v>
      </c>
      <c r="G1453" s="153">
        <v>96.25</v>
      </c>
      <c r="H1453" s="153"/>
      <c r="I1453" s="153"/>
      <c r="J1453" s="153"/>
      <c r="K1453" s="153"/>
      <c r="L1453" s="153"/>
      <c r="M1453" s="153"/>
      <c r="AD1453" s="153"/>
      <c r="AE1453" s="153"/>
      <c r="AF1453" s="153"/>
      <c r="AG1453" s="153"/>
      <c r="AH1453" s="153"/>
      <c r="AI1453" s="153"/>
      <c r="AJ1453" s="153"/>
      <c r="AK1453" s="153"/>
      <c r="AL1453" s="153"/>
      <c r="AM1453" s="153"/>
      <c r="AN1453" s="153"/>
      <c r="AO1453" s="153"/>
    </row>
    <row r="1454" spans="1:41">
      <c r="A1454" s="153" t="s">
        <v>43</v>
      </c>
      <c r="B1454" s="153">
        <v>0</v>
      </c>
      <c r="C1454" s="153">
        <v>0</v>
      </c>
      <c r="D1454" s="153">
        <v>0</v>
      </c>
      <c r="E1454" s="153">
        <v>0</v>
      </c>
      <c r="F1454" s="153">
        <v>0</v>
      </c>
      <c r="G1454" s="153">
        <v>0</v>
      </c>
      <c r="H1454" s="153"/>
      <c r="I1454" s="153"/>
      <c r="J1454" s="153"/>
      <c r="K1454" s="153"/>
      <c r="L1454" s="153"/>
      <c r="M1454" s="153"/>
      <c r="AD1454" s="153"/>
      <c r="AE1454" s="153"/>
      <c r="AF1454" s="153"/>
      <c r="AG1454" s="153"/>
      <c r="AH1454" s="153"/>
      <c r="AI1454" s="153"/>
      <c r="AJ1454" s="153"/>
      <c r="AK1454" s="153"/>
      <c r="AL1454" s="153"/>
      <c r="AM1454" s="153"/>
      <c r="AN1454" s="153"/>
      <c r="AO1454" s="153"/>
    </row>
    <row r="1455" spans="1:41">
      <c r="A1455" s="153" t="s">
        <v>44</v>
      </c>
      <c r="B1455" s="153">
        <v>4.7</v>
      </c>
      <c r="C1455" s="153">
        <v>4.5</v>
      </c>
      <c r="D1455" s="153">
        <v>0</v>
      </c>
      <c r="E1455" s="153">
        <v>4.8</v>
      </c>
      <c r="F1455" s="153">
        <v>0</v>
      </c>
      <c r="G1455" s="153">
        <v>4.7</v>
      </c>
      <c r="H1455" s="153"/>
      <c r="I1455" s="153"/>
      <c r="J1455" s="153"/>
      <c r="K1455" s="153"/>
      <c r="L1455" s="153"/>
      <c r="M1455" s="153"/>
      <c r="AD1455" s="153"/>
      <c r="AE1455" s="153"/>
      <c r="AF1455" s="153"/>
      <c r="AG1455" s="153"/>
      <c r="AH1455" s="153"/>
      <c r="AI1455" s="153"/>
      <c r="AJ1455" s="153"/>
      <c r="AK1455" s="153"/>
      <c r="AL1455" s="153"/>
      <c r="AM1455" s="153"/>
      <c r="AN1455" s="153"/>
      <c r="AO1455" s="153"/>
    </row>
    <row r="1456" spans="1:41">
      <c r="A1456" s="153" t="s">
        <v>153</v>
      </c>
      <c r="B1456" s="153">
        <v>92.7</v>
      </c>
      <c r="C1456" s="153">
        <v>88.6</v>
      </c>
      <c r="D1456" s="153">
        <v>0</v>
      </c>
      <c r="E1456" s="153">
        <v>93.8</v>
      </c>
      <c r="F1456" s="153">
        <v>0</v>
      </c>
      <c r="G1456" s="153">
        <v>92.2</v>
      </c>
      <c r="H1456" s="153"/>
      <c r="I1456" s="153"/>
      <c r="J1456" s="153"/>
      <c r="K1456" s="153"/>
      <c r="L1456" s="153"/>
      <c r="M1456" s="153"/>
      <c r="AD1456" s="153"/>
      <c r="AE1456" s="153"/>
      <c r="AF1456" s="153"/>
      <c r="AG1456" s="153"/>
      <c r="AH1456" s="153"/>
      <c r="AI1456" s="153"/>
      <c r="AJ1456" s="153"/>
      <c r="AK1456" s="153"/>
      <c r="AL1456" s="153"/>
      <c r="AM1456" s="153"/>
      <c r="AN1456" s="153"/>
      <c r="AO1456" s="153"/>
    </row>
    <row r="1457" spans="1:41">
      <c r="H1457" s="153"/>
      <c r="I1457" s="153"/>
      <c r="J1457" s="153"/>
      <c r="K1457" s="153"/>
      <c r="L1457" s="153"/>
      <c r="M1457" s="153"/>
      <c r="AD1457" s="153"/>
      <c r="AE1457" s="153"/>
      <c r="AF1457" s="153"/>
      <c r="AG1457" s="153"/>
      <c r="AH1457" s="153"/>
      <c r="AI1457" s="153"/>
      <c r="AJ1457" s="153"/>
      <c r="AK1457" s="153"/>
      <c r="AL1457" s="153"/>
      <c r="AM1457" s="153"/>
      <c r="AN1457" s="153"/>
      <c r="AO1457" s="153"/>
    </row>
    <row r="1458" spans="1:41">
      <c r="H1458" s="153"/>
      <c r="I1458" s="153"/>
      <c r="J1458" s="153"/>
      <c r="K1458" s="153"/>
      <c r="L1458" s="153"/>
      <c r="M1458" s="153"/>
      <c r="AD1458" s="153"/>
      <c r="AE1458" s="153"/>
      <c r="AF1458" s="153"/>
      <c r="AG1458" s="153"/>
      <c r="AH1458" s="153"/>
      <c r="AI1458" s="153"/>
      <c r="AJ1458" s="153"/>
      <c r="AK1458" s="153"/>
      <c r="AL1458" s="153"/>
      <c r="AM1458" s="153"/>
      <c r="AN1458" s="153"/>
      <c r="AO1458" s="153"/>
    </row>
    <row r="1459" spans="1:41">
      <c r="A1459" s="153" t="s">
        <v>387</v>
      </c>
      <c r="H1459" s="153"/>
      <c r="I1459" s="153"/>
      <c r="J1459" s="153"/>
      <c r="K1459" s="153"/>
      <c r="L1459" s="153"/>
      <c r="M1459" s="153"/>
      <c r="AD1459" s="153"/>
      <c r="AE1459" s="153"/>
      <c r="AF1459" s="153"/>
      <c r="AG1459" s="153"/>
      <c r="AH1459" s="153"/>
      <c r="AI1459" s="153"/>
      <c r="AJ1459" s="153"/>
      <c r="AK1459" s="153"/>
      <c r="AL1459" s="153"/>
      <c r="AM1459" s="153"/>
      <c r="AN1459" s="153"/>
      <c r="AO1459" s="153"/>
    </row>
    <row r="1460" spans="1:41">
      <c r="A1460" s="153" t="s">
        <v>396</v>
      </c>
      <c r="H1460" s="153"/>
      <c r="I1460" s="153"/>
      <c r="J1460" s="153"/>
      <c r="K1460" s="153"/>
      <c r="L1460" s="153"/>
      <c r="M1460" s="153"/>
      <c r="AD1460" s="153"/>
      <c r="AE1460" s="153"/>
      <c r="AF1460" s="153"/>
      <c r="AG1460" s="153"/>
      <c r="AH1460" s="153"/>
      <c r="AI1460" s="153"/>
      <c r="AJ1460" s="153"/>
      <c r="AK1460" s="153"/>
      <c r="AL1460" s="153"/>
      <c r="AM1460" s="153"/>
      <c r="AN1460" s="153"/>
      <c r="AO1460" s="153"/>
    </row>
    <row r="1461" spans="1:41">
      <c r="H1461" s="153"/>
      <c r="I1461" s="153"/>
      <c r="J1461" s="153"/>
      <c r="K1461" s="153"/>
      <c r="L1461" s="153"/>
      <c r="M1461" s="153"/>
      <c r="AD1461" s="153"/>
      <c r="AE1461" s="153"/>
      <c r="AF1461" s="153"/>
      <c r="AG1461" s="153"/>
      <c r="AH1461" s="153"/>
      <c r="AI1461" s="153"/>
      <c r="AJ1461" s="153"/>
      <c r="AK1461" s="153"/>
      <c r="AL1461" s="153"/>
      <c r="AM1461" s="153"/>
      <c r="AN1461" s="153"/>
      <c r="AO1461" s="153"/>
    </row>
    <row r="1462" spans="1:41">
      <c r="H1462" s="153"/>
      <c r="I1462" s="153"/>
      <c r="J1462" s="153"/>
      <c r="K1462" s="153"/>
      <c r="L1462" s="153"/>
      <c r="M1462" s="153"/>
      <c r="AD1462" s="153"/>
      <c r="AE1462" s="153"/>
      <c r="AF1462" s="153"/>
      <c r="AG1462" s="153"/>
      <c r="AH1462" s="153"/>
      <c r="AI1462" s="153"/>
      <c r="AJ1462" s="153"/>
      <c r="AK1462" s="153"/>
      <c r="AL1462" s="153"/>
      <c r="AM1462" s="153"/>
      <c r="AN1462" s="153"/>
      <c r="AO1462" s="153"/>
    </row>
    <row r="1463" spans="1:41">
      <c r="B1463" s="153" t="s">
        <v>156</v>
      </c>
      <c r="H1463" s="153"/>
      <c r="I1463" s="153"/>
      <c r="J1463" s="153"/>
      <c r="K1463" s="153"/>
      <c r="L1463" s="153"/>
      <c r="M1463" s="153"/>
      <c r="AD1463" s="153"/>
      <c r="AE1463" s="153"/>
      <c r="AF1463" s="153"/>
      <c r="AG1463" s="153"/>
      <c r="AH1463" s="153"/>
      <c r="AI1463" s="153"/>
      <c r="AJ1463" s="153"/>
      <c r="AK1463" s="153"/>
      <c r="AL1463" s="153"/>
      <c r="AM1463" s="153"/>
      <c r="AN1463" s="153"/>
      <c r="AO1463" s="153"/>
    </row>
    <row r="1464" spans="1:41">
      <c r="H1464" s="153"/>
      <c r="I1464" s="153"/>
      <c r="J1464" s="153"/>
      <c r="K1464" s="153"/>
      <c r="L1464" s="153"/>
      <c r="M1464" s="153"/>
      <c r="AD1464" s="153"/>
      <c r="AE1464" s="153"/>
      <c r="AF1464" s="153"/>
      <c r="AG1464" s="153"/>
      <c r="AH1464" s="153"/>
      <c r="AI1464" s="153"/>
      <c r="AJ1464" s="153"/>
      <c r="AK1464" s="153"/>
      <c r="AL1464" s="153"/>
      <c r="AM1464" s="153"/>
      <c r="AN1464" s="153"/>
      <c r="AO1464" s="153"/>
    </row>
    <row r="1465" spans="1:41">
      <c r="B1465" s="153" t="s">
        <v>10</v>
      </c>
      <c r="C1465" s="153" t="s">
        <v>157</v>
      </c>
      <c r="D1465" s="153" t="s">
        <v>158</v>
      </c>
      <c r="E1465" s="153" t="s">
        <v>13</v>
      </c>
      <c r="F1465" s="153" t="s">
        <v>159</v>
      </c>
      <c r="G1465" s="153" t="s">
        <v>60</v>
      </c>
      <c r="H1465" s="153"/>
      <c r="I1465" s="153"/>
      <c r="J1465" s="153"/>
      <c r="K1465" s="153"/>
      <c r="L1465" s="153"/>
      <c r="M1465" s="153"/>
      <c r="AD1465" s="153"/>
      <c r="AE1465" s="153"/>
      <c r="AF1465" s="153"/>
      <c r="AG1465" s="153"/>
      <c r="AH1465" s="153"/>
      <c r="AI1465" s="153"/>
      <c r="AJ1465" s="153"/>
      <c r="AK1465" s="153"/>
      <c r="AL1465" s="153"/>
      <c r="AM1465" s="153"/>
      <c r="AN1465" s="153"/>
      <c r="AO1465" s="153"/>
    </row>
    <row r="1466" spans="1:41">
      <c r="H1466" s="153"/>
      <c r="I1466" s="153"/>
      <c r="J1466" s="153"/>
      <c r="K1466" s="153"/>
      <c r="L1466" s="153"/>
      <c r="M1466" s="153"/>
      <c r="AD1466" s="153"/>
      <c r="AE1466" s="153"/>
      <c r="AF1466" s="153"/>
      <c r="AG1466" s="153"/>
      <c r="AH1466" s="153"/>
      <c r="AI1466" s="153"/>
      <c r="AJ1466" s="153"/>
      <c r="AK1466" s="153"/>
      <c r="AL1466" s="153"/>
      <c r="AM1466" s="153"/>
      <c r="AN1466" s="153"/>
      <c r="AO1466" s="153"/>
    </row>
    <row r="1467" spans="1:41">
      <c r="A1467" s="153" t="s">
        <v>45</v>
      </c>
      <c r="B1467" s="153">
        <v>0</v>
      </c>
      <c r="C1467" s="153">
        <v>0</v>
      </c>
      <c r="D1467" s="153">
        <v>0</v>
      </c>
      <c r="E1467" s="153">
        <v>0</v>
      </c>
      <c r="F1467" s="153">
        <v>0</v>
      </c>
      <c r="G1467" s="153">
        <v>0</v>
      </c>
      <c r="H1467" s="153"/>
      <c r="I1467" s="153"/>
      <c r="J1467" s="153"/>
      <c r="K1467" s="153"/>
      <c r="L1467" s="153"/>
      <c r="M1467" s="153"/>
      <c r="AD1467" s="153"/>
      <c r="AE1467" s="153"/>
      <c r="AF1467" s="153"/>
      <c r="AG1467" s="153"/>
      <c r="AH1467" s="153"/>
      <c r="AI1467" s="153"/>
      <c r="AJ1467" s="153"/>
      <c r="AK1467" s="153"/>
      <c r="AL1467" s="153"/>
      <c r="AM1467" s="153"/>
      <c r="AN1467" s="153"/>
      <c r="AO1467" s="153"/>
    </row>
    <row r="1468" spans="1:41">
      <c r="A1468" s="153" t="s">
        <v>46</v>
      </c>
      <c r="B1468" s="153">
        <v>0</v>
      </c>
      <c r="C1468" s="153">
        <v>0</v>
      </c>
      <c r="D1468" s="153">
        <v>0</v>
      </c>
      <c r="E1468" s="153">
        <v>0</v>
      </c>
      <c r="F1468" s="153">
        <v>0</v>
      </c>
      <c r="G1468" s="153">
        <v>0</v>
      </c>
      <c r="H1468" s="153"/>
      <c r="I1468" s="153"/>
      <c r="J1468" s="153"/>
      <c r="K1468" s="153"/>
      <c r="L1468" s="153"/>
      <c r="M1468" s="153"/>
      <c r="AD1468" s="153"/>
      <c r="AE1468" s="153"/>
      <c r="AF1468" s="153"/>
      <c r="AG1468" s="153"/>
      <c r="AH1468" s="153"/>
      <c r="AI1468" s="153"/>
      <c r="AJ1468" s="153"/>
      <c r="AK1468" s="153"/>
      <c r="AL1468" s="153"/>
      <c r="AM1468" s="153"/>
      <c r="AN1468" s="153"/>
      <c r="AO1468" s="153"/>
    </row>
    <row r="1469" spans="1:41">
      <c r="A1469" s="153" t="s">
        <v>47</v>
      </c>
      <c r="B1469" s="153">
        <v>1.54</v>
      </c>
      <c r="C1469" s="153">
        <v>0</v>
      </c>
      <c r="D1469" s="153">
        <v>0</v>
      </c>
      <c r="E1469" s="153">
        <v>0</v>
      </c>
      <c r="F1469" s="153">
        <v>0</v>
      </c>
      <c r="G1469" s="153">
        <v>1.25</v>
      </c>
      <c r="H1469" s="153"/>
      <c r="I1469" s="153"/>
      <c r="J1469" s="153"/>
      <c r="K1469" s="153"/>
      <c r="L1469" s="153"/>
      <c r="M1469" s="153"/>
      <c r="AD1469" s="153"/>
      <c r="AE1469" s="153"/>
      <c r="AF1469" s="153"/>
      <c r="AG1469" s="153"/>
      <c r="AH1469" s="153"/>
      <c r="AI1469" s="153"/>
      <c r="AJ1469" s="153"/>
      <c r="AK1469" s="153"/>
      <c r="AL1469" s="153"/>
      <c r="AM1469" s="153"/>
      <c r="AN1469" s="153"/>
      <c r="AO1469" s="153"/>
    </row>
    <row r="1470" spans="1:41">
      <c r="A1470" s="153" t="s">
        <v>48</v>
      </c>
      <c r="B1470" s="153">
        <v>20</v>
      </c>
      <c r="C1470" s="153">
        <v>36.36</v>
      </c>
      <c r="D1470" s="153">
        <v>0</v>
      </c>
      <c r="E1470" s="153">
        <v>25</v>
      </c>
      <c r="F1470" s="153">
        <v>0</v>
      </c>
      <c r="G1470" s="153">
        <v>22.5</v>
      </c>
      <c r="H1470" s="153"/>
      <c r="I1470" s="153"/>
      <c r="J1470" s="153"/>
      <c r="K1470" s="153"/>
      <c r="L1470" s="153"/>
      <c r="M1470" s="153"/>
      <c r="AD1470" s="153"/>
      <c r="AE1470" s="153"/>
      <c r="AF1470" s="153"/>
      <c r="AG1470" s="153"/>
      <c r="AH1470" s="153"/>
      <c r="AI1470" s="153"/>
      <c r="AJ1470" s="153"/>
      <c r="AK1470" s="153"/>
      <c r="AL1470" s="153"/>
      <c r="AM1470" s="153"/>
      <c r="AN1470" s="153"/>
      <c r="AO1470" s="153"/>
    </row>
    <row r="1471" spans="1:41">
      <c r="A1471" s="153" t="s">
        <v>49</v>
      </c>
      <c r="B1471" s="153">
        <v>46.15</v>
      </c>
      <c r="C1471" s="153">
        <v>36.36</v>
      </c>
      <c r="D1471" s="153">
        <v>0</v>
      </c>
      <c r="E1471" s="153">
        <v>75</v>
      </c>
      <c r="F1471" s="153">
        <v>0</v>
      </c>
      <c r="G1471" s="153">
        <v>46.25</v>
      </c>
      <c r="H1471" s="153"/>
      <c r="I1471" s="153"/>
      <c r="J1471" s="153"/>
      <c r="K1471" s="153"/>
      <c r="L1471" s="153"/>
      <c r="M1471" s="153"/>
      <c r="AD1471" s="153"/>
      <c r="AE1471" s="153"/>
      <c r="AF1471" s="153"/>
      <c r="AG1471" s="153"/>
      <c r="AH1471" s="153"/>
      <c r="AI1471" s="153"/>
      <c r="AJ1471" s="153"/>
      <c r="AK1471" s="153"/>
      <c r="AL1471" s="153"/>
      <c r="AM1471" s="153"/>
      <c r="AN1471" s="153"/>
      <c r="AO1471" s="153"/>
    </row>
    <row r="1472" spans="1:41">
      <c r="A1472" s="153" t="s">
        <v>41</v>
      </c>
      <c r="B1472" s="153">
        <v>32.31</v>
      </c>
      <c r="C1472" s="153">
        <v>27.27</v>
      </c>
      <c r="D1472" s="153">
        <v>0</v>
      </c>
      <c r="E1472" s="153">
        <v>0</v>
      </c>
      <c r="F1472" s="153">
        <v>0</v>
      </c>
      <c r="G1472" s="153">
        <v>30</v>
      </c>
      <c r="H1472" s="153"/>
      <c r="I1472" s="153"/>
      <c r="J1472" s="153"/>
      <c r="K1472" s="153"/>
      <c r="L1472" s="153"/>
      <c r="M1472" s="153"/>
      <c r="AD1472" s="153"/>
      <c r="AE1472" s="153"/>
      <c r="AF1472" s="153"/>
      <c r="AG1472" s="153"/>
      <c r="AH1472" s="153"/>
      <c r="AI1472" s="153"/>
      <c r="AJ1472" s="153"/>
      <c r="AK1472" s="153"/>
      <c r="AL1472" s="153"/>
      <c r="AM1472" s="153"/>
      <c r="AN1472" s="153"/>
      <c r="AO1472" s="153"/>
    </row>
    <row r="1473" spans="1:41">
      <c r="A1473" s="153" t="s">
        <v>0</v>
      </c>
      <c r="B1473" s="153">
        <v>100</v>
      </c>
      <c r="C1473" s="153">
        <v>100</v>
      </c>
      <c r="D1473" s="153">
        <v>0</v>
      </c>
      <c r="E1473" s="153">
        <v>100</v>
      </c>
      <c r="F1473" s="153">
        <v>0</v>
      </c>
      <c r="G1473" s="153">
        <v>100</v>
      </c>
      <c r="H1473" s="153"/>
      <c r="I1473" s="153"/>
      <c r="J1473" s="153"/>
      <c r="K1473" s="153"/>
      <c r="L1473" s="153"/>
      <c r="M1473" s="153"/>
      <c r="AD1473" s="153"/>
      <c r="AE1473" s="153"/>
      <c r="AF1473" s="153"/>
      <c r="AG1473" s="153"/>
      <c r="AH1473" s="153"/>
      <c r="AI1473" s="153"/>
      <c r="AJ1473" s="153"/>
      <c r="AK1473" s="153"/>
      <c r="AL1473" s="153"/>
      <c r="AM1473" s="153"/>
      <c r="AN1473" s="153"/>
      <c r="AO1473" s="153"/>
    </row>
    <row r="1474" spans="1:41">
      <c r="A1474" s="153" t="s">
        <v>1</v>
      </c>
      <c r="B1474" s="153">
        <v>65</v>
      </c>
      <c r="C1474" s="153">
        <v>11</v>
      </c>
      <c r="D1474" s="153">
        <v>0</v>
      </c>
      <c r="E1474" s="153">
        <v>4</v>
      </c>
      <c r="F1474" s="153">
        <v>0</v>
      </c>
      <c r="G1474" s="153">
        <v>80</v>
      </c>
      <c r="H1474" s="153"/>
      <c r="I1474" s="153"/>
      <c r="J1474" s="153"/>
      <c r="K1474" s="153"/>
      <c r="L1474" s="153"/>
      <c r="M1474" s="153"/>
      <c r="AD1474" s="153"/>
      <c r="AE1474" s="153"/>
      <c r="AF1474" s="153"/>
      <c r="AG1474" s="153"/>
      <c r="AH1474" s="153"/>
      <c r="AI1474" s="153"/>
      <c r="AJ1474" s="153"/>
      <c r="AK1474" s="153"/>
      <c r="AL1474" s="153"/>
      <c r="AM1474" s="153"/>
      <c r="AN1474" s="153"/>
      <c r="AO1474" s="153"/>
    </row>
    <row r="1475" spans="1:41">
      <c r="A1475" s="153" t="s">
        <v>42</v>
      </c>
      <c r="B1475" s="153">
        <v>66.150000000000006</v>
      </c>
      <c r="C1475" s="153">
        <v>72.73</v>
      </c>
      <c r="D1475" s="153">
        <v>0</v>
      </c>
      <c r="E1475" s="153">
        <v>100</v>
      </c>
      <c r="F1475" s="153">
        <v>0</v>
      </c>
      <c r="G1475" s="153">
        <v>68.75</v>
      </c>
      <c r="H1475" s="153"/>
      <c r="I1475" s="153"/>
      <c r="J1475" s="153"/>
      <c r="K1475" s="153"/>
      <c r="L1475" s="153"/>
      <c r="M1475" s="153"/>
      <c r="AD1475" s="153"/>
      <c r="AE1475" s="153"/>
      <c r="AF1475" s="153"/>
      <c r="AG1475" s="153"/>
      <c r="AH1475" s="153"/>
      <c r="AI1475" s="153"/>
      <c r="AJ1475" s="153"/>
      <c r="AK1475" s="153"/>
      <c r="AL1475" s="153"/>
      <c r="AM1475" s="153"/>
      <c r="AN1475" s="153"/>
      <c r="AO1475" s="153"/>
    </row>
    <row r="1476" spans="1:41">
      <c r="A1476" s="153" t="s">
        <v>43</v>
      </c>
      <c r="B1476" s="153">
        <v>0</v>
      </c>
      <c r="C1476" s="153">
        <v>0</v>
      </c>
      <c r="D1476" s="153">
        <v>0</v>
      </c>
      <c r="E1476" s="153">
        <v>0</v>
      </c>
      <c r="F1476" s="153">
        <v>0</v>
      </c>
      <c r="G1476" s="153">
        <v>0</v>
      </c>
      <c r="H1476" s="153"/>
      <c r="I1476" s="153"/>
      <c r="J1476" s="153"/>
      <c r="K1476" s="153"/>
      <c r="L1476" s="153"/>
      <c r="M1476" s="153"/>
      <c r="AD1476" s="153"/>
      <c r="AE1476" s="153"/>
      <c r="AF1476" s="153"/>
      <c r="AG1476" s="153"/>
      <c r="AH1476" s="153"/>
      <c r="AI1476" s="153"/>
      <c r="AJ1476" s="153"/>
      <c r="AK1476" s="153"/>
      <c r="AL1476" s="153"/>
      <c r="AM1476" s="153"/>
      <c r="AN1476" s="153"/>
      <c r="AO1476" s="153"/>
    </row>
    <row r="1477" spans="1:41">
      <c r="A1477" s="153" t="s">
        <v>44</v>
      </c>
      <c r="B1477" s="153">
        <v>4.7</v>
      </c>
      <c r="C1477" s="153">
        <v>4.5</v>
      </c>
      <c r="D1477" s="153">
        <v>0</v>
      </c>
      <c r="E1477" s="153">
        <v>4.8</v>
      </c>
      <c r="F1477" s="153">
        <v>0</v>
      </c>
      <c r="G1477" s="153">
        <v>4.5999999999999996</v>
      </c>
      <c r="H1477" s="153"/>
      <c r="I1477" s="153"/>
      <c r="J1477" s="153"/>
      <c r="K1477" s="153"/>
      <c r="L1477" s="153"/>
      <c r="M1477" s="153"/>
      <c r="AD1477" s="153"/>
      <c r="AE1477" s="153"/>
      <c r="AF1477" s="153"/>
      <c r="AG1477" s="153"/>
      <c r="AH1477" s="153"/>
      <c r="AI1477" s="153"/>
      <c r="AJ1477" s="153"/>
      <c r="AK1477" s="153"/>
      <c r="AL1477" s="153"/>
      <c r="AM1477" s="153"/>
      <c r="AN1477" s="153"/>
      <c r="AO1477" s="153"/>
    </row>
    <row r="1478" spans="1:41">
      <c r="A1478" s="153" t="s">
        <v>153</v>
      </c>
      <c r="B1478" s="153">
        <v>91.5</v>
      </c>
      <c r="C1478" s="153">
        <v>87.5</v>
      </c>
      <c r="D1478" s="153">
        <v>0</v>
      </c>
      <c r="E1478" s="153">
        <v>93.8</v>
      </c>
      <c r="F1478" s="153">
        <v>0</v>
      </c>
      <c r="G1478" s="153">
        <v>91.1</v>
      </c>
      <c r="H1478" s="153"/>
      <c r="I1478" s="153"/>
      <c r="J1478" s="153"/>
      <c r="K1478" s="153"/>
      <c r="L1478" s="153"/>
      <c r="M1478" s="153"/>
      <c r="AD1478" s="153"/>
      <c r="AE1478" s="153"/>
      <c r="AF1478" s="153"/>
      <c r="AG1478" s="153"/>
      <c r="AH1478" s="153"/>
      <c r="AI1478" s="153"/>
      <c r="AJ1478" s="153"/>
      <c r="AK1478" s="153"/>
      <c r="AL1478" s="153"/>
      <c r="AM1478" s="153"/>
      <c r="AN1478" s="153"/>
      <c r="AO1478" s="153"/>
    </row>
    <row r="1479" spans="1:41">
      <c r="H1479" s="153"/>
      <c r="I1479" s="153"/>
      <c r="J1479" s="153"/>
      <c r="K1479" s="153"/>
      <c r="L1479" s="153"/>
      <c r="M1479" s="153"/>
      <c r="AD1479" s="153"/>
      <c r="AE1479" s="153"/>
      <c r="AF1479" s="153"/>
      <c r="AG1479" s="153"/>
      <c r="AH1479" s="153"/>
      <c r="AI1479" s="153"/>
      <c r="AJ1479" s="153"/>
      <c r="AK1479" s="153"/>
      <c r="AL1479" s="153"/>
      <c r="AM1479" s="153"/>
      <c r="AN1479" s="153"/>
      <c r="AO1479" s="153"/>
    </row>
    <row r="1480" spans="1:41">
      <c r="H1480" s="153"/>
      <c r="I1480" s="153"/>
      <c r="J1480" s="153"/>
      <c r="K1480" s="153"/>
      <c r="L1480" s="153"/>
      <c r="M1480" s="153"/>
      <c r="AD1480" s="153"/>
      <c r="AE1480" s="153"/>
      <c r="AF1480" s="153"/>
      <c r="AG1480" s="153"/>
      <c r="AH1480" s="153"/>
      <c r="AI1480" s="153"/>
      <c r="AJ1480" s="153"/>
      <c r="AK1480" s="153"/>
      <c r="AL1480" s="153"/>
      <c r="AM1480" s="153"/>
      <c r="AN1480" s="153"/>
      <c r="AO1480" s="153"/>
    </row>
    <row r="1481" spans="1:41">
      <c r="A1481" s="153" t="s">
        <v>387</v>
      </c>
      <c r="H1481" s="153"/>
      <c r="I1481" s="153"/>
      <c r="J1481" s="153"/>
      <c r="K1481" s="153"/>
      <c r="L1481" s="153"/>
      <c r="M1481" s="153"/>
      <c r="AD1481" s="153"/>
      <c r="AE1481" s="153"/>
      <c r="AF1481" s="153"/>
      <c r="AG1481" s="153"/>
      <c r="AH1481" s="153"/>
      <c r="AI1481" s="153"/>
      <c r="AJ1481" s="153"/>
      <c r="AK1481" s="153"/>
      <c r="AL1481" s="153"/>
      <c r="AM1481" s="153"/>
      <c r="AN1481" s="153"/>
      <c r="AO1481" s="153"/>
    </row>
    <row r="1482" spans="1:41">
      <c r="A1482" s="153" t="s">
        <v>397</v>
      </c>
      <c r="H1482" s="153"/>
      <c r="I1482" s="153"/>
      <c r="J1482" s="153"/>
      <c r="K1482" s="153"/>
      <c r="L1482" s="153"/>
      <c r="M1482" s="153"/>
      <c r="AD1482" s="153"/>
      <c r="AE1482" s="153"/>
      <c r="AF1482" s="153"/>
      <c r="AG1482" s="153"/>
      <c r="AH1482" s="153"/>
      <c r="AI1482" s="153"/>
      <c r="AJ1482" s="153"/>
      <c r="AK1482" s="153"/>
      <c r="AL1482" s="153"/>
      <c r="AM1482" s="153"/>
      <c r="AN1482" s="153"/>
      <c r="AO1482" s="153"/>
    </row>
    <row r="1483" spans="1:41">
      <c r="H1483" s="153"/>
      <c r="I1483" s="153"/>
      <c r="J1483" s="153"/>
      <c r="K1483" s="153"/>
      <c r="L1483" s="153"/>
      <c r="M1483" s="153"/>
      <c r="AD1483" s="153"/>
      <c r="AE1483" s="153"/>
      <c r="AF1483" s="153"/>
      <c r="AG1483" s="153"/>
      <c r="AH1483" s="153"/>
      <c r="AI1483" s="153"/>
      <c r="AJ1483" s="153"/>
      <c r="AK1483" s="153"/>
      <c r="AL1483" s="153"/>
      <c r="AM1483" s="153"/>
      <c r="AN1483" s="153"/>
      <c r="AO1483" s="153"/>
    </row>
    <row r="1484" spans="1:41">
      <c r="H1484" s="153"/>
      <c r="I1484" s="153"/>
      <c r="J1484" s="153"/>
      <c r="K1484" s="153"/>
      <c r="L1484" s="153"/>
      <c r="M1484" s="153"/>
      <c r="AD1484" s="153"/>
      <c r="AE1484" s="153"/>
      <c r="AF1484" s="153"/>
      <c r="AG1484" s="153"/>
      <c r="AH1484" s="153"/>
      <c r="AI1484" s="153"/>
      <c r="AJ1484" s="153"/>
      <c r="AK1484" s="153"/>
      <c r="AL1484" s="153"/>
      <c r="AM1484" s="153"/>
      <c r="AN1484" s="153"/>
      <c r="AO1484" s="153"/>
    </row>
    <row r="1485" spans="1:41">
      <c r="B1485" s="153" t="s">
        <v>156</v>
      </c>
      <c r="H1485" s="153"/>
      <c r="I1485" s="153"/>
      <c r="J1485" s="153"/>
      <c r="K1485" s="153"/>
      <c r="L1485" s="153"/>
      <c r="M1485" s="153"/>
      <c r="AD1485" s="153"/>
      <c r="AE1485" s="153"/>
      <c r="AF1485" s="153"/>
      <c r="AG1485" s="153"/>
      <c r="AH1485" s="153"/>
      <c r="AI1485" s="153"/>
      <c r="AJ1485" s="153"/>
      <c r="AK1485" s="153"/>
      <c r="AL1485" s="153"/>
      <c r="AM1485" s="153"/>
      <c r="AN1485" s="153"/>
      <c r="AO1485" s="153"/>
    </row>
    <row r="1486" spans="1:41">
      <c r="H1486" s="153"/>
      <c r="I1486" s="153"/>
      <c r="J1486" s="153"/>
      <c r="K1486" s="153"/>
      <c r="L1486" s="153"/>
      <c r="M1486" s="153"/>
      <c r="AD1486" s="153"/>
      <c r="AE1486" s="153"/>
      <c r="AF1486" s="153"/>
      <c r="AG1486" s="153"/>
      <c r="AH1486" s="153"/>
      <c r="AI1486" s="153"/>
      <c r="AJ1486" s="153"/>
      <c r="AK1486" s="153"/>
      <c r="AL1486" s="153"/>
      <c r="AM1486" s="153"/>
      <c r="AN1486" s="153"/>
      <c r="AO1486" s="153"/>
    </row>
    <row r="1487" spans="1:41">
      <c r="B1487" s="153" t="s">
        <v>10</v>
      </c>
      <c r="C1487" s="153" t="s">
        <v>157</v>
      </c>
      <c r="D1487" s="153" t="s">
        <v>158</v>
      </c>
      <c r="E1487" s="153" t="s">
        <v>13</v>
      </c>
      <c r="F1487" s="153" t="s">
        <v>159</v>
      </c>
      <c r="G1487" s="153" t="s">
        <v>60</v>
      </c>
      <c r="H1487" s="153"/>
      <c r="I1487" s="153"/>
      <c r="J1487" s="153"/>
      <c r="K1487" s="153"/>
      <c r="L1487" s="153"/>
      <c r="M1487" s="153"/>
      <c r="AD1487" s="153"/>
      <c r="AE1487" s="153"/>
      <c r="AF1487" s="153"/>
      <c r="AG1487" s="153"/>
      <c r="AH1487" s="153"/>
      <c r="AI1487" s="153"/>
      <c r="AJ1487" s="153"/>
      <c r="AK1487" s="153"/>
      <c r="AL1487" s="153"/>
      <c r="AM1487" s="153"/>
      <c r="AN1487" s="153"/>
      <c r="AO1487" s="153"/>
    </row>
    <row r="1488" spans="1:41">
      <c r="H1488" s="153"/>
      <c r="I1488" s="153"/>
      <c r="J1488" s="153"/>
      <c r="K1488" s="153"/>
      <c r="L1488" s="153"/>
      <c r="M1488" s="153"/>
      <c r="AD1488" s="153"/>
      <c r="AE1488" s="153"/>
      <c r="AF1488" s="153"/>
      <c r="AG1488" s="153"/>
      <c r="AH1488" s="153"/>
      <c r="AI1488" s="153"/>
      <c r="AJ1488" s="153"/>
      <c r="AK1488" s="153"/>
      <c r="AL1488" s="153"/>
      <c r="AM1488" s="153"/>
      <c r="AN1488" s="153"/>
      <c r="AO1488" s="153"/>
    </row>
    <row r="1489" spans="1:41">
      <c r="A1489" s="153" t="s">
        <v>45</v>
      </c>
      <c r="B1489" s="153">
        <v>0</v>
      </c>
      <c r="C1489" s="153">
        <v>0</v>
      </c>
      <c r="D1489" s="153">
        <v>0</v>
      </c>
      <c r="E1489" s="153">
        <v>0</v>
      </c>
      <c r="F1489" s="153">
        <v>0</v>
      </c>
      <c r="G1489" s="153">
        <v>0</v>
      </c>
      <c r="H1489" s="153"/>
      <c r="I1489" s="153"/>
      <c r="J1489" s="153"/>
      <c r="K1489" s="153"/>
      <c r="L1489" s="153"/>
      <c r="M1489" s="153"/>
      <c r="AD1489" s="153"/>
      <c r="AE1489" s="153"/>
      <c r="AF1489" s="153"/>
      <c r="AG1489" s="153"/>
      <c r="AH1489" s="153"/>
      <c r="AI1489" s="153"/>
      <c r="AJ1489" s="153"/>
      <c r="AK1489" s="153"/>
      <c r="AL1489" s="153"/>
      <c r="AM1489" s="153"/>
      <c r="AN1489" s="153"/>
      <c r="AO1489" s="153"/>
    </row>
    <row r="1490" spans="1:41">
      <c r="A1490" s="153" t="s">
        <v>46</v>
      </c>
      <c r="B1490" s="153">
        <v>0</v>
      </c>
      <c r="C1490" s="153">
        <v>0</v>
      </c>
      <c r="D1490" s="153">
        <v>0</v>
      </c>
      <c r="E1490" s="153">
        <v>0</v>
      </c>
      <c r="F1490" s="153">
        <v>0</v>
      </c>
      <c r="G1490" s="153">
        <v>0</v>
      </c>
      <c r="H1490" s="153"/>
      <c r="I1490" s="153"/>
      <c r="J1490" s="153"/>
      <c r="K1490" s="153"/>
      <c r="L1490" s="153"/>
      <c r="M1490" s="153"/>
      <c r="AD1490" s="153"/>
      <c r="AE1490" s="153"/>
      <c r="AF1490" s="153"/>
      <c r="AG1490" s="153"/>
      <c r="AH1490" s="153"/>
      <c r="AI1490" s="153"/>
      <c r="AJ1490" s="153"/>
      <c r="AK1490" s="153"/>
      <c r="AL1490" s="153"/>
      <c r="AM1490" s="153"/>
      <c r="AN1490" s="153"/>
      <c r="AO1490" s="153"/>
    </row>
    <row r="1491" spans="1:41">
      <c r="A1491" s="153" t="s">
        <v>47</v>
      </c>
      <c r="B1491" s="153">
        <v>0</v>
      </c>
      <c r="C1491" s="153">
        <v>0</v>
      </c>
      <c r="D1491" s="153">
        <v>0</v>
      </c>
      <c r="E1491" s="153">
        <v>0</v>
      </c>
      <c r="F1491" s="153">
        <v>0</v>
      </c>
      <c r="G1491" s="153">
        <v>0</v>
      </c>
      <c r="H1491" s="153"/>
      <c r="I1491" s="153"/>
      <c r="J1491" s="153"/>
      <c r="K1491" s="153"/>
      <c r="L1491" s="153"/>
      <c r="M1491" s="153"/>
      <c r="AD1491" s="153"/>
      <c r="AE1491" s="153"/>
      <c r="AF1491" s="153"/>
      <c r="AG1491" s="153"/>
      <c r="AH1491" s="153"/>
      <c r="AI1491" s="153"/>
      <c r="AJ1491" s="153"/>
      <c r="AK1491" s="153"/>
      <c r="AL1491" s="153"/>
      <c r="AM1491" s="153"/>
      <c r="AN1491" s="153"/>
      <c r="AO1491" s="153"/>
    </row>
    <row r="1492" spans="1:41">
      <c r="A1492" s="153" t="s">
        <v>48</v>
      </c>
      <c r="B1492" s="153">
        <v>20</v>
      </c>
      <c r="C1492" s="153">
        <v>36.36</v>
      </c>
      <c r="D1492" s="153">
        <v>0</v>
      </c>
      <c r="E1492" s="153">
        <v>25</v>
      </c>
      <c r="F1492" s="153">
        <v>0</v>
      </c>
      <c r="G1492" s="153">
        <v>22.5</v>
      </c>
      <c r="H1492" s="153"/>
      <c r="I1492" s="153"/>
      <c r="J1492" s="153"/>
      <c r="K1492" s="153"/>
      <c r="L1492" s="153"/>
      <c r="M1492" s="153"/>
      <c r="AD1492" s="153"/>
      <c r="AE1492" s="153"/>
      <c r="AF1492" s="153"/>
      <c r="AG1492" s="153"/>
      <c r="AH1492" s="153"/>
      <c r="AI1492" s="153"/>
      <c r="AJ1492" s="153"/>
      <c r="AK1492" s="153"/>
      <c r="AL1492" s="153"/>
      <c r="AM1492" s="153"/>
      <c r="AN1492" s="153"/>
      <c r="AO1492" s="153"/>
    </row>
    <row r="1493" spans="1:41">
      <c r="A1493" s="153" t="s">
        <v>49</v>
      </c>
      <c r="B1493" s="153">
        <v>47.69</v>
      </c>
      <c r="C1493" s="153">
        <v>36.36</v>
      </c>
      <c r="D1493" s="153">
        <v>0</v>
      </c>
      <c r="E1493" s="153">
        <v>75</v>
      </c>
      <c r="F1493" s="153">
        <v>0</v>
      </c>
      <c r="G1493" s="153">
        <v>47.5</v>
      </c>
      <c r="H1493" s="153"/>
      <c r="I1493" s="153"/>
      <c r="J1493" s="153"/>
      <c r="K1493" s="153"/>
      <c r="L1493" s="153"/>
      <c r="M1493" s="153"/>
      <c r="AD1493" s="153"/>
      <c r="AE1493" s="153"/>
      <c r="AF1493" s="153"/>
      <c r="AG1493" s="153"/>
      <c r="AH1493" s="153"/>
      <c r="AI1493" s="153"/>
      <c r="AJ1493" s="153"/>
      <c r="AK1493" s="153"/>
      <c r="AL1493" s="153"/>
      <c r="AM1493" s="153"/>
      <c r="AN1493" s="153"/>
      <c r="AO1493" s="153"/>
    </row>
    <row r="1494" spans="1:41">
      <c r="A1494" s="153" t="s">
        <v>41</v>
      </c>
      <c r="B1494" s="153">
        <v>32.31</v>
      </c>
      <c r="C1494" s="153">
        <v>27.27</v>
      </c>
      <c r="D1494" s="153">
        <v>0</v>
      </c>
      <c r="E1494" s="153">
        <v>0</v>
      </c>
      <c r="F1494" s="153">
        <v>0</v>
      </c>
      <c r="G1494" s="153">
        <v>30</v>
      </c>
      <c r="H1494" s="153"/>
      <c r="I1494" s="153"/>
      <c r="J1494" s="153"/>
      <c r="K1494" s="153"/>
      <c r="L1494" s="153"/>
      <c r="M1494" s="153"/>
      <c r="AD1494" s="153"/>
      <c r="AE1494" s="153"/>
      <c r="AF1494" s="153"/>
      <c r="AG1494" s="153"/>
      <c r="AH1494" s="153"/>
      <c r="AI1494" s="153"/>
      <c r="AJ1494" s="153"/>
      <c r="AK1494" s="153"/>
      <c r="AL1494" s="153"/>
      <c r="AM1494" s="153"/>
      <c r="AN1494" s="153"/>
      <c r="AO1494" s="153"/>
    </row>
    <row r="1495" spans="1:41">
      <c r="A1495" s="153" t="s">
        <v>0</v>
      </c>
      <c r="B1495" s="153">
        <v>100</v>
      </c>
      <c r="C1495" s="153">
        <v>100</v>
      </c>
      <c r="D1495" s="153">
        <v>0</v>
      </c>
      <c r="E1495" s="153">
        <v>100</v>
      </c>
      <c r="F1495" s="153">
        <v>0</v>
      </c>
      <c r="G1495" s="153">
        <v>100</v>
      </c>
      <c r="H1495" s="153"/>
      <c r="I1495" s="153"/>
      <c r="J1495" s="153"/>
      <c r="K1495" s="153"/>
      <c r="L1495" s="153"/>
      <c r="M1495" s="153"/>
      <c r="AD1495" s="153"/>
      <c r="AE1495" s="153"/>
      <c r="AF1495" s="153"/>
      <c r="AG1495" s="153"/>
      <c r="AH1495" s="153"/>
      <c r="AI1495" s="153"/>
      <c r="AJ1495" s="153"/>
      <c r="AK1495" s="153"/>
      <c r="AL1495" s="153"/>
      <c r="AM1495" s="153"/>
      <c r="AN1495" s="153"/>
      <c r="AO1495" s="153"/>
    </row>
    <row r="1496" spans="1:41">
      <c r="A1496" s="153" t="s">
        <v>1</v>
      </c>
      <c r="B1496" s="153">
        <v>65</v>
      </c>
      <c r="C1496" s="153">
        <v>11</v>
      </c>
      <c r="D1496" s="153">
        <v>0</v>
      </c>
      <c r="E1496" s="153">
        <v>4</v>
      </c>
      <c r="F1496" s="153">
        <v>0</v>
      </c>
      <c r="G1496" s="153">
        <v>80</v>
      </c>
      <c r="H1496" s="153"/>
      <c r="I1496" s="153"/>
      <c r="J1496" s="153"/>
      <c r="K1496" s="153"/>
      <c r="L1496" s="153"/>
      <c r="M1496" s="153"/>
      <c r="AD1496" s="153"/>
      <c r="AE1496" s="153"/>
      <c r="AF1496" s="153"/>
      <c r="AG1496" s="153"/>
      <c r="AH1496" s="153"/>
      <c r="AI1496" s="153"/>
      <c r="AJ1496" s="153"/>
      <c r="AK1496" s="153"/>
      <c r="AL1496" s="153"/>
      <c r="AM1496" s="153"/>
      <c r="AN1496" s="153"/>
      <c r="AO1496" s="153"/>
    </row>
    <row r="1497" spans="1:41">
      <c r="A1497" s="153" t="s">
        <v>42</v>
      </c>
      <c r="B1497" s="153">
        <v>67.69</v>
      </c>
      <c r="C1497" s="153">
        <v>72.73</v>
      </c>
      <c r="D1497" s="153">
        <v>0</v>
      </c>
      <c r="E1497" s="153">
        <v>100</v>
      </c>
      <c r="F1497" s="153">
        <v>0</v>
      </c>
      <c r="G1497" s="153">
        <v>70</v>
      </c>
      <c r="H1497" s="153"/>
      <c r="I1497" s="153"/>
      <c r="J1497" s="153"/>
      <c r="K1497" s="153"/>
      <c r="L1497" s="153"/>
      <c r="M1497" s="153"/>
      <c r="AD1497" s="153"/>
      <c r="AE1497" s="153"/>
      <c r="AF1497" s="153"/>
      <c r="AG1497" s="153"/>
      <c r="AH1497" s="153"/>
      <c r="AI1497" s="153"/>
      <c r="AJ1497" s="153"/>
      <c r="AK1497" s="153"/>
      <c r="AL1497" s="153"/>
      <c r="AM1497" s="153"/>
      <c r="AN1497" s="153"/>
      <c r="AO1497" s="153"/>
    </row>
    <row r="1498" spans="1:41">
      <c r="A1498" s="153" t="s">
        <v>43</v>
      </c>
      <c r="B1498" s="153">
        <v>0</v>
      </c>
      <c r="C1498" s="153">
        <v>0</v>
      </c>
      <c r="D1498" s="153">
        <v>0</v>
      </c>
      <c r="E1498" s="153">
        <v>0</v>
      </c>
      <c r="F1498" s="153">
        <v>0</v>
      </c>
      <c r="G1498" s="153">
        <v>0</v>
      </c>
      <c r="H1498" s="153"/>
      <c r="I1498" s="153"/>
      <c r="J1498" s="153"/>
      <c r="K1498" s="153"/>
      <c r="L1498" s="153"/>
      <c r="M1498" s="153"/>
      <c r="AD1498" s="153"/>
      <c r="AE1498" s="153"/>
      <c r="AF1498" s="153"/>
      <c r="AG1498" s="153"/>
      <c r="AH1498" s="153"/>
      <c r="AI1498" s="153"/>
      <c r="AJ1498" s="153"/>
      <c r="AK1498" s="153"/>
      <c r="AL1498" s="153"/>
      <c r="AM1498" s="153"/>
      <c r="AN1498" s="153"/>
      <c r="AO1498" s="153"/>
    </row>
    <row r="1499" spans="1:41">
      <c r="A1499" s="153" t="s">
        <v>44</v>
      </c>
      <c r="B1499" s="153">
        <v>4.7</v>
      </c>
      <c r="C1499" s="153">
        <v>4.5</v>
      </c>
      <c r="D1499" s="153">
        <v>0</v>
      </c>
      <c r="E1499" s="153">
        <v>4.8</v>
      </c>
      <c r="F1499" s="153">
        <v>0</v>
      </c>
      <c r="G1499" s="153">
        <v>4.7</v>
      </c>
      <c r="H1499" s="153"/>
      <c r="I1499" s="153"/>
      <c r="J1499" s="153"/>
      <c r="K1499" s="153"/>
      <c r="L1499" s="153"/>
      <c r="M1499" s="153"/>
      <c r="AD1499" s="153"/>
      <c r="AE1499" s="153"/>
      <c r="AF1499" s="153"/>
      <c r="AG1499" s="153"/>
      <c r="AH1499" s="153"/>
      <c r="AI1499" s="153"/>
      <c r="AJ1499" s="153"/>
      <c r="AK1499" s="153"/>
      <c r="AL1499" s="153"/>
      <c r="AM1499" s="153"/>
      <c r="AN1499" s="153"/>
      <c r="AO1499" s="153"/>
    </row>
    <row r="1500" spans="1:41">
      <c r="A1500" s="153" t="s">
        <v>153</v>
      </c>
      <c r="B1500" s="153">
        <v>92.6</v>
      </c>
      <c r="C1500" s="153">
        <v>87.5</v>
      </c>
      <c r="D1500" s="153">
        <v>0</v>
      </c>
      <c r="E1500" s="153">
        <v>93.8</v>
      </c>
      <c r="F1500" s="153">
        <v>0</v>
      </c>
      <c r="G1500" s="153">
        <v>92</v>
      </c>
      <c r="H1500" s="153"/>
      <c r="I1500" s="153"/>
      <c r="J1500" s="153"/>
      <c r="K1500" s="153"/>
      <c r="L1500" s="153"/>
      <c r="M1500" s="153"/>
      <c r="AD1500" s="153"/>
      <c r="AE1500" s="153"/>
      <c r="AF1500" s="153"/>
      <c r="AG1500" s="153"/>
      <c r="AH1500" s="153"/>
      <c r="AI1500" s="153"/>
      <c r="AJ1500" s="153"/>
      <c r="AK1500" s="153"/>
      <c r="AL1500" s="153"/>
      <c r="AM1500" s="153"/>
      <c r="AN1500" s="153"/>
      <c r="AO1500" s="153"/>
    </row>
    <row r="1501" spans="1:41">
      <c r="H1501" s="153"/>
      <c r="I1501" s="153"/>
      <c r="J1501" s="153"/>
      <c r="K1501" s="153"/>
      <c r="L1501" s="153"/>
      <c r="M1501" s="153"/>
      <c r="AD1501" s="153"/>
      <c r="AE1501" s="153"/>
      <c r="AF1501" s="153"/>
      <c r="AG1501" s="153"/>
      <c r="AH1501" s="153"/>
      <c r="AI1501" s="153"/>
      <c r="AJ1501" s="153"/>
      <c r="AK1501" s="153"/>
      <c r="AL1501" s="153"/>
      <c r="AM1501" s="153"/>
      <c r="AN1501" s="153"/>
      <c r="AO1501" s="153"/>
    </row>
    <row r="1502" spans="1:41">
      <c r="H1502" s="153"/>
      <c r="I1502" s="153"/>
      <c r="J1502" s="153"/>
      <c r="K1502" s="153"/>
      <c r="L1502" s="153"/>
      <c r="M1502" s="153"/>
      <c r="AD1502" s="153"/>
      <c r="AE1502" s="153"/>
      <c r="AF1502" s="153"/>
      <c r="AG1502" s="153"/>
      <c r="AH1502" s="153"/>
      <c r="AI1502" s="153"/>
      <c r="AJ1502" s="153"/>
      <c r="AK1502" s="153"/>
      <c r="AL1502" s="153"/>
      <c r="AM1502" s="153"/>
      <c r="AN1502" s="153"/>
      <c r="AO1502" s="153"/>
    </row>
    <row r="1503" spans="1:41">
      <c r="A1503" s="153" t="s">
        <v>387</v>
      </c>
      <c r="H1503" s="153"/>
      <c r="I1503" s="153"/>
      <c r="J1503" s="153"/>
      <c r="K1503" s="153"/>
      <c r="L1503" s="153"/>
      <c r="M1503" s="153"/>
      <c r="AD1503" s="153"/>
      <c r="AE1503" s="153"/>
      <c r="AF1503" s="153"/>
      <c r="AG1503" s="153"/>
      <c r="AH1503" s="153"/>
      <c r="AI1503" s="153"/>
      <c r="AJ1503" s="153"/>
      <c r="AK1503" s="153"/>
      <c r="AL1503" s="153"/>
      <c r="AM1503" s="153"/>
      <c r="AN1503" s="153"/>
      <c r="AO1503" s="153"/>
    </row>
    <row r="1504" spans="1:41">
      <c r="A1504" s="153" t="s">
        <v>398</v>
      </c>
      <c r="H1504" s="153"/>
      <c r="I1504" s="153"/>
      <c r="J1504" s="153"/>
      <c r="K1504" s="153"/>
      <c r="L1504" s="153"/>
      <c r="M1504" s="153"/>
      <c r="AD1504" s="153"/>
      <c r="AE1504" s="153"/>
      <c r="AF1504" s="153"/>
      <c r="AG1504" s="153"/>
      <c r="AH1504" s="153"/>
      <c r="AI1504" s="153"/>
      <c r="AJ1504" s="153"/>
      <c r="AK1504" s="153"/>
      <c r="AL1504" s="153"/>
      <c r="AM1504" s="153"/>
      <c r="AN1504" s="153"/>
      <c r="AO1504" s="153"/>
    </row>
    <row r="1505" spans="1:41">
      <c r="H1505" s="153"/>
      <c r="I1505" s="153"/>
      <c r="J1505" s="153"/>
      <c r="K1505" s="153"/>
      <c r="L1505" s="153"/>
      <c r="M1505" s="153"/>
      <c r="AD1505" s="153"/>
      <c r="AE1505" s="153"/>
      <c r="AF1505" s="153"/>
      <c r="AG1505" s="153"/>
      <c r="AH1505" s="153"/>
      <c r="AI1505" s="153"/>
      <c r="AJ1505" s="153"/>
      <c r="AK1505" s="153"/>
      <c r="AL1505" s="153"/>
      <c r="AM1505" s="153"/>
      <c r="AN1505" s="153"/>
      <c r="AO1505" s="153"/>
    </row>
    <row r="1506" spans="1:41">
      <c r="H1506" s="153"/>
      <c r="I1506" s="153"/>
      <c r="J1506" s="153"/>
      <c r="K1506" s="153"/>
      <c r="L1506" s="153"/>
      <c r="M1506" s="153"/>
      <c r="AD1506" s="153"/>
      <c r="AE1506" s="153"/>
      <c r="AF1506" s="153"/>
      <c r="AG1506" s="153"/>
      <c r="AH1506" s="153"/>
      <c r="AI1506" s="153"/>
      <c r="AJ1506" s="153"/>
      <c r="AK1506" s="153"/>
      <c r="AL1506" s="153"/>
      <c r="AM1506" s="153"/>
      <c r="AN1506" s="153"/>
      <c r="AO1506" s="153"/>
    </row>
    <row r="1507" spans="1:41">
      <c r="B1507" s="153" t="s">
        <v>156</v>
      </c>
      <c r="H1507" s="153"/>
      <c r="I1507" s="153"/>
      <c r="J1507" s="153"/>
      <c r="K1507" s="153"/>
      <c r="L1507" s="153"/>
      <c r="M1507" s="153"/>
      <c r="AD1507" s="153"/>
      <c r="AE1507" s="153"/>
      <c r="AF1507" s="153"/>
      <c r="AG1507" s="153"/>
      <c r="AH1507" s="153"/>
      <c r="AI1507" s="153"/>
      <c r="AJ1507" s="153"/>
      <c r="AK1507" s="153"/>
      <c r="AL1507" s="153"/>
      <c r="AM1507" s="153"/>
      <c r="AN1507" s="153"/>
      <c r="AO1507" s="153"/>
    </row>
    <row r="1508" spans="1:41">
      <c r="H1508" s="153"/>
      <c r="I1508" s="153"/>
      <c r="J1508" s="153"/>
      <c r="K1508" s="153"/>
      <c r="L1508" s="153"/>
      <c r="M1508" s="153"/>
      <c r="AD1508" s="153"/>
      <c r="AE1508" s="153"/>
      <c r="AF1508" s="153"/>
      <c r="AG1508" s="153"/>
      <c r="AH1508" s="153"/>
      <c r="AI1508" s="153"/>
      <c r="AJ1508" s="153"/>
      <c r="AK1508" s="153"/>
      <c r="AL1508" s="153"/>
      <c r="AM1508" s="153"/>
      <c r="AN1508" s="153"/>
      <c r="AO1508" s="153"/>
    </row>
    <row r="1509" spans="1:41">
      <c r="B1509" s="153" t="s">
        <v>10</v>
      </c>
      <c r="C1509" s="153" t="s">
        <v>157</v>
      </c>
      <c r="D1509" s="153" t="s">
        <v>158</v>
      </c>
      <c r="E1509" s="153" t="s">
        <v>13</v>
      </c>
      <c r="F1509" s="153" t="s">
        <v>159</v>
      </c>
      <c r="G1509" s="153" t="s">
        <v>60</v>
      </c>
      <c r="H1509" s="153"/>
      <c r="I1509" s="153"/>
      <c r="J1509" s="153"/>
      <c r="K1509" s="153"/>
      <c r="L1509" s="153"/>
      <c r="M1509" s="153"/>
      <c r="AD1509" s="153"/>
      <c r="AE1509" s="153"/>
      <c r="AF1509" s="153"/>
      <c r="AG1509" s="153"/>
      <c r="AH1509" s="153"/>
      <c r="AI1509" s="153"/>
      <c r="AJ1509" s="153"/>
      <c r="AK1509" s="153"/>
      <c r="AL1509" s="153"/>
      <c r="AM1509" s="153"/>
      <c r="AN1509" s="153"/>
      <c r="AO1509" s="153"/>
    </row>
    <row r="1510" spans="1:41">
      <c r="H1510" s="153"/>
      <c r="I1510" s="153"/>
      <c r="J1510" s="153"/>
      <c r="K1510" s="153"/>
      <c r="L1510" s="153"/>
      <c r="M1510" s="153"/>
      <c r="AD1510" s="153"/>
      <c r="AE1510" s="153"/>
      <c r="AF1510" s="153"/>
      <c r="AG1510" s="153"/>
      <c r="AH1510" s="153"/>
      <c r="AI1510" s="153"/>
      <c r="AJ1510" s="153"/>
      <c r="AK1510" s="153"/>
      <c r="AL1510" s="153"/>
      <c r="AM1510" s="153"/>
      <c r="AN1510" s="153"/>
      <c r="AO1510" s="153"/>
    </row>
    <row r="1511" spans="1:41">
      <c r="A1511" s="153" t="s">
        <v>45</v>
      </c>
      <c r="B1511" s="153">
        <v>0</v>
      </c>
      <c r="C1511" s="153">
        <v>0</v>
      </c>
      <c r="D1511" s="153">
        <v>0</v>
      </c>
      <c r="E1511" s="153">
        <v>0</v>
      </c>
      <c r="F1511" s="153">
        <v>0</v>
      </c>
      <c r="G1511" s="153">
        <v>0</v>
      </c>
      <c r="H1511" s="153"/>
      <c r="I1511" s="153"/>
      <c r="J1511" s="153"/>
      <c r="K1511" s="153"/>
      <c r="L1511" s="153"/>
      <c r="M1511" s="153"/>
      <c r="AD1511" s="153"/>
      <c r="AE1511" s="153"/>
      <c r="AF1511" s="153"/>
      <c r="AG1511" s="153"/>
      <c r="AH1511" s="153"/>
      <c r="AI1511" s="153"/>
      <c r="AJ1511" s="153"/>
      <c r="AK1511" s="153"/>
      <c r="AL1511" s="153"/>
      <c r="AM1511" s="153"/>
      <c r="AN1511" s="153"/>
      <c r="AO1511" s="153"/>
    </row>
    <row r="1512" spans="1:41">
      <c r="A1512" s="153" t="s">
        <v>46</v>
      </c>
      <c r="B1512" s="153">
        <v>0</v>
      </c>
      <c r="C1512" s="153">
        <v>0</v>
      </c>
      <c r="D1512" s="153">
        <v>0</v>
      </c>
      <c r="E1512" s="153">
        <v>0</v>
      </c>
      <c r="F1512" s="153">
        <v>0</v>
      </c>
      <c r="G1512" s="153">
        <v>0</v>
      </c>
      <c r="H1512" s="153"/>
      <c r="I1512" s="153"/>
      <c r="J1512" s="153"/>
      <c r="K1512" s="153"/>
      <c r="L1512" s="153"/>
      <c r="M1512" s="153"/>
      <c r="AD1512" s="153"/>
      <c r="AE1512" s="153"/>
      <c r="AF1512" s="153"/>
      <c r="AG1512" s="153"/>
      <c r="AH1512" s="153"/>
      <c r="AI1512" s="153"/>
      <c r="AJ1512" s="153"/>
      <c r="AK1512" s="153"/>
      <c r="AL1512" s="153"/>
      <c r="AM1512" s="153"/>
      <c r="AN1512" s="153"/>
      <c r="AO1512" s="153"/>
    </row>
    <row r="1513" spans="1:41">
      <c r="A1513" s="153" t="s">
        <v>47</v>
      </c>
      <c r="B1513" s="153">
        <v>1.54</v>
      </c>
      <c r="C1513" s="153">
        <v>0</v>
      </c>
      <c r="D1513" s="153">
        <v>0</v>
      </c>
      <c r="E1513" s="153">
        <v>0</v>
      </c>
      <c r="F1513" s="153">
        <v>0</v>
      </c>
      <c r="G1513" s="153">
        <v>1.25</v>
      </c>
      <c r="H1513" s="153"/>
      <c r="I1513" s="153"/>
      <c r="J1513" s="153"/>
      <c r="K1513" s="153"/>
      <c r="L1513" s="153"/>
      <c r="M1513" s="153"/>
      <c r="AD1513" s="153"/>
      <c r="AE1513" s="153"/>
      <c r="AF1513" s="153"/>
      <c r="AG1513" s="153"/>
      <c r="AH1513" s="153"/>
      <c r="AI1513" s="153"/>
      <c r="AJ1513" s="153"/>
      <c r="AK1513" s="153"/>
      <c r="AL1513" s="153"/>
      <c r="AM1513" s="153"/>
      <c r="AN1513" s="153"/>
      <c r="AO1513" s="153"/>
    </row>
    <row r="1514" spans="1:41">
      <c r="A1514" s="153" t="s">
        <v>48</v>
      </c>
      <c r="B1514" s="153">
        <v>18.46</v>
      </c>
      <c r="C1514" s="153">
        <v>27.27</v>
      </c>
      <c r="D1514" s="153">
        <v>0</v>
      </c>
      <c r="E1514" s="153">
        <v>25</v>
      </c>
      <c r="F1514" s="153">
        <v>0</v>
      </c>
      <c r="G1514" s="153">
        <v>20</v>
      </c>
      <c r="H1514" s="153"/>
      <c r="I1514" s="153"/>
      <c r="J1514" s="153"/>
      <c r="K1514" s="153"/>
      <c r="L1514" s="153"/>
      <c r="M1514" s="153"/>
      <c r="AD1514" s="153"/>
      <c r="AE1514" s="153"/>
      <c r="AF1514" s="153"/>
      <c r="AG1514" s="153"/>
      <c r="AH1514" s="153"/>
      <c r="AI1514" s="153"/>
      <c r="AJ1514" s="153"/>
      <c r="AK1514" s="153"/>
      <c r="AL1514" s="153"/>
      <c r="AM1514" s="153"/>
      <c r="AN1514" s="153"/>
      <c r="AO1514" s="153"/>
    </row>
    <row r="1515" spans="1:41">
      <c r="A1515" s="153" t="s">
        <v>49</v>
      </c>
      <c r="B1515" s="153">
        <v>47.69</v>
      </c>
      <c r="C1515" s="153">
        <v>45.45</v>
      </c>
      <c r="D1515" s="153">
        <v>0</v>
      </c>
      <c r="E1515" s="153">
        <v>75</v>
      </c>
      <c r="F1515" s="153">
        <v>0</v>
      </c>
      <c r="G1515" s="153">
        <v>48.75</v>
      </c>
      <c r="H1515" s="153"/>
      <c r="I1515" s="153"/>
      <c r="J1515" s="153"/>
      <c r="K1515" s="153"/>
      <c r="L1515" s="153"/>
      <c r="M1515" s="153"/>
      <c r="AD1515" s="153"/>
      <c r="AE1515" s="153"/>
      <c r="AF1515" s="153"/>
      <c r="AG1515" s="153"/>
      <c r="AH1515" s="153"/>
      <c r="AI1515" s="153"/>
      <c r="AJ1515" s="153"/>
      <c r="AK1515" s="153"/>
      <c r="AL1515" s="153"/>
      <c r="AM1515" s="153"/>
      <c r="AN1515" s="153"/>
      <c r="AO1515" s="153"/>
    </row>
    <row r="1516" spans="1:41">
      <c r="A1516" s="153" t="s">
        <v>41</v>
      </c>
      <c r="B1516" s="153">
        <v>32.31</v>
      </c>
      <c r="C1516" s="153">
        <v>27.27</v>
      </c>
      <c r="D1516" s="153">
        <v>0</v>
      </c>
      <c r="E1516" s="153">
        <v>0</v>
      </c>
      <c r="F1516" s="153">
        <v>0</v>
      </c>
      <c r="G1516" s="153">
        <v>30</v>
      </c>
      <c r="H1516" s="153"/>
      <c r="I1516" s="153"/>
      <c r="J1516" s="153"/>
      <c r="K1516" s="153"/>
      <c r="L1516" s="153"/>
      <c r="M1516" s="153"/>
      <c r="AD1516" s="153"/>
      <c r="AE1516" s="153"/>
      <c r="AF1516" s="153"/>
      <c r="AG1516" s="153"/>
      <c r="AH1516" s="153"/>
      <c r="AI1516" s="153"/>
      <c r="AJ1516" s="153"/>
      <c r="AK1516" s="153"/>
      <c r="AL1516" s="153"/>
      <c r="AM1516" s="153"/>
      <c r="AN1516" s="153"/>
      <c r="AO1516" s="153"/>
    </row>
    <row r="1517" spans="1:41">
      <c r="A1517" s="153" t="s">
        <v>0</v>
      </c>
      <c r="B1517" s="153">
        <v>100</v>
      </c>
      <c r="C1517" s="153">
        <v>100</v>
      </c>
      <c r="D1517" s="153">
        <v>0</v>
      </c>
      <c r="E1517" s="153">
        <v>100</v>
      </c>
      <c r="F1517" s="153">
        <v>0</v>
      </c>
      <c r="G1517" s="153">
        <v>100</v>
      </c>
      <c r="H1517" s="153"/>
      <c r="I1517" s="153"/>
      <c r="J1517" s="153"/>
      <c r="K1517" s="153"/>
      <c r="L1517" s="153"/>
      <c r="M1517" s="153"/>
      <c r="AD1517" s="153"/>
      <c r="AE1517" s="153"/>
      <c r="AF1517" s="153"/>
      <c r="AG1517" s="153"/>
      <c r="AH1517" s="153"/>
      <c r="AI1517" s="153"/>
      <c r="AJ1517" s="153"/>
      <c r="AK1517" s="153"/>
      <c r="AL1517" s="153"/>
      <c r="AM1517" s="153"/>
      <c r="AN1517" s="153"/>
      <c r="AO1517" s="153"/>
    </row>
    <row r="1518" spans="1:41">
      <c r="A1518" s="153" t="s">
        <v>1</v>
      </c>
      <c r="B1518" s="153">
        <v>65</v>
      </c>
      <c r="C1518" s="153">
        <v>11</v>
      </c>
      <c r="D1518" s="153">
        <v>0</v>
      </c>
      <c r="E1518" s="153">
        <v>4</v>
      </c>
      <c r="F1518" s="153">
        <v>0</v>
      </c>
      <c r="G1518" s="153">
        <v>80</v>
      </c>
      <c r="H1518" s="153"/>
      <c r="I1518" s="153"/>
      <c r="J1518" s="153"/>
      <c r="K1518" s="153"/>
      <c r="L1518" s="153"/>
      <c r="M1518" s="153"/>
      <c r="AD1518" s="153"/>
      <c r="AE1518" s="153"/>
      <c r="AF1518" s="153"/>
      <c r="AG1518" s="153"/>
      <c r="AH1518" s="153"/>
      <c r="AI1518" s="153"/>
      <c r="AJ1518" s="153"/>
      <c r="AK1518" s="153"/>
      <c r="AL1518" s="153"/>
      <c r="AM1518" s="153"/>
      <c r="AN1518" s="153"/>
      <c r="AO1518" s="153"/>
    </row>
    <row r="1519" spans="1:41">
      <c r="A1519" s="153" t="s">
        <v>42</v>
      </c>
      <c r="B1519" s="153">
        <v>66.150000000000006</v>
      </c>
      <c r="C1519" s="153">
        <v>72.73</v>
      </c>
      <c r="D1519" s="153">
        <v>0</v>
      </c>
      <c r="E1519" s="153">
        <v>100</v>
      </c>
      <c r="F1519" s="153">
        <v>0</v>
      </c>
      <c r="G1519" s="153">
        <v>68.75</v>
      </c>
      <c r="H1519" s="153"/>
      <c r="I1519" s="153"/>
      <c r="J1519" s="153"/>
      <c r="K1519" s="153"/>
      <c r="L1519" s="153"/>
      <c r="M1519" s="153"/>
      <c r="AD1519" s="153"/>
      <c r="AE1519" s="153"/>
      <c r="AF1519" s="153"/>
      <c r="AG1519" s="153"/>
      <c r="AH1519" s="153"/>
      <c r="AI1519" s="153"/>
      <c r="AJ1519" s="153"/>
      <c r="AK1519" s="153"/>
      <c r="AL1519" s="153"/>
      <c r="AM1519" s="153"/>
      <c r="AN1519" s="153"/>
      <c r="AO1519" s="153"/>
    </row>
    <row r="1520" spans="1:41">
      <c r="A1520" s="153" t="s">
        <v>43</v>
      </c>
      <c r="B1520" s="153">
        <v>0</v>
      </c>
      <c r="C1520" s="153">
        <v>0</v>
      </c>
      <c r="D1520" s="153">
        <v>0</v>
      </c>
      <c r="E1520" s="153">
        <v>0</v>
      </c>
      <c r="F1520" s="153">
        <v>0</v>
      </c>
      <c r="G1520" s="153">
        <v>0</v>
      </c>
      <c r="H1520" s="153"/>
      <c r="I1520" s="153"/>
      <c r="J1520" s="153"/>
      <c r="K1520" s="153"/>
      <c r="L1520" s="153"/>
      <c r="M1520" s="153"/>
      <c r="AD1520" s="153"/>
      <c r="AE1520" s="153"/>
      <c r="AF1520" s="153"/>
      <c r="AG1520" s="153"/>
      <c r="AH1520" s="153"/>
      <c r="AI1520" s="153"/>
      <c r="AJ1520" s="153"/>
      <c r="AK1520" s="153"/>
      <c r="AL1520" s="153"/>
      <c r="AM1520" s="153"/>
      <c r="AN1520" s="153"/>
      <c r="AO1520" s="153"/>
    </row>
    <row r="1521" spans="1:41">
      <c r="A1521" s="153" t="s">
        <v>44</v>
      </c>
      <c r="B1521" s="153">
        <v>4.7</v>
      </c>
      <c r="C1521" s="153">
        <v>4.5999999999999996</v>
      </c>
      <c r="D1521" s="153">
        <v>0</v>
      </c>
      <c r="E1521" s="153">
        <v>4.8</v>
      </c>
      <c r="F1521" s="153">
        <v>0</v>
      </c>
      <c r="G1521" s="153">
        <v>4.7</v>
      </c>
      <c r="H1521" s="153"/>
      <c r="I1521" s="153"/>
      <c r="J1521" s="153"/>
      <c r="K1521" s="153"/>
      <c r="L1521" s="153"/>
      <c r="M1521" s="153"/>
      <c r="AD1521" s="153"/>
      <c r="AE1521" s="153"/>
      <c r="AF1521" s="153"/>
      <c r="AG1521" s="153"/>
      <c r="AH1521" s="153"/>
      <c r="AI1521" s="153"/>
      <c r="AJ1521" s="153"/>
      <c r="AK1521" s="153"/>
      <c r="AL1521" s="153"/>
      <c r="AM1521" s="153"/>
      <c r="AN1521" s="153"/>
      <c r="AO1521" s="153"/>
    </row>
    <row r="1522" spans="1:41">
      <c r="A1522" s="153" t="s">
        <v>153</v>
      </c>
      <c r="B1522" s="153">
        <v>92</v>
      </c>
      <c r="C1522" s="153">
        <v>90.6</v>
      </c>
      <c r="D1522" s="153">
        <v>0</v>
      </c>
      <c r="E1522" s="153">
        <v>93.8</v>
      </c>
      <c r="F1522" s="153">
        <v>0</v>
      </c>
      <c r="G1522" s="153">
        <v>92</v>
      </c>
      <c r="H1522" s="153"/>
      <c r="I1522" s="153"/>
      <c r="J1522" s="153"/>
      <c r="K1522" s="153"/>
      <c r="L1522" s="153"/>
      <c r="M1522" s="153"/>
      <c r="AD1522" s="153"/>
      <c r="AE1522" s="153"/>
      <c r="AF1522" s="153"/>
      <c r="AG1522" s="153"/>
      <c r="AH1522" s="153"/>
      <c r="AI1522" s="153"/>
      <c r="AJ1522" s="153"/>
      <c r="AK1522" s="153"/>
      <c r="AL1522" s="153"/>
      <c r="AM1522" s="153"/>
      <c r="AN1522" s="153"/>
      <c r="AO1522" s="153"/>
    </row>
    <row r="1523" spans="1:41">
      <c r="H1523" s="153"/>
      <c r="I1523" s="153"/>
      <c r="J1523" s="153"/>
      <c r="K1523" s="153"/>
      <c r="L1523" s="153"/>
      <c r="M1523" s="153"/>
      <c r="AD1523" s="153"/>
      <c r="AE1523" s="153"/>
      <c r="AF1523" s="153"/>
      <c r="AG1523" s="153"/>
      <c r="AH1523" s="153"/>
      <c r="AI1523" s="153"/>
      <c r="AJ1523" s="153"/>
      <c r="AK1523" s="153"/>
      <c r="AL1523" s="153"/>
      <c r="AM1523" s="153"/>
      <c r="AN1523" s="153"/>
      <c r="AO1523" s="153"/>
    </row>
    <row r="1524" spans="1:41">
      <c r="H1524" s="153"/>
      <c r="I1524" s="153"/>
      <c r="J1524" s="153"/>
      <c r="K1524" s="153"/>
      <c r="L1524" s="153"/>
      <c r="M1524" s="153"/>
      <c r="AD1524" s="153"/>
      <c r="AE1524" s="153"/>
      <c r="AF1524" s="153"/>
      <c r="AG1524" s="153"/>
      <c r="AH1524" s="153"/>
      <c r="AI1524" s="153"/>
      <c r="AJ1524" s="153"/>
      <c r="AK1524" s="153"/>
      <c r="AL1524" s="153"/>
      <c r="AM1524" s="153"/>
      <c r="AN1524" s="153"/>
      <c r="AO1524" s="153"/>
    </row>
    <row r="1525" spans="1:41">
      <c r="A1525" s="153" t="s">
        <v>387</v>
      </c>
      <c r="H1525" s="153"/>
      <c r="I1525" s="153"/>
      <c r="J1525" s="153"/>
      <c r="K1525" s="153"/>
      <c r="L1525" s="153"/>
      <c r="M1525" s="153"/>
      <c r="AD1525" s="153"/>
      <c r="AE1525" s="153"/>
      <c r="AF1525" s="153"/>
      <c r="AG1525" s="153"/>
      <c r="AH1525" s="153"/>
      <c r="AI1525" s="153"/>
      <c r="AJ1525" s="153"/>
      <c r="AK1525" s="153"/>
      <c r="AL1525" s="153"/>
      <c r="AM1525" s="153"/>
      <c r="AN1525" s="153"/>
      <c r="AO1525" s="153"/>
    </row>
    <row r="1526" spans="1:41">
      <c r="A1526" s="153" t="s">
        <v>399</v>
      </c>
      <c r="H1526" s="153"/>
      <c r="I1526" s="153"/>
      <c r="J1526" s="153"/>
      <c r="K1526" s="153"/>
      <c r="L1526" s="153"/>
      <c r="M1526" s="153"/>
      <c r="AD1526" s="153"/>
      <c r="AE1526" s="153"/>
      <c r="AF1526" s="153"/>
      <c r="AG1526" s="153"/>
      <c r="AH1526" s="153"/>
      <c r="AI1526" s="153"/>
      <c r="AJ1526" s="153"/>
      <c r="AK1526" s="153"/>
      <c r="AL1526" s="153"/>
      <c r="AM1526" s="153"/>
      <c r="AN1526" s="153"/>
      <c r="AO1526" s="153"/>
    </row>
    <row r="1527" spans="1:41">
      <c r="H1527" s="153"/>
      <c r="I1527" s="153"/>
      <c r="J1527" s="153"/>
      <c r="K1527" s="153"/>
      <c r="L1527" s="153"/>
      <c r="M1527" s="153"/>
      <c r="AD1527" s="153"/>
      <c r="AE1527" s="153"/>
      <c r="AF1527" s="153"/>
      <c r="AG1527" s="153"/>
      <c r="AH1527" s="153"/>
      <c r="AI1527" s="153"/>
      <c r="AJ1527" s="153"/>
      <c r="AK1527" s="153"/>
      <c r="AL1527" s="153"/>
      <c r="AM1527" s="153"/>
      <c r="AN1527" s="153"/>
      <c r="AO1527" s="153"/>
    </row>
    <row r="1528" spans="1:41">
      <c r="H1528" s="153"/>
      <c r="I1528" s="153"/>
      <c r="J1528" s="153"/>
      <c r="K1528" s="153"/>
      <c r="L1528" s="153"/>
      <c r="M1528" s="153"/>
      <c r="AD1528" s="153"/>
      <c r="AE1528" s="153"/>
      <c r="AF1528" s="153"/>
      <c r="AG1528" s="153"/>
      <c r="AH1528" s="153"/>
      <c r="AI1528" s="153"/>
      <c r="AJ1528" s="153"/>
      <c r="AK1528" s="153"/>
      <c r="AL1528" s="153"/>
      <c r="AM1528" s="153"/>
      <c r="AN1528" s="153"/>
      <c r="AO1528" s="153"/>
    </row>
    <row r="1529" spans="1:41">
      <c r="B1529" s="153" t="s">
        <v>156</v>
      </c>
      <c r="H1529" s="153"/>
      <c r="I1529" s="153"/>
      <c r="J1529" s="153"/>
      <c r="K1529" s="153"/>
      <c r="L1529" s="153"/>
      <c r="M1529" s="153"/>
      <c r="AD1529" s="153"/>
      <c r="AE1529" s="153"/>
      <c r="AF1529" s="153"/>
      <c r="AG1529" s="153"/>
      <c r="AH1529" s="153"/>
      <c r="AI1529" s="153"/>
      <c r="AJ1529" s="153"/>
      <c r="AK1529" s="153"/>
      <c r="AL1529" s="153"/>
      <c r="AM1529" s="153"/>
      <c r="AN1529" s="153"/>
      <c r="AO1529" s="153"/>
    </row>
    <row r="1530" spans="1:41">
      <c r="H1530" s="153"/>
      <c r="I1530" s="153"/>
      <c r="J1530" s="153"/>
      <c r="K1530" s="153"/>
      <c r="L1530" s="153"/>
      <c r="M1530" s="153"/>
      <c r="AD1530" s="153"/>
      <c r="AE1530" s="153"/>
      <c r="AF1530" s="153"/>
      <c r="AG1530" s="153"/>
      <c r="AH1530" s="153"/>
      <c r="AI1530" s="153"/>
      <c r="AJ1530" s="153"/>
      <c r="AK1530" s="153"/>
      <c r="AL1530" s="153"/>
      <c r="AM1530" s="153"/>
      <c r="AN1530" s="153"/>
      <c r="AO1530" s="153"/>
    </row>
    <row r="1531" spans="1:41">
      <c r="B1531" s="153" t="s">
        <v>10</v>
      </c>
      <c r="C1531" s="153" t="s">
        <v>157</v>
      </c>
      <c r="D1531" s="153" t="s">
        <v>158</v>
      </c>
      <c r="E1531" s="153" t="s">
        <v>13</v>
      </c>
      <c r="F1531" s="153" t="s">
        <v>159</v>
      </c>
      <c r="G1531" s="153" t="s">
        <v>60</v>
      </c>
      <c r="H1531" s="153"/>
      <c r="I1531" s="153"/>
      <c r="J1531" s="153"/>
      <c r="K1531" s="153"/>
      <c r="L1531" s="153"/>
      <c r="M1531" s="153"/>
      <c r="AD1531" s="153"/>
      <c r="AE1531" s="153"/>
      <c r="AF1531" s="153"/>
      <c r="AG1531" s="153"/>
      <c r="AH1531" s="153"/>
      <c r="AI1531" s="153"/>
      <c r="AJ1531" s="153"/>
      <c r="AK1531" s="153"/>
      <c r="AL1531" s="153"/>
      <c r="AM1531" s="153"/>
      <c r="AN1531" s="153"/>
      <c r="AO1531" s="153"/>
    </row>
    <row r="1532" spans="1:41">
      <c r="H1532" s="153"/>
      <c r="I1532" s="153"/>
      <c r="J1532" s="153"/>
      <c r="K1532" s="153"/>
      <c r="L1532" s="153"/>
      <c r="M1532" s="153"/>
      <c r="AD1532" s="153"/>
      <c r="AE1532" s="153"/>
      <c r="AF1532" s="153"/>
      <c r="AG1532" s="153"/>
      <c r="AH1532" s="153"/>
      <c r="AI1532" s="153"/>
      <c r="AJ1532" s="153"/>
      <c r="AK1532" s="153"/>
      <c r="AL1532" s="153"/>
      <c r="AM1532" s="153"/>
      <c r="AN1532" s="153"/>
      <c r="AO1532" s="153"/>
    </row>
    <row r="1533" spans="1:41">
      <c r="A1533" s="153" t="s">
        <v>45</v>
      </c>
      <c r="B1533" s="153">
        <v>0</v>
      </c>
      <c r="C1533" s="153">
        <v>0</v>
      </c>
      <c r="D1533" s="153">
        <v>0</v>
      </c>
      <c r="E1533" s="153">
        <v>0</v>
      </c>
      <c r="F1533" s="153">
        <v>0</v>
      </c>
      <c r="G1533" s="153">
        <v>0</v>
      </c>
      <c r="H1533" s="153"/>
      <c r="I1533" s="153"/>
      <c r="J1533" s="153"/>
      <c r="K1533" s="153"/>
      <c r="L1533" s="153"/>
      <c r="M1533" s="153"/>
      <c r="AD1533" s="153"/>
      <c r="AE1533" s="153"/>
      <c r="AF1533" s="153"/>
      <c r="AG1533" s="153"/>
      <c r="AH1533" s="153"/>
      <c r="AI1533" s="153"/>
      <c r="AJ1533" s="153"/>
      <c r="AK1533" s="153"/>
      <c r="AL1533" s="153"/>
      <c r="AM1533" s="153"/>
      <c r="AN1533" s="153"/>
      <c r="AO1533" s="153"/>
    </row>
    <row r="1534" spans="1:41">
      <c r="A1534" s="153" t="s">
        <v>46</v>
      </c>
      <c r="B1534" s="153">
        <v>0</v>
      </c>
      <c r="C1534" s="153">
        <v>0</v>
      </c>
      <c r="D1534" s="153">
        <v>0</v>
      </c>
      <c r="E1534" s="153">
        <v>0</v>
      </c>
      <c r="F1534" s="153">
        <v>0</v>
      </c>
      <c r="G1534" s="153">
        <v>0</v>
      </c>
      <c r="H1534" s="153"/>
      <c r="I1534" s="153"/>
      <c r="J1534" s="153"/>
      <c r="K1534" s="153"/>
      <c r="L1534" s="153"/>
      <c r="M1534" s="153"/>
      <c r="AD1534" s="153"/>
      <c r="AE1534" s="153"/>
      <c r="AF1534" s="153"/>
      <c r="AG1534" s="153"/>
      <c r="AH1534" s="153"/>
      <c r="AI1534" s="153"/>
      <c r="AJ1534" s="153"/>
      <c r="AK1534" s="153"/>
      <c r="AL1534" s="153"/>
      <c r="AM1534" s="153"/>
      <c r="AN1534" s="153"/>
      <c r="AO1534" s="153"/>
    </row>
    <row r="1535" spans="1:41">
      <c r="A1535" s="153" t="s">
        <v>47</v>
      </c>
      <c r="B1535" s="153">
        <v>1.54</v>
      </c>
      <c r="C1535" s="153">
        <v>0</v>
      </c>
      <c r="D1535" s="153">
        <v>0</v>
      </c>
      <c r="E1535" s="153">
        <v>0</v>
      </c>
      <c r="F1535" s="153">
        <v>0</v>
      </c>
      <c r="G1535" s="153">
        <v>1.25</v>
      </c>
      <c r="H1535" s="153"/>
      <c r="I1535" s="153"/>
      <c r="J1535" s="153"/>
      <c r="K1535" s="153"/>
      <c r="L1535" s="153"/>
      <c r="M1535" s="153"/>
      <c r="AD1535" s="153"/>
      <c r="AE1535" s="153"/>
      <c r="AF1535" s="153"/>
      <c r="AG1535" s="153"/>
      <c r="AH1535" s="153"/>
      <c r="AI1535" s="153"/>
      <c r="AJ1535" s="153"/>
      <c r="AK1535" s="153"/>
      <c r="AL1535" s="153"/>
      <c r="AM1535" s="153"/>
      <c r="AN1535" s="153"/>
      <c r="AO1535" s="153"/>
    </row>
    <row r="1536" spans="1:41">
      <c r="A1536" s="153" t="s">
        <v>48</v>
      </c>
      <c r="B1536" s="153">
        <v>18.46</v>
      </c>
      <c r="C1536" s="153">
        <v>27.27</v>
      </c>
      <c r="D1536" s="153">
        <v>0</v>
      </c>
      <c r="E1536" s="153">
        <v>25</v>
      </c>
      <c r="F1536" s="153">
        <v>0</v>
      </c>
      <c r="G1536" s="153">
        <v>20</v>
      </c>
      <c r="H1536" s="153"/>
      <c r="I1536" s="153"/>
      <c r="J1536" s="153"/>
      <c r="K1536" s="153"/>
      <c r="L1536" s="153"/>
      <c r="M1536" s="153"/>
      <c r="AD1536" s="153"/>
      <c r="AE1536" s="153"/>
      <c r="AF1536" s="153"/>
      <c r="AG1536" s="153"/>
      <c r="AH1536" s="153"/>
      <c r="AI1536" s="153"/>
      <c r="AJ1536" s="153"/>
      <c r="AK1536" s="153"/>
      <c r="AL1536" s="153"/>
      <c r="AM1536" s="153"/>
      <c r="AN1536" s="153"/>
      <c r="AO1536" s="153"/>
    </row>
    <row r="1537" spans="1:41">
      <c r="A1537" s="153" t="s">
        <v>49</v>
      </c>
      <c r="B1537" s="153">
        <v>47.69</v>
      </c>
      <c r="C1537" s="153">
        <v>45.45</v>
      </c>
      <c r="D1537" s="153">
        <v>0</v>
      </c>
      <c r="E1537" s="153">
        <v>75</v>
      </c>
      <c r="F1537" s="153">
        <v>0</v>
      </c>
      <c r="G1537" s="153">
        <v>48.75</v>
      </c>
      <c r="H1537" s="153"/>
      <c r="I1537" s="153"/>
      <c r="J1537" s="153"/>
      <c r="K1537" s="153"/>
      <c r="L1537" s="153"/>
      <c r="M1537" s="153"/>
      <c r="AD1537" s="153"/>
      <c r="AE1537" s="153"/>
      <c r="AF1537" s="153"/>
      <c r="AG1537" s="153"/>
      <c r="AH1537" s="153"/>
      <c r="AI1537" s="153"/>
      <c r="AJ1537" s="153"/>
      <c r="AK1537" s="153"/>
      <c r="AL1537" s="153"/>
      <c r="AM1537" s="153"/>
      <c r="AN1537" s="153"/>
      <c r="AO1537" s="153"/>
    </row>
    <row r="1538" spans="1:41">
      <c r="A1538" s="153" t="s">
        <v>41</v>
      </c>
      <c r="B1538" s="153">
        <v>32.31</v>
      </c>
      <c r="C1538" s="153">
        <v>27.27</v>
      </c>
      <c r="D1538" s="153">
        <v>0</v>
      </c>
      <c r="E1538" s="153">
        <v>0</v>
      </c>
      <c r="F1538" s="153">
        <v>0</v>
      </c>
      <c r="G1538" s="153">
        <v>30</v>
      </c>
      <c r="H1538" s="153"/>
      <c r="I1538" s="153"/>
      <c r="J1538" s="153"/>
      <c r="K1538" s="153"/>
      <c r="L1538" s="153"/>
      <c r="M1538" s="153"/>
      <c r="AD1538" s="153"/>
      <c r="AE1538" s="153"/>
      <c r="AF1538" s="153"/>
      <c r="AG1538" s="153"/>
      <c r="AH1538" s="153"/>
      <c r="AI1538" s="153"/>
      <c r="AJ1538" s="153"/>
      <c r="AK1538" s="153"/>
      <c r="AL1538" s="153"/>
      <c r="AM1538" s="153"/>
      <c r="AN1538" s="153"/>
      <c r="AO1538" s="153"/>
    </row>
    <row r="1539" spans="1:41">
      <c r="A1539" s="153" t="s">
        <v>0</v>
      </c>
      <c r="B1539" s="153">
        <v>100</v>
      </c>
      <c r="C1539" s="153">
        <v>100</v>
      </c>
      <c r="D1539" s="153">
        <v>0</v>
      </c>
      <c r="E1539" s="153">
        <v>100</v>
      </c>
      <c r="F1539" s="153">
        <v>0</v>
      </c>
      <c r="G1539" s="153">
        <v>100</v>
      </c>
      <c r="H1539" s="153"/>
      <c r="I1539" s="153"/>
      <c r="J1539" s="153"/>
      <c r="K1539" s="153"/>
      <c r="L1539" s="153"/>
      <c r="M1539" s="153"/>
      <c r="AD1539" s="153"/>
      <c r="AE1539" s="153"/>
      <c r="AF1539" s="153"/>
      <c r="AG1539" s="153"/>
      <c r="AH1539" s="153"/>
      <c r="AI1539" s="153"/>
      <c r="AJ1539" s="153"/>
      <c r="AK1539" s="153"/>
      <c r="AL1539" s="153"/>
      <c r="AM1539" s="153"/>
      <c r="AN1539" s="153"/>
      <c r="AO1539" s="153"/>
    </row>
    <row r="1540" spans="1:41">
      <c r="A1540" s="153" t="s">
        <v>1</v>
      </c>
      <c r="B1540" s="153">
        <v>65</v>
      </c>
      <c r="C1540" s="153">
        <v>11</v>
      </c>
      <c r="D1540" s="153">
        <v>0</v>
      </c>
      <c r="E1540" s="153">
        <v>4</v>
      </c>
      <c r="F1540" s="153">
        <v>0</v>
      </c>
      <c r="G1540" s="153">
        <v>80</v>
      </c>
      <c r="H1540" s="153"/>
      <c r="I1540" s="153"/>
      <c r="J1540" s="153"/>
      <c r="K1540" s="153"/>
      <c r="L1540" s="153"/>
      <c r="M1540" s="153"/>
      <c r="AD1540" s="153"/>
      <c r="AE1540" s="153"/>
      <c r="AF1540" s="153"/>
      <c r="AG1540" s="153"/>
      <c r="AH1540" s="153"/>
      <c r="AI1540" s="153"/>
      <c r="AJ1540" s="153"/>
      <c r="AK1540" s="153"/>
      <c r="AL1540" s="153"/>
      <c r="AM1540" s="153"/>
      <c r="AN1540" s="153"/>
      <c r="AO1540" s="153"/>
    </row>
    <row r="1541" spans="1:41">
      <c r="A1541" s="153" t="s">
        <v>42</v>
      </c>
      <c r="B1541" s="153">
        <v>66.150000000000006</v>
      </c>
      <c r="C1541" s="153">
        <v>72.73</v>
      </c>
      <c r="D1541" s="153">
        <v>0</v>
      </c>
      <c r="E1541" s="153">
        <v>100</v>
      </c>
      <c r="F1541" s="153">
        <v>0</v>
      </c>
      <c r="G1541" s="153">
        <v>68.75</v>
      </c>
      <c r="H1541" s="153"/>
      <c r="I1541" s="153"/>
      <c r="J1541" s="153"/>
      <c r="K1541" s="153"/>
      <c r="L1541" s="153"/>
      <c r="M1541" s="153"/>
      <c r="AD1541" s="153"/>
      <c r="AE1541" s="153"/>
      <c r="AF1541" s="153"/>
      <c r="AG1541" s="153"/>
      <c r="AH1541" s="153"/>
      <c r="AI1541" s="153"/>
      <c r="AJ1541" s="153"/>
      <c r="AK1541" s="153"/>
      <c r="AL1541" s="153"/>
      <c r="AM1541" s="153"/>
      <c r="AN1541" s="153"/>
      <c r="AO1541" s="153"/>
    </row>
    <row r="1542" spans="1:41">
      <c r="A1542" s="153" t="s">
        <v>43</v>
      </c>
      <c r="B1542" s="153">
        <v>0</v>
      </c>
      <c r="C1542" s="153">
        <v>0</v>
      </c>
      <c r="D1542" s="153">
        <v>0</v>
      </c>
      <c r="E1542" s="153">
        <v>0</v>
      </c>
      <c r="F1542" s="153">
        <v>0</v>
      </c>
      <c r="G1542" s="153">
        <v>0</v>
      </c>
      <c r="H1542" s="153"/>
      <c r="I1542" s="153"/>
      <c r="J1542" s="153"/>
      <c r="K1542" s="153"/>
      <c r="L1542" s="153"/>
      <c r="M1542" s="153"/>
      <c r="AD1542" s="153"/>
      <c r="AE1542" s="153"/>
      <c r="AF1542" s="153"/>
      <c r="AG1542" s="153"/>
      <c r="AH1542" s="153"/>
      <c r="AI1542" s="153"/>
      <c r="AJ1542" s="153"/>
      <c r="AK1542" s="153"/>
      <c r="AL1542" s="153"/>
      <c r="AM1542" s="153"/>
      <c r="AN1542" s="153"/>
      <c r="AO1542" s="153"/>
    </row>
    <row r="1543" spans="1:41">
      <c r="A1543" s="153" t="s">
        <v>44</v>
      </c>
      <c r="B1543" s="153">
        <v>4.7</v>
      </c>
      <c r="C1543" s="153">
        <v>4.5999999999999996</v>
      </c>
      <c r="D1543" s="153">
        <v>0</v>
      </c>
      <c r="E1543" s="153">
        <v>4.8</v>
      </c>
      <c r="F1543" s="153">
        <v>0</v>
      </c>
      <c r="G1543" s="153">
        <v>4.7</v>
      </c>
      <c r="H1543" s="153"/>
      <c r="I1543" s="153"/>
      <c r="J1543" s="153"/>
      <c r="K1543" s="153"/>
      <c r="L1543" s="153"/>
      <c r="M1543" s="153"/>
      <c r="AD1543" s="153"/>
      <c r="AE1543" s="153"/>
      <c r="AF1543" s="153"/>
      <c r="AG1543" s="153"/>
      <c r="AH1543" s="153"/>
      <c r="AI1543" s="153"/>
      <c r="AJ1543" s="153"/>
      <c r="AK1543" s="153"/>
      <c r="AL1543" s="153"/>
      <c r="AM1543" s="153"/>
      <c r="AN1543" s="153"/>
      <c r="AO1543" s="153"/>
    </row>
    <row r="1544" spans="1:41">
      <c r="A1544" s="153" t="s">
        <v>153</v>
      </c>
      <c r="B1544" s="153">
        <v>92</v>
      </c>
      <c r="C1544" s="153">
        <v>90.6</v>
      </c>
      <c r="D1544" s="153">
        <v>0</v>
      </c>
      <c r="E1544" s="153">
        <v>93.8</v>
      </c>
      <c r="F1544" s="153">
        <v>0</v>
      </c>
      <c r="G1544" s="153">
        <v>92</v>
      </c>
      <c r="H1544" s="153"/>
      <c r="I1544" s="153"/>
      <c r="J1544" s="153"/>
      <c r="K1544" s="153"/>
      <c r="L1544" s="153"/>
      <c r="M1544" s="153"/>
      <c r="AD1544" s="153"/>
      <c r="AE1544" s="153"/>
      <c r="AF1544" s="153"/>
      <c r="AG1544" s="153"/>
      <c r="AH1544" s="153"/>
      <c r="AI1544" s="153"/>
      <c r="AJ1544" s="153"/>
      <c r="AK1544" s="153"/>
      <c r="AL1544" s="153"/>
      <c r="AM1544" s="153"/>
      <c r="AN1544" s="153"/>
      <c r="AO1544" s="153"/>
    </row>
    <row r="1545" spans="1:41">
      <c r="H1545" s="153"/>
      <c r="I1545" s="153"/>
      <c r="J1545" s="153"/>
      <c r="K1545" s="153"/>
      <c r="L1545" s="153"/>
      <c r="M1545" s="153"/>
      <c r="AD1545" s="153"/>
      <c r="AE1545" s="153"/>
      <c r="AF1545" s="153"/>
      <c r="AG1545" s="153"/>
      <c r="AH1545" s="153"/>
      <c r="AI1545" s="153"/>
      <c r="AJ1545" s="153"/>
      <c r="AK1545" s="153"/>
      <c r="AL1545" s="153"/>
      <c r="AM1545" s="153"/>
      <c r="AN1545" s="153"/>
      <c r="AO1545" s="153"/>
    </row>
    <row r="1546" spans="1:41">
      <c r="H1546" s="153"/>
      <c r="I1546" s="153"/>
      <c r="J1546" s="153"/>
      <c r="K1546" s="153"/>
      <c r="L1546" s="153"/>
      <c r="M1546" s="153"/>
      <c r="AD1546" s="153"/>
      <c r="AE1546" s="153"/>
      <c r="AF1546" s="153"/>
      <c r="AG1546" s="153"/>
      <c r="AH1546" s="153"/>
      <c r="AI1546" s="153"/>
      <c r="AJ1546" s="153"/>
      <c r="AK1546" s="153"/>
      <c r="AL1546" s="153"/>
      <c r="AM1546" s="153"/>
      <c r="AN1546" s="153"/>
      <c r="AO1546" s="153"/>
    </row>
    <row r="1547" spans="1:41">
      <c r="A1547" s="153" t="s">
        <v>387</v>
      </c>
      <c r="H1547" s="153"/>
      <c r="I1547" s="153"/>
      <c r="J1547" s="153"/>
      <c r="K1547" s="153"/>
      <c r="L1547" s="153"/>
      <c r="M1547" s="153"/>
      <c r="AD1547" s="153"/>
      <c r="AE1547" s="153"/>
      <c r="AF1547" s="153"/>
      <c r="AG1547" s="153"/>
      <c r="AH1547" s="153"/>
      <c r="AI1547" s="153"/>
      <c r="AJ1547" s="153"/>
      <c r="AK1547" s="153"/>
      <c r="AL1547" s="153"/>
      <c r="AM1547" s="153"/>
      <c r="AN1547" s="153"/>
      <c r="AO1547" s="153"/>
    </row>
    <row r="1548" spans="1:41">
      <c r="A1548" s="153" t="s">
        <v>400</v>
      </c>
      <c r="H1548" s="153"/>
      <c r="I1548" s="153"/>
      <c r="J1548" s="153"/>
      <c r="K1548" s="153"/>
      <c r="L1548" s="153"/>
      <c r="M1548" s="153"/>
      <c r="AD1548" s="153"/>
      <c r="AE1548" s="153"/>
      <c r="AF1548" s="153"/>
      <c r="AG1548" s="153"/>
      <c r="AH1548" s="153"/>
      <c r="AI1548" s="153"/>
      <c r="AJ1548" s="153"/>
      <c r="AK1548" s="153"/>
      <c r="AL1548" s="153"/>
      <c r="AM1548" s="153"/>
      <c r="AN1548" s="153"/>
      <c r="AO1548" s="153"/>
    </row>
    <row r="1549" spans="1:41">
      <c r="H1549" s="153"/>
      <c r="I1549" s="153"/>
      <c r="J1549" s="153"/>
      <c r="K1549" s="153"/>
      <c r="L1549" s="153"/>
      <c r="M1549" s="153"/>
      <c r="AD1549" s="153"/>
      <c r="AE1549" s="153"/>
      <c r="AF1549" s="153"/>
      <c r="AG1549" s="153"/>
      <c r="AH1549" s="153"/>
      <c r="AI1549" s="153"/>
      <c r="AJ1549" s="153"/>
      <c r="AK1549" s="153"/>
      <c r="AL1549" s="153"/>
      <c r="AM1549" s="153"/>
      <c r="AN1549" s="153"/>
      <c r="AO1549" s="153"/>
    </row>
    <row r="1550" spans="1:41">
      <c r="H1550" s="153"/>
      <c r="I1550" s="153"/>
      <c r="J1550" s="153"/>
      <c r="K1550" s="153"/>
      <c r="L1550" s="153"/>
      <c r="M1550" s="153"/>
      <c r="AD1550" s="153"/>
      <c r="AE1550" s="153"/>
      <c r="AF1550" s="153"/>
      <c r="AG1550" s="153"/>
      <c r="AH1550" s="153"/>
      <c r="AI1550" s="153"/>
      <c r="AJ1550" s="153"/>
      <c r="AK1550" s="153"/>
      <c r="AL1550" s="153"/>
      <c r="AM1550" s="153"/>
      <c r="AN1550" s="153"/>
      <c r="AO1550" s="153"/>
    </row>
    <row r="1551" spans="1:41">
      <c r="B1551" s="153" t="s">
        <v>156</v>
      </c>
      <c r="H1551" s="153"/>
      <c r="I1551" s="153"/>
      <c r="J1551" s="153"/>
      <c r="K1551" s="153"/>
      <c r="L1551" s="153"/>
      <c r="M1551" s="153"/>
      <c r="AD1551" s="153"/>
      <c r="AE1551" s="153"/>
      <c r="AF1551" s="153"/>
      <c r="AG1551" s="153"/>
      <c r="AH1551" s="153"/>
      <c r="AI1551" s="153"/>
      <c r="AJ1551" s="153"/>
      <c r="AK1551" s="153"/>
      <c r="AL1551" s="153"/>
      <c r="AM1551" s="153"/>
      <c r="AN1551" s="153"/>
      <c r="AO1551" s="153"/>
    </row>
    <row r="1552" spans="1:41">
      <c r="H1552" s="153"/>
      <c r="I1552" s="153"/>
      <c r="J1552" s="153"/>
      <c r="K1552" s="153"/>
      <c r="L1552" s="153"/>
      <c r="M1552" s="153"/>
      <c r="AD1552" s="153"/>
      <c r="AE1552" s="153"/>
      <c r="AF1552" s="153"/>
      <c r="AG1552" s="153"/>
      <c r="AH1552" s="153"/>
      <c r="AI1552" s="153"/>
      <c r="AJ1552" s="153"/>
      <c r="AK1552" s="153"/>
      <c r="AL1552" s="153"/>
      <c r="AM1552" s="153"/>
      <c r="AN1552" s="153"/>
      <c r="AO1552" s="153"/>
    </row>
    <row r="1553" spans="1:41">
      <c r="B1553" s="153" t="s">
        <v>10</v>
      </c>
      <c r="C1553" s="153" t="s">
        <v>157</v>
      </c>
      <c r="D1553" s="153" t="s">
        <v>158</v>
      </c>
      <c r="E1553" s="153" t="s">
        <v>13</v>
      </c>
      <c r="F1553" s="153" t="s">
        <v>159</v>
      </c>
      <c r="G1553" s="153" t="s">
        <v>60</v>
      </c>
      <c r="H1553" s="153"/>
      <c r="I1553" s="153"/>
      <c r="J1553" s="153"/>
      <c r="K1553" s="153"/>
      <c r="L1553" s="153"/>
      <c r="M1553" s="153"/>
      <c r="AD1553" s="153"/>
      <c r="AE1553" s="153"/>
      <c r="AF1553" s="153"/>
      <c r="AG1553" s="153"/>
      <c r="AH1553" s="153"/>
      <c r="AI1553" s="153"/>
      <c r="AJ1553" s="153"/>
      <c r="AK1553" s="153"/>
      <c r="AL1553" s="153"/>
      <c r="AM1553" s="153"/>
      <c r="AN1553" s="153"/>
      <c r="AO1553" s="153"/>
    </row>
    <row r="1554" spans="1:41">
      <c r="H1554" s="153"/>
      <c r="I1554" s="153"/>
      <c r="J1554" s="153"/>
      <c r="K1554" s="153"/>
      <c r="L1554" s="153"/>
      <c r="M1554" s="153"/>
      <c r="AD1554" s="153"/>
      <c r="AE1554" s="153"/>
      <c r="AF1554" s="153"/>
      <c r="AG1554" s="153"/>
      <c r="AH1554" s="153"/>
      <c r="AI1554" s="153"/>
      <c r="AJ1554" s="153"/>
      <c r="AK1554" s="153"/>
      <c r="AL1554" s="153"/>
      <c r="AM1554" s="153"/>
      <c r="AN1554" s="153"/>
      <c r="AO1554" s="153"/>
    </row>
    <row r="1555" spans="1:41">
      <c r="A1555" s="153" t="s">
        <v>45</v>
      </c>
      <c r="B1555" s="153">
        <v>0</v>
      </c>
      <c r="C1555" s="153">
        <v>0</v>
      </c>
      <c r="D1555" s="153">
        <v>0</v>
      </c>
      <c r="E1555" s="153">
        <v>0</v>
      </c>
      <c r="F1555" s="153">
        <v>0</v>
      </c>
      <c r="G1555" s="153">
        <v>0</v>
      </c>
      <c r="H1555" s="153"/>
      <c r="I1555" s="153"/>
      <c r="J1555" s="153"/>
      <c r="K1555" s="153"/>
      <c r="L1555" s="153"/>
      <c r="M1555" s="153"/>
      <c r="AD1555" s="153"/>
      <c r="AE1555" s="153"/>
      <c r="AF1555" s="153"/>
      <c r="AG1555" s="153"/>
      <c r="AH1555" s="153"/>
      <c r="AI1555" s="153"/>
      <c r="AJ1555" s="153"/>
      <c r="AK1555" s="153"/>
      <c r="AL1555" s="153"/>
      <c r="AM1555" s="153"/>
      <c r="AN1555" s="153"/>
      <c r="AO1555" s="153"/>
    </row>
    <row r="1556" spans="1:41">
      <c r="A1556" s="153" t="s">
        <v>46</v>
      </c>
      <c r="B1556" s="153">
        <v>0</v>
      </c>
      <c r="C1556" s="153">
        <v>9.09</v>
      </c>
      <c r="D1556" s="153">
        <v>0</v>
      </c>
      <c r="E1556" s="153">
        <v>0</v>
      </c>
      <c r="F1556" s="153">
        <v>0</v>
      </c>
      <c r="G1556" s="153">
        <v>1.25</v>
      </c>
      <c r="H1556" s="153"/>
      <c r="I1556" s="153"/>
      <c r="J1556" s="153"/>
      <c r="K1556" s="153"/>
      <c r="L1556" s="153"/>
      <c r="M1556" s="153"/>
      <c r="AD1556" s="153"/>
      <c r="AE1556" s="153"/>
      <c r="AF1556" s="153"/>
      <c r="AG1556" s="153"/>
      <c r="AH1556" s="153"/>
      <c r="AI1556" s="153"/>
      <c r="AJ1556" s="153"/>
      <c r="AK1556" s="153"/>
      <c r="AL1556" s="153"/>
      <c r="AM1556" s="153"/>
      <c r="AN1556" s="153"/>
      <c r="AO1556" s="153"/>
    </row>
    <row r="1557" spans="1:41">
      <c r="A1557" s="153" t="s">
        <v>47</v>
      </c>
      <c r="B1557" s="153">
        <v>3.08</v>
      </c>
      <c r="C1557" s="153">
        <v>0</v>
      </c>
      <c r="D1557" s="153">
        <v>0</v>
      </c>
      <c r="E1557" s="153">
        <v>0</v>
      </c>
      <c r="F1557" s="153">
        <v>0</v>
      </c>
      <c r="G1557" s="153">
        <v>2.5</v>
      </c>
      <c r="H1557" s="153"/>
      <c r="I1557" s="153"/>
      <c r="J1557" s="153"/>
      <c r="K1557" s="153"/>
      <c r="L1557" s="153"/>
      <c r="M1557" s="153"/>
      <c r="AD1557" s="153"/>
      <c r="AE1557" s="153"/>
      <c r="AF1557" s="153"/>
      <c r="AG1557" s="153"/>
      <c r="AH1557" s="153"/>
      <c r="AI1557" s="153"/>
      <c r="AJ1557" s="153"/>
      <c r="AK1557" s="153"/>
      <c r="AL1557" s="153"/>
      <c r="AM1557" s="153"/>
      <c r="AN1557" s="153"/>
      <c r="AO1557" s="153"/>
    </row>
    <row r="1558" spans="1:41">
      <c r="A1558" s="153" t="s">
        <v>48</v>
      </c>
      <c r="B1558" s="153">
        <v>21.54</v>
      </c>
      <c r="C1558" s="153">
        <v>36.36</v>
      </c>
      <c r="D1558" s="153">
        <v>0</v>
      </c>
      <c r="E1558" s="153">
        <v>25</v>
      </c>
      <c r="F1558" s="153">
        <v>0</v>
      </c>
      <c r="G1558" s="153">
        <v>23.75</v>
      </c>
      <c r="H1558" s="153"/>
      <c r="I1558" s="153"/>
      <c r="J1558" s="153"/>
      <c r="K1558" s="153"/>
      <c r="L1558" s="153"/>
      <c r="M1558" s="153"/>
      <c r="AD1558" s="153"/>
      <c r="AE1558" s="153"/>
      <c r="AF1558" s="153"/>
      <c r="AG1558" s="153"/>
      <c r="AH1558" s="153"/>
      <c r="AI1558" s="153"/>
      <c r="AJ1558" s="153"/>
      <c r="AK1558" s="153"/>
      <c r="AL1558" s="153"/>
      <c r="AM1558" s="153"/>
      <c r="AN1558" s="153"/>
      <c r="AO1558" s="153"/>
    </row>
    <row r="1559" spans="1:41">
      <c r="A1559" s="153" t="s">
        <v>49</v>
      </c>
      <c r="B1559" s="153">
        <v>61.54</v>
      </c>
      <c r="C1559" s="153">
        <v>54.55</v>
      </c>
      <c r="D1559" s="153">
        <v>0</v>
      </c>
      <c r="E1559" s="153">
        <v>75</v>
      </c>
      <c r="F1559" s="153">
        <v>0</v>
      </c>
      <c r="G1559" s="153">
        <v>61.25</v>
      </c>
      <c r="H1559" s="153"/>
      <c r="I1559" s="153"/>
      <c r="J1559" s="153"/>
      <c r="K1559" s="153"/>
      <c r="L1559" s="153"/>
      <c r="M1559" s="153"/>
      <c r="AD1559" s="153"/>
      <c r="AE1559" s="153"/>
      <c r="AF1559" s="153"/>
      <c r="AG1559" s="153"/>
      <c r="AH1559" s="153"/>
      <c r="AI1559" s="153"/>
      <c r="AJ1559" s="153"/>
      <c r="AK1559" s="153"/>
      <c r="AL1559" s="153"/>
      <c r="AM1559" s="153"/>
      <c r="AN1559" s="153"/>
      <c r="AO1559" s="153"/>
    </row>
    <row r="1560" spans="1:41">
      <c r="A1560" s="153" t="s">
        <v>41</v>
      </c>
      <c r="B1560" s="153">
        <v>13.85</v>
      </c>
      <c r="C1560" s="153">
        <v>0</v>
      </c>
      <c r="D1560" s="153">
        <v>0</v>
      </c>
      <c r="E1560" s="153">
        <v>0</v>
      </c>
      <c r="F1560" s="153">
        <v>0</v>
      </c>
      <c r="G1560" s="153">
        <v>11.25</v>
      </c>
      <c r="H1560" s="153"/>
      <c r="I1560" s="153"/>
      <c r="J1560" s="153"/>
      <c r="K1560" s="153"/>
      <c r="L1560" s="153"/>
      <c r="M1560" s="153"/>
      <c r="AD1560" s="153"/>
      <c r="AE1560" s="153"/>
      <c r="AF1560" s="153"/>
      <c r="AG1560" s="153"/>
      <c r="AH1560" s="153"/>
      <c r="AI1560" s="153"/>
      <c r="AJ1560" s="153"/>
      <c r="AK1560" s="153"/>
      <c r="AL1560" s="153"/>
      <c r="AM1560" s="153"/>
      <c r="AN1560" s="153"/>
      <c r="AO1560" s="153"/>
    </row>
    <row r="1561" spans="1:41">
      <c r="A1561" s="153" t="s">
        <v>0</v>
      </c>
      <c r="B1561" s="153">
        <v>100</v>
      </c>
      <c r="C1561" s="153">
        <v>100</v>
      </c>
      <c r="D1561" s="153">
        <v>0</v>
      </c>
      <c r="E1561" s="153">
        <v>100</v>
      </c>
      <c r="F1561" s="153">
        <v>0</v>
      </c>
      <c r="G1561" s="153">
        <v>100</v>
      </c>
      <c r="H1561" s="153"/>
      <c r="I1561" s="153"/>
      <c r="J1561" s="153"/>
      <c r="K1561" s="153"/>
      <c r="L1561" s="153"/>
      <c r="M1561" s="153"/>
      <c r="AD1561" s="153"/>
      <c r="AE1561" s="153"/>
      <c r="AF1561" s="153"/>
      <c r="AG1561" s="153"/>
      <c r="AH1561" s="153"/>
      <c r="AI1561" s="153"/>
      <c r="AJ1561" s="153"/>
      <c r="AK1561" s="153"/>
      <c r="AL1561" s="153"/>
      <c r="AM1561" s="153"/>
      <c r="AN1561" s="153"/>
      <c r="AO1561" s="153"/>
    </row>
    <row r="1562" spans="1:41">
      <c r="A1562" s="153" t="s">
        <v>1</v>
      </c>
      <c r="B1562" s="153">
        <v>65</v>
      </c>
      <c r="C1562" s="153">
        <v>11</v>
      </c>
      <c r="D1562" s="153">
        <v>0</v>
      </c>
      <c r="E1562" s="153">
        <v>4</v>
      </c>
      <c r="F1562" s="153">
        <v>0</v>
      </c>
      <c r="G1562" s="153">
        <v>80</v>
      </c>
      <c r="H1562" s="153"/>
      <c r="I1562" s="153"/>
      <c r="J1562" s="153"/>
      <c r="K1562" s="153"/>
      <c r="L1562" s="153"/>
      <c r="M1562" s="153"/>
      <c r="AD1562" s="153"/>
      <c r="AE1562" s="153"/>
      <c r="AF1562" s="153"/>
      <c r="AG1562" s="153"/>
      <c r="AH1562" s="153"/>
      <c r="AI1562" s="153"/>
      <c r="AJ1562" s="153"/>
      <c r="AK1562" s="153"/>
      <c r="AL1562" s="153"/>
      <c r="AM1562" s="153"/>
      <c r="AN1562" s="153"/>
      <c r="AO1562" s="153"/>
    </row>
    <row r="1563" spans="1:41">
      <c r="A1563" s="153" t="s">
        <v>42</v>
      </c>
      <c r="B1563" s="153">
        <v>83.08</v>
      </c>
      <c r="C1563" s="153">
        <v>90.91</v>
      </c>
      <c r="D1563" s="153">
        <v>0</v>
      </c>
      <c r="E1563" s="153">
        <v>100</v>
      </c>
      <c r="F1563" s="153">
        <v>0</v>
      </c>
      <c r="G1563" s="153">
        <v>85</v>
      </c>
      <c r="H1563" s="153"/>
      <c r="I1563" s="153"/>
      <c r="J1563" s="153"/>
      <c r="K1563" s="153"/>
      <c r="L1563" s="153"/>
      <c r="M1563" s="153"/>
      <c r="AD1563" s="153"/>
      <c r="AE1563" s="153"/>
      <c r="AF1563" s="153"/>
      <c r="AG1563" s="153"/>
      <c r="AH1563" s="153"/>
      <c r="AI1563" s="153"/>
      <c r="AJ1563" s="153"/>
      <c r="AK1563" s="153"/>
      <c r="AL1563" s="153"/>
      <c r="AM1563" s="153"/>
      <c r="AN1563" s="153"/>
      <c r="AO1563" s="153"/>
    </row>
    <row r="1564" spans="1:41">
      <c r="A1564" s="153" t="s">
        <v>43</v>
      </c>
      <c r="B1564" s="153">
        <v>0</v>
      </c>
      <c r="C1564" s="153">
        <v>9.09</v>
      </c>
      <c r="D1564" s="153">
        <v>0</v>
      </c>
      <c r="E1564" s="153">
        <v>0</v>
      </c>
      <c r="F1564" s="153">
        <v>0</v>
      </c>
      <c r="G1564" s="153">
        <v>1.25</v>
      </c>
      <c r="H1564" s="153"/>
      <c r="I1564" s="153"/>
      <c r="J1564" s="153"/>
      <c r="K1564" s="153"/>
      <c r="L1564" s="153"/>
      <c r="M1564" s="153"/>
      <c r="AD1564" s="153"/>
      <c r="AE1564" s="153"/>
      <c r="AF1564" s="153"/>
      <c r="AG1564" s="153"/>
      <c r="AH1564" s="153"/>
      <c r="AI1564" s="153"/>
      <c r="AJ1564" s="153"/>
      <c r="AK1564" s="153"/>
      <c r="AL1564" s="153"/>
      <c r="AM1564" s="153"/>
      <c r="AN1564" s="153"/>
      <c r="AO1564" s="153"/>
    </row>
    <row r="1565" spans="1:41">
      <c r="A1565" s="153" t="s">
        <v>44</v>
      </c>
      <c r="B1565" s="153">
        <v>4.7</v>
      </c>
      <c r="C1565" s="153">
        <v>4.4000000000000004</v>
      </c>
      <c r="D1565" s="153">
        <v>0</v>
      </c>
      <c r="E1565" s="153">
        <v>4.8</v>
      </c>
      <c r="F1565" s="153">
        <v>0</v>
      </c>
      <c r="G1565" s="153">
        <v>4.5999999999999996</v>
      </c>
      <c r="H1565" s="153"/>
      <c r="I1565" s="153"/>
      <c r="J1565" s="153"/>
      <c r="K1565" s="153"/>
      <c r="L1565" s="153"/>
      <c r="M1565" s="153"/>
      <c r="AD1565" s="153"/>
      <c r="AE1565" s="153"/>
      <c r="AF1565" s="153"/>
      <c r="AG1565" s="153"/>
      <c r="AH1565" s="153"/>
      <c r="AI1565" s="153"/>
      <c r="AJ1565" s="153"/>
      <c r="AK1565" s="153"/>
      <c r="AL1565" s="153"/>
      <c r="AM1565" s="153"/>
      <c r="AN1565" s="153"/>
      <c r="AO1565" s="153"/>
    </row>
    <row r="1566" spans="1:41">
      <c r="A1566" s="153" t="s">
        <v>153</v>
      </c>
      <c r="B1566" s="153">
        <v>92</v>
      </c>
      <c r="C1566" s="153">
        <v>84.1</v>
      </c>
      <c r="D1566" s="153">
        <v>0</v>
      </c>
      <c r="E1566" s="153">
        <v>93.8</v>
      </c>
      <c r="F1566" s="153">
        <v>0</v>
      </c>
      <c r="G1566" s="153">
        <v>90.8</v>
      </c>
      <c r="H1566" s="153"/>
      <c r="I1566" s="153"/>
      <c r="J1566" s="153"/>
      <c r="K1566" s="153"/>
      <c r="L1566" s="153"/>
      <c r="M1566" s="153"/>
      <c r="AD1566" s="153"/>
      <c r="AE1566" s="153"/>
      <c r="AF1566" s="153"/>
      <c r="AG1566" s="153"/>
      <c r="AH1566" s="153"/>
      <c r="AI1566" s="153"/>
      <c r="AJ1566" s="153"/>
      <c r="AK1566" s="153"/>
      <c r="AL1566" s="153"/>
      <c r="AM1566" s="153"/>
      <c r="AN1566" s="153"/>
      <c r="AO1566" s="153"/>
    </row>
    <row r="1567" spans="1:41">
      <c r="H1567" s="153"/>
      <c r="I1567" s="153"/>
      <c r="J1567" s="153"/>
      <c r="K1567" s="153"/>
      <c r="L1567" s="153"/>
      <c r="M1567" s="153"/>
      <c r="AD1567" s="153"/>
      <c r="AE1567" s="153"/>
      <c r="AF1567" s="153"/>
      <c r="AG1567" s="153"/>
      <c r="AH1567" s="153"/>
      <c r="AI1567" s="153"/>
      <c r="AJ1567" s="153"/>
      <c r="AK1567" s="153"/>
      <c r="AL1567" s="153"/>
      <c r="AM1567" s="153"/>
      <c r="AN1567" s="153"/>
      <c r="AO1567" s="153"/>
    </row>
    <row r="1568" spans="1:41">
      <c r="H1568" s="153"/>
      <c r="I1568" s="153"/>
      <c r="J1568" s="153"/>
      <c r="K1568" s="153"/>
      <c r="L1568" s="153"/>
      <c r="M1568" s="153"/>
      <c r="AD1568" s="153"/>
      <c r="AE1568" s="153"/>
      <c r="AF1568" s="153"/>
      <c r="AG1568" s="153"/>
      <c r="AH1568" s="153"/>
      <c r="AI1568" s="153"/>
      <c r="AJ1568" s="153"/>
      <c r="AK1568" s="153"/>
      <c r="AL1568" s="153"/>
      <c r="AM1568" s="153"/>
      <c r="AN1568" s="153"/>
      <c r="AO1568" s="153"/>
    </row>
    <row r="1569" spans="1:41">
      <c r="A1569" s="153" t="s">
        <v>387</v>
      </c>
      <c r="H1569" s="153"/>
      <c r="I1569" s="153"/>
      <c r="J1569" s="153"/>
      <c r="K1569" s="153"/>
      <c r="L1569" s="153"/>
      <c r="M1569" s="153"/>
      <c r="AD1569" s="153"/>
      <c r="AE1569" s="153"/>
      <c r="AF1569" s="153"/>
      <c r="AG1569" s="153"/>
      <c r="AH1569" s="153"/>
      <c r="AI1569" s="153"/>
      <c r="AJ1569" s="153"/>
      <c r="AK1569" s="153"/>
      <c r="AL1569" s="153"/>
      <c r="AM1569" s="153"/>
      <c r="AN1569" s="153"/>
      <c r="AO1569" s="153"/>
    </row>
    <row r="1570" spans="1:41">
      <c r="A1570" s="153" t="s">
        <v>401</v>
      </c>
      <c r="H1570" s="153"/>
      <c r="I1570" s="153"/>
      <c r="J1570" s="153"/>
      <c r="K1570" s="153"/>
      <c r="L1570" s="153"/>
      <c r="M1570" s="153"/>
      <c r="AD1570" s="153"/>
      <c r="AE1570" s="153"/>
      <c r="AF1570" s="153"/>
      <c r="AG1570" s="153"/>
      <c r="AH1570" s="153"/>
      <c r="AI1570" s="153"/>
      <c r="AJ1570" s="153"/>
      <c r="AK1570" s="153"/>
      <c r="AL1570" s="153"/>
      <c r="AM1570" s="153"/>
      <c r="AN1570" s="153"/>
      <c r="AO1570" s="153"/>
    </row>
    <row r="1571" spans="1:41">
      <c r="H1571" s="153"/>
      <c r="I1571" s="153"/>
      <c r="J1571" s="153"/>
      <c r="K1571" s="153"/>
      <c r="L1571" s="153"/>
      <c r="M1571" s="153"/>
      <c r="AD1571" s="153"/>
      <c r="AE1571" s="153"/>
      <c r="AF1571" s="153"/>
      <c r="AG1571" s="153"/>
      <c r="AH1571" s="153"/>
      <c r="AI1571" s="153"/>
      <c r="AJ1571" s="153"/>
      <c r="AK1571" s="153"/>
      <c r="AL1571" s="153"/>
      <c r="AM1571" s="153"/>
      <c r="AN1571" s="153"/>
      <c r="AO1571" s="153"/>
    </row>
    <row r="1572" spans="1:41">
      <c r="H1572" s="153"/>
      <c r="I1572" s="153"/>
      <c r="J1572" s="153"/>
      <c r="K1572" s="153"/>
      <c r="L1572" s="153"/>
      <c r="M1572" s="153"/>
      <c r="AD1572" s="153"/>
      <c r="AE1572" s="153"/>
      <c r="AF1572" s="153"/>
      <c r="AG1572" s="153"/>
      <c r="AH1572" s="153"/>
      <c r="AI1572" s="153"/>
      <c r="AJ1572" s="153"/>
      <c r="AK1572" s="153"/>
      <c r="AL1572" s="153"/>
      <c r="AM1572" s="153"/>
      <c r="AN1572" s="153"/>
      <c r="AO1572" s="153"/>
    </row>
    <row r="1573" spans="1:41">
      <c r="B1573" s="153" t="s">
        <v>156</v>
      </c>
      <c r="H1573" s="153"/>
      <c r="I1573" s="153"/>
      <c r="J1573" s="153"/>
      <c r="K1573" s="153"/>
      <c r="L1573" s="153"/>
      <c r="M1573" s="153"/>
      <c r="AD1573" s="153"/>
      <c r="AE1573" s="153"/>
      <c r="AF1573" s="153"/>
      <c r="AG1573" s="153"/>
      <c r="AH1573" s="153"/>
      <c r="AI1573" s="153"/>
      <c r="AJ1573" s="153"/>
      <c r="AK1573" s="153"/>
      <c r="AL1573" s="153"/>
      <c r="AM1573" s="153"/>
      <c r="AN1573" s="153"/>
      <c r="AO1573" s="153"/>
    </row>
    <row r="1574" spans="1:41">
      <c r="H1574" s="153"/>
      <c r="I1574" s="153"/>
      <c r="J1574" s="153"/>
      <c r="K1574" s="153"/>
      <c r="L1574" s="153"/>
      <c r="M1574" s="153"/>
      <c r="AD1574" s="153"/>
      <c r="AE1574" s="153"/>
      <c r="AF1574" s="153"/>
      <c r="AG1574" s="153"/>
      <c r="AH1574" s="153"/>
      <c r="AI1574" s="153"/>
      <c r="AJ1574" s="153"/>
      <c r="AK1574" s="153"/>
      <c r="AL1574" s="153"/>
      <c r="AM1574" s="153"/>
      <c r="AN1574" s="153"/>
      <c r="AO1574" s="153"/>
    </row>
    <row r="1575" spans="1:41">
      <c r="B1575" s="153" t="s">
        <v>10</v>
      </c>
      <c r="C1575" s="153" t="s">
        <v>157</v>
      </c>
      <c r="D1575" s="153" t="s">
        <v>158</v>
      </c>
      <c r="E1575" s="153" t="s">
        <v>13</v>
      </c>
      <c r="F1575" s="153" t="s">
        <v>159</v>
      </c>
      <c r="G1575" s="153" t="s">
        <v>60</v>
      </c>
      <c r="H1575" s="153"/>
      <c r="I1575" s="153"/>
      <c r="J1575" s="153"/>
      <c r="K1575" s="153"/>
      <c r="L1575" s="153"/>
      <c r="M1575" s="153"/>
      <c r="AD1575" s="153"/>
      <c r="AE1575" s="153"/>
      <c r="AF1575" s="153"/>
      <c r="AG1575" s="153"/>
      <c r="AH1575" s="153"/>
      <c r="AI1575" s="153"/>
      <c r="AJ1575" s="153"/>
      <c r="AK1575" s="153"/>
      <c r="AL1575" s="153"/>
      <c r="AM1575" s="153"/>
      <c r="AN1575" s="153"/>
      <c r="AO1575" s="153"/>
    </row>
    <row r="1576" spans="1:41">
      <c r="H1576" s="153"/>
      <c r="I1576" s="153"/>
      <c r="J1576" s="153"/>
      <c r="K1576" s="153"/>
      <c r="L1576" s="153"/>
      <c r="M1576" s="153"/>
      <c r="AD1576" s="153"/>
      <c r="AE1576" s="153"/>
      <c r="AF1576" s="153"/>
      <c r="AG1576" s="153"/>
      <c r="AH1576" s="153"/>
      <c r="AI1576" s="153"/>
      <c r="AJ1576" s="153"/>
      <c r="AK1576" s="153"/>
      <c r="AL1576" s="153"/>
      <c r="AM1576" s="153"/>
      <c r="AN1576" s="153"/>
      <c r="AO1576" s="153"/>
    </row>
    <row r="1577" spans="1:41">
      <c r="A1577" s="153" t="s">
        <v>45</v>
      </c>
      <c r="B1577" s="153">
        <v>0</v>
      </c>
      <c r="C1577" s="153">
        <v>0</v>
      </c>
      <c r="D1577" s="153">
        <v>0</v>
      </c>
      <c r="E1577" s="153">
        <v>0</v>
      </c>
      <c r="F1577" s="153">
        <v>0</v>
      </c>
      <c r="G1577" s="153">
        <v>0</v>
      </c>
      <c r="H1577" s="153"/>
      <c r="I1577" s="153"/>
      <c r="J1577" s="153"/>
      <c r="K1577" s="153"/>
      <c r="L1577" s="153"/>
      <c r="M1577" s="153"/>
      <c r="AD1577" s="153"/>
      <c r="AE1577" s="153"/>
      <c r="AF1577" s="153"/>
      <c r="AG1577" s="153"/>
      <c r="AH1577" s="153"/>
      <c r="AI1577" s="153"/>
      <c r="AJ1577" s="153"/>
      <c r="AK1577" s="153"/>
      <c r="AL1577" s="153"/>
      <c r="AM1577" s="153"/>
      <c r="AN1577" s="153"/>
      <c r="AO1577" s="153"/>
    </row>
    <row r="1578" spans="1:41">
      <c r="A1578" s="153" t="s">
        <v>46</v>
      </c>
      <c r="B1578" s="153">
        <v>0</v>
      </c>
      <c r="C1578" s="153">
        <v>9.09</v>
      </c>
      <c r="D1578" s="153">
        <v>0</v>
      </c>
      <c r="E1578" s="153">
        <v>0</v>
      </c>
      <c r="F1578" s="153">
        <v>0</v>
      </c>
      <c r="G1578" s="153">
        <v>1.25</v>
      </c>
      <c r="H1578" s="153"/>
      <c r="I1578" s="153"/>
      <c r="J1578" s="153"/>
      <c r="K1578" s="153"/>
      <c r="L1578" s="153"/>
      <c r="M1578" s="153"/>
      <c r="AD1578" s="153"/>
      <c r="AE1578" s="153"/>
      <c r="AF1578" s="153"/>
      <c r="AG1578" s="153"/>
      <c r="AH1578" s="153"/>
      <c r="AI1578" s="153"/>
      <c r="AJ1578" s="153"/>
      <c r="AK1578" s="153"/>
      <c r="AL1578" s="153"/>
      <c r="AM1578" s="153"/>
      <c r="AN1578" s="153"/>
      <c r="AO1578" s="153"/>
    </row>
    <row r="1579" spans="1:41">
      <c r="A1579" s="153" t="s">
        <v>47</v>
      </c>
      <c r="B1579" s="153">
        <v>1.54</v>
      </c>
      <c r="C1579" s="153">
        <v>0</v>
      </c>
      <c r="D1579" s="153">
        <v>0</v>
      </c>
      <c r="E1579" s="153">
        <v>0</v>
      </c>
      <c r="F1579" s="153">
        <v>0</v>
      </c>
      <c r="G1579" s="153">
        <v>1.25</v>
      </c>
      <c r="H1579" s="153"/>
      <c r="I1579" s="153"/>
      <c r="J1579" s="153"/>
      <c r="K1579" s="153"/>
      <c r="L1579" s="153"/>
      <c r="M1579" s="153"/>
      <c r="AD1579" s="153"/>
      <c r="AE1579" s="153"/>
      <c r="AF1579" s="153"/>
      <c r="AG1579" s="153"/>
      <c r="AH1579" s="153"/>
      <c r="AI1579" s="153"/>
      <c r="AJ1579" s="153"/>
      <c r="AK1579" s="153"/>
      <c r="AL1579" s="153"/>
      <c r="AM1579" s="153"/>
      <c r="AN1579" s="153"/>
      <c r="AO1579" s="153"/>
    </row>
    <row r="1580" spans="1:41">
      <c r="A1580" s="153" t="s">
        <v>48</v>
      </c>
      <c r="B1580" s="153">
        <v>20</v>
      </c>
      <c r="C1580" s="153">
        <v>27.27</v>
      </c>
      <c r="D1580" s="153">
        <v>0</v>
      </c>
      <c r="E1580" s="153">
        <v>25</v>
      </c>
      <c r="F1580" s="153">
        <v>0</v>
      </c>
      <c r="G1580" s="153">
        <v>21.25</v>
      </c>
      <c r="H1580" s="153"/>
      <c r="I1580" s="153"/>
      <c r="J1580" s="153"/>
      <c r="K1580" s="153"/>
      <c r="L1580" s="153"/>
      <c r="M1580" s="153"/>
      <c r="AD1580" s="153"/>
      <c r="AE1580" s="153"/>
      <c r="AF1580" s="153"/>
      <c r="AG1580" s="153"/>
      <c r="AH1580" s="153"/>
      <c r="AI1580" s="153"/>
      <c r="AJ1580" s="153"/>
      <c r="AK1580" s="153"/>
      <c r="AL1580" s="153"/>
      <c r="AM1580" s="153"/>
      <c r="AN1580" s="153"/>
      <c r="AO1580" s="153"/>
    </row>
    <row r="1581" spans="1:41">
      <c r="A1581" s="153" t="s">
        <v>49</v>
      </c>
      <c r="B1581" s="153">
        <v>64.62</v>
      </c>
      <c r="C1581" s="153">
        <v>63.64</v>
      </c>
      <c r="D1581" s="153">
        <v>0</v>
      </c>
      <c r="E1581" s="153">
        <v>75</v>
      </c>
      <c r="F1581" s="153">
        <v>0</v>
      </c>
      <c r="G1581" s="153">
        <v>65</v>
      </c>
      <c r="H1581" s="153"/>
      <c r="I1581" s="153"/>
      <c r="J1581" s="153"/>
      <c r="K1581" s="153"/>
      <c r="L1581" s="153"/>
      <c r="M1581" s="153"/>
      <c r="AD1581" s="153"/>
      <c r="AE1581" s="153"/>
      <c r="AF1581" s="153"/>
      <c r="AG1581" s="153"/>
      <c r="AH1581" s="153"/>
      <c r="AI1581" s="153"/>
      <c r="AJ1581" s="153"/>
      <c r="AK1581" s="153"/>
      <c r="AL1581" s="153"/>
      <c r="AM1581" s="153"/>
      <c r="AN1581" s="153"/>
      <c r="AO1581" s="153"/>
    </row>
    <row r="1582" spans="1:41">
      <c r="A1582" s="153" t="s">
        <v>41</v>
      </c>
      <c r="B1582" s="153">
        <v>13.85</v>
      </c>
      <c r="C1582" s="153">
        <v>0</v>
      </c>
      <c r="D1582" s="153">
        <v>0</v>
      </c>
      <c r="E1582" s="153">
        <v>0</v>
      </c>
      <c r="F1582" s="153">
        <v>0</v>
      </c>
      <c r="G1582" s="153">
        <v>11.25</v>
      </c>
      <c r="H1582" s="153"/>
      <c r="I1582" s="153"/>
      <c r="J1582" s="153"/>
      <c r="K1582" s="153"/>
      <c r="L1582" s="153"/>
      <c r="M1582" s="153"/>
      <c r="AD1582" s="153"/>
      <c r="AE1582" s="153"/>
      <c r="AF1582" s="153"/>
      <c r="AG1582" s="153"/>
      <c r="AH1582" s="153"/>
      <c r="AI1582" s="153"/>
      <c r="AJ1582" s="153"/>
      <c r="AK1582" s="153"/>
      <c r="AL1582" s="153"/>
      <c r="AM1582" s="153"/>
      <c r="AN1582" s="153"/>
      <c r="AO1582" s="153"/>
    </row>
    <row r="1583" spans="1:41">
      <c r="A1583" s="153" t="s">
        <v>0</v>
      </c>
      <c r="B1583" s="153">
        <v>100</v>
      </c>
      <c r="C1583" s="153">
        <v>100</v>
      </c>
      <c r="D1583" s="153">
        <v>0</v>
      </c>
      <c r="E1583" s="153">
        <v>100</v>
      </c>
      <c r="F1583" s="153">
        <v>0</v>
      </c>
      <c r="G1583" s="153">
        <v>100</v>
      </c>
      <c r="H1583" s="153"/>
      <c r="I1583" s="153"/>
      <c r="J1583" s="153"/>
      <c r="K1583" s="153"/>
      <c r="L1583" s="153"/>
      <c r="M1583" s="153"/>
      <c r="AD1583" s="153"/>
      <c r="AE1583" s="153"/>
      <c r="AF1583" s="153"/>
      <c r="AG1583" s="153"/>
      <c r="AH1583" s="153"/>
      <c r="AI1583" s="153"/>
      <c r="AJ1583" s="153"/>
      <c r="AK1583" s="153"/>
      <c r="AL1583" s="153"/>
      <c r="AM1583" s="153"/>
      <c r="AN1583" s="153"/>
      <c r="AO1583" s="153"/>
    </row>
    <row r="1584" spans="1:41">
      <c r="A1584" s="153" t="s">
        <v>1</v>
      </c>
      <c r="B1584" s="153">
        <v>65</v>
      </c>
      <c r="C1584" s="153">
        <v>11</v>
      </c>
      <c r="D1584" s="153">
        <v>0</v>
      </c>
      <c r="E1584" s="153">
        <v>4</v>
      </c>
      <c r="F1584" s="153">
        <v>0</v>
      </c>
      <c r="G1584" s="153">
        <v>80</v>
      </c>
      <c r="H1584" s="153"/>
      <c r="I1584" s="153"/>
      <c r="J1584" s="153"/>
      <c r="K1584" s="153"/>
      <c r="L1584" s="153"/>
      <c r="M1584" s="153"/>
      <c r="AD1584" s="153"/>
      <c r="AE1584" s="153"/>
      <c r="AF1584" s="153"/>
      <c r="AG1584" s="153"/>
      <c r="AH1584" s="153"/>
      <c r="AI1584" s="153"/>
      <c r="AJ1584" s="153"/>
      <c r="AK1584" s="153"/>
      <c r="AL1584" s="153"/>
      <c r="AM1584" s="153"/>
      <c r="AN1584" s="153"/>
      <c r="AO1584" s="153"/>
    </row>
    <row r="1585" spans="1:41">
      <c r="A1585" s="153" t="s">
        <v>42</v>
      </c>
      <c r="B1585" s="153">
        <v>84.62</v>
      </c>
      <c r="C1585" s="153">
        <v>90.91</v>
      </c>
      <c r="D1585" s="153">
        <v>0</v>
      </c>
      <c r="E1585" s="153">
        <v>100</v>
      </c>
      <c r="F1585" s="153">
        <v>0</v>
      </c>
      <c r="G1585" s="153">
        <v>86.25</v>
      </c>
      <c r="H1585" s="153"/>
      <c r="I1585" s="153"/>
      <c r="J1585" s="153"/>
      <c r="K1585" s="153"/>
      <c r="L1585" s="153"/>
      <c r="M1585" s="153"/>
      <c r="AD1585" s="153"/>
      <c r="AE1585" s="153"/>
      <c r="AF1585" s="153"/>
      <c r="AG1585" s="153"/>
      <c r="AH1585" s="153"/>
      <c r="AI1585" s="153"/>
      <c r="AJ1585" s="153"/>
      <c r="AK1585" s="153"/>
      <c r="AL1585" s="153"/>
      <c r="AM1585" s="153"/>
      <c r="AN1585" s="153"/>
      <c r="AO1585" s="153"/>
    </row>
    <row r="1586" spans="1:41">
      <c r="A1586" s="153" t="s">
        <v>43</v>
      </c>
      <c r="B1586" s="153">
        <v>0</v>
      </c>
      <c r="C1586" s="153">
        <v>9.09</v>
      </c>
      <c r="D1586" s="153">
        <v>0</v>
      </c>
      <c r="E1586" s="153">
        <v>0</v>
      </c>
      <c r="F1586" s="153">
        <v>0</v>
      </c>
      <c r="G1586" s="153">
        <v>1.25</v>
      </c>
      <c r="H1586" s="153"/>
      <c r="I1586" s="153"/>
      <c r="J1586" s="153"/>
      <c r="K1586" s="153"/>
      <c r="L1586" s="153"/>
      <c r="M1586" s="153"/>
      <c r="AD1586" s="153"/>
      <c r="AE1586" s="153"/>
      <c r="AF1586" s="153"/>
      <c r="AG1586" s="153"/>
      <c r="AH1586" s="153"/>
      <c r="AI1586" s="153"/>
      <c r="AJ1586" s="153"/>
      <c r="AK1586" s="153"/>
      <c r="AL1586" s="153"/>
      <c r="AM1586" s="153"/>
      <c r="AN1586" s="153"/>
      <c r="AO1586" s="153"/>
    </row>
    <row r="1587" spans="1:41">
      <c r="A1587" s="153" t="s">
        <v>44</v>
      </c>
      <c r="B1587" s="153">
        <v>4.7</v>
      </c>
      <c r="C1587" s="153">
        <v>4.5</v>
      </c>
      <c r="D1587" s="153">
        <v>0</v>
      </c>
      <c r="E1587" s="153">
        <v>4.8</v>
      </c>
      <c r="F1587" s="153">
        <v>0</v>
      </c>
      <c r="G1587" s="153">
        <v>4.7</v>
      </c>
      <c r="H1587" s="153"/>
      <c r="I1587" s="153"/>
      <c r="J1587" s="153"/>
      <c r="K1587" s="153"/>
      <c r="L1587" s="153"/>
      <c r="M1587" s="153"/>
      <c r="AD1587" s="153"/>
      <c r="AE1587" s="153"/>
      <c r="AF1587" s="153"/>
      <c r="AG1587" s="153"/>
      <c r="AH1587" s="153"/>
      <c r="AI1587" s="153"/>
      <c r="AJ1587" s="153"/>
      <c r="AK1587" s="153"/>
      <c r="AL1587" s="153"/>
      <c r="AM1587" s="153"/>
      <c r="AN1587" s="153"/>
      <c r="AO1587" s="153"/>
    </row>
    <row r="1588" spans="1:41">
      <c r="A1588" s="153" t="s">
        <v>153</v>
      </c>
      <c r="B1588" s="153">
        <v>93.3</v>
      </c>
      <c r="C1588" s="153">
        <v>86.4</v>
      </c>
      <c r="D1588" s="153">
        <v>0</v>
      </c>
      <c r="E1588" s="153">
        <v>93.8</v>
      </c>
      <c r="F1588" s="153">
        <v>0</v>
      </c>
      <c r="G1588" s="153">
        <v>92.3</v>
      </c>
      <c r="H1588" s="153"/>
      <c r="I1588" s="153"/>
      <c r="J1588" s="153"/>
      <c r="K1588" s="153"/>
      <c r="L1588" s="153"/>
      <c r="M1588" s="153"/>
      <c r="AD1588" s="153"/>
      <c r="AE1588" s="153"/>
      <c r="AF1588" s="153"/>
      <c r="AG1588" s="153"/>
      <c r="AH1588" s="153"/>
      <c r="AI1588" s="153"/>
      <c r="AJ1588" s="153"/>
      <c r="AK1588" s="153"/>
      <c r="AL1588" s="153"/>
      <c r="AM1588" s="153"/>
      <c r="AN1588" s="153"/>
      <c r="AO1588" s="153"/>
    </row>
    <row r="1589" spans="1:41">
      <c r="H1589" s="153"/>
      <c r="I1589" s="153"/>
      <c r="J1589" s="153"/>
      <c r="K1589" s="153"/>
      <c r="L1589" s="153"/>
      <c r="M1589" s="153"/>
      <c r="AD1589" s="153"/>
      <c r="AE1589" s="153"/>
      <c r="AF1589" s="153"/>
      <c r="AG1589" s="153"/>
      <c r="AH1589" s="153"/>
      <c r="AI1589" s="153"/>
      <c r="AJ1589" s="153"/>
      <c r="AK1589" s="153"/>
      <c r="AL1589" s="153"/>
      <c r="AM1589" s="153"/>
      <c r="AN1589" s="153"/>
      <c r="AO1589" s="153"/>
    </row>
    <row r="1590" spans="1:41">
      <c r="H1590" s="153"/>
      <c r="I1590" s="153"/>
      <c r="J1590" s="153"/>
      <c r="K1590" s="153"/>
      <c r="L1590" s="153"/>
      <c r="M1590" s="153"/>
      <c r="AD1590" s="153"/>
      <c r="AE1590" s="153"/>
      <c r="AF1590" s="153"/>
      <c r="AG1590" s="153"/>
      <c r="AH1590" s="153"/>
      <c r="AI1590" s="153"/>
      <c r="AJ1590" s="153"/>
      <c r="AK1590" s="153"/>
      <c r="AL1590" s="153"/>
      <c r="AM1590" s="153"/>
      <c r="AN1590" s="153"/>
      <c r="AO1590" s="153"/>
    </row>
    <row r="1591" spans="1:41">
      <c r="A1591" s="153" t="s">
        <v>387</v>
      </c>
      <c r="H1591" s="153"/>
      <c r="I1591" s="153"/>
      <c r="J1591" s="153"/>
      <c r="K1591" s="153"/>
      <c r="L1591" s="153"/>
      <c r="M1591" s="153"/>
      <c r="AD1591" s="153"/>
      <c r="AE1591" s="153"/>
      <c r="AF1591" s="153"/>
      <c r="AG1591" s="153"/>
      <c r="AH1591" s="153"/>
      <c r="AI1591" s="153"/>
      <c r="AJ1591" s="153"/>
      <c r="AK1591" s="153"/>
      <c r="AL1591" s="153"/>
      <c r="AM1591" s="153"/>
      <c r="AN1591" s="153"/>
      <c r="AO1591" s="153"/>
    </row>
    <row r="1592" spans="1:41">
      <c r="A1592" s="153" t="s">
        <v>402</v>
      </c>
      <c r="H1592" s="153"/>
      <c r="I1592" s="153"/>
      <c r="J1592" s="153"/>
      <c r="K1592" s="153"/>
      <c r="L1592" s="153"/>
      <c r="M1592" s="153"/>
      <c r="AD1592" s="153"/>
      <c r="AE1592" s="153"/>
      <c r="AF1592" s="153"/>
      <c r="AG1592" s="153"/>
      <c r="AH1592" s="153"/>
      <c r="AI1592" s="153"/>
      <c r="AJ1592" s="153"/>
      <c r="AK1592" s="153"/>
      <c r="AL1592" s="153"/>
      <c r="AM1592" s="153"/>
      <c r="AN1592" s="153"/>
      <c r="AO1592" s="153"/>
    </row>
    <row r="1593" spans="1:41">
      <c r="H1593" s="153"/>
      <c r="I1593" s="153"/>
      <c r="J1593" s="153"/>
      <c r="K1593" s="153"/>
      <c r="L1593" s="153"/>
      <c r="M1593" s="153"/>
      <c r="AD1593" s="153"/>
      <c r="AE1593" s="153"/>
      <c r="AF1593" s="153"/>
      <c r="AG1593" s="153"/>
      <c r="AH1593" s="153"/>
      <c r="AI1593" s="153"/>
      <c r="AJ1593" s="153"/>
      <c r="AK1593" s="153"/>
      <c r="AL1593" s="153"/>
      <c r="AM1593" s="153"/>
      <c r="AN1593" s="153"/>
      <c r="AO1593" s="153"/>
    </row>
    <row r="1594" spans="1:41">
      <c r="H1594" s="153"/>
      <c r="I1594" s="153"/>
      <c r="J1594" s="153"/>
      <c r="K1594" s="153"/>
      <c r="L1594" s="153"/>
      <c r="M1594" s="153"/>
      <c r="AD1594" s="153"/>
      <c r="AE1594" s="153"/>
      <c r="AF1594" s="153"/>
      <c r="AG1594" s="153"/>
      <c r="AH1594" s="153"/>
      <c r="AI1594" s="153"/>
      <c r="AJ1594" s="153"/>
      <c r="AK1594" s="153"/>
      <c r="AL1594" s="153"/>
      <c r="AM1594" s="153"/>
      <c r="AN1594" s="153"/>
      <c r="AO1594" s="153"/>
    </row>
    <row r="1595" spans="1:41">
      <c r="B1595" s="153" t="s">
        <v>156</v>
      </c>
      <c r="H1595" s="153"/>
      <c r="I1595" s="153"/>
      <c r="J1595" s="153"/>
      <c r="K1595" s="153"/>
      <c r="L1595" s="153"/>
      <c r="M1595" s="153"/>
      <c r="AD1595" s="153"/>
      <c r="AE1595" s="153"/>
      <c r="AF1595" s="153"/>
      <c r="AG1595" s="153"/>
      <c r="AH1595" s="153"/>
      <c r="AI1595" s="153"/>
      <c r="AJ1595" s="153"/>
      <c r="AK1595" s="153"/>
      <c r="AL1595" s="153"/>
      <c r="AM1595" s="153"/>
      <c r="AN1595" s="153"/>
      <c r="AO1595" s="153"/>
    </row>
    <row r="1596" spans="1:41">
      <c r="H1596" s="153"/>
      <c r="I1596" s="153"/>
      <c r="J1596" s="153"/>
      <c r="K1596" s="153"/>
      <c r="L1596" s="153"/>
      <c r="M1596" s="153"/>
      <c r="AD1596" s="153"/>
      <c r="AE1596" s="153"/>
      <c r="AF1596" s="153"/>
      <c r="AG1596" s="153"/>
      <c r="AH1596" s="153"/>
      <c r="AI1596" s="153"/>
      <c r="AJ1596" s="153"/>
      <c r="AK1596" s="153"/>
      <c r="AL1596" s="153"/>
      <c r="AM1596" s="153"/>
      <c r="AN1596" s="153"/>
      <c r="AO1596" s="153"/>
    </row>
    <row r="1597" spans="1:41">
      <c r="B1597" s="153" t="s">
        <v>10</v>
      </c>
      <c r="C1597" s="153" t="s">
        <v>157</v>
      </c>
      <c r="D1597" s="153" t="s">
        <v>158</v>
      </c>
      <c r="E1597" s="153" t="s">
        <v>13</v>
      </c>
      <c r="F1597" s="153" t="s">
        <v>159</v>
      </c>
      <c r="G1597" s="153" t="s">
        <v>60</v>
      </c>
      <c r="H1597" s="153"/>
      <c r="I1597" s="153"/>
      <c r="J1597" s="153"/>
      <c r="K1597" s="153"/>
      <c r="L1597" s="153"/>
      <c r="M1597" s="153"/>
      <c r="AD1597" s="153"/>
      <c r="AE1597" s="153"/>
      <c r="AF1597" s="153"/>
      <c r="AG1597" s="153"/>
      <c r="AH1597" s="153"/>
      <c r="AI1597" s="153"/>
      <c r="AJ1597" s="153"/>
      <c r="AK1597" s="153"/>
      <c r="AL1597" s="153"/>
      <c r="AM1597" s="153"/>
      <c r="AN1597" s="153"/>
      <c r="AO1597" s="153"/>
    </row>
    <row r="1598" spans="1:41">
      <c r="H1598" s="153"/>
      <c r="I1598" s="153"/>
      <c r="J1598" s="153"/>
      <c r="K1598" s="153"/>
      <c r="L1598" s="153"/>
      <c r="M1598" s="153"/>
      <c r="AD1598" s="153"/>
      <c r="AE1598" s="153"/>
      <c r="AF1598" s="153"/>
      <c r="AG1598" s="153"/>
      <c r="AH1598" s="153"/>
      <c r="AI1598" s="153"/>
      <c r="AJ1598" s="153"/>
      <c r="AK1598" s="153"/>
      <c r="AL1598" s="153"/>
      <c r="AM1598" s="153"/>
      <c r="AN1598" s="153"/>
      <c r="AO1598" s="153"/>
    </row>
    <row r="1599" spans="1:41">
      <c r="A1599" s="153" t="s">
        <v>45</v>
      </c>
      <c r="B1599" s="153">
        <v>0</v>
      </c>
      <c r="C1599" s="153">
        <v>0</v>
      </c>
      <c r="D1599" s="153">
        <v>0</v>
      </c>
      <c r="E1599" s="153">
        <v>0</v>
      </c>
      <c r="F1599" s="153">
        <v>0</v>
      </c>
      <c r="G1599" s="153">
        <v>0</v>
      </c>
      <c r="H1599" s="153"/>
      <c r="I1599" s="153"/>
      <c r="J1599" s="153"/>
      <c r="K1599" s="153"/>
      <c r="L1599" s="153"/>
      <c r="M1599" s="153"/>
      <c r="AD1599" s="153"/>
      <c r="AE1599" s="153"/>
      <c r="AF1599" s="153"/>
      <c r="AG1599" s="153"/>
      <c r="AH1599" s="153"/>
      <c r="AI1599" s="153"/>
      <c r="AJ1599" s="153"/>
      <c r="AK1599" s="153"/>
      <c r="AL1599" s="153"/>
      <c r="AM1599" s="153"/>
      <c r="AN1599" s="153"/>
      <c r="AO1599" s="153"/>
    </row>
    <row r="1600" spans="1:41">
      <c r="A1600" s="153" t="s">
        <v>46</v>
      </c>
      <c r="B1600" s="153">
        <v>0</v>
      </c>
      <c r="C1600" s="153">
        <v>9.09</v>
      </c>
      <c r="D1600" s="153">
        <v>0</v>
      </c>
      <c r="E1600" s="153">
        <v>0</v>
      </c>
      <c r="F1600" s="153">
        <v>0</v>
      </c>
      <c r="G1600" s="153">
        <v>1.25</v>
      </c>
      <c r="H1600" s="153"/>
      <c r="I1600" s="153"/>
      <c r="J1600" s="153"/>
      <c r="K1600" s="153"/>
      <c r="L1600" s="153"/>
      <c r="M1600" s="153"/>
      <c r="AD1600" s="153"/>
      <c r="AE1600" s="153"/>
      <c r="AF1600" s="153"/>
      <c r="AG1600" s="153"/>
      <c r="AH1600" s="153"/>
      <c r="AI1600" s="153"/>
      <c r="AJ1600" s="153"/>
      <c r="AK1600" s="153"/>
      <c r="AL1600" s="153"/>
      <c r="AM1600" s="153"/>
      <c r="AN1600" s="153"/>
      <c r="AO1600" s="153"/>
    </row>
    <row r="1601" spans="1:41">
      <c r="A1601" s="153" t="s">
        <v>47</v>
      </c>
      <c r="B1601" s="153">
        <v>3.08</v>
      </c>
      <c r="C1601" s="153">
        <v>9.09</v>
      </c>
      <c r="D1601" s="153">
        <v>0</v>
      </c>
      <c r="E1601" s="153">
        <v>0</v>
      </c>
      <c r="F1601" s="153">
        <v>0</v>
      </c>
      <c r="G1601" s="153">
        <v>3.75</v>
      </c>
      <c r="H1601" s="153"/>
      <c r="I1601" s="153"/>
      <c r="J1601" s="153"/>
      <c r="K1601" s="153"/>
      <c r="L1601" s="153"/>
      <c r="M1601" s="153"/>
      <c r="AD1601" s="153"/>
      <c r="AE1601" s="153"/>
      <c r="AF1601" s="153"/>
      <c r="AG1601" s="153"/>
      <c r="AH1601" s="153"/>
      <c r="AI1601" s="153"/>
      <c r="AJ1601" s="153"/>
      <c r="AK1601" s="153"/>
      <c r="AL1601" s="153"/>
      <c r="AM1601" s="153"/>
      <c r="AN1601" s="153"/>
      <c r="AO1601" s="153"/>
    </row>
    <row r="1602" spans="1:41">
      <c r="A1602" s="153" t="s">
        <v>48</v>
      </c>
      <c r="B1602" s="153">
        <v>18.46</v>
      </c>
      <c r="C1602" s="153">
        <v>18.18</v>
      </c>
      <c r="D1602" s="153">
        <v>0</v>
      </c>
      <c r="E1602" s="153">
        <v>25</v>
      </c>
      <c r="F1602" s="153">
        <v>0</v>
      </c>
      <c r="G1602" s="153">
        <v>18.75</v>
      </c>
      <c r="H1602" s="153"/>
      <c r="I1602" s="153"/>
      <c r="J1602" s="153"/>
      <c r="K1602" s="153"/>
      <c r="L1602" s="153"/>
      <c r="M1602" s="153"/>
      <c r="AD1602" s="153"/>
      <c r="AE1602" s="153"/>
      <c r="AF1602" s="153"/>
      <c r="AG1602" s="153"/>
      <c r="AH1602" s="153"/>
      <c r="AI1602" s="153"/>
      <c r="AJ1602" s="153"/>
      <c r="AK1602" s="153"/>
      <c r="AL1602" s="153"/>
      <c r="AM1602" s="153"/>
      <c r="AN1602" s="153"/>
      <c r="AO1602" s="153"/>
    </row>
    <row r="1603" spans="1:41">
      <c r="A1603" s="153" t="s">
        <v>49</v>
      </c>
      <c r="B1603" s="153">
        <v>64.62</v>
      </c>
      <c r="C1603" s="153">
        <v>63.64</v>
      </c>
      <c r="D1603" s="153">
        <v>0</v>
      </c>
      <c r="E1603" s="153">
        <v>75</v>
      </c>
      <c r="F1603" s="153">
        <v>0</v>
      </c>
      <c r="G1603" s="153">
        <v>65</v>
      </c>
      <c r="H1603" s="153"/>
      <c r="I1603" s="153"/>
      <c r="J1603" s="153"/>
      <c r="K1603" s="153"/>
      <c r="L1603" s="153"/>
      <c r="M1603" s="153"/>
      <c r="AD1603" s="153"/>
      <c r="AE1603" s="153"/>
      <c r="AF1603" s="153"/>
      <c r="AG1603" s="153"/>
      <c r="AH1603" s="153"/>
      <c r="AI1603" s="153"/>
      <c r="AJ1603" s="153"/>
      <c r="AK1603" s="153"/>
      <c r="AL1603" s="153"/>
      <c r="AM1603" s="153"/>
      <c r="AN1603" s="153"/>
      <c r="AO1603" s="153"/>
    </row>
    <row r="1604" spans="1:41">
      <c r="A1604" s="153" t="s">
        <v>41</v>
      </c>
      <c r="B1604" s="153">
        <v>13.85</v>
      </c>
      <c r="C1604" s="153">
        <v>0</v>
      </c>
      <c r="D1604" s="153">
        <v>0</v>
      </c>
      <c r="E1604" s="153">
        <v>0</v>
      </c>
      <c r="F1604" s="153">
        <v>0</v>
      </c>
      <c r="G1604" s="153">
        <v>11.25</v>
      </c>
      <c r="H1604" s="153"/>
      <c r="I1604" s="153"/>
      <c r="J1604" s="153"/>
      <c r="K1604" s="153"/>
      <c r="L1604" s="153"/>
      <c r="M1604" s="153"/>
      <c r="AD1604" s="153"/>
      <c r="AE1604" s="153"/>
      <c r="AF1604" s="153"/>
      <c r="AG1604" s="153"/>
      <c r="AH1604" s="153"/>
      <c r="AI1604" s="153"/>
      <c r="AJ1604" s="153"/>
      <c r="AK1604" s="153"/>
      <c r="AL1604" s="153"/>
      <c r="AM1604" s="153"/>
      <c r="AN1604" s="153"/>
      <c r="AO1604" s="153"/>
    </row>
    <row r="1605" spans="1:41">
      <c r="A1605" s="153" t="s">
        <v>0</v>
      </c>
      <c r="B1605" s="153">
        <v>100</v>
      </c>
      <c r="C1605" s="153">
        <v>100</v>
      </c>
      <c r="D1605" s="153">
        <v>0</v>
      </c>
      <c r="E1605" s="153">
        <v>100</v>
      </c>
      <c r="F1605" s="153">
        <v>0</v>
      </c>
      <c r="G1605" s="153">
        <v>100</v>
      </c>
      <c r="H1605" s="153"/>
      <c r="I1605" s="153"/>
      <c r="J1605" s="153"/>
      <c r="K1605" s="153"/>
      <c r="L1605" s="153"/>
      <c r="M1605" s="153"/>
      <c r="AD1605" s="153"/>
      <c r="AE1605" s="153"/>
      <c r="AF1605" s="153"/>
      <c r="AG1605" s="153"/>
      <c r="AH1605" s="153"/>
      <c r="AI1605" s="153"/>
      <c r="AJ1605" s="153"/>
      <c r="AK1605" s="153"/>
      <c r="AL1605" s="153"/>
      <c r="AM1605" s="153"/>
      <c r="AN1605" s="153"/>
      <c r="AO1605" s="153"/>
    </row>
    <row r="1606" spans="1:41">
      <c r="A1606" s="153" t="s">
        <v>1</v>
      </c>
      <c r="B1606" s="153">
        <v>65</v>
      </c>
      <c r="C1606" s="153">
        <v>11</v>
      </c>
      <c r="D1606" s="153">
        <v>0</v>
      </c>
      <c r="E1606" s="153">
        <v>4</v>
      </c>
      <c r="F1606" s="153">
        <v>0</v>
      </c>
      <c r="G1606" s="153">
        <v>80</v>
      </c>
      <c r="H1606" s="153"/>
      <c r="I1606" s="153"/>
      <c r="J1606" s="153"/>
      <c r="K1606" s="153"/>
      <c r="L1606" s="153"/>
      <c r="M1606" s="153"/>
      <c r="AD1606" s="153"/>
      <c r="AE1606" s="153"/>
      <c r="AF1606" s="153"/>
      <c r="AG1606" s="153"/>
      <c r="AH1606" s="153"/>
      <c r="AI1606" s="153"/>
      <c r="AJ1606" s="153"/>
      <c r="AK1606" s="153"/>
      <c r="AL1606" s="153"/>
      <c r="AM1606" s="153"/>
      <c r="AN1606" s="153"/>
      <c r="AO1606" s="153"/>
    </row>
    <row r="1607" spans="1:41">
      <c r="A1607" s="153" t="s">
        <v>42</v>
      </c>
      <c r="B1607" s="153">
        <v>83.08</v>
      </c>
      <c r="C1607" s="153">
        <v>81.819999999999993</v>
      </c>
      <c r="D1607" s="153">
        <v>0</v>
      </c>
      <c r="E1607" s="153">
        <v>100</v>
      </c>
      <c r="F1607" s="153">
        <v>0</v>
      </c>
      <c r="G1607" s="153">
        <v>83.75</v>
      </c>
      <c r="H1607" s="153"/>
      <c r="I1607" s="153"/>
      <c r="J1607" s="153"/>
      <c r="K1607" s="153"/>
      <c r="L1607" s="153"/>
      <c r="M1607" s="153"/>
      <c r="AD1607" s="153"/>
      <c r="AE1607" s="153"/>
      <c r="AF1607" s="153"/>
      <c r="AG1607" s="153"/>
      <c r="AH1607" s="153"/>
      <c r="AI1607" s="153"/>
      <c r="AJ1607" s="153"/>
      <c r="AK1607" s="153"/>
      <c r="AL1607" s="153"/>
      <c r="AM1607" s="153"/>
      <c r="AN1607" s="153"/>
      <c r="AO1607" s="153"/>
    </row>
    <row r="1608" spans="1:41">
      <c r="A1608" s="153" t="s">
        <v>43</v>
      </c>
      <c r="B1608" s="153">
        <v>0</v>
      </c>
      <c r="C1608" s="153">
        <v>9.09</v>
      </c>
      <c r="D1608" s="153">
        <v>0</v>
      </c>
      <c r="E1608" s="153">
        <v>0</v>
      </c>
      <c r="F1608" s="153">
        <v>0</v>
      </c>
      <c r="G1608" s="153">
        <v>1.25</v>
      </c>
      <c r="H1608" s="153"/>
      <c r="I1608" s="153"/>
      <c r="J1608" s="153"/>
      <c r="K1608" s="153"/>
      <c r="L1608" s="153"/>
      <c r="M1608" s="153"/>
      <c r="AD1608" s="153"/>
      <c r="AE1608" s="153"/>
      <c r="AF1608" s="153"/>
      <c r="AG1608" s="153"/>
      <c r="AH1608" s="153"/>
      <c r="AI1608" s="153"/>
      <c r="AJ1608" s="153"/>
      <c r="AK1608" s="153"/>
      <c r="AL1608" s="153"/>
      <c r="AM1608" s="153"/>
      <c r="AN1608" s="153"/>
      <c r="AO1608" s="153"/>
    </row>
    <row r="1609" spans="1:41">
      <c r="A1609" s="153" t="s">
        <v>44</v>
      </c>
      <c r="B1609" s="153">
        <v>4.7</v>
      </c>
      <c r="C1609" s="153">
        <v>4.4000000000000004</v>
      </c>
      <c r="D1609" s="153">
        <v>0</v>
      </c>
      <c r="E1609" s="153">
        <v>4.8</v>
      </c>
      <c r="F1609" s="153">
        <v>0</v>
      </c>
      <c r="G1609" s="153">
        <v>4.7</v>
      </c>
      <c r="H1609" s="153"/>
      <c r="I1609" s="153"/>
      <c r="J1609" s="153"/>
      <c r="K1609" s="153"/>
      <c r="L1609" s="153"/>
      <c r="M1609" s="153"/>
      <c r="AD1609" s="153"/>
      <c r="AE1609" s="153"/>
      <c r="AF1609" s="153"/>
      <c r="AG1609" s="153"/>
      <c r="AH1609" s="153"/>
      <c r="AI1609" s="153"/>
      <c r="AJ1609" s="153"/>
      <c r="AK1609" s="153"/>
      <c r="AL1609" s="153"/>
      <c r="AM1609" s="153"/>
      <c r="AN1609" s="153"/>
      <c r="AO1609" s="153"/>
    </row>
    <row r="1610" spans="1:41">
      <c r="A1610" s="153" t="s">
        <v>153</v>
      </c>
      <c r="B1610" s="153">
        <v>92.9</v>
      </c>
      <c r="C1610" s="153">
        <v>84.1</v>
      </c>
      <c r="D1610" s="153">
        <v>0</v>
      </c>
      <c r="E1610" s="153">
        <v>93.8</v>
      </c>
      <c r="F1610" s="153">
        <v>0</v>
      </c>
      <c r="G1610" s="153">
        <v>91.5</v>
      </c>
      <c r="H1610" s="153"/>
      <c r="I1610" s="153"/>
      <c r="J1610" s="153"/>
      <c r="K1610" s="153"/>
      <c r="L1610" s="153"/>
      <c r="M1610" s="153"/>
      <c r="AD1610" s="153"/>
      <c r="AE1610" s="153"/>
      <c r="AF1610" s="153"/>
      <c r="AG1610" s="153"/>
      <c r="AH1610" s="153"/>
      <c r="AI1610" s="153"/>
      <c r="AJ1610" s="153"/>
      <c r="AK1610" s="153"/>
      <c r="AL1610" s="153"/>
      <c r="AM1610" s="153"/>
      <c r="AN1610" s="153"/>
      <c r="AO1610" s="153"/>
    </row>
    <row r="1611" spans="1:41">
      <c r="H1611" s="153"/>
      <c r="I1611" s="153"/>
      <c r="J1611" s="153"/>
      <c r="K1611" s="153"/>
      <c r="L1611" s="153"/>
      <c r="M1611" s="153"/>
      <c r="AD1611" s="153"/>
      <c r="AE1611" s="153"/>
      <c r="AF1611" s="153"/>
      <c r="AG1611" s="153"/>
      <c r="AH1611" s="153"/>
      <c r="AI1611" s="153"/>
      <c r="AJ1611" s="153"/>
      <c r="AK1611" s="153"/>
      <c r="AL1611" s="153"/>
      <c r="AM1611" s="153"/>
      <c r="AN1611" s="153"/>
      <c r="AO1611" s="153"/>
    </row>
    <row r="1612" spans="1:41">
      <c r="H1612" s="153"/>
      <c r="I1612" s="153"/>
      <c r="J1612" s="153"/>
      <c r="K1612" s="153"/>
      <c r="L1612" s="153"/>
      <c r="M1612" s="153"/>
      <c r="AD1612" s="153"/>
      <c r="AE1612" s="153"/>
      <c r="AF1612" s="153"/>
      <c r="AG1612" s="153"/>
      <c r="AH1612" s="153"/>
      <c r="AI1612" s="153"/>
      <c r="AJ1612" s="153"/>
      <c r="AK1612" s="153"/>
      <c r="AL1612" s="153"/>
      <c r="AM1612" s="153"/>
      <c r="AN1612" s="153"/>
      <c r="AO1612" s="153"/>
    </row>
    <row r="1613" spans="1:41">
      <c r="A1613" s="153" t="s">
        <v>387</v>
      </c>
      <c r="H1613" s="153"/>
      <c r="I1613" s="153"/>
      <c r="J1613" s="153"/>
      <c r="K1613" s="153"/>
      <c r="L1613" s="153"/>
      <c r="M1613" s="153"/>
      <c r="AD1613" s="153"/>
      <c r="AE1613" s="153"/>
      <c r="AF1613" s="153"/>
      <c r="AG1613" s="153"/>
      <c r="AH1613" s="153"/>
      <c r="AI1613" s="153"/>
      <c r="AJ1613" s="153"/>
      <c r="AK1613" s="153"/>
      <c r="AL1613" s="153"/>
      <c r="AM1613" s="153"/>
      <c r="AN1613" s="153"/>
      <c r="AO1613" s="153"/>
    </row>
    <row r="1614" spans="1:41">
      <c r="A1614" s="153" t="s">
        <v>403</v>
      </c>
      <c r="H1614" s="153"/>
      <c r="I1614" s="153"/>
      <c r="J1614" s="153"/>
      <c r="K1614" s="153"/>
      <c r="L1614" s="153"/>
      <c r="M1614" s="153"/>
      <c r="AD1614" s="153"/>
      <c r="AE1614" s="153"/>
      <c r="AF1614" s="153"/>
      <c r="AG1614" s="153"/>
      <c r="AH1614" s="153"/>
      <c r="AI1614" s="153"/>
      <c r="AJ1614" s="153"/>
      <c r="AK1614" s="153"/>
      <c r="AL1614" s="153"/>
      <c r="AM1614" s="153"/>
      <c r="AN1614" s="153"/>
      <c r="AO1614" s="153"/>
    </row>
    <row r="1615" spans="1:41">
      <c r="H1615" s="153"/>
      <c r="I1615" s="153"/>
      <c r="J1615" s="153"/>
      <c r="K1615" s="153"/>
      <c r="L1615" s="153"/>
      <c r="M1615" s="153"/>
      <c r="AD1615" s="153"/>
      <c r="AE1615" s="153"/>
      <c r="AF1615" s="153"/>
      <c r="AG1615" s="153"/>
      <c r="AH1615" s="153"/>
      <c r="AI1615" s="153"/>
      <c r="AJ1615" s="153"/>
      <c r="AK1615" s="153"/>
      <c r="AL1615" s="153"/>
      <c r="AM1615" s="153"/>
      <c r="AN1615" s="153"/>
      <c r="AO1615" s="153"/>
    </row>
    <row r="1616" spans="1:41">
      <c r="H1616" s="153"/>
      <c r="I1616" s="153"/>
      <c r="J1616" s="153"/>
      <c r="K1616" s="153"/>
      <c r="L1616" s="153"/>
      <c r="M1616" s="153"/>
      <c r="AD1616" s="153"/>
      <c r="AE1616" s="153"/>
      <c r="AF1616" s="153"/>
      <c r="AG1616" s="153"/>
      <c r="AH1616" s="153"/>
      <c r="AI1616" s="153"/>
      <c r="AJ1616" s="153"/>
      <c r="AK1616" s="153"/>
      <c r="AL1616" s="153"/>
      <c r="AM1616" s="153"/>
      <c r="AN1616" s="153"/>
      <c r="AO1616" s="153"/>
    </row>
    <row r="1617" spans="1:41">
      <c r="B1617" s="153" t="s">
        <v>156</v>
      </c>
      <c r="H1617" s="153"/>
      <c r="I1617" s="153"/>
      <c r="J1617" s="153"/>
      <c r="K1617" s="153"/>
      <c r="L1617" s="153"/>
      <c r="M1617" s="153"/>
      <c r="AD1617" s="153"/>
      <c r="AE1617" s="153"/>
      <c r="AF1617" s="153"/>
      <c r="AG1617" s="153"/>
      <c r="AH1617" s="153"/>
      <c r="AI1617" s="153"/>
      <c r="AJ1617" s="153"/>
      <c r="AK1617" s="153"/>
      <c r="AL1617" s="153"/>
      <c r="AM1617" s="153"/>
      <c r="AN1617" s="153"/>
      <c r="AO1617" s="153"/>
    </row>
    <row r="1618" spans="1:41">
      <c r="H1618" s="153"/>
      <c r="I1618" s="153"/>
      <c r="J1618" s="153"/>
      <c r="K1618" s="153"/>
      <c r="L1618" s="153"/>
      <c r="M1618" s="153"/>
      <c r="AD1618" s="153"/>
      <c r="AE1618" s="153"/>
      <c r="AF1618" s="153"/>
      <c r="AG1618" s="153"/>
      <c r="AH1618" s="153"/>
      <c r="AI1618" s="153"/>
      <c r="AJ1618" s="153"/>
      <c r="AK1618" s="153"/>
      <c r="AL1618" s="153"/>
      <c r="AM1618" s="153"/>
      <c r="AN1618" s="153"/>
      <c r="AO1618" s="153"/>
    </row>
    <row r="1619" spans="1:41">
      <c r="B1619" s="153" t="s">
        <v>10</v>
      </c>
      <c r="C1619" s="153" t="s">
        <v>157</v>
      </c>
      <c r="D1619" s="153" t="s">
        <v>158</v>
      </c>
      <c r="E1619" s="153" t="s">
        <v>13</v>
      </c>
      <c r="F1619" s="153" t="s">
        <v>159</v>
      </c>
      <c r="G1619" s="153" t="s">
        <v>60</v>
      </c>
      <c r="H1619" s="153"/>
      <c r="I1619" s="153"/>
      <c r="J1619" s="153"/>
      <c r="K1619" s="153"/>
      <c r="L1619" s="153"/>
      <c r="M1619" s="153"/>
      <c r="AD1619" s="153"/>
      <c r="AE1619" s="153"/>
      <c r="AF1619" s="153"/>
      <c r="AG1619" s="153"/>
      <c r="AH1619" s="153"/>
      <c r="AI1619" s="153"/>
      <c r="AJ1619" s="153"/>
      <c r="AK1619" s="153"/>
      <c r="AL1619" s="153"/>
      <c r="AM1619" s="153"/>
      <c r="AN1619" s="153"/>
      <c r="AO1619" s="153"/>
    </row>
    <row r="1620" spans="1:41">
      <c r="H1620" s="153"/>
      <c r="I1620" s="153"/>
      <c r="J1620" s="153"/>
      <c r="K1620" s="153"/>
      <c r="L1620" s="153"/>
      <c r="M1620" s="153"/>
      <c r="AD1620" s="153"/>
      <c r="AE1620" s="153"/>
      <c r="AF1620" s="153"/>
      <c r="AG1620" s="153"/>
      <c r="AH1620" s="153"/>
      <c r="AI1620" s="153"/>
      <c r="AJ1620" s="153"/>
      <c r="AK1620" s="153"/>
      <c r="AL1620" s="153"/>
      <c r="AM1620" s="153"/>
      <c r="AN1620" s="153"/>
      <c r="AO1620" s="153"/>
    </row>
    <row r="1621" spans="1:41">
      <c r="A1621" s="153" t="s">
        <v>45</v>
      </c>
      <c r="B1621" s="153">
        <v>0</v>
      </c>
      <c r="C1621" s="153">
        <v>0</v>
      </c>
      <c r="D1621" s="153">
        <v>0</v>
      </c>
      <c r="E1621" s="153">
        <v>0</v>
      </c>
      <c r="F1621" s="153">
        <v>0</v>
      </c>
      <c r="G1621" s="153">
        <v>0</v>
      </c>
      <c r="H1621" s="153"/>
      <c r="I1621" s="153"/>
      <c r="J1621" s="153"/>
      <c r="K1621" s="153"/>
      <c r="L1621" s="153"/>
      <c r="M1621" s="153"/>
      <c r="AD1621" s="153"/>
      <c r="AE1621" s="153"/>
      <c r="AF1621" s="153"/>
      <c r="AG1621" s="153"/>
      <c r="AH1621" s="153"/>
      <c r="AI1621" s="153"/>
      <c r="AJ1621" s="153"/>
      <c r="AK1621" s="153"/>
      <c r="AL1621" s="153"/>
      <c r="AM1621" s="153"/>
      <c r="AN1621" s="153"/>
      <c r="AO1621" s="153"/>
    </row>
    <row r="1622" spans="1:41">
      <c r="A1622" s="153" t="s">
        <v>46</v>
      </c>
      <c r="B1622" s="153">
        <v>0</v>
      </c>
      <c r="C1622" s="153">
        <v>9.09</v>
      </c>
      <c r="D1622" s="153">
        <v>0</v>
      </c>
      <c r="E1622" s="153">
        <v>0</v>
      </c>
      <c r="F1622" s="153">
        <v>0</v>
      </c>
      <c r="G1622" s="153">
        <v>1.25</v>
      </c>
      <c r="H1622" s="153"/>
      <c r="I1622" s="153"/>
      <c r="J1622" s="153"/>
      <c r="K1622" s="153"/>
      <c r="L1622" s="153"/>
      <c r="M1622" s="153"/>
      <c r="AD1622" s="153"/>
      <c r="AE1622" s="153"/>
      <c r="AF1622" s="153"/>
      <c r="AG1622" s="153"/>
      <c r="AH1622" s="153"/>
      <c r="AI1622" s="153"/>
      <c r="AJ1622" s="153"/>
      <c r="AK1622" s="153"/>
      <c r="AL1622" s="153"/>
      <c r="AM1622" s="153"/>
      <c r="AN1622" s="153"/>
      <c r="AO1622" s="153"/>
    </row>
    <row r="1623" spans="1:41">
      <c r="A1623" s="153" t="s">
        <v>47</v>
      </c>
      <c r="B1623" s="153">
        <v>3.08</v>
      </c>
      <c r="C1623" s="153">
        <v>9.09</v>
      </c>
      <c r="D1623" s="153">
        <v>0</v>
      </c>
      <c r="E1623" s="153">
        <v>0</v>
      </c>
      <c r="F1623" s="153">
        <v>0</v>
      </c>
      <c r="G1623" s="153">
        <v>3.75</v>
      </c>
      <c r="H1623" s="153"/>
      <c r="I1623" s="153"/>
      <c r="J1623" s="153"/>
      <c r="K1623" s="153"/>
      <c r="L1623" s="153"/>
      <c r="M1623" s="153"/>
      <c r="AD1623" s="153"/>
      <c r="AE1623" s="153"/>
      <c r="AF1623" s="153"/>
      <c r="AG1623" s="153"/>
      <c r="AH1623" s="153"/>
      <c r="AI1623" s="153"/>
      <c r="AJ1623" s="153"/>
      <c r="AK1623" s="153"/>
      <c r="AL1623" s="153"/>
      <c r="AM1623" s="153"/>
      <c r="AN1623" s="153"/>
      <c r="AO1623" s="153"/>
    </row>
    <row r="1624" spans="1:41">
      <c r="A1624" s="153" t="s">
        <v>48</v>
      </c>
      <c r="B1624" s="153">
        <v>18.46</v>
      </c>
      <c r="C1624" s="153">
        <v>27.27</v>
      </c>
      <c r="D1624" s="153">
        <v>0</v>
      </c>
      <c r="E1624" s="153">
        <v>25</v>
      </c>
      <c r="F1624" s="153">
        <v>0</v>
      </c>
      <c r="G1624" s="153">
        <v>20</v>
      </c>
      <c r="H1624" s="153"/>
      <c r="I1624" s="153"/>
      <c r="J1624" s="153"/>
      <c r="K1624" s="153"/>
      <c r="L1624" s="153"/>
      <c r="M1624" s="153"/>
      <c r="AD1624" s="153"/>
      <c r="AE1624" s="153"/>
      <c r="AF1624" s="153"/>
      <c r="AG1624" s="153"/>
      <c r="AH1624" s="153"/>
      <c r="AI1624" s="153"/>
      <c r="AJ1624" s="153"/>
      <c r="AK1624" s="153"/>
      <c r="AL1624" s="153"/>
      <c r="AM1624" s="153"/>
      <c r="AN1624" s="153"/>
      <c r="AO1624" s="153"/>
    </row>
    <row r="1625" spans="1:41">
      <c r="A1625" s="153" t="s">
        <v>49</v>
      </c>
      <c r="B1625" s="153">
        <v>64.62</v>
      </c>
      <c r="C1625" s="153">
        <v>54.55</v>
      </c>
      <c r="D1625" s="153">
        <v>0</v>
      </c>
      <c r="E1625" s="153">
        <v>75</v>
      </c>
      <c r="F1625" s="153">
        <v>0</v>
      </c>
      <c r="G1625" s="153">
        <v>63.75</v>
      </c>
      <c r="H1625" s="153"/>
      <c r="I1625" s="153"/>
      <c r="J1625" s="153"/>
      <c r="K1625" s="153"/>
      <c r="L1625" s="153"/>
      <c r="M1625" s="153"/>
      <c r="AD1625" s="153"/>
      <c r="AE1625" s="153"/>
      <c r="AF1625" s="153"/>
      <c r="AG1625" s="153"/>
      <c r="AH1625" s="153"/>
      <c r="AI1625" s="153"/>
      <c r="AJ1625" s="153"/>
      <c r="AK1625" s="153"/>
      <c r="AL1625" s="153"/>
      <c r="AM1625" s="153"/>
      <c r="AN1625" s="153"/>
      <c r="AO1625" s="153"/>
    </row>
    <row r="1626" spans="1:41">
      <c r="A1626" s="153" t="s">
        <v>41</v>
      </c>
      <c r="B1626" s="153">
        <v>13.85</v>
      </c>
      <c r="C1626" s="153">
        <v>0</v>
      </c>
      <c r="D1626" s="153">
        <v>0</v>
      </c>
      <c r="E1626" s="153">
        <v>0</v>
      </c>
      <c r="F1626" s="153">
        <v>0</v>
      </c>
      <c r="G1626" s="153">
        <v>11.25</v>
      </c>
      <c r="H1626" s="153"/>
      <c r="I1626" s="153"/>
      <c r="J1626" s="153"/>
      <c r="K1626" s="153"/>
      <c r="L1626" s="153"/>
      <c r="M1626" s="153"/>
      <c r="AD1626" s="153"/>
      <c r="AE1626" s="153"/>
      <c r="AF1626" s="153"/>
      <c r="AG1626" s="153"/>
      <c r="AH1626" s="153"/>
      <c r="AI1626" s="153"/>
      <c r="AJ1626" s="153"/>
      <c r="AK1626" s="153"/>
      <c r="AL1626" s="153"/>
      <c r="AM1626" s="153"/>
      <c r="AN1626" s="153"/>
      <c r="AO1626" s="153"/>
    </row>
    <row r="1627" spans="1:41">
      <c r="A1627" s="153" t="s">
        <v>0</v>
      </c>
      <c r="B1627" s="153">
        <v>100</v>
      </c>
      <c r="C1627" s="153">
        <v>100</v>
      </c>
      <c r="D1627" s="153">
        <v>0</v>
      </c>
      <c r="E1627" s="153">
        <v>100</v>
      </c>
      <c r="F1627" s="153">
        <v>0</v>
      </c>
      <c r="G1627" s="153">
        <v>100</v>
      </c>
      <c r="H1627" s="153"/>
      <c r="I1627" s="153"/>
      <c r="J1627" s="153"/>
      <c r="K1627" s="153"/>
      <c r="L1627" s="153"/>
      <c r="M1627" s="153"/>
      <c r="AD1627" s="153"/>
      <c r="AE1627" s="153"/>
      <c r="AF1627" s="153"/>
      <c r="AG1627" s="153"/>
      <c r="AH1627" s="153"/>
      <c r="AI1627" s="153"/>
      <c r="AJ1627" s="153"/>
      <c r="AK1627" s="153"/>
      <c r="AL1627" s="153"/>
      <c r="AM1627" s="153"/>
      <c r="AN1627" s="153"/>
      <c r="AO1627" s="153"/>
    </row>
    <row r="1628" spans="1:41">
      <c r="A1628" s="153" t="s">
        <v>1</v>
      </c>
      <c r="B1628" s="153">
        <v>65</v>
      </c>
      <c r="C1628" s="153">
        <v>11</v>
      </c>
      <c r="D1628" s="153">
        <v>0</v>
      </c>
      <c r="E1628" s="153">
        <v>4</v>
      </c>
      <c r="F1628" s="153">
        <v>0</v>
      </c>
      <c r="G1628" s="153">
        <v>80</v>
      </c>
      <c r="H1628" s="153"/>
      <c r="I1628" s="153"/>
      <c r="J1628" s="153"/>
      <c r="K1628" s="153"/>
      <c r="L1628" s="153"/>
      <c r="M1628" s="153"/>
      <c r="AD1628" s="153"/>
      <c r="AE1628" s="153"/>
      <c r="AF1628" s="153"/>
      <c r="AG1628" s="153"/>
      <c r="AH1628" s="153"/>
      <c r="AI1628" s="153"/>
      <c r="AJ1628" s="153"/>
      <c r="AK1628" s="153"/>
      <c r="AL1628" s="153"/>
      <c r="AM1628" s="153"/>
      <c r="AN1628" s="153"/>
      <c r="AO1628" s="153"/>
    </row>
    <row r="1629" spans="1:41">
      <c r="A1629" s="153" t="s">
        <v>42</v>
      </c>
      <c r="B1629" s="153">
        <v>83.08</v>
      </c>
      <c r="C1629" s="153">
        <v>81.819999999999993</v>
      </c>
      <c r="D1629" s="153">
        <v>0</v>
      </c>
      <c r="E1629" s="153">
        <v>100</v>
      </c>
      <c r="F1629" s="153">
        <v>0</v>
      </c>
      <c r="G1629" s="153">
        <v>83.75</v>
      </c>
      <c r="H1629" s="153"/>
      <c r="I1629" s="153"/>
      <c r="J1629" s="153"/>
      <c r="K1629" s="153"/>
      <c r="L1629" s="153"/>
      <c r="M1629" s="153"/>
      <c r="AD1629" s="153"/>
      <c r="AE1629" s="153"/>
      <c r="AF1629" s="153"/>
      <c r="AG1629" s="153"/>
      <c r="AH1629" s="153"/>
      <c r="AI1629" s="153"/>
      <c r="AJ1629" s="153"/>
      <c r="AK1629" s="153"/>
      <c r="AL1629" s="153"/>
      <c r="AM1629" s="153"/>
      <c r="AN1629" s="153"/>
      <c r="AO1629" s="153"/>
    </row>
    <row r="1630" spans="1:41">
      <c r="A1630" s="153" t="s">
        <v>43</v>
      </c>
      <c r="B1630" s="153">
        <v>0</v>
      </c>
      <c r="C1630" s="153">
        <v>9.09</v>
      </c>
      <c r="D1630" s="153">
        <v>0</v>
      </c>
      <c r="E1630" s="153">
        <v>0</v>
      </c>
      <c r="F1630" s="153">
        <v>0</v>
      </c>
      <c r="G1630" s="153">
        <v>1.25</v>
      </c>
      <c r="H1630" s="153"/>
      <c r="I1630" s="153"/>
      <c r="J1630" s="153"/>
      <c r="K1630" s="153"/>
      <c r="L1630" s="153"/>
      <c r="M1630" s="153"/>
      <c r="AD1630" s="153"/>
      <c r="AE1630" s="153"/>
      <c r="AF1630" s="153"/>
      <c r="AG1630" s="153"/>
      <c r="AH1630" s="153"/>
      <c r="AI1630" s="153"/>
      <c r="AJ1630" s="153"/>
      <c r="AK1630" s="153"/>
      <c r="AL1630" s="153"/>
      <c r="AM1630" s="153"/>
      <c r="AN1630" s="153"/>
      <c r="AO1630" s="153"/>
    </row>
    <row r="1631" spans="1:41">
      <c r="A1631" s="153" t="s">
        <v>44</v>
      </c>
      <c r="B1631" s="153">
        <v>4.7</v>
      </c>
      <c r="C1631" s="153">
        <v>4.3</v>
      </c>
      <c r="D1631" s="153">
        <v>0</v>
      </c>
      <c r="E1631" s="153">
        <v>4.8</v>
      </c>
      <c r="F1631" s="153">
        <v>0</v>
      </c>
      <c r="G1631" s="153">
        <v>4.5999999999999996</v>
      </c>
      <c r="H1631" s="153"/>
      <c r="I1631" s="153"/>
      <c r="J1631" s="153"/>
      <c r="K1631" s="153"/>
      <c r="L1631" s="153"/>
      <c r="M1631" s="153"/>
      <c r="AD1631" s="153"/>
      <c r="AE1631" s="153"/>
      <c r="AF1631" s="153"/>
      <c r="AG1631" s="153"/>
      <c r="AH1631" s="153"/>
      <c r="AI1631" s="153"/>
      <c r="AJ1631" s="153"/>
      <c r="AK1631" s="153"/>
      <c r="AL1631" s="153"/>
      <c r="AM1631" s="153"/>
      <c r="AN1631" s="153"/>
      <c r="AO1631" s="153"/>
    </row>
    <row r="1632" spans="1:41">
      <c r="A1632" s="153" t="s">
        <v>153</v>
      </c>
      <c r="B1632" s="153">
        <v>92.9</v>
      </c>
      <c r="C1632" s="153">
        <v>81.8</v>
      </c>
      <c r="D1632" s="153">
        <v>0</v>
      </c>
      <c r="E1632" s="153">
        <v>93.8</v>
      </c>
      <c r="F1632" s="153">
        <v>0</v>
      </c>
      <c r="G1632" s="153">
        <v>91.2</v>
      </c>
      <c r="H1632" s="153"/>
      <c r="I1632" s="153"/>
      <c r="J1632" s="153"/>
      <c r="K1632" s="153"/>
      <c r="L1632" s="153"/>
      <c r="M1632" s="153"/>
      <c r="AD1632" s="153"/>
      <c r="AE1632" s="153"/>
      <c r="AF1632" s="153"/>
      <c r="AG1632" s="153"/>
      <c r="AH1632" s="153"/>
      <c r="AI1632" s="153"/>
      <c r="AJ1632" s="153"/>
      <c r="AK1632" s="153"/>
      <c r="AL1632" s="153"/>
      <c r="AM1632" s="153"/>
      <c r="AN1632" s="153"/>
      <c r="AO1632" s="153"/>
    </row>
    <row r="1633" spans="1:41">
      <c r="H1633" s="153"/>
      <c r="I1633" s="153"/>
      <c r="J1633" s="153"/>
      <c r="K1633" s="153"/>
      <c r="L1633" s="153"/>
      <c r="M1633" s="153"/>
      <c r="AD1633" s="153"/>
      <c r="AE1633" s="153"/>
      <c r="AF1633" s="153"/>
      <c r="AG1633" s="153"/>
      <c r="AH1633" s="153"/>
      <c r="AI1633" s="153"/>
      <c r="AJ1633" s="153"/>
      <c r="AK1633" s="153"/>
      <c r="AL1633" s="153"/>
      <c r="AM1633" s="153"/>
      <c r="AN1633" s="153"/>
      <c r="AO1633" s="153"/>
    </row>
    <row r="1634" spans="1:41">
      <c r="H1634" s="153"/>
      <c r="I1634" s="153"/>
      <c r="J1634" s="153"/>
      <c r="K1634" s="153"/>
      <c r="L1634" s="153"/>
      <c r="M1634" s="153"/>
      <c r="AD1634" s="153"/>
      <c r="AE1634" s="153"/>
      <c r="AF1634" s="153"/>
      <c r="AG1634" s="153"/>
      <c r="AH1634" s="153"/>
      <c r="AI1634" s="153"/>
      <c r="AJ1634" s="153"/>
      <c r="AK1634" s="153"/>
      <c r="AL1634" s="153"/>
      <c r="AM1634" s="153"/>
      <c r="AN1634" s="153"/>
      <c r="AO1634" s="153"/>
    </row>
    <row r="1635" spans="1:41">
      <c r="A1635" s="153" t="s">
        <v>404</v>
      </c>
      <c r="H1635" s="153"/>
      <c r="I1635" s="153"/>
      <c r="J1635" s="153"/>
      <c r="K1635" s="153"/>
      <c r="L1635" s="153"/>
      <c r="M1635" s="153"/>
      <c r="AD1635" s="153"/>
      <c r="AE1635" s="153"/>
      <c r="AF1635" s="153"/>
      <c r="AG1635" s="153"/>
      <c r="AH1635" s="153"/>
      <c r="AI1635" s="153"/>
      <c r="AJ1635" s="153"/>
      <c r="AK1635" s="153"/>
      <c r="AL1635" s="153"/>
      <c r="AM1635" s="153"/>
      <c r="AN1635" s="153"/>
      <c r="AO1635" s="153"/>
    </row>
    <row r="1636" spans="1:41">
      <c r="A1636" s="153" t="s">
        <v>405</v>
      </c>
      <c r="H1636" s="153"/>
      <c r="I1636" s="153"/>
      <c r="J1636" s="153"/>
      <c r="K1636" s="153"/>
      <c r="L1636" s="153"/>
      <c r="M1636" s="153"/>
      <c r="AD1636" s="153"/>
      <c r="AE1636" s="153"/>
      <c r="AF1636" s="153"/>
      <c r="AG1636" s="153"/>
      <c r="AH1636" s="153"/>
      <c r="AI1636" s="153"/>
      <c r="AJ1636" s="153"/>
      <c r="AK1636" s="153"/>
      <c r="AL1636" s="153"/>
      <c r="AM1636" s="153"/>
      <c r="AN1636" s="153"/>
      <c r="AO1636" s="153"/>
    </row>
    <row r="1637" spans="1:41">
      <c r="H1637" s="153"/>
      <c r="I1637" s="153"/>
      <c r="J1637" s="153"/>
      <c r="K1637" s="153"/>
      <c r="L1637" s="153"/>
      <c r="M1637" s="153"/>
      <c r="AD1637" s="153"/>
      <c r="AE1637" s="153"/>
      <c r="AF1637" s="153"/>
      <c r="AG1637" s="153"/>
      <c r="AH1637" s="153"/>
      <c r="AI1637" s="153"/>
      <c r="AJ1637" s="153"/>
      <c r="AK1637" s="153"/>
      <c r="AL1637" s="153"/>
      <c r="AM1637" s="153"/>
      <c r="AN1637" s="153"/>
      <c r="AO1637" s="153"/>
    </row>
    <row r="1638" spans="1:41">
      <c r="H1638" s="153"/>
      <c r="I1638" s="153"/>
      <c r="J1638" s="153"/>
      <c r="K1638" s="153"/>
      <c r="L1638" s="153"/>
      <c r="M1638" s="153"/>
      <c r="AD1638" s="153"/>
      <c r="AE1638" s="153"/>
      <c r="AF1638" s="153"/>
      <c r="AG1638" s="153"/>
      <c r="AH1638" s="153"/>
      <c r="AI1638" s="153"/>
      <c r="AJ1638" s="153"/>
      <c r="AK1638" s="153"/>
      <c r="AL1638" s="153"/>
      <c r="AM1638" s="153"/>
      <c r="AN1638" s="153"/>
      <c r="AO1638" s="153"/>
    </row>
    <row r="1639" spans="1:41">
      <c r="B1639" s="153" t="s">
        <v>156</v>
      </c>
      <c r="H1639" s="153"/>
      <c r="I1639" s="153"/>
      <c r="J1639" s="153"/>
      <c r="K1639" s="153"/>
      <c r="L1639" s="153"/>
      <c r="M1639" s="153"/>
      <c r="AD1639" s="153"/>
      <c r="AE1639" s="153"/>
      <c r="AF1639" s="153"/>
      <c r="AG1639" s="153"/>
      <c r="AH1639" s="153"/>
      <c r="AI1639" s="153"/>
      <c r="AJ1639" s="153"/>
      <c r="AK1639" s="153"/>
      <c r="AL1639" s="153"/>
      <c r="AM1639" s="153"/>
      <c r="AN1639" s="153"/>
      <c r="AO1639" s="153"/>
    </row>
    <row r="1640" spans="1:41">
      <c r="H1640" s="153"/>
      <c r="I1640" s="153"/>
      <c r="J1640" s="153"/>
      <c r="K1640" s="153"/>
      <c r="L1640" s="153"/>
      <c r="M1640" s="153"/>
      <c r="AD1640" s="153"/>
      <c r="AE1640" s="153"/>
      <c r="AF1640" s="153"/>
      <c r="AG1640" s="153"/>
      <c r="AH1640" s="153"/>
      <c r="AI1640" s="153"/>
      <c r="AJ1640" s="153"/>
      <c r="AK1640" s="153"/>
      <c r="AL1640" s="153"/>
      <c r="AM1640" s="153"/>
      <c r="AN1640" s="153"/>
      <c r="AO1640" s="153"/>
    </row>
    <row r="1641" spans="1:41">
      <c r="B1641" s="153" t="s">
        <v>10</v>
      </c>
      <c r="C1641" s="153" t="s">
        <v>157</v>
      </c>
      <c r="D1641" s="153" t="s">
        <v>158</v>
      </c>
      <c r="E1641" s="153" t="s">
        <v>13</v>
      </c>
      <c r="F1641" s="153" t="s">
        <v>159</v>
      </c>
      <c r="G1641" s="153" t="s">
        <v>60</v>
      </c>
      <c r="H1641" s="153"/>
      <c r="I1641" s="153"/>
      <c r="J1641" s="153"/>
      <c r="K1641" s="153"/>
      <c r="L1641" s="153"/>
      <c r="M1641" s="153"/>
      <c r="AD1641" s="153"/>
      <c r="AE1641" s="153"/>
      <c r="AF1641" s="153"/>
      <c r="AG1641" s="153"/>
      <c r="AH1641" s="153"/>
      <c r="AI1641" s="153"/>
      <c r="AJ1641" s="153"/>
      <c r="AK1641" s="153"/>
      <c r="AL1641" s="153"/>
      <c r="AM1641" s="153"/>
      <c r="AN1641" s="153"/>
      <c r="AO1641" s="153"/>
    </row>
    <row r="1642" spans="1:41">
      <c r="H1642" s="153"/>
      <c r="I1642" s="153"/>
      <c r="J1642" s="153"/>
      <c r="K1642" s="153"/>
      <c r="L1642" s="153"/>
      <c r="M1642" s="153"/>
      <c r="AD1642" s="153"/>
      <c r="AE1642" s="153"/>
      <c r="AF1642" s="153"/>
      <c r="AG1642" s="153"/>
      <c r="AH1642" s="153"/>
      <c r="AI1642" s="153"/>
      <c r="AJ1642" s="153"/>
      <c r="AK1642" s="153"/>
      <c r="AL1642" s="153"/>
      <c r="AM1642" s="153"/>
      <c r="AN1642" s="153"/>
      <c r="AO1642" s="153"/>
    </row>
    <row r="1643" spans="1:41">
      <c r="A1643" s="153" t="s">
        <v>45</v>
      </c>
      <c r="B1643" s="153">
        <v>0</v>
      </c>
      <c r="C1643" s="153">
        <v>0</v>
      </c>
      <c r="D1643" s="153">
        <v>0</v>
      </c>
      <c r="E1643" s="153">
        <v>0</v>
      </c>
      <c r="F1643" s="153">
        <v>0</v>
      </c>
      <c r="G1643" s="153">
        <v>0</v>
      </c>
      <c r="H1643" s="153"/>
      <c r="I1643" s="153"/>
      <c r="J1643" s="153"/>
      <c r="K1643" s="153"/>
      <c r="L1643" s="153"/>
      <c r="M1643" s="153"/>
      <c r="AD1643" s="153"/>
      <c r="AE1643" s="153"/>
      <c r="AF1643" s="153"/>
      <c r="AG1643" s="153"/>
      <c r="AH1643" s="153"/>
      <c r="AI1643" s="153"/>
      <c r="AJ1643" s="153"/>
      <c r="AK1643" s="153"/>
      <c r="AL1643" s="153"/>
      <c r="AM1643" s="153"/>
      <c r="AN1643" s="153"/>
      <c r="AO1643" s="153"/>
    </row>
    <row r="1644" spans="1:41">
      <c r="A1644" s="153" t="s">
        <v>46</v>
      </c>
      <c r="B1644" s="153">
        <v>0</v>
      </c>
      <c r="C1644" s="153">
        <v>0</v>
      </c>
      <c r="D1644" s="153">
        <v>0</v>
      </c>
      <c r="E1644" s="153">
        <v>0</v>
      </c>
      <c r="F1644" s="153">
        <v>0</v>
      </c>
      <c r="G1644" s="153">
        <v>0</v>
      </c>
      <c r="H1644" s="153"/>
      <c r="I1644" s="153"/>
      <c r="J1644" s="153"/>
      <c r="K1644" s="153"/>
      <c r="L1644" s="153"/>
      <c r="M1644" s="153"/>
      <c r="AD1644" s="153"/>
      <c r="AE1644" s="153"/>
      <c r="AF1644" s="153"/>
      <c r="AG1644" s="153"/>
      <c r="AH1644" s="153"/>
      <c r="AI1644" s="153"/>
      <c r="AJ1644" s="153"/>
      <c r="AK1644" s="153"/>
      <c r="AL1644" s="153"/>
      <c r="AM1644" s="153"/>
      <c r="AN1644" s="153"/>
      <c r="AO1644" s="153"/>
    </row>
    <row r="1645" spans="1:41">
      <c r="A1645" s="153" t="s">
        <v>47</v>
      </c>
      <c r="B1645" s="153">
        <v>0</v>
      </c>
      <c r="C1645" s="153">
        <v>0</v>
      </c>
      <c r="D1645" s="153">
        <v>0</v>
      </c>
      <c r="E1645" s="153">
        <v>0</v>
      </c>
      <c r="F1645" s="153">
        <v>0</v>
      </c>
      <c r="G1645" s="153">
        <v>0</v>
      </c>
      <c r="H1645" s="153"/>
      <c r="I1645" s="153"/>
      <c r="J1645" s="153"/>
      <c r="K1645" s="153"/>
      <c r="L1645" s="153"/>
      <c r="M1645" s="153"/>
      <c r="AD1645" s="153"/>
      <c r="AE1645" s="153"/>
      <c r="AF1645" s="153"/>
      <c r="AG1645" s="153"/>
      <c r="AH1645" s="153"/>
      <c r="AI1645" s="153"/>
      <c r="AJ1645" s="153"/>
      <c r="AK1645" s="153"/>
      <c r="AL1645" s="153"/>
      <c r="AM1645" s="153"/>
      <c r="AN1645" s="153"/>
      <c r="AO1645" s="153"/>
    </row>
    <row r="1646" spans="1:41">
      <c r="A1646" s="153" t="s">
        <v>48</v>
      </c>
      <c r="B1646" s="153">
        <v>0</v>
      </c>
      <c r="C1646" s="153">
        <v>0</v>
      </c>
      <c r="D1646" s="153">
        <v>0</v>
      </c>
      <c r="E1646" s="153">
        <v>0</v>
      </c>
      <c r="F1646" s="153">
        <v>0</v>
      </c>
      <c r="G1646" s="153">
        <v>0</v>
      </c>
      <c r="H1646" s="153"/>
      <c r="I1646" s="153"/>
      <c r="J1646" s="153"/>
      <c r="K1646" s="153"/>
      <c r="L1646" s="153"/>
      <c r="M1646" s="153"/>
      <c r="AD1646" s="153"/>
      <c r="AE1646" s="153"/>
      <c r="AF1646" s="153"/>
      <c r="AG1646" s="153"/>
      <c r="AH1646" s="153"/>
      <c r="AI1646" s="153"/>
      <c r="AJ1646" s="153"/>
      <c r="AK1646" s="153"/>
      <c r="AL1646" s="153"/>
      <c r="AM1646" s="153"/>
      <c r="AN1646" s="153"/>
      <c r="AO1646" s="153"/>
    </row>
    <row r="1647" spans="1:41">
      <c r="A1647" s="153" t="s">
        <v>49</v>
      </c>
      <c r="B1647" s="153">
        <v>0</v>
      </c>
      <c r="C1647" s="153">
        <v>0</v>
      </c>
      <c r="D1647" s="153">
        <v>0</v>
      </c>
      <c r="E1647" s="153">
        <v>0</v>
      </c>
      <c r="F1647" s="153">
        <v>0</v>
      </c>
      <c r="G1647" s="153">
        <v>0</v>
      </c>
      <c r="H1647" s="153"/>
      <c r="I1647" s="153"/>
      <c r="J1647" s="153"/>
      <c r="K1647" s="153"/>
      <c r="L1647" s="153"/>
      <c r="M1647" s="153"/>
      <c r="AD1647" s="153"/>
      <c r="AE1647" s="153"/>
      <c r="AF1647" s="153"/>
      <c r="AG1647" s="153"/>
      <c r="AH1647" s="153"/>
      <c r="AI1647" s="153"/>
      <c r="AJ1647" s="153"/>
      <c r="AK1647" s="153"/>
      <c r="AL1647" s="153"/>
      <c r="AM1647" s="153"/>
      <c r="AN1647" s="153"/>
      <c r="AO1647" s="153"/>
    </row>
    <row r="1648" spans="1:41">
      <c r="A1648" s="153" t="s">
        <v>41</v>
      </c>
      <c r="B1648" s="153">
        <v>0</v>
      </c>
      <c r="C1648" s="153">
        <v>0</v>
      </c>
      <c r="D1648" s="153">
        <v>0</v>
      </c>
      <c r="E1648" s="153">
        <v>0</v>
      </c>
      <c r="F1648" s="153">
        <v>0</v>
      </c>
      <c r="G1648" s="153">
        <v>0</v>
      </c>
      <c r="H1648" s="153"/>
      <c r="I1648" s="153"/>
      <c r="J1648" s="153"/>
      <c r="K1648" s="153"/>
      <c r="L1648" s="153"/>
      <c r="M1648" s="153"/>
      <c r="AD1648" s="153"/>
      <c r="AE1648" s="153"/>
      <c r="AF1648" s="153"/>
      <c r="AG1648" s="153"/>
      <c r="AH1648" s="153"/>
      <c r="AI1648" s="153"/>
      <c r="AJ1648" s="153"/>
      <c r="AK1648" s="153"/>
      <c r="AL1648" s="153"/>
      <c r="AM1648" s="153"/>
      <c r="AN1648" s="153"/>
      <c r="AO1648" s="153"/>
    </row>
    <row r="1649" spans="1:41">
      <c r="A1649" s="153" t="s">
        <v>0</v>
      </c>
      <c r="B1649" s="153">
        <v>0</v>
      </c>
      <c r="C1649" s="153">
        <v>0</v>
      </c>
      <c r="D1649" s="153">
        <v>0</v>
      </c>
      <c r="E1649" s="153">
        <v>0</v>
      </c>
      <c r="F1649" s="153">
        <v>0</v>
      </c>
      <c r="G1649" s="153">
        <v>0</v>
      </c>
      <c r="H1649" s="153"/>
      <c r="I1649" s="153"/>
      <c r="J1649" s="153"/>
      <c r="K1649" s="153"/>
      <c r="L1649" s="153"/>
      <c r="M1649" s="153"/>
      <c r="AD1649" s="153"/>
      <c r="AE1649" s="153"/>
      <c r="AF1649" s="153"/>
      <c r="AG1649" s="153"/>
      <c r="AH1649" s="153"/>
      <c r="AI1649" s="153"/>
      <c r="AJ1649" s="153"/>
      <c r="AK1649" s="153"/>
      <c r="AL1649" s="153"/>
      <c r="AM1649" s="153"/>
      <c r="AN1649" s="153"/>
      <c r="AO1649" s="153"/>
    </row>
    <row r="1650" spans="1:41">
      <c r="A1650" s="153" t="s">
        <v>1</v>
      </c>
      <c r="B1650" s="153">
        <v>0</v>
      </c>
      <c r="C1650" s="153">
        <v>0</v>
      </c>
      <c r="D1650" s="153">
        <v>0</v>
      </c>
      <c r="E1650" s="153">
        <v>0</v>
      </c>
      <c r="F1650" s="153">
        <v>0</v>
      </c>
      <c r="G1650" s="153">
        <v>0</v>
      </c>
      <c r="H1650" s="153"/>
      <c r="I1650" s="153"/>
      <c r="J1650" s="153"/>
      <c r="K1650" s="153"/>
      <c r="L1650" s="153"/>
      <c r="M1650" s="153"/>
      <c r="AD1650" s="153"/>
      <c r="AE1650" s="153"/>
      <c r="AF1650" s="153"/>
      <c r="AG1650" s="153"/>
      <c r="AH1650" s="153"/>
      <c r="AI1650" s="153"/>
      <c r="AJ1650" s="153"/>
      <c r="AK1650" s="153"/>
      <c r="AL1650" s="153"/>
      <c r="AM1650" s="153"/>
      <c r="AN1650" s="153"/>
      <c r="AO1650" s="153"/>
    </row>
    <row r="1651" spans="1:41">
      <c r="A1651" s="153" t="s">
        <v>42</v>
      </c>
      <c r="B1651" s="153">
        <v>0</v>
      </c>
      <c r="C1651" s="153">
        <v>0</v>
      </c>
      <c r="D1651" s="153">
        <v>0</v>
      </c>
      <c r="E1651" s="153">
        <v>0</v>
      </c>
      <c r="F1651" s="153">
        <v>0</v>
      </c>
      <c r="G1651" s="153">
        <v>0</v>
      </c>
      <c r="H1651" s="153"/>
      <c r="I1651" s="153"/>
      <c r="J1651" s="153"/>
      <c r="K1651" s="153"/>
      <c r="L1651" s="153"/>
      <c r="M1651" s="153"/>
      <c r="AD1651" s="153"/>
      <c r="AE1651" s="153"/>
      <c r="AF1651" s="153"/>
      <c r="AG1651" s="153"/>
      <c r="AH1651" s="153"/>
      <c r="AI1651" s="153"/>
      <c r="AJ1651" s="153"/>
      <c r="AK1651" s="153"/>
      <c r="AL1651" s="153"/>
      <c r="AM1651" s="153"/>
      <c r="AN1651" s="153"/>
      <c r="AO1651" s="153"/>
    </row>
    <row r="1652" spans="1:41">
      <c r="A1652" s="153" t="s">
        <v>43</v>
      </c>
      <c r="B1652" s="153">
        <v>0</v>
      </c>
      <c r="C1652" s="153">
        <v>0</v>
      </c>
      <c r="D1652" s="153">
        <v>0</v>
      </c>
      <c r="E1652" s="153">
        <v>0</v>
      </c>
      <c r="F1652" s="153">
        <v>0</v>
      </c>
      <c r="G1652" s="153">
        <v>0</v>
      </c>
      <c r="H1652" s="153"/>
      <c r="I1652" s="153"/>
      <c r="J1652" s="153"/>
      <c r="K1652" s="153"/>
      <c r="L1652" s="153"/>
      <c r="M1652" s="153"/>
      <c r="AD1652" s="153"/>
      <c r="AE1652" s="153"/>
      <c r="AF1652" s="153"/>
      <c r="AG1652" s="153"/>
      <c r="AH1652" s="153"/>
      <c r="AI1652" s="153"/>
      <c r="AJ1652" s="153"/>
      <c r="AK1652" s="153"/>
      <c r="AL1652" s="153"/>
      <c r="AM1652" s="153"/>
      <c r="AN1652" s="153"/>
      <c r="AO1652" s="153"/>
    </row>
    <row r="1653" spans="1:41">
      <c r="A1653" s="153" t="s">
        <v>44</v>
      </c>
      <c r="B1653" s="153">
        <v>0</v>
      </c>
      <c r="C1653" s="153">
        <v>0</v>
      </c>
      <c r="D1653" s="153">
        <v>0</v>
      </c>
      <c r="E1653" s="153">
        <v>0</v>
      </c>
      <c r="F1653" s="153">
        <v>0</v>
      </c>
      <c r="G1653" s="153">
        <v>0</v>
      </c>
      <c r="H1653" s="153"/>
      <c r="I1653" s="153"/>
      <c r="J1653" s="153"/>
      <c r="K1653" s="153"/>
      <c r="L1653" s="153"/>
      <c r="M1653" s="153"/>
      <c r="AD1653" s="153"/>
      <c r="AE1653" s="153"/>
      <c r="AF1653" s="153"/>
      <c r="AG1653" s="153"/>
      <c r="AH1653" s="153"/>
      <c r="AI1653" s="153"/>
      <c r="AJ1653" s="153"/>
      <c r="AK1653" s="153"/>
      <c r="AL1653" s="153"/>
      <c r="AM1653" s="153"/>
      <c r="AN1653" s="153"/>
      <c r="AO1653" s="153"/>
    </row>
    <row r="1654" spans="1:41">
      <c r="A1654" s="153" t="s">
        <v>153</v>
      </c>
      <c r="B1654" s="153">
        <v>0</v>
      </c>
      <c r="C1654" s="153">
        <v>0</v>
      </c>
      <c r="D1654" s="153">
        <v>0</v>
      </c>
      <c r="E1654" s="153">
        <v>0</v>
      </c>
      <c r="F1654" s="153">
        <v>0</v>
      </c>
      <c r="G1654" s="153">
        <v>0</v>
      </c>
      <c r="H1654" s="153"/>
      <c r="I1654" s="153"/>
      <c r="J1654" s="153"/>
      <c r="K1654" s="153"/>
      <c r="L1654" s="153"/>
      <c r="M1654" s="153"/>
      <c r="AD1654" s="153"/>
      <c r="AE1654" s="153"/>
      <c r="AF1654" s="153"/>
      <c r="AG1654" s="153"/>
      <c r="AH1654" s="153"/>
      <c r="AI1654" s="153"/>
      <c r="AJ1654" s="153"/>
      <c r="AK1654" s="153"/>
      <c r="AL1654" s="153"/>
      <c r="AM1654" s="153"/>
      <c r="AN1654" s="153"/>
      <c r="AO1654" s="153"/>
    </row>
    <row r="1655" spans="1:41">
      <c r="H1655" s="153"/>
      <c r="I1655" s="153"/>
      <c r="J1655" s="153"/>
      <c r="K1655" s="153"/>
      <c r="L1655" s="153"/>
      <c r="M1655" s="153"/>
      <c r="AD1655" s="153"/>
      <c r="AE1655" s="153"/>
      <c r="AF1655" s="153"/>
      <c r="AG1655" s="153"/>
      <c r="AH1655" s="153"/>
      <c r="AI1655" s="153"/>
      <c r="AJ1655" s="153"/>
      <c r="AK1655" s="153"/>
      <c r="AL1655" s="153"/>
      <c r="AM1655" s="153"/>
      <c r="AN1655" s="153"/>
      <c r="AO1655" s="153"/>
    </row>
    <row r="1656" spans="1:41">
      <c r="H1656" s="153"/>
      <c r="I1656" s="153"/>
      <c r="J1656" s="153"/>
      <c r="K1656" s="153"/>
      <c r="L1656" s="153"/>
      <c r="M1656" s="153"/>
      <c r="AD1656" s="153"/>
      <c r="AE1656" s="153"/>
      <c r="AF1656" s="153"/>
      <c r="AG1656" s="153"/>
      <c r="AH1656" s="153"/>
      <c r="AI1656" s="153"/>
      <c r="AJ1656" s="153"/>
      <c r="AK1656" s="153"/>
      <c r="AL1656" s="153"/>
      <c r="AM1656" s="153"/>
      <c r="AN1656" s="153"/>
      <c r="AO1656" s="153"/>
    </row>
    <row r="1657" spans="1:41">
      <c r="A1657" s="153" t="s">
        <v>404</v>
      </c>
      <c r="H1657" s="153"/>
      <c r="I1657" s="153"/>
      <c r="J1657" s="153"/>
      <c r="K1657" s="153"/>
      <c r="L1657" s="153"/>
      <c r="M1657" s="153"/>
      <c r="AD1657" s="153"/>
      <c r="AE1657" s="153"/>
      <c r="AF1657" s="153"/>
      <c r="AG1657" s="153"/>
      <c r="AH1657" s="153"/>
      <c r="AI1657" s="153"/>
      <c r="AJ1657" s="153"/>
      <c r="AK1657" s="153"/>
      <c r="AL1657" s="153"/>
      <c r="AM1657" s="153"/>
      <c r="AN1657" s="153"/>
      <c r="AO1657" s="153"/>
    </row>
    <row r="1658" spans="1:41">
      <c r="A1658" s="153" t="s">
        <v>406</v>
      </c>
      <c r="H1658" s="153"/>
      <c r="I1658" s="153"/>
      <c r="J1658" s="153"/>
      <c r="K1658" s="153"/>
      <c r="L1658" s="153"/>
      <c r="M1658" s="153"/>
      <c r="AD1658" s="153"/>
      <c r="AE1658" s="153"/>
      <c r="AF1658" s="153"/>
      <c r="AG1658" s="153"/>
      <c r="AH1658" s="153"/>
      <c r="AI1658" s="153"/>
      <c r="AJ1658" s="153"/>
      <c r="AK1658" s="153"/>
      <c r="AL1658" s="153"/>
      <c r="AM1658" s="153"/>
      <c r="AN1658" s="153"/>
      <c r="AO1658" s="153"/>
    </row>
    <row r="1659" spans="1:41">
      <c r="H1659" s="153"/>
      <c r="I1659" s="153"/>
      <c r="J1659" s="153"/>
      <c r="K1659" s="153"/>
      <c r="L1659" s="153"/>
      <c r="M1659" s="153"/>
      <c r="AD1659" s="153"/>
      <c r="AE1659" s="153"/>
      <c r="AF1659" s="153"/>
      <c r="AG1659" s="153"/>
      <c r="AH1659" s="153"/>
      <c r="AI1659" s="153"/>
      <c r="AJ1659" s="153"/>
      <c r="AK1659" s="153"/>
      <c r="AL1659" s="153"/>
      <c r="AM1659" s="153"/>
      <c r="AN1659" s="153"/>
      <c r="AO1659" s="153"/>
    </row>
    <row r="1660" spans="1:41">
      <c r="H1660" s="153"/>
      <c r="I1660" s="153"/>
      <c r="J1660" s="153"/>
      <c r="K1660" s="153"/>
      <c r="L1660" s="153"/>
      <c r="M1660" s="153"/>
      <c r="AD1660" s="153"/>
      <c r="AE1660" s="153"/>
      <c r="AF1660" s="153"/>
      <c r="AG1660" s="153"/>
      <c r="AH1660" s="153"/>
      <c r="AI1660" s="153"/>
      <c r="AJ1660" s="153"/>
      <c r="AK1660" s="153"/>
      <c r="AL1660" s="153"/>
      <c r="AM1660" s="153"/>
      <c r="AN1660" s="153"/>
      <c r="AO1660" s="153"/>
    </row>
    <row r="1661" spans="1:41">
      <c r="B1661" s="153" t="s">
        <v>156</v>
      </c>
      <c r="H1661" s="153"/>
      <c r="I1661" s="153"/>
      <c r="J1661" s="153"/>
      <c r="K1661" s="153"/>
      <c r="L1661" s="153"/>
      <c r="M1661" s="153"/>
      <c r="AD1661" s="153"/>
      <c r="AE1661" s="153"/>
      <c r="AF1661" s="153"/>
      <c r="AG1661" s="153"/>
      <c r="AH1661" s="153"/>
      <c r="AI1661" s="153"/>
      <c r="AJ1661" s="153"/>
      <c r="AK1661" s="153"/>
      <c r="AL1661" s="153"/>
      <c r="AM1661" s="153"/>
      <c r="AN1661" s="153"/>
      <c r="AO1661" s="153"/>
    </row>
    <row r="1662" spans="1:41">
      <c r="H1662" s="153"/>
      <c r="I1662" s="153"/>
      <c r="J1662" s="153"/>
      <c r="K1662" s="153"/>
      <c r="L1662" s="153"/>
      <c r="M1662" s="153"/>
      <c r="AD1662" s="153"/>
      <c r="AE1662" s="153"/>
      <c r="AF1662" s="153"/>
      <c r="AG1662" s="153"/>
      <c r="AH1662" s="153"/>
      <c r="AI1662" s="153"/>
      <c r="AJ1662" s="153"/>
      <c r="AK1662" s="153"/>
      <c r="AL1662" s="153"/>
      <c r="AM1662" s="153"/>
      <c r="AN1662" s="153"/>
      <c r="AO1662" s="153"/>
    </row>
    <row r="1663" spans="1:41">
      <c r="B1663" s="153" t="s">
        <v>10</v>
      </c>
      <c r="C1663" s="153" t="s">
        <v>157</v>
      </c>
      <c r="D1663" s="153" t="s">
        <v>158</v>
      </c>
      <c r="E1663" s="153" t="s">
        <v>13</v>
      </c>
      <c r="F1663" s="153" t="s">
        <v>159</v>
      </c>
      <c r="G1663" s="153" t="s">
        <v>60</v>
      </c>
      <c r="H1663" s="153"/>
      <c r="I1663" s="153"/>
      <c r="J1663" s="153"/>
      <c r="K1663" s="153"/>
      <c r="L1663" s="153"/>
      <c r="M1663" s="153"/>
      <c r="AD1663" s="153"/>
      <c r="AE1663" s="153"/>
      <c r="AF1663" s="153"/>
      <c r="AG1663" s="153"/>
      <c r="AH1663" s="153"/>
      <c r="AI1663" s="153"/>
      <c r="AJ1663" s="153"/>
      <c r="AK1663" s="153"/>
      <c r="AL1663" s="153"/>
      <c r="AM1663" s="153"/>
      <c r="AN1663" s="153"/>
      <c r="AO1663" s="153"/>
    </row>
    <row r="1664" spans="1:41">
      <c r="H1664" s="153"/>
      <c r="I1664" s="153"/>
      <c r="J1664" s="153"/>
      <c r="K1664" s="153"/>
      <c r="L1664" s="153"/>
      <c r="M1664" s="153"/>
      <c r="AD1664" s="153"/>
      <c r="AE1664" s="153"/>
      <c r="AF1664" s="153"/>
      <c r="AG1664" s="153"/>
      <c r="AH1664" s="153"/>
      <c r="AI1664" s="153"/>
      <c r="AJ1664" s="153"/>
      <c r="AK1664" s="153"/>
      <c r="AL1664" s="153"/>
      <c r="AM1664" s="153"/>
      <c r="AN1664" s="153"/>
      <c r="AO1664" s="153"/>
    </row>
    <row r="1665" spans="1:41">
      <c r="A1665" s="153" t="s">
        <v>45</v>
      </c>
      <c r="B1665" s="153">
        <v>0</v>
      </c>
      <c r="C1665" s="153">
        <v>0</v>
      </c>
      <c r="D1665" s="153">
        <v>0</v>
      </c>
      <c r="E1665" s="153">
        <v>0</v>
      </c>
      <c r="F1665" s="153">
        <v>0</v>
      </c>
      <c r="G1665" s="153">
        <v>0</v>
      </c>
      <c r="H1665" s="153"/>
      <c r="I1665" s="153"/>
      <c r="J1665" s="153"/>
      <c r="K1665" s="153"/>
      <c r="L1665" s="153"/>
      <c r="M1665" s="153"/>
      <c r="AD1665" s="153"/>
      <c r="AE1665" s="153"/>
      <c r="AF1665" s="153"/>
      <c r="AG1665" s="153"/>
      <c r="AH1665" s="153"/>
      <c r="AI1665" s="153"/>
      <c r="AJ1665" s="153"/>
      <c r="AK1665" s="153"/>
      <c r="AL1665" s="153"/>
      <c r="AM1665" s="153"/>
      <c r="AN1665" s="153"/>
      <c r="AO1665" s="153"/>
    </row>
    <row r="1666" spans="1:41">
      <c r="A1666" s="153" t="s">
        <v>46</v>
      </c>
      <c r="B1666" s="153">
        <v>0</v>
      </c>
      <c r="C1666" s="153">
        <v>0</v>
      </c>
      <c r="D1666" s="153">
        <v>0</v>
      </c>
      <c r="E1666" s="153">
        <v>0</v>
      </c>
      <c r="F1666" s="153">
        <v>0</v>
      </c>
      <c r="G1666" s="153">
        <v>0</v>
      </c>
      <c r="H1666" s="153"/>
      <c r="I1666" s="153"/>
      <c r="J1666" s="153"/>
      <c r="K1666" s="153"/>
      <c r="L1666" s="153"/>
      <c r="M1666" s="153"/>
      <c r="AD1666" s="153"/>
      <c r="AE1666" s="153"/>
      <c r="AF1666" s="153"/>
      <c r="AG1666" s="153"/>
      <c r="AH1666" s="153"/>
      <c r="AI1666" s="153"/>
      <c r="AJ1666" s="153"/>
      <c r="AK1666" s="153"/>
      <c r="AL1666" s="153"/>
      <c r="AM1666" s="153"/>
      <c r="AN1666" s="153"/>
      <c r="AO1666" s="153"/>
    </row>
    <row r="1667" spans="1:41">
      <c r="A1667" s="153" t="s">
        <v>47</v>
      </c>
      <c r="B1667" s="153">
        <v>0</v>
      </c>
      <c r="C1667" s="153">
        <v>0</v>
      </c>
      <c r="D1667" s="153">
        <v>0</v>
      </c>
      <c r="E1667" s="153">
        <v>0</v>
      </c>
      <c r="F1667" s="153">
        <v>0</v>
      </c>
      <c r="G1667" s="153">
        <v>0</v>
      </c>
      <c r="H1667" s="153"/>
      <c r="I1667" s="153"/>
      <c r="J1667" s="153"/>
      <c r="K1667" s="153"/>
      <c r="L1667" s="153"/>
      <c r="M1667" s="153"/>
      <c r="AD1667" s="153"/>
      <c r="AE1667" s="153"/>
      <c r="AF1667" s="153"/>
      <c r="AG1667" s="153"/>
      <c r="AH1667" s="153"/>
      <c r="AI1667" s="153"/>
      <c r="AJ1667" s="153"/>
      <c r="AK1667" s="153"/>
      <c r="AL1667" s="153"/>
      <c r="AM1667" s="153"/>
      <c r="AN1667" s="153"/>
      <c r="AO1667" s="153"/>
    </row>
    <row r="1668" spans="1:41">
      <c r="A1668" s="153" t="s">
        <v>48</v>
      </c>
      <c r="B1668" s="153">
        <v>0</v>
      </c>
      <c r="C1668" s="153">
        <v>0</v>
      </c>
      <c r="D1668" s="153">
        <v>0</v>
      </c>
      <c r="E1668" s="153">
        <v>0</v>
      </c>
      <c r="F1668" s="153">
        <v>0</v>
      </c>
      <c r="G1668" s="153">
        <v>0</v>
      </c>
      <c r="H1668" s="153"/>
      <c r="I1668" s="153"/>
      <c r="J1668" s="153"/>
      <c r="K1668" s="153"/>
      <c r="L1668" s="153"/>
      <c r="M1668" s="153"/>
      <c r="AD1668" s="153"/>
      <c r="AE1668" s="153"/>
      <c r="AF1668" s="153"/>
      <c r="AG1668" s="153"/>
      <c r="AH1668" s="153"/>
      <c r="AI1668" s="153"/>
      <c r="AJ1668" s="153"/>
      <c r="AK1668" s="153"/>
      <c r="AL1668" s="153"/>
      <c r="AM1668" s="153"/>
      <c r="AN1668" s="153"/>
      <c r="AO1668" s="153"/>
    </row>
    <row r="1669" spans="1:41">
      <c r="A1669" s="153" t="s">
        <v>49</v>
      </c>
      <c r="B1669" s="153">
        <v>0</v>
      </c>
      <c r="C1669" s="153">
        <v>0</v>
      </c>
      <c r="D1669" s="153">
        <v>0</v>
      </c>
      <c r="E1669" s="153">
        <v>0</v>
      </c>
      <c r="F1669" s="153">
        <v>0</v>
      </c>
      <c r="G1669" s="153">
        <v>0</v>
      </c>
      <c r="H1669" s="153"/>
      <c r="I1669" s="153"/>
      <c r="J1669" s="153"/>
      <c r="K1669" s="153"/>
      <c r="L1669" s="153"/>
      <c r="M1669" s="153"/>
      <c r="AD1669" s="153"/>
      <c r="AE1669" s="153"/>
      <c r="AF1669" s="153"/>
      <c r="AG1669" s="153"/>
      <c r="AH1669" s="153"/>
      <c r="AI1669" s="153"/>
      <c r="AJ1669" s="153"/>
      <c r="AK1669" s="153"/>
      <c r="AL1669" s="153"/>
      <c r="AM1669" s="153"/>
      <c r="AN1669" s="153"/>
      <c r="AO1669" s="153"/>
    </row>
    <row r="1670" spans="1:41">
      <c r="A1670" s="153" t="s">
        <v>41</v>
      </c>
      <c r="B1670" s="153">
        <v>0</v>
      </c>
      <c r="C1670" s="153">
        <v>0</v>
      </c>
      <c r="D1670" s="153">
        <v>0</v>
      </c>
      <c r="E1670" s="153">
        <v>0</v>
      </c>
      <c r="F1670" s="153">
        <v>0</v>
      </c>
      <c r="G1670" s="153">
        <v>0</v>
      </c>
      <c r="H1670" s="153"/>
      <c r="I1670" s="153"/>
      <c r="J1670" s="153"/>
      <c r="K1670" s="153"/>
      <c r="L1670" s="153"/>
      <c r="M1670" s="153"/>
      <c r="AD1670" s="153"/>
      <c r="AE1670" s="153"/>
      <c r="AF1670" s="153"/>
      <c r="AG1670" s="153"/>
      <c r="AH1670" s="153"/>
      <c r="AI1670" s="153"/>
      <c r="AJ1670" s="153"/>
      <c r="AK1670" s="153"/>
      <c r="AL1670" s="153"/>
      <c r="AM1670" s="153"/>
      <c r="AN1670" s="153"/>
      <c r="AO1670" s="153"/>
    </row>
    <row r="1671" spans="1:41">
      <c r="A1671" s="153" t="s">
        <v>0</v>
      </c>
      <c r="B1671" s="153">
        <v>0</v>
      </c>
      <c r="C1671" s="153">
        <v>0</v>
      </c>
      <c r="D1671" s="153">
        <v>0</v>
      </c>
      <c r="E1671" s="153">
        <v>0</v>
      </c>
      <c r="F1671" s="153">
        <v>0</v>
      </c>
      <c r="G1671" s="153">
        <v>0</v>
      </c>
      <c r="H1671" s="153"/>
      <c r="I1671" s="153"/>
      <c r="J1671" s="153"/>
      <c r="K1671" s="153"/>
      <c r="L1671" s="153"/>
      <c r="M1671" s="153"/>
      <c r="AD1671" s="153"/>
      <c r="AE1671" s="153"/>
      <c r="AF1671" s="153"/>
      <c r="AG1671" s="153"/>
      <c r="AH1671" s="153"/>
      <c r="AI1671" s="153"/>
      <c r="AJ1671" s="153"/>
      <c r="AK1671" s="153"/>
      <c r="AL1671" s="153"/>
      <c r="AM1671" s="153"/>
      <c r="AN1671" s="153"/>
      <c r="AO1671" s="153"/>
    </row>
    <row r="1672" spans="1:41">
      <c r="A1672" s="153" t="s">
        <v>1</v>
      </c>
      <c r="B1672" s="153">
        <v>0</v>
      </c>
      <c r="C1672" s="153">
        <v>0</v>
      </c>
      <c r="D1672" s="153">
        <v>0</v>
      </c>
      <c r="E1672" s="153">
        <v>0</v>
      </c>
      <c r="F1672" s="153">
        <v>0</v>
      </c>
      <c r="G1672" s="153">
        <v>0</v>
      </c>
      <c r="H1672" s="153"/>
      <c r="I1672" s="153"/>
      <c r="J1672" s="153"/>
      <c r="K1672" s="153"/>
      <c r="L1672" s="153"/>
      <c r="M1672" s="153"/>
      <c r="AD1672" s="153"/>
      <c r="AE1672" s="153"/>
      <c r="AF1672" s="153"/>
      <c r="AG1672" s="153"/>
      <c r="AH1672" s="153"/>
      <c r="AI1672" s="153"/>
      <c r="AJ1672" s="153"/>
      <c r="AK1672" s="153"/>
      <c r="AL1672" s="153"/>
      <c r="AM1672" s="153"/>
      <c r="AN1672" s="153"/>
      <c r="AO1672" s="153"/>
    </row>
    <row r="1673" spans="1:41">
      <c r="A1673" s="153" t="s">
        <v>42</v>
      </c>
      <c r="B1673" s="153">
        <v>0</v>
      </c>
      <c r="C1673" s="153">
        <v>0</v>
      </c>
      <c r="D1673" s="153">
        <v>0</v>
      </c>
      <c r="E1673" s="153">
        <v>0</v>
      </c>
      <c r="F1673" s="153">
        <v>0</v>
      </c>
      <c r="G1673" s="153">
        <v>0</v>
      </c>
      <c r="H1673" s="153"/>
      <c r="I1673" s="153"/>
      <c r="J1673" s="153"/>
      <c r="K1673" s="153"/>
      <c r="L1673" s="153"/>
      <c r="M1673" s="153"/>
      <c r="AD1673" s="153"/>
      <c r="AE1673" s="153"/>
      <c r="AF1673" s="153"/>
      <c r="AG1673" s="153"/>
      <c r="AH1673" s="153"/>
      <c r="AI1673" s="153"/>
      <c r="AJ1673" s="153"/>
      <c r="AK1673" s="153"/>
      <c r="AL1673" s="153"/>
      <c r="AM1673" s="153"/>
      <c r="AN1673" s="153"/>
      <c r="AO1673" s="153"/>
    </row>
    <row r="1674" spans="1:41">
      <c r="A1674" s="153" t="s">
        <v>43</v>
      </c>
      <c r="B1674" s="153">
        <v>0</v>
      </c>
      <c r="C1674" s="153">
        <v>0</v>
      </c>
      <c r="D1674" s="153">
        <v>0</v>
      </c>
      <c r="E1674" s="153">
        <v>0</v>
      </c>
      <c r="F1674" s="153">
        <v>0</v>
      </c>
      <c r="G1674" s="153">
        <v>0</v>
      </c>
      <c r="H1674" s="153"/>
      <c r="I1674" s="153"/>
      <c r="J1674" s="153"/>
      <c r="K1674" s="153"/>
      <c r="L1674" s="153"/>
      <c r="M1674" s="153"/>
      <c r="AD1674" s="153"/>
      <c r="AE1674" s="153"/>
      <c r="AF1674" s="153"/>
      <c r="AG1674" s="153"/>
      <c r="AH1674" s="153"/>
      <c r="AI1674" s="153"/>
      <c r="AJ1674" s="153"/>
      <c r="AK1674" s="153"/>
      <c r="AL1674" s="153"/>
      <c r="AM1674" s="153"/>
      <c r="AN1674" s="153"/>
      <c r="AO1674" s="153"/>
    </row>
    <row r="1675" spans="1:41">
      <c r="A1675" s="153" t="s">
        <v>44</v>
      </c>
      <c r="B1675" s="153">
        <v>0</v>
      </c>
      <c r="C1675" s="153">
        <v>0</v>
      </c>
      <c r="D1675" s="153">
        <v>0</v>
      </c>
      <c r="E1675" s="153">
        <v>0</v>
      </c>
      <c r="F1675" s="153">
        <v>0</v>
      </c>
      <c r="G1675" s="153">
        <v>0</v>
      </c>
      <c r="H1675" s="153"/>
      <c r="I1675" s="153"/>
      <c r="J1675" s="153"/>
      <c r="K1675" s="153"/>
      <c r="L1675" s="153"/>
      <c r="M1675" s="153"/>
      <c r="AD1675" s="153"/>
      <c r="AE1675" s="153"/>
      <c r="AF1675" s="153"/>
      <c r="AG1675" s="153"/>
      <c r="AH1675" s="153"/>
      <c r="AI1675" s="153"/>
      <c r="AJ1675" s="153"/>
      <c r="AK1675" s="153"/>
      <c r="AL1675" s="153"/>
      <c r="AM1675" s="153"/>
      <c r="AN1675" s="153"/>
      <c r="AO1675" s="153"/>
    </row>
    <row r="1676" spans="1:41">
      <c r="A1676" s="153" t="s">
        <v>153</v>
      </c>
      <c r="B1676" s="153">
        <v>0</v>
      </c>
      <c r="C1676" s="153">
        <v>0</v>
      </c>
      <c r="D1676" s="153">
        <v>0</v>
      </c>
      <c r="E1676" s="153">
        <v>0</v>
      </c>
      <c r="F1676" s="153">
        <v>0</v>
      </c>
      <c r="G1676" s="153">
        <v>0</v>
      </c>
      <c r="H1676" s="153"/>
      <c r="I1676" s="153"/>
      <c r="J1676" s="153"/>
      <c r="K1676" s="153"/>
      <c r="L1676" s="153"/>
      <c r="M1676" s="153"/>
      <c r="AD1676" s="153"/>
      <c r="AE1676" s="153"/>
      <c r="AF1676" s="153"/>
      <c r="AG1676" s="153"/>
      <c r="AH1676" s="153"/>
      <c r="AI1676" s="153"/>
      <c r="AJ1676" s="153"/>
      <c r="AK1676" s="153"/>
      <c r="AL1676" s="153"/>
      <c r="AM1676" s="153"/>
      <c r="AN1676" s="153"/>
      <c r="AO1676" s="153"/>
    </row>
    <row r="1677" spans="1:41">
      <c r="H1677" s="153"/>
      <c r="I1677" s="153"/>
      <c r="J1677" s="153"/>
      <c r="K1677" s="153"/>
      <c r="L1677" s="153"/>
      <c r="M1677" s="153"/>
      <c r="AD1677" s="153"/>
      <c r="AE1677" s="153"/>
      <c r="AF1677" s="153"/>
      <c r="AG1677" s="153"/>
      <c r="AH1677" s="153"/>
      <c r="AI1677" s="153"/>
      <c r="AJ1677" s="153"/>
      <c r="AK1677" s="153"/>
      <c r="AL1677" s="153"/>
      <c r="AM1677" s="153"/>
      <c r="AN1677" s="153"/>
      <c r="AO1677" s="153"/>
    </row>
    <row r="1678" spans="1:41">
      <c r="H1678" s="153"/>
      <c r="I1678" s="153"/>
      <c r="J1678" s="153"/>
      <c r="K1678" s="153"/>
      <c r="L1678" s="153"/>
      <c r="M1678" s="153"/>
      <c r="AD1678" s="153"/>
      <c r="AE1678" s="153"/>
      <c r="AF1678" s="153"/>
      <c r="AG1678" s="153"/>
      <c r="AH1678" s="153"/>
      <c r="AI1678" s="153"/>
      <c r="AJ1678" s="153"/>
      <c r="AK1678" s="153"/>
      <c r="AL1678" s="153"/>
      <c r="AM1678" s="153"/>
      <c r="AN1678" s="153"/>
      <c r="AO1678" s="153"/>
    </row>
    <row r="1679" spans="1:41">
      <c r="A1679" s="153" t="s">
        <v>404</v>
      </c>
      <c r="H1679" s="153"/>
      <c r="I1679" s="153"/>
      <c r="J1679" s="153"/>
      <c r="K1679" s="153"/>
      <c r="L1679" s="153"/>
      <c r="M1679" s="153"/>
      <c r="AD1679" s="153"/>
      <c r="AE1679" s="153"/>
      <c r="AF1679" s="153"/>
      <c r="AG1679" s="153"/>
      <c r="AH1679" s="153"/>
      <c r="AI1679" s="153"/>
      <c r="AJ1679" s="153"/>
      <c r="AK1679" s="153"/>
      <c r="AL1679" s="153"/>
      <c r="AM1679" s="153"/>
      <c r="AN1679" s="153"/>
      <c r="AO1679" s="153"/>
    </row>
    <row r="1680" spans="1:41">
      <c r="A1680" s="153" t="s">
        <v>407</v>
      </c>
      <c r="H1680" s="153"/>
      <c r="I1680" s="153"/>
      <c r="J1680" s="153"/>
      <c r="K1680" s="153"/>
      <c r="L1680" s="153"/>
      <c r="M1680" s="153"/>
      <c r="AD1680" s="153"/>
      <c r="AE1680" s="153"/>
      <c r="AF1680" s="153"/>
      <c r="AG1680" s="153"/>
      <c r="AH1680" s="153"/>
      <c r="AI1680" s="153"/>
      <c r="AJ1680" s="153"/>
      <c r="AK1680" s="153"/>
      <c r="AL1680" s="153"/>
      <c r="AM1680" s="153"/>
      <c r="AN1680" s="153"/>
      <c r="AO1680" s="153"/>
    </row>
    <row r="1681" spans="1:41">
      <c r="H1681" s="153"/>
      <c r="I1681" s="153"/>
      <c r="J1681" s="153"/>
      <c r="K1681" s="153"/>
      <c r="L1681" s="153"/>
      <c r="M1681" s="153"/>
      <c r="AD1681" s="153"/>
      <c r="AE1681" s="153"/>
      <c r="AF1681" s="153"/>
      <c r="AG1681" s="153"/>
      <c r="AH1681" s="153"/>
      <c r="AI1681" s="153"/>
      <c r="AJ1681" s="153"/>
      <c r="AK1681" s="153"/>
      <c r="AL1681" s="153"/>
      <c r="AM1681" s="153"/>
      <c r="AN1681" s="153"/>
      <c r="AO1681" s="153"/>
    </row>
    <row r="1682" spans="1:41">
      <c r="H1682" s="153"/>
      <c r="I1682" s="153"/>
      <c r="J1682" s="153"/>
      <c r="K1682" s="153"/>
      <c r="L1682" s="153"/>
      <c r="M1682" s="153"/>
      <c r="AD1682" s="153"/>
      <c r="AE1682" s="153"/>
      <c r="AF1682" s="153"/>
      <c r="AG1682" s="153"/>
      <c r="AH1682" s="153"/>
      <c r="AI1682" s="153"/>
      <c r="AJ1682" s="153"/>
      <c r="AK1682" s="153"/>
      <c r="AL1682" s="153"/>
      <c r="AM1682" s="153"/>
      <c r="AN1682" s="153"/>
      <c r="AO1682" s="153"/>
    </row>
    <row r="1683" spans="1:41">
      <c r="B1683" s="153" t="s">
        <v>156</v>
      </c>
      <c r="H1683" s="153"/>
      <c r="I1683" s="153"/>
      <c r="J1683" s="153"/>
      <c r="K1683" s="153"/>
      <c r="L1683" s="153"/>
      <c r="M1683" s="153"/>
      <c r="AD1683" s="153"/>
      <c r="AE1683" s="153"/>
      <c r="AF1683" s="153"/>
      <c r="AG1683" s="153"/>
      <c r="AH1683" s="153"/>
      <c r="AI1683" s="153"/>
      <c r="AJ1683" s="153"/>
      <c r="AK1683" s="153"/>
      <c r="AL1683" s="153"/>
      <c r="AM1683" s="153"/>
      <c r="AN1683" s="153"/>
      <c r="AO1683" s="153"/>
    </row>
    <row r="1684" spans="1:41">
      <c r="H1684" s="153"/>
      <c r="I1684" s="153"/>
      <c r="J1684" s="153"/>
      <c r="K1684" s="153"/>
      <c r="L1684" s="153"/>
      <c r="M1684" s="153"/>
      <c r="AD1684" s="153"/>
      <c r="AE1684" s="153"/>
      <c r="AF1684" s="153"/>
      <c r="AG1684" s="153"/>
      <c r="AH1684" s="153"/>
      <c r="AI1684" s="153"/>
      <c r="AJ1684" s="153"/>
      <c r="AK1684" s="153"/>
      <c r="AL1684" s="153"/>
      <c r="AM1684" s="153"/>
      <c r="AN1684" s="153"/>
      <c r="AO1684" s="153"/>
    </row>
    <row r="1685" spans="1:41">
      <c r="B1685" s="153" t="s">
        <v>10</v>
      </c>
      <c r="C1685" s="153" t="s">
        <v>157</v>
      </c>
      <c r="D1685" s="153" t="s">
        <v>158</v>
      </c>
      <c r="E1685" s="153" t="s">
        <v>13</v>
      </c>
      <c r="F1685" s="153" t="s">
        <v>159</v>
      </c>
      <c r="G1685" s="153" t="s">
        <v>60</v>
      </c>
      <c r="H1685" s="153"/>
      <c r="I1685" s="153"/>
      <c r="J1685" s="153"/>
      <c r="K1685" s="153"/>
      <c r="L1685" s="153"/>
      <c r="M1685" s="153"/>
      <c r="AD1685" s="153"/>
      <c r="AE1685" s="153"/>
      <c r="AF1685" s="153"/>
      <c r="AG1685" s="153"/>
      <c r="AH1685" s="153"/>
      <c r="AI1685" s="153"/>
      <c r="AJ1685" s="153"/>
      <c r="AK1685" s="153"/>
      <c r="AL1685" s="153"/>
      <c r="AM1685" s="153"/>
      <c r="AN1685" s="153"/>
      <c r="AO1685" s="153"/>
    </row>
    <row r="1686" spans="1:41">
      <c r="H1686" s="153"/>
      <c r="I1686" s="153"/>
      <c r="J1686" s="153"/>
      <c r="K1686" s="153"/>
      <c r="L1686" s="153"/>
      <c r="M1686" s="153"/>
      <c r="AD1686" s="153"/>
      <c r="AE1686" s="153"/>
      <c r="AF1686" s="153"/>
      <c r="AG1686" s="153"/>
      <c r="AH1686" s="153"/>
      <c r="AI1686" s="153"/>
      <c r="AJ1686" s="153"/>
      <c r="AK1686" s="153"/>
      <c r="AL1686" s="153"/>
      <c r="AM1686" s="153"/>
      <c r="AN1686" s="153"/>
      <c r="AO1686" s="153"/>
    </row>
    <row r="1687" spans="1:41">
      <c r="A1687" s="153" t="s">
        <v>45</v>
      </c>
      <c r="B1687" s="153">
        <v>0</v>
      </c>
      <c r="C1687" s="153">
        <v>0</v>
      </c>
      <c r="D1687" s="153">
        <v>0</v>
      </c>
      <c r="E1687" s="153">
        <v>0</v>
      </c>
      <c r="F1687" s="153">
        <v>0</v>
      </c>
      <c r="G1687" s="153">
        <v>0</v>
      </c>
      <c r="H1687" s="153"/>
      <c r="I1687" s="153"/>
      <c r="J1687" s="153"/>
      <c r="K1687" s="153"/>
      <c r="L1687" s="153"/>
      <c r="M1687" s="153"/>
      <c r="AD1687" s="153"/>
      <c r="AE1687" s="153"/>
      <c r="AF1687" s="153"/>
      <c r="AG1687" s="153"/>
      <c r="AH1687" s="153"/>
      <c r="AI1687" s="153"/>
      <c r="AJ1687" s="153"/>
      <c r="AK1687" s="153"/>
      <c r="AL1687" s="153"/>
      <c r="AM1687" s="153"/>
      <c r="AN1687" s="153"/>
      <c r="AO1687" s="153"/>
    </row>
    <row r="1688" spans="1:41">
      <c r="A1688" s="153" t="s">
        <v>46</v>
      </c>
      <c r="B1688" s="153">
        <v>0</v>
      </c>
      <c r="C1688" s="153">
        <v>0</v>
      </c>
      <c r="D1688" s="153">
        <v>0</v>
      </c>
      <c r="E1688" s="153">
        <v>0</v>
      </c>
      <c r="F1688" s="153">
        <v>0</v>
      </c>
      <c r="G1688" s="153">
        <v>0</v>
      </c>
      <c r="H1688" s="153"/>
      <c r="I1688" s="153"/>
      <c r="J1688" s="153"/>
      <c r="K1688" s="153"/>
      <c r="L1688" s="153"/>
      <c r="M1688" s="153"/>
      <c r="AD1688" s="153"/>
      <c r="AE1688" s="153"/>
      <c r="AF1688" s="153"/>
      <c r="AG1688" s="153"/>
      <c r="AH1688" s="153"/>
      <c r="AI1688" s="153"/>
      <c r="AJ1688" s="153"/>
      <c r="AK1688" s="153"/>
      <c r="AL1688" s="153"/>
      <c r="AM1688" s="153"/>
      <c r="AN1688" s="153"/>
      <c r="AO1688" s="153"/>
    </row>
    <row r="1689" spans="1:41">
      <c r="A1689" s="153" t="s">
        <v>47</v>
      </c>
      <c r="B1689" s="153">
        <v>0</v>
      </c>
      <c r="C1689" s="153">
        <v>0</v>
      </c>
      <c r="D1689" s="153">
        <v>0</v>
      </c>
      <c r="E1689" s="153">
        <v>0</v>
      </c>
      <c r="F1689" s="153">
        <v>0</v>
      </c>
      <c r="G1689" s="153">
        <v>0</v>
      </c>
      <c r="H1689" s="153"/>
      <c r="I1689" s="153"/>
      <c r="J1689" s="153"/>
      <c r="K1689" s="153"/>
      <c r="L1689" s="153"/>
      <c r="M1689" s="153"/>
      <c r="AD1689" s="153"/>
      <c r="AE1689" s="153"/>
      <c r="AF1689" s="153"/>
      <c r="AG1689" s="153"/>
      <c r="AH1689" s="153"/>
      <c r="AI1689" s="153"/>
      <c r="AJ1689" s="153"/>
      <c r="AK1689" s="153"/>
      <c r="AL1689" s="153"/>
      <c r="AM1689" s="153"/>
      <c r="AN1689" s="153"/>
      <c r="AO1689" s="153"/>
    </row>
    <row r="1690" spans="1:41">
      <c r="A1690" s="153" t="s">
        <v>48</v>
      </c>
      <c r="B1690" s="153">
        <v>0</v>
      </c>
      <c r="C1690" s="153">
        <v>0</v>
      </c>
      <c r="D1690" s="153">
        <v>0</v>
      </c>
      <c r="E1690" s="153">
        <v>0</v>
      </c>
      <c r="F1690" s="153">
        <v>0</v>
      </c>
      <c r="G1690" s="153">
        <v>0</v>
      </c>
      <c r="H1690" s="153"/>
      <c r="I1690" s="153"/>
      <c r="J1690" s="153"/>
      <c r="K1690" s="153"/>
      <c r="L1690" s="153"/>
      <c r="M1690" s="153"/>
      <c r="AD1690" s="153"/>
      <c r="AE1690" s="153"/>
      <c r="AF1690" s="153"/>
      <c r="AG1690" s="153"/>
      <c r="AH1690" s="153"/>
      <c r="AI1690" s="153"/>
      <c r="AJ1690" s="153"/>
      <c r="AK1690" s="153"/>
      <c r="AL1690" s="153"/>
      <c r="AM1690" s="153"/>
      <c r="AN1690" s="153"/>
      <c r="AO1690" s="153"/>
    </row>
    <row r="1691" spans="1:41">
      <c r="A1691" s="153" t="s">
        <v>49</v>
      </c>
      <c r="B1691" s="153">
        <v>0</v>
      </c>
      <c r="C1691" s="153">
        <v>0</v>
      </c>
      <c r="D1691" s="153">
        <v>0</v>
      </c>
      <c r="E1691" s="153">
        <v>0</v>
      </c>
      <c r="F1691" s="153">
        <v>0</v>
      </c>
      <c r="G1691" s="153">
        <v>0</v>
      </c>
      <c r="H1691" s="153"/>
      <c r="I1691" s="153"/>
      <c r="J1691" s="153"/>
      <c r="K1691" s="153"/>
      <c r="L1691" s="153"/>
      <c r="M1691" s="153"/>
      <c r="AD1691" s="153"/>
      <c r="AE1691" s="153"/>
      <c r="AF1691" s="153"/>
      <c r="AG1691" s="153"/>
      <c r="AH1691" s="153"/>
      <c r="AI1691" s="153"/>
      <c r="AJ1691" s="153"/>
      <c r="AK1691" s="153"/>
      <c r="AL1691" s="153"/>
      <c r="AM1691" s="153"/>
      <c r="AN1691" s="153"/>
      <c r="AO1691" s="153"/>
    </row>
    <row r="1692" spans="1:41">
      <c r="A1692" s="153" t="s">
        <v>41</v>
      </c>
      <c r="B1692" s="153">
        <v>0</v>
      </c>
      <c r="C1692" s="153">
        <v>0</v>
      </c>
      <c r="D1692" s="153">
        <v>0</v>
      </c>
      <c r="E1692" s="153">
        <v>0</v>
      </c>
      <c r="F1692" s="153">
        <v>0</v>
      </c>
      <c r="G1692" s="153">
        <v>0</v>
      </c>
      <c r="H1692" s="153"/>
      <c r="I1692" s="153"/>
      <c r="J1692" s="153"/>
      <c r="K1692" s="153"/>
      <c r="L1692" s="153"/>
      <c r="M1692" s="153"/>
      <c r="AD1692" s="153"/>
      <c r="AE1692" s="153"/>
      <c r="AF1692" s="153"/>
      <c r="AG1692" s="153"/>
      <c r="AH1692" s="153"/>
      <c r="AI1692" s="153"/>
      <c r="AJ1692" s="153"/>
      <c r="AK1692" s="153"/>
      <c r="AL1692" s="153"/>
      <c r="AM1692" s="153"/>
      <c r="AN1692" s="153"/>
      <c r="AO1692" s="153"/>
    </row>
    <row r="1693" spans="1:41">
      <c r="A1693" s="153" t="s">
        <v>0</v>
      </c>
      <c r="B1693" s="153">
        <v>0</v>
      </c>
      <c r="C1693" s="153">
        <v>0</v>
      </c>
      <c r="D1693" s="153">
        <v>0</v>
      </c>
      <c r="E1693" s="153">
        <v>0</v>
      </c>
      <c r="F1693" s="153">
        <v>0</v>
      </c>
      <c r="G1693" s="153">
        <v>0</v>
      </c>
      <c r="H1693" s="153"/>
      <c r="I1693" s="153"/>
      <c r="J1693" s="153"/>
      <c r="K1693" s="153"/>
      <c r="L1693" s="153"/>
      <c r="M1693" s="153"/>
      <c r="AD1693" s="153"/>
      <c r="AE1693" s="153"/>
      <c r="AF1693" s="153"/>
      <c r="AG1693" s="153"/>
      <c r="AH1693" s="153"/>
      <c r="AI1693" s="153"/>
      <c r="AJ1693" s="153"/>
      <c r="AK1693" s="153"/>
      <c r="AL1693" s="153"/>
      <c r="AM1693" s="153"/>
      <c r="AN1693" s="153"/>
      <c r="AO1693" s="153"/>
    </row>
    <row r="1694" spans="1:41">
      <c r="A1694" s="153" t="s">
        <v>1</v>
      </c>
      <c r="B1694" s="153">
        <v>0</v>
      </c>
      <c r="C1694" s="153">
        <v>0</v>
      </c>
      <c r="D1694" s="153">
        <v>0</v>
      </c>
      <c r="E1694" s="153">
        <v>0</v>
      </c>
      <c r="F1694" s="153">
        <v>0</v>
      </c>
      <c r="G1694" s="153">
        <v>0</v>
      </c>
      <c r="H1694" s="153"/>
      <c r="I1694" s="153"/>
      <c r="J1694" s="153"/>
      <c r="K1694" s="153"/>
      <c r="L1694" s="153"/>
      <c r="M1694" s="153"/>
      <c r="AD1694" s="153"/>
      <c r="AE1694" s="153"/>
      <c r="AF1694" s="153"/>
      <c r="AG1694" s="153"/>
      <c r="AH1694" s="153"/>
      <c r="AI1694" s="153"/>
      <c r="AJ1694" s="153"/>
      <c r="AK1694" s="153"/>
      <c r="AL1694" s="153"/>
      <c r="AM1694" s="153"/>
      <c r="AN1694" s="153"/>
      <c r="AO1694" s="153"/>
    </row>
    <row r="1695" spans="1:41">
      <c r="A1695" s="153" t="s">
        <v>42</v>
      </c>
      <c r="B1695" s="153">
        <v>0</v>
      </c>
      <c r="C1695" s="153">
        <v>0</v>
      </c>
      <c r="D1695" s="153">
        <v>0</v>
      </c>
      <c r="E1695" s="153">
        <v>0</v>
      </c>
      <c r="F1695" s="153">
        <v>0</v>
      </c>
      <c r="G1695" s="153">
        <v>0</v>
      </c>
      <c r="H1695" s="153"/>
      <c r="I1695" s="153"/>
      <c r="J1695" s="153"/>
      <c r="K1695" s="153"/>
      <c r="L1695" s="153"/>
      <c r="M1695" s="153"/>
      <c r="AD1695" s="153"/>
      <c r="AE1695" s="153"/>
      <c r="AF1695" s="153"/>
      <c r="AG1695" s="153"/>
      <c r="AH1695" s="153"/>
      <c r="AI1695" s="153"/>
      <c r="AJ1695" s="153"/>
      <c r="AK1695" s="153"/>
      <c r="AL1695" s="153"/>
      <c r="AM1695" s="153"/>
      <c r="AN1695" s="153"/>
      <c r="AO1695" s="153"/>
    </row>
    <row r="1696" spans="1:41">
      <c r="A1696" s="153" t="s">
        <v>43</v>
      </c>
      <c r="B1696" s="153">
        <v>0</v>
      </c>
      <c r="C1696" s="153">
        <v>0</v>
      </c>
      <c r="D1696" s="153">
        <v>0</v>
      </c>
      <c r="E1696" s="153">
        <v>0</v>
      </c>
      <c r="F1696" s="153">
        <v>0</v>
      </c>
      <c r="G1696" s="153">
        <v>0</v>
      </c>
      <c r="H1696" s="153"/>
      <c r="I1696" s="153"/>
      <c r="J1696" s="153"/>
      <c r="K1696" s="153"/>
      <c r="L1696" s="153"/>
      <c r="M1696" s="153"/>
      <c r="AD1696" s="153"/>
      <c r="AE1696" s="153"/>
      <c r="AF1696" s="153"/>
      <c r="AG1696" s="153"/>
      <c r="AH1696" s="153"/>
      <c r="AI1696" s="153"/>
      <c r="AJ1696" s="153"/>
      <c r="AK1696" s="153"/>
      <c r="AL1696" s="153"/>
      <c r="AM1696" s="153"/>
      <c r="AN1696" s="153"/>
      <c r="AO1696" s="153"/>
    </row>
    <row r="1697" spans="1:41">
      <c r="A1697" s="153" t="s">
        <v>44</v>
      </c>
      <c r="B1697" s="153">
        <v>0</v>
      </c>
      <c r="C1697" s="153">
        <v>0</v>
      </c>
      <c r="D1697" s="153">
        <v>0</v>
      </c>
      <c r="E1697" s="153">
        <v>0</v>
      </c>
      <c r="F1697" s="153">
        <v>0</v>
      </c>
      <c r="G1697" s="153">
        <v>0</v>
      </c>
      <c r="H1697" s="153"/>
      <c r="I1697" s="153"/>
      <c r="J1697" s="153"/>
      <c r="K1697" s="153"/>
      <c r="L1697" s="153"/>
      <c r="M1697" s="153"/>
      <c r="AD1697" s="153"/>
      <c r="AE1697" s="153"/>
      <c r="AF1697" s="153"/>
      <c r="AG1697" s="153"/>
      <c r="AH1697" s="153"/>
      <c r="AI1697" s="153"/>
      <c r="AJ1697" s="153"/>
      <c r="AK1697" s="153"/>
      <c r="AL1697" s="153"/>
      <c r="AM1697" s="153"/>
      <c r="AN1697" s="153"/>
      <c r="AO1697" s="153"/>
    </row>
    <row r="1698" spans="1:41">
      <c r="A1698" s="153" t="s">
        <v>153</v>
      </c>
      <c r="B1698" s="153">
        <v>0</v>
      </c>
      <c r="C1698" s="153">
        <v>0</v>
      </c>
      <c r="D1698" s="153">
        <v>0</v>
      </c>
      <c r="E1698" s="153">
        <v>0</v>
      </c>
      <c r="F1698" s="153">
        <v>0</v>
      </c>
      <c r="G1698" s="153">
        <v>0</v>
      </c>
      <c r="H1698" s="153"/>
      <c r="I1698" s="153"/>
      <c r="J1698" s="153"/>
      <c r="K1698" s="153"/>
      <c r="L1698" s="153"/>
      <c r="M1698" s="153"/>
      <c r="AD1698" s="153"/>
      <c r="AE1698" s="153"/>
      <c r="AF1698" s="153"/>
      <c r="AG1698" s="153"/>
      <c r="AH1698" s="153"/>
      <c r="AI1698" s="153"/>
      <c r="AJ1698" s="153"/>
      <c r="AK1698" s="153"/>
      <c r="AL1698" s="153"/>
      <c r="AM1698" s="153"/>
      <c r="AN1698" s="153"/>
      <c r="AO1698" s="153"/>
    </row>
    <row r="1699" spans="1:41">
      <c r="H1699" s="153"/>
      <c r="I1699" s="153"/>
      <c r="J1699" s="153"/>
      <c r="K1699" s="153"/>
      <c r="L1699" s="153"/>
      <c r="M1699" s="153"/>
      <c r="AD1699" s="153"/>
      <c r="AE1699" s="153"/>
      <c r="AF1699" s="153"/>
      <c r="AG1699" s="153"/>
      <c r="AH1699" s="153"/>
      <c r="AI1699" s="153"/>
      <c r="AJ1699" s="153"/>
      <c r="AK1699" s="153"/>
      <c r="AL1699" s="153"/>
      <c r="AM1699" s="153"/>
      <c r="AN1699" s="153"/>
      <c r="AO1699" s="153"/>
    </row>
    <row r="1700" spans="1:41">
      <c r="H1700" s="153"/>
      <c r="I1700" s="153"/>
      <c r="J1700" s="153"/>
      <c r="K1700" s="153"/>
      <c r="L1700" s="153"/>
      <c r="M1700" s="153"/>
      <c r="AD1700" s="153"/>
      <c r="AE1700" s="153"/>
      <c r="AF1700" s="153"/>
      <c r="AG1700" s="153"/>
      <c r="AH1700" s="153"/>
      <c r="AI1700" s="153"/>
      <c r="AJ1700" s="153"/>
      <c r="AK1700" s="153"/>
      <c r="AL1700" s="153"/>
      <c r="AM1700" s="153"/>
      <c r="AN1700" s="153"/>
      <c r="AO1700" s="153"/>
    </row>
    <row r="1701" spans="1:41">
      <c r="A1701" s="153" t="s">
        <v>404</v>
      </c>
      <c r="H1701" s="153"/>
      <c r="I1701" s="153"/>
      <c r="J1701" s="153"/>
      <c r="K1701" s="153"/>
      <c r="L1701" s="153"/>
      <c r="M1701" s="153"/>
      <c r="AD1701" s="153"/>
      <c r="AE1701" s="153"/>
      <c r="AF1701" s="153"/>
      <c r="AG1701" s="153"/>
      <c r="AH1701" s="153"/>
      <c r="AI1701" s="153"/>
      <c r="AJ1701" s="153"/>
      <c r="AK1701" s="153"/>
      <c r="AL1701" s="153"/>
      <c r="AM1701" s="153"/>
      <c r="AN1701" s="153"/>
      <c r="AO1701" s="153"/>
    </row>
    <row r="1702" spans="1:41">
      <c r="A1702" s="153" t="s">
        <v>408</v>
      </c>
      <c r="H1702" s="153"/>
      <c r="I1702" s="153"/>
      <c r="J1702" s="153"/>
      <c r="K1702" s="153"/>
      <c r="L1702" s="153"/>
      <c r="M1702" s="153"/>
      <c r="AD1702" s="153"/>
      <c r="AE1702" s="153"/>
      <c r="AF1702" s="153"/>
      <c r="AG1702" s="153"/>
      <c r="AH1702" s="153"/>
      <c r="AI1702" s="153"/>
      <c r="AJ1702" s="153"/>
      <c r="AK1702" s="153"/>
      <c r="AL1702" s="153"/>
      <c r="AM1702" s="153"/>
      <c r="AN1702" s="153"/>
      <c r="AO1702" s="153"/>
    </row>
    <row r="1703" spans="1:41">
      <c r="H1703" s="153"/>
      <c r="I1703" s="153"/>
      <c r="J1703" s="153"/>
      <c r="K1703" s="153"/>
      <c r="L1703" s="153"/>
      <c r="M1703" s="153"/>
      <c r="AD1703" s="153"/>
      <c r="AE1703" s="153"/>
      <c r="AF1703" s="153"/>
      <c r="AG1703" s="153"/>
      <c r="AH1703" s="153"/>
      <c r="AI1703" s="153"/>
      <c r="AJ1703" s="153"/>
      <c r="AK1703" s="153"/>
      <c r="AL1703" s="153"/>
      <c r="AM1703" s="153"/>
      <c r="AN1703" s="153"/>
      <c r="AO1703" s="153"/>
    </row>
    <row r="1704" spans="1:41">
      <c r="H1704" s="153"/>
      <c r="I1704" s="153"/>
      <c r="J1704" s="153"/>
      <c r="K1704" s="153"/>
      <c r="L1704" s="153"/>
      <c r="M1704" s="153"/>
      <c r="AD1704" s="153"/>
      <c r="AE1704" s="153"/>
      <c r="AF1704" s="153"/>
      <c r="AG1704" s="153"/>
      <c r="AH1704" s="153"/>
      <c r="AI1704" s="153"/>
      <c r="AJ1704" s="153"/>
      <c r="AK1704" s="153"/>
      <c r="AL1704" s="153"/>
      <c r="AM1704" s="153"/>
      <c r="AN1704" s="153"/>
      <c r="AO1704" s="153"/>
    </row>
    <row r="1705" spans="1:41">
      <c r="B1705" s="153" t="s">
        <v>156</v>
      </c>
      <c r="H1705" s="153"/>
      <c r="I1705" s="153"/>
      <c r="J1705" s="153"/>
      <c r="K1705" s="153"/>
      <c r="L1705" s="153"/>
      <c r="M1705" s="153"/>
      <c r="AD1705" s="153"/>
      <c r="AE1705" s="153"/>
      <c r="AF1705" s="153"/>
      <c r="AG1705" s="153"/>
      <c r="AH1705" s="153"/>
      <c r="AI1705" s="153"/>
      <c r="AJ1705" s="153"/>
      <c r="AK1705" s="153"/>
      <c r="AL1705" s="153"/>
      <c r="AM1705" s="153"/>
      <c r="AN1705" s="153"/>
      <c r="AO1705" s="153"/>
    </row>
    <row r="1706" spans="1:41">
      <c r="H1706" s="153"/>
      <c r="I1706" s="153"/>
      <c r="J1706" s="153"/>
      <c r="K1706" s="153"/>
      <c r="L1706" s="153"/>
      <c r="M1706" s="153"/>
      <c r="AD1706" s="153"/>
      <c r="AE1706" s="153"/>
      <c r="AF1706" s="153"/>
      <c r="AG1706" s="153"/>
      <c r="AH1706" s="153"/>
      <c r="AI1706" s="153"/>
      <c r="AJ1706" s="153"/>
      <c r="AK1706" s="153"/>
      <c r="AL1706" s="153"/>
      <c r="AM1706" s="153"/>
      <c r="AN1706" s="153"/>
      <c r="AO1706" s="153"/>
    </row>
    <row r="1707" spans="1:41">
      <c r="B1707" s="153" t="s">
        <v>10</v>
      </c>
      <c r="C1707" s="153" t="s">
        <v>157</v>
      </c>
      <c r="D1707" s="153" t="s">
        <v>158</v>
      </c>
      <c r="E1707" s="153" t="s">
        <v>13</v>
      </c>
      <c r="F1707" s="153" t="s">
        <v>159</v>
      </c>
      <c r="G1707" s="153" t="s">
        <v>60</v>
      </c>
      <c r="H1707" s="153"/>
      <c r="I1707" s="153"/>
      <c r="J1707" s="153"/>
      <c r="K1707" s="153"/>
      <c r="L1707" s="153"/>
      <c r="M1707" s="153"/>
      <c r="AD1707" s="153"/>
      <c r="AE1707" s="153"/>
      <c r="AF1707" s="153"/>
      <c r="AG1707" s="153"/>
      <c r="AH1707" s="153"/>
      <c r="AI1707" s="153"/>
      <c r="AJ1707" s="153"/>
      <c r="AK1707" s="153"/>
      <c r="AL1707" s="153"/>
      <c r="AM1707" s="153"/>
      <c r="AN1707" s="153"/>
      <c r="AO1707" s="153"/>
    </row>
    <row r="1708" spans="1:41">
      <c r="H1708" s="153"/>
      <c r="I1708" s="153"/>
      <c r="J1708" s="153"/>
      <c r="K1708" s="153"/>
      <c r="L1708" s="153"/>
      <c r="M1708" s="153"/>
      <c r="AD1708" s="153"/>
      <c r="AE1708" s="153"/>
      <c r="AF1708" s="153"/>
      <c r="AG1708" s="153"/>
      <c r="AH1708" s="153"/>
      <c r="AI1708" s="153"/>
      <c r="AJ1708" s="153"/>
      <c r="AK1708" s="153"/>
      <c r="AL1708" s="153"/>
      <c r="AM1708" s="153"/>
      <c r="AN1708" s="153"/>
      <c r="AO1708" s="153"/>
    </row>
    <row r="1709" spans="1:41">
      <c r="A1709" s="153" t="s">
        <v>45</v>
      </c>
      <c r="B1709" s="153">
        <v>0</v>
      </c>
      <c r="C1709" s="153">
        <v>0</v>
      </c>
      <c r="D1709" s="153">
        <v>0</v>
      </c>
      <c r="E1709" s="153">
        <v>0</v>
      </c>
      <c r="F1709" s="153">
        <v>0</v>
      </c>
      <c r="G1709" s="153">
        <v>0</v>
      </c>
      <c r="H1709" s="153"/>
      <c r="I1709" s="153"/>
      <c r="J1709" s="153"/>
      <c r="K1709" s="153"/>
      <c r="L1709" s="153"/>
      <c r="M1709" s="153"/>
      <c r="AD1709" s="153"/>
      <c r="AE1709" s="153"/>
      <c r="AF1709" s="153"/>
      <c r="AG1709" s="153"/>
      <c r="AH1709" s="153"/>
      <c r="AI1709" s="153"/>
      <c r="AJ1709" s="153"/>
      <c r="AK1709" s="153"/>
      <c r="AL1709" s="153"/>
      <c r="AM1709" s="153"/>
      <c r="AN1709" s="153"/>
      <c r="AO1709" s="153"/>
    </row>
    <row r="1710" spans="1:41">
      <c r="A1710" s="153" t="s">
        <v>46</v>
      </c>
      <c r="B1710" s="153">
        <v>0</v>
      </c>
      <c r="C1710" s="153">
        <v>0</v>
      </c>
      <c r="D1710" s="153">
        <v>0</v>
      </c>
      <c r="E1710" s="153">
        <v>0</v>
      </c>
      <c r="F1710" s="153">
        <v>0</v>
      </c>
      <c r="G1710" s="153">
        <v>0</v>
      </c>
      <c r="H1710" s="153"/>
      <c r="I1710" s="153"/>
      <c r="J1710" s="153"/>
      <c r="K1710" s="153"/>
      <c r="L1710" s="153"/>
      <c r="M1710" s="153"/>
      <c r="AD1710" s="153"/>
      <c r="AE1710" s="153"/>
      <c r="AF1710" s="153"/>
      <c r="AG1710" s="153"/>
      <c r="AH1710" s="153"/>
      <c r="AI1710" s="153"/>
      <c r="AJ1710" s="153"/>
      <c r="AK1710" s="153"/>
      <c r="AL1710" s="153"/>
      <c r="AM1710" s="153"/>
      <c r="AN1710" s="153"/>
      <c r="AO1710" s="153"/>
    </row>
    <row r="1711" spans="1:41">
      <c r="A1711" s="153" t="s">
        <v>47</v>
      </c>
      <c r="B1711" s="153">
        <v>0</v>
      </c>
      <c r="C1711" s="153">
        <v>0</v>
      </c>
      <c r="D1711" s="153">
        <v>0</v>
      </c>
      <c r="E1711" s="153">
        <v>0</v>
      </c>
      <c r="F1711" s="153">
        <v>0</v>
      </c>
      <c r="G1711" s="153">
        <v>0</v>
      </c>
      <c r="H1711" s="153"/>
      <c r="I1711" s="153"/>
      <c r="J1711" s="153"/>
      <c r="K1711" s="153"/>
      <c r="L1711" s="153"/>
      <c r="M1711" s="153"/>
      <c r="AD1711" s="153"/>
      <c r="AE1711" s="153"/>
      <c r="AF1711" s="153"/>
      <c r="AG1711" s="153"/>
      <c r="AH1711" s="153"/>
      <c r="AI1711" s="153"/>
      <c r="AJ1711" s="153"/>
      <c r="AK1711" s="153"/>
      <c r="AL1711" s="153"/>
      <c r="AM1711" s="153"/>
      <c r="AN1711" s="153"/>
      <c r="AO1711" s="153"/>
    </row>
    <row r="1712" spans="1:41">
      <c r="A1712" s="153" t="s">
        <v>48</v>
      </c>
      <c r="B1712" s="153">
        <v>0</v>
      </c>
      <c r="C1712" s="153">
        <v>0</v>
      </c>
      <c r="D1712" s="153">
        <v>0</v>
      </c>
      <c r="E1712" s="153">
        <v>0</v>
      </c>
      <c r="F1712" s="153">
        <v>0</v>
      </c>
      <c r="G1712" s="153">
        <v>0</v>
      </c>
      <c r="H1712" s="153"/>
      <c r="I1712" s="153"/>
      <c r="J1712" s="153"/>
      <c r="K1712" s="153"/>
      <c r="L1712" s="153"/>
      <c r="M1712" s="153"/>
      <c r="AD1712" s="153"/>
      <c r="AE1712" s="153"/>
      <c r="AF1712" s="153"/>
      <c r="AG1712" s="153"/>
      <c r="AH1712" s="153"/>
      <c r="AI1712" s="153"/>
      <c r="AJ1712" s="153"/>
      <c r="AK1712" s="153"/>
      <c r="AL1712" s="153"/>
      <c r="AM1712" s="153"/>
      <c r="AN1712" s="153"/>
      <c r="AO1712" s="153"/>
    </row>
    <row r="1713" spans="1:41">
      <c r="A1713" s="153" t="s">
        <v>49</v>
      </c>
      <c r="B1713" s="153">
        <v>0</v>
      </c>
      <c r="C1713" s="153">
        <v>0</v>
      </c>
      <c r="D1713" s="153">
        <v>0</v>
      </c>
      <c r="E1713" s="153">
        <v>0</v>
      </c>
      <c r="F1713" s="153">
        <v>0</v>
      </c>
      <c r="G1713" s="153">
        <v>0</v>
      </c>
      <c r="H1713" s="153"/>
      <c r="I1713" s="153"/>
      <c r="J1713" s="153"/>
      <c r="K1713" s="153"/>
      <c r="L1713" s="153"/>
      <c r="M1713" s="153"/>
      <c r="AD1713" s="153"/>
      <c r="AE1713" s="153"/>
      <c r="AF1713" s="153"/>
      <c r="AG1713" s="153"/>
      <c r="AH1713" s="153"/>
      <c r="AI1713" s="153"/>
      <c r="AJ1713" s="153"/>
      <c r="AK1713" s="153"/>
      <c r="AL1713" s="153"/>
      <c r="AM1713" s="153"/>
      <c r="AN1713" s="153"/>
      <c r="AO1713" s="153"/>
    </row>
    <row r="1714" spans="1:41">
      <c r="A1714" s="153" t="s">
        <v>41</v>
      </c>
      <c r="B1714" s="153">
        <v>0</v>
      </c>
      <c r="C1714" s="153">
        <v>0</v>
      </c>
      <c r="D1714" s="153">
        <v>0</v>
      </c>
      <c r="E1714" s="153">
        <v>0</v>
      </c>
      <c r="F1714" s="153">
        <v>0</v>
      </c>
      <c r="G1714" s="153">
        <v>0</v>
      </c>
      <c r="H1714" s="153"/>
      <c r="I1714" s="153"/>
      <c r="J1714" s="153"/>
      <c r="K1714" s="153"/>
      <c r="L1714" s="153"/>
      <c r="M1714" s="153"/>
      <c r="AD1714" s="153"/>
      <c r="AE1714" s="153"/>
      <c r="AF1714" s="153"/>
      <c r="AG1714" s="153"/>
      <c r="AH1714" s="153"/>
      <c r="AI1714" s="153"/>
      <c r="AJ1714" s="153"/>
      <c r="AK1714" s="153"/>
      <c r="AL1714" s="153"/>
      <c r="AM1714" s="153"/>
      <c r="AN1714" s="153"/>
      <c r="AO1714" s="153"/>
    </row>
    <row r="1715" spans="1:41">
      <c r="A1715" s="153" t="s">
        <v>0</v>
      </c>
      <c r="B1715" s="153">
        <v>0</v>
      </c>
      <c r="C1715" s="153">
        <v>0</v>
      </c>
      <c r="D1715" s="153">
        <v>0</v>
      </c>
      <c r="E1715" s="153">
        <v>0</v>
      </c>
      <c r="F1715" s="153">
        <v>0</v>
      </c>
      <c r="G1715" s="153">
        <v>0</v>
      </c>
      <c r="H1715" s="153"/>
      <c r="I1715" s="153"/>
      <c r="J1715" s="153"/>
      <c r="K1715" s="153"/>
      <c r="L1715" s="153"/>
      <c r="M1715" s="153"/>
      <c r="AD1715" s="153"/>
      <c r="AE1715" s="153"/>
      <c r="AF1715" s="153"/>
      <c r="AG1715" s="153"/>
      <c r="AH1715" s="153"/>
      <c r="AI1715" s="153"/>
      <c r="AJ1715" s="153"/>
      <c r="AK1715" s="153"/>
      <c r="AL1715" s="153"/>
      <c r="AM1715" s="153"/>
      <c r="AN1715" s="153"/>
      <c r="AO1715" s="153"/>
    </row>
    <row r="1716" spans="1:41">
      <c r="A1716" s="153" t="s">
        <v>1</v>
      </c>
      <c r="B1716" s="153">
        <v>0</v>
      </c>
      <c r="C1716" s="153">
        <v>0</v>
      </c>
      <c r="D1716" s="153">
        <v>0</v>
      </c>
      <c r="E1716" s="153">
        <v>0</v>
      </c>
      <c r="F1716" s="153">
        <v>0</v>
      </c>
      <c r="G1716" s="153">
        <v>0</v>
      </c>
      <c r="H1716" s="153"/>
      <c r="I1716" s="153"/>
      <c r="J1716" s="153"/>
      <c r="K1716" s="153"/>
      <c r="L1716" s="153"/>
      <c r="M1716" s="153"/>
      <c r="AD1716" s="153"/>
      <c r="AE1716" s="153"/>
      <c r="AF1716" s="153"/>
      <c r="AG1716" s="153"/>
      <c r="AH1716" s="153"/>
      <c r="AI1716" s="153"/>
      <c r="AJ1716" s="153"/>
      <c r="AK1716" s="153"/>
      <c r="AL1716" s="153"/>
      <c r="AM1716" s="153"/>
      <c r="AN1716" s="153"/>
      <c r="AO1716" s="153"/>
    </row>
    <row r="1717" spans="1:41">
      <c r="A1717" s="153" t="s">
        <v>42</v>
      </c>
      <c r="B1717" s="153">
        <v>0</v>
      </c>
      <c r="C1717" s="153">
        <v>0</v>
      </c>
      <c r="D1717" s="153">
        <v>0</v>
      </c>
      <c r="E1717" s="153">
        <v>0</v>
      </c>
      <c r="F1717" s="153">
        <v>0</v>
      </c>
      <c r="G1717" s="153">
        <v>0</v>
      </c>
      <c r="H1717" s="153"/>
      <c r="I1717" s="153"/>
      <c r="J1717" s="153"/>
      <c r="K1717" s="153"/>
      <c r="L1717" s="153"/>
      <c r="M1717" s="153"/>
      <c r="AD1717" s="153"/>
      <c r="AE1717" s="153"/>
      <c r="AF1717" s="153"/>
      <c r="AG1717" s="153"/>
      <c r="AH1717" s="153"/>
      <c r="AI1717" s="153"/>
      <c r="AJ1717" s="153"/>
      <c r="AK1717" s="153"/>
      <c r="AL1717" s="153"/>
      <c r="AM1717" s="153"/>
      <c r="AN1717" s="153"/>
      <c r="AO1717" s="153"/>
    </row>
    <row r="1718" spans="1:41">
      <c r="A1718" s="153" t="s">
        <v>43</v>
      </c>
      <c r="B1718" s="153">
        <v>0</v>
      </c>
      <c r="C1718" s="153">
        <v>0</v>
      </c>
      <c r="D1718" s="153">
        <v>0</v>
      </c>
      <c r="E1718" s="153">
        <v>0</v>
      </c>
      <c r="F1718" s="153">
        <v>0</v>
      </c>
      <c r="G1718" s="153">
        <v>0</v>
      </c>
      <c r="H1718" s="153"/>
      <c r="I1718" s="153"/>
      <c r="J1718" s="153"/>
      <c r="K1718" s="153"/>
      <c r="L1718" s="153"/>
      <c r="M1718" s="153"/>
      <c r="AD1718" s="153"/>
      <c r="AE1718" s="153"/>
      <c r="AF1718" s="153"/>
      <c r="AG1718" s="153"/>
      <c r="AH1718" s="153"/>
      <c r="AI1718" s="153"/>
      <c r="AJ1718" s="153"/>
      <c r="AK1718" s="153"/>
      <c r="AL1718" s="153"/>
      <c r="AM1718" s="153"/>
      <c r="AN1718" s="153"/>
      <c r="AO1718" s="153"/>
    </row>
    <row r="1719" spans="1:41">
      <c r="A1719" s="153" t="s">
        <v>44</v>
      </c>
      <c r="B1719" s="153">
        <v>0</v>
      </c>
      <c r="C1719" s="153">
        <v>0</v>
      </c>
      <c r="D1719" s="153">
        <v>0</v>
      </c>
      <c r="E1719" s="153">
        <v>0</v>
      </c>
      <c r="F1719" s="153">
        <v>0</v>
      </c>
      <c r="G1719" s="153">
        <v>0</v>
      </c>
      <c r="H1719" s="153"/>
      <c r="I1719" s="153"/>
      <c r="J1719" s="153"/>
      <c r="K1719" s="153"/>
      <c r="L1719" s="153"/>
      <c r="M1719" s="153"/>
      <c r="AD1719" s="153"/>
      <c r="AE1719" s="153"/>
      <c r="AF1719" s="153"/>
      <c r="AG1719" s="153"/>
      <c r="AH1719" s="153"/>
      <c r="AI1719" s="153"/>
      <c r="AJ1719" s="153"/>
      <c r="AK1719" s="153"/>
      <c r="AL1719" s="153"/>
      <c r="AM1719" s="153"/>
      <c r="AN1719" s="153"/>
      <c r="AO1719" s="153"/>
    </row>
    <row r="1720" spans="1:41">
      <c r="A1720" s="153" t="s">
        <v>153</v>
      </c>
      <c r="B1720" s="153">
        <v>0</v>
      </c>
      <c r="C1720" s="153">
        <v>0</v>
      </c>
      <c r="D1720" s="153">
        <v>0</v>
      </c>
      <c r="E1720" s="153">
        <v>0</v>
      </c>
      <c r="F1720" s="153">
        <v>0</v>
      </c>
      <c r="G1720" s="153">
        <v>0</v>
      </c>
      <c r="H1720" s="153"/>
      <c r="I1720" s="153"/>
      <c r="J1720" s="153"/>
      <c r="K1720" s="153"/>
      <c r="L1720" s="153"/>
      <c r="M1720" s="153"/>
      <c r="AD1720" s="153"/>
      <c r="AE1720" s="153"/>
      <c r="AF1720" s="153"/>
      <c r="AG1720" s="153"/>
      <c r="AH1720" s="153"/>
      <c r="AI1720" s="153"/>
      <c r="AJ1720" s="153"/>
      <c r="AK1720" s="153"/>
      <c r="AL1720" s="153"/>
      <c r="AM1720" s="153"/>
      <c r="AN1720" s="153"/>
      <c r="AO1720" s="153"/>
    </row>
    <row r="1721" spans="1:41">
      <c r="H1721" s="153"/>
      <c r="I1721" s="153"/>
      <c r="J1721" s="153"/>
      <c r="K1721" s="153"/>
      <c r="L1721" s="153"/>
      <c r="M1721" s="153"/>
      <c r="AD1721" s="153"/>
      <c r="AE1721" s="153"/>
      <c r="AF1721" s="153"/>
      <c r="AG1721" s="153"/>
      <c r="AH1721" s="153"/>
      <c r="AI1721" s="153"/>
      <c r="AJ1721" s="153"/>
      <c r="AK1721" s="153"/>
      <c r="AL1721" s="153"/>
      <c r="AM1721" s="153"/>
      <c r="AN1721" s="153"/>
      <c r="AO1721" s="153"/>
    </row>
    <row r="1722" spans="1:41">
      <c r="H1722" s="153"/>
      <c r="I1722" s="153"/>
      <c r="J1722" s="153"/>
      <c r="K1722" s="153"/>
      <c r="L1722" s="153"/>
      <c r="M1722" s="153"/>
      <c r="AD1722" s="153"/>
      <c r="AE1722" s="153"/>
      <c r="AF1722" s="153"/>
      <c r="AG1722" s="153"/>
      <c r="AH1722" s="153"/>
      <c r="AI1722" s="153"/>
      <c r="AJ1722" s="153"/>
      <c r="AK1722" s="153"/>
      <c r="AL1722" s="153"/>
      <c r="AM1722" s="153"/>
      <c r="AN1722" s="153"/>
      <c r="AO1722" s="153"/>
    </row>
    <row r="1723" spans="1:41">
      <c r="A1723" s="153" t="s">
        <v>409</v>
      </c>
      <c r="H1723" s="153"/>
      <c r="I1723" s="153"/>
      <c r="J1723" s="153"/>
      <c r="K1723" s="153"/>
      <c r="L1723" s="153"/>
      <c r="M1723" s="153"/>
      <c r="AD1723" s="153"/>
      <c r="AE1723" s="153"/>
      <c r="AF1723" s="153"/>
      <c r="AG1723" s="153"/>
      <c r="AH1723" s="153"/>
      <c r="AI1723" s="153"/>
      <c r="AJ1723" s="153"/>
      <c r="AK1723" s="153"/>
      <c r="AL1723" s="153"/>
      <c r="AM1723" s="153"/>
      <c r="AN1723" s="153"/>
      <c r="AO1723" s="153"/>
    </row>
    <row r="1724" spans="1:41">
      <c r="A1724" s="153" t="s">
        <v>410</v>
      </c>
      <c r="H1724" s="153"/>
      <c r="I1724" s="153"/>
      <c r="J1724" s="153"/>
      <c r="K1724" s="153"/>
      <c r="L1724" s="153"/>
      <c r="M1724" s="153"/>
      <c r="AD1724" s="153"/>
      <c r="AE1724" s="153"/>
      <c r="AF1724" s="153"/>
      <c r="AG1724" s="153"/>
      <c r="AH1724" s="153"/>
      <c r="AI1724" s="153"/>
      <c r="AJ1724" s="153"/>
      <c r="AK1724" s="153"/>
      <c r="AL1724" s="153"/>
      <c r="AM1724" s="153"/>
      <c r="AN1724" s="153"/>
      <c r="AO1724" s="153"/>
    </row>
    <row r="1725" spans="1:41">
      <c r="A1725" s="153" t="s">
        <v>411</v>
      </c>
      <c r="H1725" s="153"/>
      <c r="I1725" s="153"/>
      <c r="J1725" s="153"/>
      <c r="K1725" s="153"/>
      <c r="L1725" s="153"/>
      <c r="M1725" s="153"/>
      <c r="AD1725" s="153"/>
      <c r="AE1725" s="153"/>
      <c r="AF1725" s="153"/>
      <c r="AG1725" s="153"/>
      <c r="AH1725" s="153"/>
      <c r="AI1725" s="153"/>
      <c r="AJ1725" s="153"/>
      <c r="AK1725" s="153"/>
      <c r="AL1725" s="153"/>
      <c r="AM1725" s="153"/>
      <c r="AN1725" s="153"/>
      <c r="AO1725" s="153"/>
    </row>
    <row r="1726" spans="1:41">
      <c r="A1726" s="153" t="s">
        <v>412</v>
      </c>
      <c r="H1726" s="153"/>
      <c r="I1726" s="153"/>
      <c r="J1726" s="153"/>
      <c r="K1726" s="153"/>
      <c r="L1726" s="153"/>
      <c r="M1726" s="153"/>
      <c r="AD1726" s="153"/>
      <c r="AE1726" s="153"/>
      <c r="AF1726" s="153"/>
      <c r="AG1726" s="153"/>
      <c r="AH1726" s="153"/>
      <c r="AI1726" s="153"/>
      <c r="AJ1726" s="153"/>
      <c r="AK1726" s="153"/>
      <c r="AL1726" s="153"/>
      <c r="AM1726" s="153"/>
      <c r="AN1726" s="153"/>
      <c r="AO1726" s="153"/>
    </row>
    <row r="1727" spans="1:41">
      <c r="H1727" s="153"/>
      <c r="I1727" s="153"/>
      <c r="J1727" s="153"/>
      <c r="K1727" s="153"/>
      <c r="L1727" s="153"/>
      <c r="M1727" s="153"/>
      <c r="AD1727" s="153"/>
      <c r="AE1727" s="153"/>
      <c r="AF1727" s="153"/>
      <c r="AG1727" s="153"/>
      <c r="AH1727" s="153"/>
      <c r="AI1727" s="153"/>
      <c r="AJ1727" s="153"/>
      <c r="AK1727" s="153"/>
      <c r="AL1727" s="153"/>
      <c r="AM1727" s="153"/>
      <c r="AN1727" s="153"/>
      <c r="AO1727" s="153"/>
    </row>
    <row r="1728" spans="1:41">
      <c r="H1728" s="153"/>
      <c r="I1728" s="153"/>
      <c r="J1728" s="153"/>
      <c r="K1728" s="153"/>
      <c r="L1728" s="153"/>
      <c r="M1728" s="153"/>
      <c r="AD1728" s="153"/>
      <c r="AE1728" s="153"/>
      <c r="AF1728" s="153"/>
      <c r="AG1728" s="153"/>
      <c r="AH1728" s="153"/>
      <c r="AI1728" s="153"/>
      <c r="AJ1728" s="153"/>
      <c r="AK1728" s="153"/>
      <c r="AL1728" s="153"/>
      <c r="AM1728" s="153"/>
      <c r="AN1728" s="153"/>
      <c r="AO1728" s="153"/>
    </row>
    <row r="1729" spans="1:41">
      <c r="B1729" s="153" t="s">
        <v>156</v>
      </c>
      <c r="H1729" s="153"/>
      <c r="I1729" s="153"/>
      <c r="J1729" s="153"/>
      <c r="K1729" s="153"/>
      <c r="L1729" s="153"/>
      <c r="M1729" s="153"/>
      <c r="AD1729" s="153"/>
      <c r="AE1729" s="153"/>
      <c r="AF1729" s="153"/>
      <c r="AG1729" s="153"/>
      <c r="AH1729" s="153"/>
      <c r="AI1729" s="153"/>
      <c r="AJ1729" s="153"/>
      <c r="AK1729" s="153"/>
      <c r="AL1729" s="153"/>
      <c r="AM1729" s="153"/>
      <c r="AN1729" s="153"/>
      <c r="AO1729" s="153"/>
    </row>
    <row r="1730" spans="1:41">
      <c r="H1730" s="153"/>
      <c r="I1730" s="153"/>
      <c r="J1730" s="153"/>
      <c r="K1730" s="153"/>
      <c r="L1730" s="153"/>
      <c r="M1730" s="153"/>
      <c r="AD1730" s="153"/>
      <c r="AE1730" s="153"/>
      <c r="AF1730" s="153"/>
      <c r="AG1730" s="153"/>
      <c r="AH1730" s="153"/>
      <c r="AI1730" s="153"/>
      <c r="AJ1730" s="153"/>
      <c r="AK1730" s="153"/>
      <c r="AL1730" s="153"/>
      <c r="AM1730" s="153"/>
      <c r="AN1730" s="153"/>
      <c r="AO1730" s="153"/>
    </row>
    <row r="1731" spans="1:41">
      <c r="B1731" s="153" t="s">
        <v>10</v>
      </c>
      <c r="C1731" s="153" t="s">
        <v>157</v>
      </c>
      <c r="D1731" s="153" t="s">
        <v>158</v>
      </c>
      <c r="E1731" s="153" t="s">
        <v>13</v>
      </c>
      <c r="F1731" s="153" t="s">
        <v>159</v>
      </c>
      <c r="G1731" s="153" t="s">
        <v>60</v>
      </c>
      <c r="H1731" s="153"/>
      <c r="I1731" s="153"/>
      <c r="J1731" s="153"/>
      <c r="K1731" s="153"/>
      <c r="L1731" s="153"/>
      <c r="M1731" s="153"/>
      <c r="AD1731" s="153"/>
      <c r="AE1731" s="153"/>
      <c r="AF1731" s="153"/>
      <c r="AG1731" s="153"/>
      <c r="AH1731" s="153"/>
      <c r="AI1731" s="153"/>
      <c r="AJ1731" s="153"/>
      <c r="AK1731" s="153"/>
      <c r="AL1731" s="153"/>
      <c r="AM1731" s="153"/>
      <c r="AN1731" s="153"/>
      <c r="AO1731" s="153"/>
    </row>
    <row r="1732" spans="1:41">
      <c r="H1732" s="153"/>
      <c r="I1732" s="153"/>
      <c r="J1732" s="153"/>
      <c r="K1732" s="153"/>
      <c r="L1732" s="153"/>
      <c r="M1732" s="153"/>
      <c r="AD1732" s="153"/>
      <c r="AE1732" s="153"/>
      <c r="AF1732" s="153"/>
      <c r="AG1732" s="153"/>
      <c r="AH1732" s="153"/>
      <c r="AI1732" s="153"/>
      <c r="AJ1732" s="153"/>
      <c r="AK1732" s="153"/>
      <c r="AL1732" s="153"/>
      <c r="AM1732" s="153"/>
      <c r="AN1732" s="153"/>
      <c r="AO1732" s="153"/>
    </row>
    <row r="1733" spans="1:41">
      <c r="A1733" s="153" t="s">
        <v>51</v>
      </c>
      <c r="B1733" s="153">
        <v>0</v>
      </c>
      <c r="C1733" s="153">
        <v>0</v>
      </c>
      <c r="D1733" s="153">
        <v>0</v>
      </c>
      <c r="E1733" s="153">
        <v>0</v>
      </c>
      <c r="F1733" s="153">
        <v>0</v>
      </c>
      <c r="G1733" s="153">
        <v>0</v>
      </c>
      <c r="H1733" s="153"/>
      <c r="I1733" s="153"/>
      <c r="J1733" s="153"/>
      <c r="K1733" s="153"/>
      <c r="L1733" s="153"/>
      <c r="M1733" s="153"/>
      <c r="AD1733" s="153"/>
      <c r="AE1733" s="153"/>
      <c r="AF1733" s="153"/>
      <c r="AG1733" s="153"/>
      <c r="AH1733" s="153"/>
      <c r="AI1733" s="153"/>
      <c r="AJ1733" s="153"/>
      <c r="AK1733" s="153"/>
      <c r="AL1733" s="153"/>
      <c r="AM1733" s="153"/>
      <c r="AN1733" s="153"/>
      <c r="AO1733" s="153"/>
    </row>
    <row r="1734" spans="1:41">
      <c r="A1734" s="153" t="s">
        <v>52</v>
      </c>
      <c r="B1734" s="153">
        <v>0</v>
      </c>
      <c r="C1734" s="153">
        <v>0</v>
      </c>
      <c r="D1734" s="153">
        <v>0</v>
      </c>
      <c r="E1734" s="153">
        <v>0</v>
      </c>
      <c r="F1734" s="153">
        <v>0</v>
      </c>
      <c r="G1734" s="153">
        <v>0</v>
      </c>
      <c r="H1734" s="153"/>
      <c r="I1734" s="153"/>
      <c r="J1734" s="153"/>
      <c r="K1734" s="153"/>
      <c r="L1734" s="153"/>
      <c r="M1734" s="153"/>
      <c r="AD1734" s="153"/>
      <c r="AE1734" s="153"/>
      <c r="AF1734" s="153"/>
      <c r="AG1734" s="153"/>
      <c r="AH1734" s="153"/>
      <c r="AI1734" s="153"/>
      <c r="AJ1734" s="153"/>
      <c r="AK1734" s="153"/>
      <c r="AL1734" s="153"/>
      <c r="AM1734" s="153"/>
      <c r="AN1734" s="153"/>
      <c r="AO1734" s="153"/>
    </row>
    <row r="1735" spans="1:41">
      <c r="A1735" s="153" t="s">
        <v>4</v>
      </c>
      <c r="B1735" s="153">
        <v>0</v>
      </c>
      <c r="C1735" s="153">
        <v>0</v>
      </c>
      <c r="D1735" s="153">
        <v>0</v>
      </c>
      <c r="E1735" s="153">
        <v>0</v>
      </c>
      <c r="F1735" s="153">
        <v>0</v>
      </c>
      <c r="G1735" s="153">
        <v>0</v>
      </c>
      <c r="H1735" s="153"/>
      <c r="I1735" s="153"/>
      <c r="J1735" s="153"/>
      <c r="K1735" s="153"/>
      <c r="L1735" s="153"/>
      <c r="M1735" s="153"/>
      <c r="AD1735" s="153"/>
      <c r="AE1735" s="153"/>
      <c r="AF1735" s="153"/>
      <c r="AG1735" s="153"/>
      <c r="AH1735" s="153"/>
      <c r="AI1735" s="153"/>
      <c r="AJ1735" s="153"/>
      <c r="AK1735" s="153"/>
      <c r="AL1735" s="153"/>
      <c r="AM1735" s="153"/>
      <c r="AN1735" s="153"/>
      <c r="AO1735" s="153"/>
    </row>
    <row r="1736" spans="1:41">
      <c r="A1736" s="153" t="s">
        <v>53</v>
      </c>
      <c r="B1736" s="153">
        <v>24.62</v>
      </c>
      <c r="C1736" s="153">
        <v>27.27</v>
      </c>
      <c r="D1736" s="153">
        <v>0</v>
      </c>
      <c r="E1736" s="153">
        <v>50</v>
      </c>
      <c r="F1736" s="153">
        <v>33.33</v>
      </c>
      <c r="G1736" s="153">
        <v>26.51</v>
      </c>
      <c r="H1736" s="153"/>
      <c r="I1736" s="153"/>
      <c r="J1736" s="153"/>
      <c r="K1736" s="153"/>
      <c r="L1736" s="153"/>
      <c r="M1736" s="153"/>
      <c r="AD1736" s="153"/>
      <c r="AE1736" s="153"/>
      <c r="AF1736" s="153"/>
      <c r="AG1736" s="153"/>
      <c r="AH1736" s="153"/>
      <c r="AI1736" s="153"/>
      <c r="AJ1736" s="153"/>
      <c r="AK1736" s="153"/>
      <c r="AL1736" s="153"/>
      <c r="AM1736" s="153"/>
      <c r="AN1736" s="153"/>
      <c r="AO1736" s="153"/>
    </row>
    <row r="1737" spans="1:41">
      <c r="A1737" s="153" t="s">
        <v>54</v>
      </c>
      <c r="B1737" s="153">
        <v>75.38</v>
      </c>
      <c r="C1737" s="153">
        <v>72.73</v>
      </c>
      <c r="D1737" s="153">
        <v>0</v>
      </c>
      <c r="E1737" s="153">
        <v>50</v>
      </c>
      <c r="F1737" s="153">
        <v>66.67</v>
      </c>
      <c r="G1737" s="153">
        <v>73.489999999999995</v>
      </c>
      <c r="H1737" s="153"/>
      <c r="I1737" s="153"/>
      <c r="J1737" s="153"/>
      <c r="K1737" s="153"/>
      <c r="L1737" s="153"/>
      <c r="M1737" s="153"/>
      <c r="AD1737" s="153"/>
      <c r="AE1737" s="153"/>
      <c r="AF1737" s="153"/>
      <c r="AG1737" s="153"/>
      <c r="AH1737" s="153"/>
      <c r="AI1737" s="153"/>
      <c r="AJ1737" s="153"/>
      <c r="AK1737" s="153"/>
      <c r="AL1737" s="153"/>
      <c r="AM1737" s="153"/>
      <c r="AN1737" s="153"/>
      <c r="AO1737" s="153"/>
    </row>
    <row r="1738" spans="1:41">
      <c r="A1738" s="153" t="s">
        <v>41</v>
      </c>
      <c r="B1738" s="153">
        <v>0</v>
      </c>
      <c r="C1738" s="153">
        <v>0</v>
      </c>
      <c r="D1738" s="153">
        <v>0</v>
      </c>
      <c r="E1738" s="153">
        <v>0</v>
      </c>
      <c r="F1738" s="153">
        <v>0</v>
      </c>
      <c r="G1738" s="153">
        <v>0</v>
      </c>
      <c r="H1738" s="153"/>
      <c r="I1738" s="153"/>
      <c r="J1738" s="153"/>
      <c r="K1738" s="153"/>
      <c r="L1738" s="153"/>
      <c r="M1738" s="153"/>
      <c r="AD1738" s="153"/>
      <c r="AE1738" s="153"/>
      <c r="AF1738" s="153"/>
      <c r="AG1738" s="153"/>
      <c r="AH1738" s="153"/>
      <c r="AI1738" s="153"/>
      <c r="AJ1738" s="153"/>
      <c r="AK1738" s="153"/>
      <c r="AL1738" s="153"/>
      <c r="AM1738" s="153"/>
      <c r="AN1738" s="153"/>
      <c r="AO1738" s="153"/>
    </row>
    <row r="1739" spans="1:41">
      <c r="A1739" s="153" t="s">
        <v>0</v>
      </c>
      <c r="B1739" s="153">
        <v>100</v>
      </c>
      <c r="C1739" s="153">
        <v>100</v>
      </c>
      <c r="D1739" s="153">
        <v>0</v>
      </c>
      <c r="E1739" s="153">
        <v>100</v>
      </c>
      <c r="F1739" s="153">
        <v>100</v>
      </c>
      <c r="G1739" s="153">
        <v>100</v>
      </c>
      <c r="H1739" s="153"/>
      <c r="I1739" s="153"/>
      <c r="J1739" s="153"/>
      <c r="K1739" s="153"/>
      <c r="L1739" s="153"/>
      <c r="M1739" s="153"/>
      <c r="AD1739" s="153"/>
      <c r="AE1739" s="153"/>
      <c r="AF1739" s="153"/>
      <c r="AG1739" s="153"/>
      <c r="AH1739" s="153"/>
      <c r="AI1739" s="153"/>
      <c r="AJ1739" s="153"/>
      <c r="AK1739" s="153"/>
      <c r="AL1739" s="153"/>
      <c r="AM1739" s="153"/>
      <c r="AN1739" s="153"/>
      <c r="AO1739" s="153"/>
    </row>
    <row r="1740" spans="1:41">
      <c r="A1740" s="153" t="s">
        <v>1</v>
      </c>
      <c r="B1740" s="153">
        <v>65</v>
      </c>
      <c r="C1740" s="153">
        <v>11</v>
      </c>
      <c r="D1740" s="153">
        <v>0</v>
      </c>
      <c r="E1740" s="153">
        <v>4</v>
      </c>
      <c r="F1740" s="153">
        <v>3</v>
      </c>
      <c r="G1740" s="153">
        <v>83</v>
      </c>
      <c r="H1740" s="153"/>
      <c r="I1740" s="153"/>
      <c r="J1740" s="153"/>
      <c r="K1740" s="153"/>
      <c r="L1740" s="153"/>
      <c r="M1740" s="153"/>
      <c r="AD1740" s="153"/>
      <c r="AE1740" s="153"/>
      <c r="AF1740" s="153"/>
      <c r="AG1740" s="153"/>
      <c r="AH1740" s="153"/>
      <c r="AI1740" s="153"/>
      <c r="AJ1740" s="153"/>
      <c r="AK1740" s="153"/>
      <c r="AL1740" s="153"/>
      <c r="AM1740" s="153"/>
      <c r="AN1740" s="153"/>
      <c r="AO1740" s="153"/>
    </row>
    <row r="1741" spans="1:41">
      <c r="A1741" s="153" t="s">
        <v>42</v>
      </c>
      <c r="B1741" s="153">
        <v>100</v>
      </c>
      <c r="C1741" s="153">
        <v>100</v>
      </c>
      <c r="D1741" s="153">
        <v>0</v>
      </c>
      <c r="E1741" s="153">
        <v>100</v>
      </c>
      <c r="F1741" s="153">
        <v>100</v>
      </c>
      <c r="G1741" s="153">
        <v>100</v>
      </c>
      <c r="H1741" s="153"/>
      <c r="I1741" s="153"/>
      <c r="J1741" s="153"/>
      <c r="K1741" s="153"/>
      <c r="L1741" s="153"/>
      <c r="M1741" s="153"/>
      <c r="AD1741" s="153"/>
      <c r="AE1741" s="153"/>
      <c r="AF1741" s="153"/>
      <c r="AG1741" s="153"/>
      <c r="AH1741" s="153"/>
      <c r="AI1741" s="153"/>
      <c r="AJ1741" s="153"/>
      <c r="AK1741" s="153"/>
      <c r="AL1741" s="153"/>
      <c r="AM1741" s="153"/>
      <c r="AN1741" s="153"/>
      <c r="AO1741" s="153"/>
    </row>
    <row r="1742" spans="1:41">
      <c r="A1742" s="153" t="s">
        <v>43</v>
      </c>
      <c r="B1742" s="153">
        <v>0</v>
      </c>
      <c r="C1742" s="153">
        <v>0</v>
      </c>
      <c r="D1742" s="153">
        <v>0</v>
      </c>
      <c r="E1742" s="153">
        <v>0</v>
      </c>
      <c r="F1742" s="153">
        <v>0</v>
      </c>
      <c r="G1742" s="153">
        <v>0</v>
      </c>
      <c r="H1742" s="153"/>
      <c r="I1742" s="153"/>
      <c r="J1742" s="153"/>
      <c r="K1742" s="153"/>
      <c r="L1742" s="153"/>
      <c r="M1742" s="153"/>
      <c r="AD1742" s="153"/>
      <c r="AE1742" s="153"/>
      <c r="AF1742" s="153"/>
      <c r="AG1742" s="153"/>
      <c r="AH1742" s="153"/>
      <c r="AI1742" s="153"/>
      <c r="AJ1742" s="153"/>
      <c r="AK1742" s="153"/>
      <c r="AL1742" s="153"/>
      <c r="AM1742" s="153"/>
      <c r="AN1742" s="153"/>
      <c r="AO1742" s="153"/>
    </row>
    <row r="1743" spans="1:41">
      <c r="A1743" s="153" t="s">
        <v>44</v>
      </c>
      <c r="B1743" s="153">
        <v>4.8</v>
      </c>
      <c r="C1743" s="153">
        <v>4.7</v>
      </c>
      <c r="D1743" s="153">
        <v>0</v>
      </c>
      <c r="E1743" s="153">
        <v>4.5</v>
      </c>
      <c r="F1743" s="153">
        <v>4.7</v>
      </c>
      <c r="G1743" s="153">
        <v>4.7</v>
      </c>
      <c r="H1743" s="153"/>
      <c r="I1743" s="153"/>
      <c r="J1743" s="153"/>
      <c r="K1743" s="153"/>
      <c r="L1743" s="153"/>
      <c r="M1743" s="153"/>
      <c r="AD1743" s="153"/>
      <c r="AE1743" s="153"/>
      <c r="AF1743" s="153"/>
      <c r="AG1743" s="153"/>
      <c r="AH1743" s="153"/>
      <c r="AI1743" s="153"/>
      <c r="AJ1743" s="153"/>
      <c r="AK1743" s="153"/>
      <c r="AL1743" s="153"/>
      <c r="AM1743" s="153"/>
      <c r="AN1743" s="153"/>
      <c r="AO1743" s="153"/>
    </row>
    <row r="1744" spans="1:41">
      <c r="A1744" s="153" t="s">
        <v>153</v>
      </c>
      <c r="B1744" s="153">
        <v>93.8</v>
      </c>
      <c r="C1744" s="153">
        <v>93.2</v>
      </c>
      <c r="D1744" s="153">
        <v>0</v>
      </c>
      <c r="E1744" s="153">
        <v>87.5</v>
      </c>
      <c r="F1744" s="153">
        <v>91.7</v>
      </c>
      <c r="G1744" s="153">
        <v>93.4</v>
      </c>
      <c r="H1744" s="153"/>
      <c r="I1744" s="153"/>
      <c r="J1744" s="153"/>
      <c r="K1744" s="153"/>
      <c r="L1744" s="153"/>
      <c r="M1744" s="153"/>
      <c r="AD1744" s="153"/>
      <c r="AE1744" s="153"/>
      <c r="AF1744" s="153"/>
      <c r="AG1744" s="153"/>
      <c r="AH1744" s="153"/>
      <c r="AI1744" s="153"/>
      <c r="AJ1744" s="153"/>
      <c r="AK1744" s="153"/>
      <c r="AL1744" s="153"/>
      <c r="AM1744" s="153"/>
      <c r="AN1744" s="153"/>
      <c r="AO1744" s="153"/>
    </row>
    <row r="1745" spans="1:41">
      <c r="H1745" s="153"/>
      <c r="I1745" s="153"/>
      <c r="J1745" s="153"/>
      <c r="K1745" s="153"/>
      <c r="L1745" s="153"/>
      <c r="M1745" s="153"/>
      <c r="AD1745" s="153"/>
      <c r="AE1745" s="153"/>
      <c r="AF1745" s="153"/>
      <c r="AG1745" s="153"/>
      <c r="AH1745" s="153"/>
      <c r="AI1745" s="153"/>
      <c r="AJ1745" s="153"/>
      <c r="AK1745" s="153"/>
      <c r="AL1745" s="153"/>
      <c r="AM1745" s="153"/>
      <c r="AN1745" s="153"/>
      <c r="AO1745" s="153"/>
    </row>
    <row r="1746" spans="1:41">
      <c r="H1746" s="153"/>
      <c r="I1746" s="153"/>
      <c r="J1746" s="153"/>
      <c r="K1746" s="153"/>
      <c r="L1746" s="153"/>
      <c r="M1746" s="153"/>
      <c r="AD1746" s="153"/>
      <c r="AE1746" s="153"/>
      <c r="AF1746" s="153"/>
      <c r="AG1746" s="153"/>
      <c r="AH1746" s="153"/>
      <c r="AI1746" s="153"/>
      <c r="AJ1746" s="153"/>
      <c r="AK1746" s="153"/>
      <c r="AL1746" s="153"/>
      <c r="AM1746" s="153"/>
      <c r="AN1746" s="153"/>
      <c r="AO1746" s="153"/>
    </row>
    <row r="1747" spans="1:41">
      <c r="A1747" s="153" t="s">
        <v>409</v>
      </c>
      <c r="H1747" s="153"/>
      <c r="I1747" s="153"/>
      <c r="J1747" s="153"/>
      <c r="K1747" s="153"/>
      <c r="L1747" s="153"/>
      <c r="M1747" s="153"/>
      <c r="AD1747" s="153"/>
      <c r="AE1747" s="153"/>
      <c r="AF1747" s="153"/>
      <c r="AG1747" s="153"/>
      <c r="AH1747" s="153"/>
      <c r="AI1747" s="153"/>
      <c r="AJ1747" s="153"/>
      <c r="AK1747" s="153"/>
      <c r="AL1747" s="153"/>
      <c r="AM1747" s="153"/>
      <c r="AN1747" s="153"/>
      <c r="AO1747" s="153"/>
    </row>
    <row r="1748" spans="1:41">
      <c r="A1748" s="153" t="s">
        <v>410</v>
      </c>
      <c r="H1748" s="153"/>
      <c r="I1748" s="153"/>
      <c r="J1748" s="153"/>
      <c r="K1748" s="153"/>
      <c r="L1748" s="153"/>
      <c r="M1748" s="153"/>
      <c r="AD1748" s="153"/>
      <c r="AE1748" s="153"/>
      <c r="AF1748" s="153"/>
      <c r="AG1748" s="153"/>
      <c r="AH1748" s="153"/>
      <c r="AI1748" s="153"/>
      <c r="AJ1748" s="153"/>
      <c r="AK1748" s="153"/>
      <c r="AL1748" s="153"/>
      <c r="AM1748" s="153"/>
      <c r="AN1748" s="153"/>
      <c r="AO1748" s="153"/>
    </row>
    <row r="1749" spans="1:41">
      <c r="A1749" s="153" t="s">
        <v>411</v>
      </c>
      <c r="H1749" s="153"/>
      <c r="I1749" s="153"/>
      <c r="J1749" s="153"/>
      <c r="K1749" s="153"/>
      <c r="L1749" s="153"/>
      <c r="M1749" s="153"/>
      <c r="AD1749" s="153"/>
      <c r="AE1749" s="153"/>
      <c r="AF1749" s="153"/>
      <c r="AG1749" s="153"/>
      <c r="AH1749" s="153"/>
      <c r="AI1749" s="153"/>
      <c r="AJ1749" s="153"/>
      <c r="AK1749" s="153"/>
      <c r="AL1749" s="153"/>
      <c r="AM1749" s="153"/>
      <c r="AN1749" s="153"/>
      <c r="AO1749" s="153"/>
    </row>
    <row r="1750" spans="1:41">
      <c r="A1750" s="153" t="s">
        <v>413</v>
      </c>
      <c r="H1750" s="153"/>
      <c r="I1750" s="153"/>
      <c r="J1750" s="153"/>
      <c r="K1750" s="153"/>
      <c r="L1750" s="153"/>
      <c r="M1750" s="153"/>
      <c r="AD1750" s="153"/>
      <c r="AE1750" s="153"/>
      <c r="AF1750" s="153"/>
      <c r="AG1750" s="153"/>
      <c r="AH1750" s="153"/>
      <c r="AI1750" s="153"/>
      <c r="AJ1750" s="153"/>
      <c r="AK1750" s="153"/>
      <c r="AL1750" s="153"/>
      <c r="AM1750" s="153"/>
      <c r="AN1750" s="153"/>
      <c r="AO1750" s="153"/>
    </row>
    <row r="1751" spans="1:41">
      <c r="H1751" s="153"/>
      <c r="I1751" s="153"/>
      <c r="J1751" s="153"/>
      <c r="K1751" s="153"/>
      <c r="L1751" s="153"/>
      <c r="M1751" s="153"/>
      <c r="AD1751" s="153"/>
      <c r="AE1751" s="153"/>
      <c r="AF1751" s="153"/>
      <c r="AG1751" s="153"/>
      <c r="AH1751" s="153"/>
      <c r="AI1751" s="153"/>
      <c r="AJ1751" s="153"/>
      <c r="AK1751" s="153"/>
      <c r="AL1751" s="153"/>
      <c r="AM1751" s="153"/>
      <c r="AN1751" s="153"/>
      <c r="AO1751" s="153"/>
    </row>
    <row r="1752" spans="1:41">
      <c r="H1752" s="153"/>
      <c r="I1752" s="153"/>
      <c r="J1752" s="153"/>
      <c r="K1752" s="153"/>
      <c r="L1752" s="153"/>
      <c r="M1752" s="153"/>
      <c r="AD1752" s="153"/>
      <c r="AE1752" s="153"/>
      <c r="AF1752" s="153"/>
      <c r="AG1752" s="153"/>
      <c r="AH1752" s="153"/>
      <c r="AI1752" s="153"/>
      <c r="AJ1752" s="153"/>
      <c r="AK1752" s="153"/>
      <c r="AL1752" s="153"/>
      <c r="AM1752" s="153"/>
      <c r="AN1752" s="153"/>
      <c r="AO1752" s="153"/>
    </row>
    <row r="1753" spans="1:41">
      <c r="B1753" s="153" t="s">
        <v>156</v>
      </c>
      <c r="H1753" s="153"/>
      <c r="I1753" s="153"/>
      <c r="J1753" s="153"/>
      <c r="K1753" s="153"/>
      <c r="L1753" s="153"/>
      <c r="M1753" s="153"/>
      <c r="AD1753" s="153"/>
      <c r="AE1753" s="153"/>
      <c r="AF1753" s="153"/>
      <c r="AG1753" s="153"/>
      <c r="AH1753" s="153"/>
      <c r="AI1753" s="153"/>
      <c r="AJ1753" s="153"/>
      <c r="AK1753" s="153"/>
      <c r="AL1753" s="153"/>
      <c r="AM1753" s="153"/>
      <c r="AN1753" s="153"/>
      <c r="AO1753" s="153"/>
    </row>
    <row r="1754" spans="1:41">
      <c r="H1754" s="153"/>
      <c r="I1754" s="153"/>
      <c r="J1754" s="153"/>
      <c r="K1754" s="153"/>
      <c r="L1754" s="153"/>
      <c r="M1754" s="153"/>
      <c r="AD1754" s="153"/>
      <c r="AE1754" s="153"/>
      <c r="AF1754" s="153"/>
      <c r="AG1754" s="153"/>
      <c r="AH1754" s="153"/>
      <c r="AI1754" s="153"/>
      <c r="AJ1754" s="153"/>
      <c r="AK1754" s="153"/>
      <c r="AL1754" s="153"/>
      <c r="AM1754" s="153"/>
      <c r="AN1754" s="153"/>
      <c r="AO1754" s="153"/>
    </row>
    <row r="1755" spans="1:41">
      <c r="B1755" s="153" t="s">
        <v>10</v>
      </c>
      <c r="C1755" s="153" t="s">
        <v>157</v>
      </c>
      <c r="D1755" s="153" t="s">
        <v>158</v>
      </c>
      <c r="E1755" s="153" t="s">
        <v>13</v>
      </c>
      <c r="F1755" s="153" t="s">
        <v>159</v>
      </c>
      <c r="G1755" s="153" t="s">
        <v>60</v>
      </c>
      <c r="H1755" s="153"/>
      <c r="I1755" s="153"/>
      <c r="J1755" s="153"/>
      <c r="K1755" s="153"/>
      <c r="L1755" s="153"/>
      <c r="M1755" s="153"/>
      <c r="AD1755" s="153"/>
      <c r="AE1755" s="153"/>
      <c r="AF1755" s="153"/>
      <c r="AG1755" s="153"/>
      <c r="AH1755" s="153"/>
      <c r="AI1755" s="153"/>
      <c r="AJ1755" s="153"/>
      <c r="AK1755" s="153"/>
      <c r="AL1755" s="153"/>
      <c r="AM1755" s="153"/>
      <c r="AN1755" s="153"/>
      <c r="AO1755" s="153"/>
    </row>
    <row r="1756" spans="1:41">
      <c r="H1756" s="153"/>
      <c r="I1756" s="153"/>
      <c r="J1756" s="153"/>
      <c r="K1756" s="153"/>
      <c r="L1756" s="153"/>
      <c r="M1756" s="153"/>
      <c r="AD1756" s="153"/>
      <c r="AE1756" s="153"/>
      <c r="AF1756" s="153"/>
      <c r="AG1756" s="153"/>
      <c r="AH1756" s="153"/>
      <c r="AI1756" s="153"/>
      <c r="AJ1756" s="153"/>
      <c r="AK1756" s="153"/>
      <c r="AL1756" s="153"/>
      <c r="AM1756" s="153"/>
      <c r="AN1756" s="153"/>
      <c r="AO1756" s="153"/>
    </row>
    <row r="1757" spans="1:41">
      <c r="A1757" s="153" t="s">
        <v>51</v>
      </c>
      <c r="B1757" s="153">
        <v>0</v>
      </c>
      <c r="C1757" s="153">
        <v>0</v>
      </c>
      <c r="D1757" s="153">
        <v>0</v>
      </c>
      <c r="E1757" s="153">
        <v>0</v>
      </c>
      <c r="F1757" s="153">
        <v>0</v>
      </c>
      <c r="G1757" s="153">
        <v>0</v>
      </c>
      <c r="H1757" s="153"/>
      <c r="I1757" s="153"/>
      <c r="J1757" s="153"/>
      <c r="K1757" s="153"/>
      <c r="L1757" s="153"/>
      <c r="M1757" s="153"/>
      <c r="AD1757" s="153"/>
      <c r="AE1757" s="153"/>
      <c r="AF1757" s="153"/>
      <c r="AG1757" s="153"/>
      <c r="AH1757" s="153"/>
      <c r="AI1757" s="153"/>
      <c r="AJ1757" s="153"/>
      <c r="AK1757" s="153"/>
      <c r="AL1757" s="153"/>
      <c r="AM1757" s="153"/>
      <c r="AN1757" s="153"/>
      <c r="AO1757" s="153"/>
    </row>
    <row r="1758" spans="1:41">
      <c r="A1758" s="153" t="s">
        <v>52</v>
      </c>
      <c r="B1758" s="153">
        <v>0</v>
      </c>
      <c r="C1758" s="153">
        <v>0</v>
      </c>
      <c r="D1758" s="153">
        <v>0</v>
      </c>
      <c r="E1758" s="153">
        <v>0</v>
      </c>
      <c r="F1758" s="153">
        <v>0</v>
      </c>
      <c r="G1758" s="153">
        <v>0</v>
      </c>
      <c r="H1758" s="153"/>
      <c r="I1758" s="153"/>
      <c r="J1758" s="153"/>
      <c r="K1758" s="153"/>
      <c r="L1758" s="153"/>
      <c r="M1758" s="153"/>
      <c r="AD1758" s="153"/>
      <c r="AE1758" s="153"/>
      <c r="AF1758" s="153"/>
      <c r="AG1758" s="153"/>
      <c r="AH1758" s="153"/>
      <c r="AI1758" s="153"/>
      <c r="AJ1758" s="153"/>
      <c r="AK1758" s="153"/>
      <c r="AL1758" s="153"/>
      <c r="AM1758" s="153"/>
      <c r="AN1758" s="153"/>
      <c r="AO1758" s="153"/>
    </row>
    <row r="1759" spans="1:41">
      <c r="A1759" s="153" t="s">
        <v>4</v>
      </c>
      <c r="B1759" s="153">
        <v>0</v>
      </c>
      <c r="C1759" s="153">
        <v>0</v>
      </c>
      <c r="D1759" s="153">
        <v>0</v>
      </c>
      <c r="E1759" s="153">
        <v>0</v>
      </c>
      <c r="F1759" s="153">
        <v>0</v>
      </c>
      <c r="G1759" s="153">
        <v>0</v>
      </c>
      <c r="H1759" s="153"/>
      <c r="I1759" s="153"/>
      <c r="J1759" s="153"/>
      <c r="K1759" s="153"/>
      <c r="L1759" s="153"/>
      <c r="M1759" s="153"/>
      <c r="AD1759" s="153"/>
      <c r="AE1759" s="153"/>
      <c r="AF1759" s="153"/>
      <c r="AG1759" s="153"/>
      <c r="AH1759" s="153"/>
      <c r="AI1759" s="153"/>
      <c r="AJ1759" s="153"/>
      <c r="AK1759" s="153"/>
      <c r="AL1759" s="153"/>
      <c r="AM1759" s="153"/>
      <c r="AN1759" s="153"/>
      <c r="AO1759" s="153"/>
    </row>
    <row r="1760" spans="1:41">
      <c r="A1760" s="153" t="s">
        <v>53</v>
      </c>
      <c r="B1760" s="153">
        <v>23.08</v>
      </c>
      <c r="C1760" s="153">
        <v>27.27</v>
      </c>
      <c r="D1760" s="153">
        <v>0</v>
      </c>
      <c r="E1760" s="153">
        <v>25</v>
      </c>
      <c r="F1760" s="153">
        <v>33.33</v>
      </c>
      <c r="G1760" s="153">
        <v>24.1</v>
      </c>
      <c r="H1760" s="153"/>
      <c r="I1760" s="153"/>
      <c r="J1760" s="153"/>
      <c r="K1760" s="153"/>
      <c r="L1760" s="153"/>
      <c r="M1760" s="153"/>
      <c r="AD1760" s="153"/>
      <c r="AE1760" s="153"/>
      <c r="AF1760" s="153"/>
      <c r="AG1760" s="153"/>
      <c r="AH1760" s="153"/>
      <c r="AI1760" s="153"/>
      <c r="AJ1760" s="153"/>
      <c r="AK1760" s="153"/>
      <c r="AL1760" s="153"/>
      <c r="AM1760" s="153"/>
      <c r="AN1760" s="153"/>
      <c r="AO1760" s="153"/>
    </row>
    <row r="1761" spans="1:41">
      <c r="A1761" s="153" t="s">
        <v>54</v>
      </c>
      <c r="B1761" s="153">
        <v>76.92</v>
      </c>
      <c r="C1761" s="153">
        <v>72.73</v>
      </c>
      <c r="D1761" s="153">
        <v>0</v>
      </c>
      <c r="E1761" s="153">
        <v>75</v>
      </c>
      <c r="F1761" s="153">
        <v>66.67</v>
      </c>
      <c r="G1761" s="153">
        <v>75.900000000000006</v>
      </c>
      <c r="H1761" s="153"/>
      <c r="I1761" s="153"/>
      <c r="J1761" s="153"/>
      <c r="K1761" s="153"/>
      <c r="L1761" s="153"/>
      <c r="M1761" s="153"/>
      <c r="AD1761" s="153"/>
      <c r="AE1761" s="153"/>
      <c r="AF1761" s="153"/>
      <c r="AG1761" s="153"/>
      <c r="AH1761" s="153"/>
      <c r="AI1761" s="153"/>
      <c r="AJ1761" s="153"/>
      <c r="AK1761" s="153"/>
      <c r="AL1761" s="153"/>
      <c r="AM1761" s="153"/>
      <c r="AN1761" s="153"/>
      <c r="AO1761" s="153"/>
    </row>
    <row r="1762" spans="1:41">
      <c r="A1762" s="153" t="s">
        <v>41</v>
      </c>
      <c r="B1762" s="153">
        <v>0</v>
      </c>
      <c r="C1762" s="153">
        <v>0</v>
      </c>
      <c r="D1762" s="153">
        <v>0</v>
      </c>
      <c r="E1762" s="153">
        <v>0</v>
      </c>
      <c r="F1762" s="153">
        <v>0</v>
      </c>
      <c r="G1762" s="153">
        <v>0</v>
      </c>
      <c r="H1762" s="153"/>
      <c r="I1762" s="153"/>
      <c r="J1762" s="153"/>
      <c r="K1762" s="153"/>
      <c r="L1762" s="153"/>
      <c r="M1762" s="153"/>
      <c r="AD1762" s="153"/>
      <c r="AE1762" s="153"/>
      <c r="AF1762" s="153"/>
      <c r="AG1762" s="153"/>
      <c r="AH1762" s="153"/>
      <c r="AI1762" s="153"/>
      <c r="AJ1762" s="153"/>
      <c r="AK1762" s="153"/>
      <c r="AL1762" s="153"/>
      <c r="AM1762" s="153"/>
      <c r="AN1762" s="153"/>
      <c r="AO1762" s="153"/>
    </row>
    <row r="1763" spans="1:41">
      <c r="A1763" s="153" t="s">
        <v>0</v>
      </c>
      <c r="B1763" s="153">
        <v>100</v>
      </c>
      <c r="C1763" s="153">
        <v>100</v>
      </c>
      <c r="D1763" s="153">
        <v>0</v>
      </c>
      <c r="E1763" s="153">
        <v>100</v>
      </c>
      <c r="F1763" s="153">
        <v>100</v>
      </c>
      <c r="G1763" s="153">
        <v>100</v>
      </c>
      <c r="H1763" s="153"/>
      <c r="I1763" s="153"/>
      <c r="J1763" s="153"/>
      <c r="K1763" s="153"/>
      <c r="L1763" s="153"/>
      <c r="M1763" s="153"/>
      <c r="AD1763" s="153"/>
      <c r="AE1763" s="153"/>
      <c r="AF1763" s="153"/>
      <c r="AG1763" s="153"/>
      <c r="AH1763" s="153"/>
      <c r="AI1763" s="153"/>
      <c r="AJ1763" s="153"/>
      <c r="AK1763" s="153"/>
      <c r="AL1763" s="153"/>
      <c r="AM1763" s="153"/>
      <c r="AN1763" s="153"/>
      <c r="AO1763" s="153"/>
    </row>
    <row r="1764" spans="1:41">
      <c r="A1764" s="153" t="s">
        <v>1</v>
      </c>
      <c r="B1764" s="153">
        <v>65</v>
      </c>
      <c r="C1764" s="153">
        <v>11</v>
      </c>
      <c r="D1764" s="153">
        <v>0</v>
      </c>
      <c r="E1764" s="153">
        <v>4</v>
      </c>
      <c r="F1764" s="153">
        <v>3</v>
      </c>
      <c r="G1764" s="153">
        <v>83</v>
      </c>
      <c r="H1764" s="153"/>
      <c r="I1764" s="153"/>
      <c r="J1764" s="153"/>
      <c r="K1764" s="153"/>
      <c r="L1764" s="153"/>
      <c r="M1764" s="153"/>
      <c r="AD1764" s="153"/>
      <c r="AE1764" s="153"/>
      <c r="AF1764" s="153"/>
      <c r="AG1764" s="153"/>
      <c r="AH1764" s="153"/>
      <c r="AI1764" s="153"/>
      <c r="AJ1764" s="153"/>
      <c r="AK1764" s="153"/>
      <c r="AL1764" s="153"/>
      <c r="AM1764" s="153"/>
      <c r="AN1764" s="153"/>
      <c r="AO1764" s="153"/>
    </row>
    <row r="1765" spans="1:41">
      <c r="A1765" s="153" t="s">
        <v>42</v>
      </c>
      <c r="B1765" s="153">
        <v>100</v>
      </c>
      <c r="C1765" s="153">
        <v>100</v>
      </c>
      <c r="D1765" s="153">
        <v>0</v>
      </c>
      <c r="E1765" s="153">
        <v>100</v>
      </c>
      <c r="F1765" s="153">
        <v>100</v>
      </c>
      <c r="G1765" s="153">
        <v>100</v>
      </c>
      <c r="H1765" s="153"/>
      <c r="I1765" s="153"/>
      <c r="J1765" s="153"/>
      <c r="K1765" s="153"/>
      <c r="L1765" s="153"/>
      <c r="M1765" s="153"/>
      <c r="AD1765" s="153"/>
      <c r="AE1765" s="153"/>
      <c r="AF1765" s="153"/>
      <c r="AG1765" s="153"/>
      <c r="AH1765" s="153"/>
      <c r="AI1765" s="153"/>
      <c r="AJ1765" s="153"/>
      <c r="AK1765" s="153"/>
      <c r="AL1765" s="153"/>
      <c r="AM1765" s="153"/>
      <c r="AN1765" s="153"/>
      <c r="AO1765" s="153"/>
    </row>
    <row r="1766" spans="1:41">
      <c r="A1766" s="153" t="s">
        <v>43</v>
      </c>
      <c r="B1766" s="153">
        <v>0</v>
      </c>
      <c r="C1766" s="153">
        <v>0</v>
      </c>
      <c r="D1766" s="153">
        <v>0</v>
      </c>
      <c r="E1766" s="153">
        <v>0</v>
      </c>
      <c r="F1766" s="153">
        <v>0</v>
      </c>
      <c r="G1766" s="153">
        <v>0</v>
      </c>
      <c r="H1766" s="153"/>
      <c r="I1766" s="153"/>
      <c r="J1766" s="153"/>
      <c r="K1766" s="153"/>
      <c r="L1766" s="153"/>
      <c r="M1766" s="153"/>
      <c r="AD1766" s="153"/>
      <c r="AE1766" s="153"/>
      <c r="AF1766" s="153"/>
      <c r="AG1766" s="153"/>
      <c r="AH1766" s="153"/>
      <c r="AI1766" s="153"/>
      <c r="AJ1766" s="153"/>
      <c r="AK1766" s="153"/>
      <c r="AL1766" s="153"/>
      <c r="AM1766" s="153"/>
      <c r="AN1766" s="153"/>
      <c r="AO1766" s="153"/>
    </row>
    <row r="1767" spans="1:41">
      <c r="A1767" s="153" t="s">
        <v>44</v>
      </c>
      <c r="B1767" s="153">
        <v>4.8</v>
      </c>
      <c r="C1767" s="153">
        <v>4.7</v>
      </c>
      <c r="D1767" s="153">
        <v>0</v>
      </c>
      <c r="E1767" s="153">
        <v>4.8</v>
      </c>
      <c r="F1767" s="153">
        <v>4.7</v>
      </c>
      <c r="G1767" s="153">
        <v>4.8</v>
      </c>
      <c r="H1767" s="153"/>
      <c r="I1767" s="153"/>
      <c r="J1767" s="153"/>
      <c r="K1767" s="153"/>
      <c r="L1767" s="153"/>
      <c r="M1767" s="153"/>
      <c r="AD1767" s="153"/>
      <c r="AE1767" s="153"/>
      <c r="AF1767" s="153"/>
      <c r="AG1767" s="153"/>
      <c r="AH1767" s="153"/>
      <c r="AI1767" s="153"/>
      <c r="AJ1767" s="153"/>
      <c r="AK1767" s="153"/>
      <c r="AL1767" s="153"/>
      <c r="AM1767" s="153"/>
      <c r="AN1767" s="153"/>
      <c r="AO1767" s="153"/>
    </row>
    <row r="1768" spans="1:41">
      <c r="A1768" s="153" t="s">
        <v>153</v>
      </c>
      <c r="B1768" s="153">
        <v>94.2</v>
      </c>
      <c r="C1768" s="153">
        <v>93.2</v>
      </c>
      <c r="D1768" s="153">
        <v>0</v>
      </c>
      <c r="E1768" s="153">
        <v>93.8</v>
      </c>
      <c r="F1768" s="153">
        <v>91.7</v>
      </c>
      <c r="G1768" s="153">
        <v>94</v>
      </c>
      <c r="H1768" s="153"/>
      <c r="I1768" s="153"/>
      <c r="J1768" s="153"/>
      <c r="K1768" s="153"/>
      <c r="L1768" s="153"/>
      <c r="M1768" s="153"/>
      <c r="AD1768" s="153"/>
      <c r="AE1768" s="153"/>
      <c r="AF1768" s="153"/>
      <c r="AG1768" s="153"/>
      <c r="AH1768" s="153"/>
      <c r="AI1768" s="153"/>
      <c r="AJ1768" s="153"/>
      <c r="AK1768" s="153"/>
      <c r="AL1768" s="153"/>
      <c r="AM1768" s="153"/>
      <c r="AN1768" s="153"/>
      <c r="AO1768" s="153"/>
    </row>
    <row r="1769" spans="1:41">
      <c r="H1769" s="153"/>
      <c r="I1769" s="153"/>
      <c r="J1769" s="153"/>
      <c r="K1769" s="153"/>
      <c r="L1769" s="153"/>
      <c r="M1769" s="153"/>
      <c r="AD1769" s="153"/>
      <c r="AE1769" s="153"/>
      <c r="AF1769" s="153"/>
      <c r="AG1769" s="153"/>
      <c r="AH1769" s="153"/>
      <c r="AI1769" s="153"/>
      <c r="AJ1769" s="153"/>
      <c r="AK1769" s="153"/>
      <c r="AL1769" s="153"/>
      <c r="AM1769" s="153"/>
      <c r="AN1769" s="153"/>
      <c r="AO1769" s="153"/>
    </row>
    <row r="1770" spans="1:41">
      <c r="H1770" s="153"/>
      <c r="I1770" s="153"/>
      <c r="J1770" s="153"/>
      <c r="K1770" s="153"/>
      <c r="L1770" s="153"/>
      <c r="M1770" s="153"/>
      <c r="AD1770" s="153"/>
      <c r="AE1770" s="153"/>
      <c r="AF1770" s="153"/>
      <c r="AG1770" s="153"/>
      <c r="AH1770" s="153"/>
      <c r="AI1770" s="153"/>
      <c r="AJ1770" s="153"/>
      <c r="AK1770" s="153"/>
      <c r="AL1770" s="153"/>
      <c r="AM1770" s="153"/>
      <c r="AN1770" s="153"/>
      <c r="AO1770" s="153"/>
    </row>
    <row r="1771" spans="1:41">
      <c r="A1771" s="153" t="s">
        <v>409</v>
      </c>
      <c r="H1771" s="153"/>
      <c r="I1771" s="153"/>
      <c r="J1771" s="153"/>
      <c r="K1771" s="153"/>
      <c r="L1771" s="153"/>
      <c r="M1771" s="153"/>
      <c r="AD1771" s="153"/>
      <c r="AE1771" s="153"/>
      <c r="AF1771" s="153"/>
      <c r="AG1771" s="153"/>
      <c r="AH1771" s="153"/>
      <c r="AI1771" s="153"/>
      <c r="AJ1771" s="153"/>
      <c r="AK1771" s="153"/>
      <c r="AL1771" s="153"/>
      <c r="AM1771" s="153"/>
      <c r="AN1771" s="153"/>
      <c r="AO1771" s="153"/>
    </row>
    <row r="1772" spans="1:41">
      <c r="A1772" s="153" t="s">
        <v>410</v>
      </c>
      <c r="H1772" s="153"/>
      <c r="I1772" s="153"/>
      <c r="J1772" s="153"/>
      <c r="K1772" s="153"/>
      <c r="L1772" s="153"/>
      <c r="M1772" s="153"/>
      <c r="AD1772" s="153"/>
      <c r="AE1772" s="153"/>
      <c r="AF1772" s="153"/>
      <c r="AG1772" s="153"/>
      <c r="AH1772" s="153"/>
      <c r="AI1772" s="153"/>
      <c r="AJ1772" s="153"/>
      <c r="AK1772" s="153"/>
      <c r="AL1772" s="153"/>
      <c r="AM1772" s="153"/>
      <c r="AN1772" s="153"/>
      <c r="AO1772" s="153"/>
    </row>
    <row r="1773" spans="1:41">
      <c r="A1773" s="153" t="s">
        <v>411</v>
      </c>
      <c r="H1773" s="153"/>
      <c r="I1773" s="153"/>
      <c r="J1773" s="153"/>
      <c r="K1773" s="153"/>
      <c r="L1773" s="153"/>
      <c r="M1773" s="153"/>
      <c r="AD1773" s="153"/>
      <c r="AE1773" s="153"/>
      <c r="AF1773" s="153"/>
      <c r="AG1773" s="153"/>
      <c r="AH1773" s="153"/>
      <c r="AI1773" s="153"/>
      <c r="AJ1773" s="153"/>
      <c r="AK1773" s="153"/>
      <c r="AL1773" s="153"/>
      <c r="AM1773" s="153"/>
      <c r="AN1773" s="153"/>
      <c r="AO1773" s="153"/>
    </row>
    <row r="1774" spans="1:41">
      <c r="A1774" s="153" t="s">
        <v>414</v>
      </c>
      <c r="H1774" s="153"/>
      <c r="I1774" s="153"/>
      <c r="J1774" s="153"/>
      <c r="K1774" s="153"/>
      <c r="L1774" s="153"/>
      <c r="M1774" s="153"/>
      <c r="AD1774" s="153"/>
      <c r="AE1774" s="153"/>
      <c r="AF1774" s="153"/>
      <c r="AG1774" s="153"/>
      <c r="AH1774" s="153"/>
      <c r="AI1774" s="153"/>
      <c r="AJ1774" s="153"/>
      <c r="AK1774" s="153"/>
      <c r="AL1774" s="153"/>
      <c r="AM1774" s="153"/>
      <c r="AN1774" s="153"/>
      <c r="AO1774" s="153"/>
    </row>
    <row r="1775" spans="1:41">
      <c r="H1775" s="153"/>
      <c r="I1775" s="153"/>
      <c r="J1775" s="153"/>
      <c r="K1775" s="153"/>
      <c r="L1775" s="153"/>
      <c r="M1775" s="153"/>
      <c r="AD1775" s="153"/>
      <c r="AE1775" s="153"/>
      <c r="AF1775" s="153"/>
      <c r="AG1775" s="153"/>
      <c r="AH1775" s="153"/>
      <c r="AI1775" s="153"/>
      <c r="AJ1775" s="153"/>
      <c r="AK1775" s="153"/>
      <c r="AL1775" s="153"/>
      <c r="AM1775" s="153"/>
      <c r="AN1775" s="153"/>
      <c r="AO1775" s="153"/>
    </row>
    <row r="1776" spans="1:41">
      <c r="H1776" s="153"/>
      <c r="I1776" s="153"/>
      <c r="J1776" s="153"/>
      <c r="K1776" s="153"/>
      <c r="L1776" s="153"/>
      <c r="M1776" s="153"/>
      <c r="AD1776" s="153"/>
      <c r="AE1776" s="153"/>
      <c r="AF1776" s="153"/>
      <c r="AG1776" s="153"/>
      <c r="AH1776" s="153"/>
      <c r="AI1776" s="153"/>
      <c r="AJ1776" s="153"/>
      <c r="AK1776" s="153"/>
      <c r="AL1776" s="153"/>
      <c r="AM1776" s="153"/>
      <c r="AN1776" s="153"/>
      <c r="AO1776" s="153"/>
    </row>
    <row r="1777" spans="1:41">
      <c r="B1777" s="153" t="s">
        <v>156</v>
      </c>
      <c r="H1777" s="153"/>
      <c r="I1777" s="153"/>
      <c r="J1777" s="153"/>
      <c r="K1777" s="153"/>
      <c r="L1777" s="153"/>
      <c r="M1777" s="153"/>
      <c r="AD1777" s="153"/>
      <c r="AE1777" s="153"/>
      <c r="AF1777" s="153"/>
      <c r="AG1777" s="153"/>
      <c r="AH1777" s="153"/>
      <c r="AI1777" s="153"/>
      <c r="AJ1777" s="153"/>
      <c r="AK1777" s="153"/>
      <c r="AL1777" s="153"/>
      <c r="AM1777" s="153"/>
      <c r="AN1777" s="153"/>
      <c r="AO1777" s="153"/>
    </row>
    <row r="1778" spans="1:41">
      <c r="H1778" s="153"/>
      <c r="I1778" s="153"/>
      <c r="J1778" s="153"/>
      <c r="K1778" s="153"/>
      <c r="L1778" s="153"/>
      <c r="M1778" s="153"/>
      <c r="AD1778" s="153"/>
      <c r="AE1778" s="153"/>
      <c r="AF1778" s="153"/>
      <c r="AG1778" s="153"/>
      <c r="AH1778" s="153"/>
      <c r="AI1778" s="153"/>
      <c r="AJ1778" s="153"/>
      <c r="AK1778" s="153"/>
      <c r="AL1778" s="153"/>
      <c r="AM1778" s="153"/>
      <c r="AN1778" s="153"/>
      <c r="AO1778" s="153"/>
    </row>
    <row r="1779" spans="1:41">
      <c r="B1779" s="153" t="s">
        <v>10</v>
      </c>
      <c r="C1779" s="153" t="s">
        <v>157</v>
      </c>
      <c r="D1779" s="153" t="s">
        <v>158</v>
      </c>
      <c r="E1779" s="153" t="s">
        <v>13</v>
      </c>
      <c r="F1779" s="153" t="s">
        <v>159</v>
      </c>
      <c r="G1779" s="153" t="s">
        <v>60</v>
      </c>
      <c r="H1779" s="153"/>
      <c r="I1779" s="153"/>
      <c r="J1779" s="153"/>
      <c r="K1779" s="153"/>
      <c r="L1779" s="153"/>
      <c r="M1779" s="153"/>
      <c r="AD1779" s="153"/>
      <c r="AE1779" s="153"/>
      <c r="AF1779" s="153"/>
      <c r="AG1779" s="153"/>
      <c r="AH1779" s="153"/>
      <c r="AI1779" s="153"/>
      <c r="AJ1779" s="153"/>
      <c r="AK1779" s="153"/>
      <c r="AL1779" s="153"/>
      <c r="AM1779" s="153"/>
      <c r="AN1779" s="153"/>
      <c r="AO1779" s="153"/>
    </row>
    <row r="1780" spans="1:41">
      <c r="H1780" s="153"/>
      <c r="I1780" s="153"/>
      <c r="J1780" s="153"/>
      <c r="K1780" s="153"/>
      <c r="L1780" s="153"/>
      <c r="M1780" s="153"/>
      <c r="AD1780" s="153"/>
      <c r="AE1780" s="153"/>
      <c r="AF1780" s="153"/>
      <c r="AG1780" s="153"/>
      <c r="AH1780" s="153"/>
      <c r="AI1780" s="153"/>
      <c r="AJ1780" s="153"/>
      <c r="AK1780" s="153"/>
      <c r="AL1780" s="153"/>
      <c r="AM1780" s="153"/>
      <c r="AN1780" s="153"/>
      <c r="AO1780" s="153"/>
    </row>
    <row r="1781" spans="1:41">
      <c r="A1781" s="153" t="s">
        <v>51</v>
      </c>
      <c r="B1781" s="153">
        <v>0</v>
      </c>
      <c r="C1781" s="153">
        <v>0</v>
      </c>
      <c r="D1781" s="153">
        <v>0</v>
      </c>
      <c r="E1781" s="153">
        <v>0</v>
      </c>
      <c r="F1781" s="153">
        <v>0</v>
      </c>
      <c r="G1781" s="153">
        <v>0</v>
      </c>
      <c r="H1781" s="153"/>
      <c r="I1781" s="153"/>
      <c r="J1781" s="153"/>
      <c r="K1781" s="153"/>
      <c r="L1781" s="153"/>
      <c r="M1781" s="153"/>
      <c r="AD1781" s="153"/>
      <c r="AE1781" s="153"/>
      <c r="AF1781" s="153"/>
      <c r="AG1781" s="153"/>
      <c r="AH1781" s="153"/>
      <c r="AI1781" s="153"/>
      <c r="AJ1781" s="153"/>
      <c r="AK1781" s="153"/>
      <c r="AL1781" s="153"/>
      <c r="AM1781" s="153"/>
      <c r="AN1781" s="153"/>
      <c r="AO1781" s="153"/>
    </row>
    <row r="1782" spans="1:41">
      <c r="A1782" s="153" t="s">
        <v>52</v>
      </c>
      <c r="B1782" s="153">
        <v>0</v>
      </c>
      <c r="C1782" s="153">
        <v>0</v>
      </c>
      <c r="D1782" s="153">
        <v>0</v>
      </c>
      <c r="E1782" s="153">
        <v>0</v>
      </c>
      <c r="F1782" s="153">
        <v>0</v>
      </c>
      <c r="G1782" s="153">
        <v>0</v>
      </c>
      <c r="H1782" s="153"/>
      <c r="I1782" s="153"/>
      <c r="J1782" s="153"/>
      <c r="K1782" s="153"/>
      <c r="L1782" s="153"/>
      <c r="M1782" s="153"/>
      <c r="AD1782" s="153"/>
      <c r="AE1782" s="153"/>
      <c r="AF1782" s="153"/>
      <c r="AG1782" s="153"/>
      <c r="AH1782" s="153"/>
      <c r="AI1782" s="153"/>
      <c r="AJ1782" s="153"/>
      <c r="AK1782" s="153"/>
      <c r="AL1782" s="153"/>
      <c r="AM1782" s="153"/>
      <c r="AN1782" s="153"/>
      <c r="AO1782" s="153"/>
    </row>
    <row r="1783" spans="1:41">
      <c r="A1783" s="153" t="s">
        <v>4</v>
      </c>
      <c r="B1783" s="153">
        <v>1.54</v>
      </c>
      <c r="C1783" s="153">
        <v>9.09</v>
      </c>
      <c r="D1783" s="153">
        <v>0</v>
      </c>
      <c r="E1783" s="153">
        <v>0</v>
      </c>
      <c r="F1783" s="153">
        <v>33.33</v>
      </c>
      <c r="G1783" s="153">
        <v>3.61</v>
      </c>
      <c r="H1783" s="153"/>
      <c r="I1783" s="153"/>
      <c r="J1783" s="153"/>
      <c r="K1783" s="153"/>
      <c r="L1783" s="153"/>
      <c r="M1783" s="153"/>
      <c r="AD1783" s="153"/>
      <c r="AE1783" s="153"/>
      <c r="AF1783" s="153"/>
      <c r="AG1783" s="153"/>
      <c r="AH1783" s="153"/>
      <c r="AI1783" s="153"/>
      <c r="AJ1783" s="153"/>
      <c r="AK1783" s="153"/>
      <c r="AL1783" s="153"/>
      <c r="AM1783" s="153"/>
      <c r="AN1783" s="153"/>
      <c r="AO1783" s="153"/>
    </row>
    <row r="1784" spans="1:41">
      <c r="A1784" s="153" t="s">
        <v>53</v>
      </c>
      <c r="B1784" s="153">
        <v>21.54</v>
      </c>
      <c r="C1784" s="153">
        <v>18.18</v>
      </c>
      <c r="D1784" s="153">
        <v>0</v>
      </c>
      <c r="E1784" s="153">
        <v>25</v>
      </c>
      <c r="F1784" s="153">
        <v>33.33</v>
      </c>
      <c r="G1784" s="153">
        <v>21.69</v>
      </c>
      <c r="H1784" s="153"/>
      <c r="I1784" s="153"/>
      <c r="J1784" s="153"/>
      <c r="K1784" s="153"/>
      <c r="L1784" s="153"/>
      <c r="M1784" s="153"/>
      <c r="AD1784" s="153"/>
      <c r="AE1784" s="153"/>
      <c r="AF1784" s="153"/>
      <c r="AG1784" s="153"/>
      <c r="AH1784" s="153"/>
      <c r="AI1784" s="153"/>
      <c r="AJ1784" s="153"/>
      <c r="AK1784" s="153"/>
      <c r="AL1784" s="153"/>
      <c r="AM1784" s="153"/>
      <c r="AN1784" s="153"/>
      <c r="AO1784" s="153"/>
    </row>
    <row r="1785" spans="1:41">
      <c r="A1785" s="153" t="s">
        <v>54</v>
      </c>
      <c r="B1785" s="153">
        <v>76.92</v>
      </c>
      <c r="C1785" s="153">
        <v>72.73</v>
      </c>
      <c r="D1785" s="153">
        <v>0</v>
      </c>
      <c r="E1785" s="153">
        <v>75</v>
      </c>
      <c r="F1785" s="153">
        <v>33.33</v>
      </c>
      <c r="G1785" s="153">
        <v>74.7</v>
      </c>
      <c r="H1785" s="153"/>
      <c r="I1785" s="153"/>
      <c r="J1785" s="153"/>
      <c r="K1785" s="153"/>
      <c r="L1785" s="153"/>
      <c r="M1785" s="153"/>
      <c r="AD1785" s="153"/>
      <c r="AE1785" s="153"/>
      <c r="AF1785" s="153"/>
      <c r="AG1785" s="153"/>
      <c r="AH1785" s="153"/>
      <c r="AI1785" s="153"/>
      <c r="AJ1785" s="153"/>
      <c r="AK1785" s="153"/>
      <c r="AL1785" s="153"/>
      <c r="AM1785" s="153"/>
      <c r="AN1785" s="153"/>
      <c r="AO1785" s="153"/>
    </row>
    <row r="1786" spans="1:41">
      <c r="A1786" s="153" t="s">
        <v>41</v>
      </c>
      <c r="B1786" s="153">
        <v>0</v>
      </c>
      <c r="C1786" s="153">
        <v>0</v>
      </c>
      <c r="D1786" s="153">
        <v>0</v>
      </c>
      <c r="E1786" s="153">
        <v>0</v>
      </c>
      <c r="F1786" s="153">
        <v>0</v>
      </c>
      <c r="G1786" s="153">
        <v>0</v>
      </c>
      <c r="H1786" s="153"/>
      <c r="I1786" s="153"/>
      <c r="J1786" s="153"/>
      <c r="K1786" s="153"/>
      <c r="L1786" s="153"/>
      <c r="M1786" s="153"/>
      <c r="AD1786" s="153"/>
      <c r="AE1786" s="153"/>
      <c r="AF1786" s="153"/>
      <c r="AG1786" s="153"/>
      <c r="AH1786" s="153"/>
      <c r="AI1786" s="153"/>
      <c r="AJ1786" s="153"/>
      <c r="AK1786" s="153"/>
      <c r="AL1786" s="153"/>
      <c r="AM1786" s="153"/>
      <c r="AN1786" s="153"/>
      <c r="AO1786" s="153"/>
    </row>
    <row r="1787" spans="1:41">
      <c r="A1787" s="153" t="s">
        <v>0</v>
      </c>
      <c r="B1787" s="153">
        <v>100</v>
      </c>
      <c r="C1787" s="153">
        <v>100</v>
      </c>
      <c r="D1787" s="153">
        <v>0</v>
      </c>
      <c r="E1787" s="153">
        <v>100</v>
      </c>
      <c r="F1787" s="153">
        <v>100</v>
      </c>
      <c r="G1787" s="153">
        <v>100</v>
      </c>
      <c r="H1787" s="153"/>
      <c r="I1787" s="153"/>
      <c r="J1787" s="153"/>
      <c r="K1787" s="153"/>
      <c r="L1787" s="153"/>
      <c r="M1787" s="153"/>
      <c r="AD1787" s="153"/>
      <c r="AE1787" s="153"/>
      <c r="AF1787" s="153"/>
      <c r="AG1787" s="153"/>
      <c r="AH1787" s="153"/>
      <c r="AI1787" s="153"/>
      <c r="AJ1787" s="153"/>
      <c r="AK1787" s="153"/>
      <c r="AL1787" s="153"/>
      <c r="AM1787" s="153"/>
      <c r="AN1787" s="153"/>
      <c r="AO1787" s="153"/>
    </row>
    <row r="1788" spans="1:41">
      <c r="A1788" s="153" t="s">
        <v>1</v>
      </c>
      <c r="B1788" s="153">
        <v>65</v>
      </c>
      <c r="C1788" s="153">
        <v>11</v>
      </c>
      <c r="D1788" s="153">
        <v>0</v>
      </c>
      <c r="E1788" s="153">
        <v>4</v>
      </c>
      <c r="F1788" s="153">
        <v>3</v>
      </c>
      <c r="G1788" s="153">
        <v>83</v>
      </c>
      <c r="H1788" s="153"/>
      <c r="I1788" s="153"/>
      <c r="J1788" s="153"/>
      <c r="K1788" s="153"/>
      <c r="L1788" s="153"/>
      <c r="M1788" s="153"/>
      <c r="AD1788" s="153"/>
      <c r="AE1788" s="153"/>
      <c r="AF1788" s="153"/>
      <c r="AG1788" s="153"/>
      <c r="AH1788" s="153"/>
      <c r="AI1788" s="153"/>
      <c r="AJ1788" s="153"/>
      <c r="AK1788" s="153"/>
      <c r="AL1788" s="153"/>
      <c r="AM1788" s="153"/>
      <c r="AN1788" s="153"/>
      <c r="AO1788" s="153"/>
    </row>
    <row r="1789" spans="1:41">
      <c r="A1789" s="153" t="s">
        <v>42</v>
      </c>
      <c r="B1789" s="153">
        <v>98.46</v>
      </c>
      <c r="C1789" s="153">
        <v>90.91</v>
      </c>
      <c r="D1789" s="153">
        <v>0</v>
      </c>
      <c r="E1789" s="153">
        <v>100</v>
      </c>
      <c r="F1789" s="153">
        <v>66.67</v>
      </c>
      <c r="G1789" s="153">
        <v>96.39</v>
      </c>
      <c r="H1789" s="153"/>
      <c r="I1789" s="153"/>
      <c r="J1789" s="153"/>
      <c r="K1789" s="153"/>
      <c r="L1789" s="153"/>
      <c r="M1789" s="153"/>
      <c r="AD1789" s="153"/>
      <c r="AE1789" s="153"/>
      <c r="AF1789" s="153"/>
      <c r="AG1789" s="153"/>
      <c r="AH1789" s="153"/>
      <c r="AI1789" s="153"/>
      <c r="AJ1789" s="153"/>
      <c r="AK1789" s="153"/>
      <c r="AL1789" s="153"/>
      <c r="AM1789" s="153"/>
      <c r="AN1789" s="153"/>
      <c r="AO1789" s="153"/>
    </row>
    <row r="1790" spans="1:41">
      <c r="A1790" s="153" t="s">
        <v>43</v>
      </c>
      <c r="B1790" s="153">
        <v>0</v>
      </c>
      <c r="C1790" s="153">
        <v>0</v>
      </c>
      <c r="D1790" s="153">
        <v>0</v>
      </c>
      <c r="E1790" s="153">
        <v>0</v>
      </c>
      <c r="F1790" s="153">
        <v>0</v>
      </c>
      <c r="G1790" s="153">
        <v>0</v>
      </c>
      <c r="H1790" s="153"/>
      <c r="I1790" s="153"/>
      <c r="J1790" s="153"/>
      <c r="K1790" s="153"/>
      <c r="L1790" s="153"/>
      <c r="M1790" s="153"/>
      <c r="AD1790" s="153"/>
      <c r="AE1790" s="153"/>
      <c r="AF1790" s="153"/>
      <c r="AG1790" s="153"/>
      <c r="AH1790" s="153"/>
      <c r="AI1790" s="153"/>
      <c r="AJ1790" s="153"/>
      <c r="AK1790" s="153"/>
      <c r="AL1790" s="153"/>
      <c r="AM1790" s="153"/>
      <c r="AN1790" s="153"/>
      <c r="AO1790" s="153"/>
    </row>
    <row r="1791" spans="1:41">
      <c r="A1791" s="153" t="s">
        <v>44</v>
      </c>
      <c r="B1791" s="153">
        <v>4.8</v>
      </c>
      <c r="C1791" s="153">
        <v>4.5999999999999996</v>
      </c>
      <c r="D1791" s="153">
        <v>0</v>
      </c>
      <c r="E1791" s="153">
        <v>4.8</v>
      </c>
      <c r="F1791" s="153">
        <v>4</v>
      </c>
      <c r="G1791" s="153">
        <v>4.7</v>
      </c>
      <c r="H1791" s="153"/>
      <c r="I1791" s="153"/>
      <c r="J1791" s="153"/>
      <c r="K1791" s="153"/>
      <c r="L1791" s="153"/>
      <c r="M1791" s="153"/>
      <c r="AD1791" s="153"/>
      <c r="AE1791" s="153"/>
      <c r="AF1791" s="153"/>
      <c r="AG1791" s="153"/>
      <c r="AH1791" s="153"/>
      <c r="AI1791" s="153"/>
      <c r="AJ1791" s="153"/>
      <c r="AK1791" s="153"/>
      <c r="AL1791" s="153"/>
      <c r="AM1791" s="153"/>
      <c r="AN1791" s="153"/>
      <c r="AO1791" s="153"/>
    </row>
    <row r="1792" spans="1:41">
      <c r="A1792" s="153" t="s">
        <v>153</v>
      </c>
      <c r="B1792" s="153">
        <v>93.8</v>
      </c>
      <c r="C1792" s="153">
        <v>90.9</v>
      </c>
      <c r="D1792" s="153">
        <v>0</v>
      </c>
      <c r="E1792" s="153">
        <v>93.8</v>
      </c>
      <c r="F1792" s="153">
        <v>75</v>
      </c>
      <c r="G1792" s="153">
        <v>92.8</v>
      </c>
      <c r="H1792" s="153"/>
      <c r="I1792" s="153"/>
      <c r="J1792" s="153"/>
      <c r="K1792" s="153"/>
      <c r="L1792" s="153"/>
      <c r="M1792" s="153"/>
      <c r="AD1792" s="153"/>
      <c r="AE1792" s="153"/>
      <c r="AF1792" s="153"/>
      <c r="AG1792" s="153"/>
      <c r="AH1792" s="153"/>
      <c r="AI1792" s="153"/>
      <c r="AJ1792" s="153"/>
      <c r="AK1792" s="153"/>
      <c r="AL1792" s="153"/>
      <c r="AM1792" s="153"/>
      <c r="AN1792" s="153"/>
      <c r="AO1792" s="153"/>
    </row>
    <row r="1793" spans="1:41">
      <c r="H1793" s="153"/>
      <c r="I1793" s="153"/>
      <c r="J1793" s="153"/>
      <c r="K1793" s="153"/>
      <c r="L1793" s="153"/>
      <c r="M1793" s="153"/>
      <c r="AD1793" s="153"/>
      <c r="AE1793" s="153"/>
      <c r="AF1793" s="153"/>
      <c r="AG1793" s="153"/>
      <c r="AH1793" s="153"/>
      <c r="AI1793" s="153"/>
      <c r="AJ1793" s="153"/>
      <c r="AK1793" s="153"/>
      <c r="AL1793" s="153"/>
      <c r="AM1793" s="153"/>
      <c r="AN1793" s="153"/>
      <c r="AO1793" s="153"/>
    </row>
    <row r="1794" spans="1:41">
      <c r="H1794" s="153"/>
      <c r="I1794" s="153"/>
      <c r="J1794" s="153"/>
      <c r="K1794" s="153"/>
      <c r="L1794" s="153"/>
      <c r="M1794" s="153"/>
      <c r="AD1794" s="153"/>
      <c r="AE1794" s="153"/>
      <c r="AF1794" s="153"/>
      <c r="AG1794" s="153"/>
      <c r="AH1794" s="153"/>
      <c r="AI1794" s="153"/>
      <c r="AJ1794" s="153"/>
      <c r="AK1794" s="153"/>
      <c r="AL1794" s="153"/>
      <c r="AM1794" s="153"/>
      <c r="AN1794" s="153"/>
      <c r="AO1794" s="153"/>
    </row>
    <row r="1795" spans="1:41">
      <c r="A1795" s="153" t="s">
        <v>409</v>
      </c>
      <c r="H1795" s="153"/>
      <c r="I1795" s="153"/>
      <c r="J1795" s="153"/>
      <c r="K1795" s="153"/>
      <c r="L1795" s="153"/>
      <c r="M1795" s="153"/>
      <c r="AD1795" s="153"/>
      <c r="AE1795" s="153"/>
      <c r="AF1795" s="153"/>
      <c r="AG1795" s="153"/>
      <c r="AH1795" s="153"/>
      <c r="AI1795" s="153"/>
      <c r="AJ1795" s="153"/>
      <c r="AK1795" s="153"/>
      <c r="AL1795" s="153"/>
      <c r="AM1795" s="153"/>
      <c r="AN1795" s="153"/>
      <c r="AO1795" s="153"/>
    </row>
    <row r="1796" spans="1:41">
      <c r="A1796" s="153" t="s">
        <v>410</v>
      </c>
      <c r="H1796" s="153"/>
      <c r="I1796" s="153"/>
      <c r="J1796" s="153"/>
      <c r="K1796" s="153"/>
      <c r="L1796" s="153"/>
      <c r="M1796" s="153"/>
      <c r="AD1796" s="153"/>
      <c r="AE1796" s="153"/>
      <c r="AF1796" s="153"/>
      <c r="AG1796" s="153"/>
      <c r="AH1796" s="153"/>
      <c r="AI1796" s="153"/>
      <c r="AJ1796" s="153"/>
      <c r="AK1796" s="153"/>
      <c r="AL1796" s="153"/>
      <c r="AM1796" s="153"/>
      <c r="AN1796" s="153"/>
      <c r="AO1796" s="153"/>
    </row>
    <row r="1797" spans="1:41">
      <c r="A1797" s="153" t="s">
        <v>411</v>
      </c>
      <c r="H1797" s="153"/>
      <c r="I1797" s="153"/>
      <c r="J1797" s="153"/>
      <c r="K1797" s="153"/>
      <c r="L1797" s="153"/>
      <c r="M1797" s="153"/>
      <c r="AD1797" s="153"/>
      <c r="AE1797" s="153"/>
      <c r="AF1797" s="153"/>
      <c r="AG1797" s="153"/>
      <c r="AH1797" s="153"/>
      <c r="AI1797" s="153"/>
      <c r="AJ1797" s="153"/>
      <c r="AK1797" s="153"/>
      <c r="AL1797" s="153"/>
      <c r="AM1797" s="153"/>
      <c r="AN1797" s="153"/>
      <c r="AO1797" s="153"/>
    </row>
    <row r="1798" spans="1:41">
      <c r="A1798" s="153" t="s">
        <v>415</v>
      </c>
      <c r="H1798" s="153"/>
      <c r="I1798" s="153"/>
      <c r="J1798" s="153"/>
      <c r="K1798" s="153"/>
      <c r="L1798" s="153"/>
      <c r="M1798" s="153"/>
      <c r="AD1798" s="153"/>
      <c r="AE1798" s="153"/>
      <c r="AF1798" s="153"/>
      <c r="AG1798" s="153"/>
      <c r="AH1798" s="153"/>
      <c r="AI1798" s="153"/>
      <c r="AJ1798" s="153"/>
      <c r="AK1798" s="153"/>
      <c r="AL1798" s="153"/>
      <c r="AM1798" s="153"/>
      <c r="AN1798" s="153"/>
      <c r="AO1798" s="153"/>
    </row>
    <row r="1799" spans="1:41">
      <c r="H1799" s="153"/>
      <c r="I1799" s="153"/>
      <c r="J1799" s="153"/>
      <c r="K1799" s="153"/>
      <c r="L1799" s="153"/>
      <c r="M1799" s="153"/>
      <c r="AD1799" s="153"/>
      <c r="AE1799" s="153"/>
      <c r="AF1799" s="153"/>
      <c r="AG1799" s="153"/>
      <c r="AH1799" s="153"/>
      <c r="AI1799" s="153"/>
      <c r="AJ1799" s="153"/>
      <c r="AK1799" s="153"/>
      <c r="AL1799" s="153"/>
      <c r="AM1799" s="153"/>
      <c r="AN1799" s="153"/>
      <c r="AO1799" s="153"/>
    </row>
    <row r="1800" spans="1:41">
      <c r="H1800" s="153"/>
      <c r="I1800" s="153"/>
      <c r="J1800" s="153"/>
      <c r="K1800" s="153"/>
      <c r="L1800" s="153"/>
      <c r="M1800" s="153"/>
      <c r="AD1800" s="153"/>
      <c r="AE1800" s="153"/>
      <c r="AF1800" s="153"/>
      <c r="AG1800" s="153"/>
      <c r="AH1800" s="153"/>
      <c r="AI1800" s="153"/>
      <c r="AJ1800" s="153"/>
      <c r="AK1800" s="153"/>
      <c r="AL1800" s="153"/>
      <c r="AM1800" s="153"/>
      <c r="AN1800" s="153"/>
      <c r="AO1800" s="153"/>
    </row>
    <row r="1801" spans="1:41">
      <c r="B1801" s="153" t="s">
        <v>156</v>
      </c>
      <c r="H1801" s="153"/>
      <c r="I1801" s="153"/>
      <c r="J1801" s="153"/>
      <c r="K1801" s="153"/>
      <c r="L1801" s="153"/>
      <c r="M1801" s="153"/>
      <c r="AD1801" s="153"/>
      <c r="AE1801" s="153"/>
      <c r="AF1801" s="153"/>
      <c r="AG1801" s="153"/>
      <c r="AH1801" s="153"/>
      <c r="AI1801" s="153"/>
      <c r="AJ1801" s="153"/>
      <c r="AK1801" s="153"/>
      <c r="AL1801" s="153"/>
      <c r="AM1801" s="153"/>
      <c r="AN1801" s="153"/>
      <c r="AO1801" s="153"/>
    </row>
    <row r="1802" spans="1:41">
      <c r="H1802" s="153"/>
      <c r="I1802" s="153"/>
      <c r="J1802" s="153"/>
      <c r="K1802" s="153"/>
      <c r="L1802" s="153"/>
      <c r="M1802" s="153"/>
      <c r="AD1802" s="153"/>
      <c r="AE1802" s="153"/>
      <c r="AF1802" s="153"/>
      <c r="AG1802" s="153"/>
      <c r="AH1802" s="153"/>
      <c r="AI1802" s="153"/>
      <c r="AJ1802" s="153"/>
      <c r="AK1802" s="153"/>
      <c r="AL1802" s="153"/>
      <c r="AM1802" s="153"/>
      <c r="AN1802" s="153"/>
      <c r="AO1802" s="153"/>
    </row>
    <row r="1803" spans="1:41">
      <c r="B1803" s="153" t="s">
        <v>10</v>
      </c>
      <c r="C1803" s="153" t="s">
        <v>157</v>
      </c>
      <c r="D1803" s="153" t="s">
        <v>158</v>
      </c>
      <c r="E1803" s="153" t="s">
        <v>13</v>
      </c>
      <c r="F1803" s="153" t="s">
        <v>159</v>
      </c>
      <c r="G1803" s="153" t="s">
        <v>60</v>
      </c>
      <c r="H1803" s="153"/>
      <c r="I1803" s="153"/>
      <c r="J1803" s="153"/>
      <c r="K1803" s="153"/>
      <c r="L1803" s="153"/>
      <c r="M1803" s="153"/>
      <c r="AD1803" s="153"/>
      <c r="AE1803" s="153"/>
      <c r="AF1803" s="153"/>
      <c r="AG1803" s="153"/>
      <c r="AH1803" s="153"/>
      <c r="AI1803" s="153"/>
      <c r="AJ1803" s="153"/>
      <c r="AK1803" s="153"/>
      <c r="AL1803" s="153"/>
      <c r="AM1803" s="153"/>
      <c r="AN1803" s="153"/>
      <c r="AO1803" s="153"/>
    </row>
    <row r="1804" spans="1:41">
      <c r="H1804" s="153"/>
      <c r="I1804" s="153"/>
      <c r="J1804" s="153"/>
      <c r="K1804" s="153"/>
      <c r="L1804" s="153"/>
      <c r="M1804" s="153"/>
      <c r="AD1804" s="153"/>
      <c r="AE1804" s="153"/>
      <c r="AF1804" s="153"/>
      <c r="AG1804" s="153"/>
      <c r="AH1804" s="153"/>
      <c r="AI1804" s="153"/>
      <c r="AJ1804" s="153"/>
      <c r="AK1804" s="153"/>
      <c r="AL1804" s="153"/>
      <c r="AM1804" s="153"/>
      <c r="AN1804" s="153"/>
      <c r="AO1804" s="153"/>
    </row>
    <row r="1805" spans="1:41">
      <c r="A1805" s="153" t="s">
        <v>51</v>
      </c>
      <c r="B1805" s="153">
        <v>0</v>
      </c>
      <c r="C1805" s="153">
        <v>0</v>
      </c>
      <c r="D1805" s="153">
        <v>0</v>
      </c>
      <c r="E1805" s="153">
        <v>0</v>
      </c>
      <c r="F1805" s="153">
        <v>0</v>
      </c>
      <c r="G1805" s="153">
        <v>0</v>
      </c>
      <c r="H1805" s="153"/>
      <c r="I1805" s="153"/>
      <c r="J1805" s="153"/>
      <c r="K1805" s="153"/>
      <c r="L1805" s="153"/>
      <c r="M1805" s="153"/>
      <c r="AD1805" s="153"/>
      <c r="AE1805" s="153"/>
      <c r="AF1805" s="153"/>
      <c r="AG1805" s="153"/>
      <c r="AH1805" s="153"/>
      <c r="AI1805" s="153"/>
      <c r="AJ1805" s="153"/>
      <c r="AK1805" s="153"/>
      <c r="AL1805" s="153"/>
      <c r="AM1805" s="153"/>
      <c r="AN1805" s="153"/>
      <c r="AO1805" s="153"/>
    </row>
    <row r="1806" spans="1:41">
      <c r="A1806" s="153" t="s">
        <v>52</v>
      </c>
      <c r="B1806" s="153">
        <v>0</v>
      </c>
      <c r="C1806" s="153">
        <v>0</v>
      </c>
      <c r="D1806" s="153">
        <v>0</v>
      </c>
      <c r="E1806" s="153">
        <v>0</v>
      </c>
      <c r="F1806" s="153">
        <v>0</v>
      </c>
      <c r="G1806" s="153">
        <v>0</v>
      </c>
      <c r="H1806" s="153"/>
      <c r="I1806" s="153"/>
      <c r="J1806" s="153"/>
      <c r="K1806" s="153"/>
      <c r="L1806" s="153"/>
      <c r="M1806" s="153"/>
      <c r="AD1806" s="153"/>
      <c r="AE1806" s="153"/>
      <c r="AF1806" s="153"/>
      <c r="AG1806" s="153"/>
      <c r="AH1806" s="153"/>
      <c r="AI1806" s="153"/>
      <c r="AJ1806" s="153"/>
      <c r="AK1806" s="153"/>
      <c r="AL1806" s="153"/>
      <c r="AM1806" s="153"/>
      <c r="AN1806" s="153"/>
      <c r="AO1806" s="153"/>
    </row>
    <row r="1807" spans="1:41">
      <c r="A1807" s="153" t="s">
        <v>4</v>
      </c>
      <c r="B1807" s="153">
        <v>1.54</v>
      </c>
      <c r="C1807" s="153">
        <v>9.09</v>
      </c>
      <c r="D1807" s="153">
        <v>0</v>
      </c>
      <c r="E1807" s="153">
        <v>0</v>
      </c>
      <c r="F1807" s="153">
        <v>0</v>
      </c>
      <c r="G1807" s="153">
        <v>2.41</v>
      </c>
      <c r="H1807" s="153"/>
      <c r="I1807" s="153"/>
      <c r="J1807" s="153"/>
      <c r="K1807" s="153"/>
      <c r="L1807" s="153"/>
      <c r="M1807" s="153"/>
      <c r="AD1807" s="153"/>
      <c r="AE1807" s="153"/>
      <c r="AF1807" s="153"/>
      <c r="AG1807" s="153"/>
      <c r="AH1807" s="153"/>
      <c r="AI1807" s="153"/>
      <c r="AJ1807" s="153"/>
      <c r="AK1807" s="153"/>
      <c r="AL1807" s="153"/>
      <c r="AM1807" s="153"/>
      <c r="AN1807" s="153"/>
      <c r="AO1807" s="153"/>
    </row>
    <row r="1808" spans="1:41">
      <c r="A1808" s="153" t="s">
        <v>53</v>
      </c>
      <c r="B1808" s="153">
        <v>24.62</v>
      </c>
      <c r="C1808" s="153">
        <v>27.27</v>
      </c>
      <c r="D1808" s="153">
        <v>0</v>
      </c>
      <c r="E1808" s="153">
        <v>50</v>
      </c>
      <c r="F1808" s="153">
        <v>33.33</v>
      </c>
      <c r="G1808" s="153">
        <v>26.51</v>
      </c>
      <c r="H1808" s="153"/>
      <c r="I1808" s="153"/>
      <c r="J1808" s="153"/>
      <c r="K1808" s="153"/>
      <c r="L1808" s="153"/>
      <c r="M1808" s="153"/>
      <c r="AD1808" s="153"/>
      <c r="AE1808" s="153"/>
      <c r="AF1808" s="153"/>
      <c r="AG1808" s="153"/>
      <c r="AH1808" s="153"/>
      <c r="AI1808" s="153"/>
      <c r="AJ1808" s="153"/>
      <c r="AK1808" s="153"/>
      <c r="AL1808" s="153"/>
      <c r="AM1808" s="153"/>
      <c r="AN1808" s="153"/>
      <c r="AO1808" s="153"/>
    </row>
    <row r="1809" spans="1:41">
      <c r="A1809" s="153" t="s">
        <v>54</v>
      </c>
      <c r="B1809" s="153">
        <v>73.849999999999994</v>
      </c>
      <c r="C1809" s="153">
        <v>63.64</v>
      </c>
      <c r="D1809" s="153">
        <v>0</v>
      </c>
      <c r="E1809" s="153">
        <v>50</v>
      </c>
      <c r="F1809" s="153">
        <v>66.67</v>
      </c>
      <c r="G1809" s="153">
        <v>71.08</v>
      </c>
      <c r="H1809" s="153"/>
      <c r="I1809" s="153"/>
      <c r="J1809" s="153"/>
      <c r="K1809" s="153"/>
      <c r="L1809" s="153"/>
      <c r="M1809" s="153"/>
      <c r="AD1809" s="153"/>
      <c r="AE1809" s="153"/>
      <c r="AF1809" s="153"/>
      <c r="AG1809" s="153"/>
      <c r="AH1809" s="153"/>
      <c r="AI1809" s="153"/>
      <c r="AJ1809" s="153"/>
      <c r="AK1809" s="153"/>
      <c r="AL1809" s="153"/>
      <c r="AM1809" s="153"/>
      <c r="AN1809" s="153"/>
      <c r="AO1809" s="153"/>
    </row>
    <row r="1810" spans="1:41">
      <c r="A1810" s="153" t="s">
        <v>41</v>
      </c>
      <c r="B1810" s="153">
        <v>0</v>
      </c>
      <c r="C1810" s="153">
        <v>0</v>
      </c>
      <c r="D1810" s="153">
        <v>0</v>
      </c>
      <c r="E1810" s="153">
        <v>0</v>
      </c>
      <c r="F1810" s="153">
        <v>0</v>
      </c>
      <c r="G1810" s="153">
        <v>0</v>
      </c>
      <c r="H1810" s="153"/>
      <c r="I1810" s="153"/>
      <c r="J1810" s="153"/>
      <c r="K1810" s="153"/>
      <c r="L1810" s="153"/>
      <c r="M1810" s="153"/>
      <c r="AD1810" s="153"/>
      <c r="AE1810" s="153"/>
      <c r="AF1810" s="153"/>
      <c r="AG1810" s="153"/>
      <c r="AH1810" s="153"/>
      <c r="AI1810" s="153"/>
      <c r="AJ1810" s="153"/>
      <c r="AK1810" s="153"/>
      <c r="AL1810" s="153"/>
      <c r="AM1810" s="153"/>
      <c r="AN1810" s="153"/>
      <c r="AO1810" s="153"/>
    </row>
    <row r="1811" spans="1:41">
      <c r="A1811" s="153" t="s">
        <v>0</v>
      </c>
      <c r="B1811" s="153">
        <v>100</v>
      </c>
      <c r="C1811" s="153">
        <v>100</v>
      </c>
      <c r="D1811" s="153">
        <v>0</v>
      </c>
      <c r="E1811" s="153">
        <v>100</v>
      </c>
      <c r="F1811" s="153">
        <v>100</v>
      </c>
      <c r="G1811" s="153">
        <v>100</v>
      </c>
      <c r="H1811" s="153"/>
      <c r="I1811" s="153"/>
      <c r="J1811" s="153"/>
      <c r="K1811" s="153"/>
      <c r="L1811" s="153"/>
      <c r="M1811" s="153"/>
      <c r="AD1811" s="153"/>
      <c r="AE1811" s="153"/>
      <c r="AF1811" s="153"/>
      <c r="AG1811" s="153"/>
      <c r="AH1811" s="153"/>
      <c r="AI1811" s="153"/>
      <c r="AJ1811" s="153"/>
      <c r="AK1811" s="153"/>
      <c r="AL1811" s="153"/>
      <c r="AM1811" s="153"/>
      <c r="AN1811" s="153"/>
      <c r="AO1811" s="153"/>
    </row>
    <row r="1812" spans="1:41">
      <c r="A1812" s="153" t="s">
        <v>1</v>
      </c>
      <c r="B1812" s="153">
        <v>65</v>
      </c>
      <c r="C1812" s="153">
        <v>11</v>
      </c>
      <c r="D1812" s="153">
        <v>0</v>
      </c>
      <c r="E1812" s="153">
        <v>4</v>
      </c>
      <c r="F1812" s="153">
        <v>3</v>
      </c>
      <c r="G1812" s="153">
        <v>83</v>
      </c>
      <c r="H1812" s="153"/>
      <c r="I1812" s="153"/>
      <c r="J1812" s="153"/>
      <c r="K1812" s="153"/>
      <c r="L1812" s="153"/>
      <c r="M1812" s="153"/>
      <c r="AD1812" s="153"/>
      <c r="AE1812" s="153"/>
      <c r="AF1812" s="153"/>
      <c r="AG1812" s="153"/>
      <c r="AH1812" s="153"/>
      <c r="AI1812" s="153"/>
      <c r="AJ1812" s="153"/>
      <c r="AK1812" s="153"/>
      <c r="AL1812" s="153"/>
      <c r="AM1812" s="153"/>
      <c r="AN1812" s="153"/>
      <c r="AO1812" s="153"/>
    </row>
    <row r="1813" spans="1:41">
      <c r="A1813" s="153" t="s">
        <v>42</v>
      </c>
      <c r="B1813" s="153">
        <v>98.46</v>
      </c>
      <c r="C1813" s="153">
        <v>90.91</v>
      </c>
      <c r="D1813" s="153">
        <v>0</v>
      </c>
      <c r="E1813" s="153">
        <v>100</v>
      </c>
      <c r="F1813" s="153">
        <v>100</v>
      </c>
      <c r="G1813" s="153">
        <v>97.59</v>
      </c>
      <c r="H1813" s="153"/>
      <c r="I1813" s="153"/>
      <c r="J1813" s="153"/>
      <c r="K1813" s="153"/>
      <c r="L1813" s="153"/>
      <c r="M1813" s="153"/>
      <c r="AD1813" s="153"/>
      <c r="AE1813" s="153"/>
      <c r="AF1813" s="153"/>
      <c r="AG1813" s="153"/>
      <c r="AH1813" s="153"/>
      <c r="AI1813" s="153"/>
      <c r="AJ1813" s="153"/>
      <c r="AK1813" s="153"/>
      <c r="AL1813" s="153"/>
      <c r="AM1813" s="153"/>
      <c r="AN1813" s="153"/>
      <c r="AO1813" s="153"/>
    </row>
    <row r="1814" spans="1:41">
      <c r="A1814" s="153" t="s">
        <v>43</v>
      </c>
      <c r="B1814" s="153">
        <v>0</v>
      </c>
      <c r="C1814" s="153">
        <v>0</v>
      </c>
      <c r="D1814" s="153">
        <v>0</v>
      </c>
      <c r="E1814" s="153">
        <v>0</v>
      </c>
      <c r="F1814" s="153">
        <v>0</v>
      </c>
      <c r="G1814" s="153">
        <v>0</v>
      </c>
      <c r="H1814" s="153"/>
      <c r="I1814" s="153"/>
      <c r="J1814" s="153"/>
      <c r="K1814" s="153"/>
      <c r="L1814" s="153"/>
      <c r="M1814" s="153"/>
      <c r="AD1814" s="153"/>
      <c r="AE1814" s="153"/>
      <c r="AF1814" s="153"/>
      <c r="AG1814" s="153"/>
      <c r="AH1814" s="153"/>
      <c r="AI1814" s="153"/>
      <c r="AJ1814" s="153"/>
      <c r="AK1814" s="153"/>
      <c r="AL1814" s="153"/>
      <c r="AM1814" s="153"/>
      <c r="AN1814" s="153"/>
      <c r="AO1814" s="153"/>
    </row>
    <row r="1815" spans="1:41">
      <c r="A1815" s="153" t="s">
        <v>44</v>
      </c>
      <c r="B1815" s="153">
        <v>4.7</v>
      </c>
      <c r="C1815" s="153">
        <v>4.5</v>
      </c>
      <c r="D1815" s="153">
        <v>0</v>
      </c>
      <c r="E1815" s="153">
        <v>4.5</v>
      </c>
      <c r="F1815" s="153">
        <v>4.7</v>
      </c>
      <c r="G1815" s="153">
        <v>4.7</v>
      </c>
      <c r="H1815" s="153"/>
      <c r="I1815" s="153"/>
      <c r="J1815" s="153"/>
      <c r="K1815" s="153"/>
      <c r="L1815" s="153"/>
      <c r="M1815" s="153"/>
      <c r="AD1815" s="153"/>
      <c r="AE1815" s="153"/>
      <c r="AF1815" s="153"/>
      <c r="AG1815" s="153"/>
      <c r="AH1815" s="153"/>
      <c r="AI1815" s="153"/>
      <c r="AJ1815" s="153"/>
      <c r="AK1815" s="153"/>
      <c r="AL1815" s="153"/>
      <c r="AM1815" s="153"/>
      <c r="AN1815" s="153"/>
      <c r="AO1815" s="153"/>
    </row>
    <row r="1816" spans="1:41">
      <c r="A1816" s="153" t="s">
        <v>153</v>
      </c>
      <c r="B1816" s="153">
        <v>93.1</v>
      </c>
      <c r="C1816" s="153">
        <v>88.6</v>
      </c>
      <c r="D1816" s="153">
        <v>0</v>
      </c>
      <c r="E1816" s="153">
        <v>87.5</v>
      </c>
      <c r="F1816" s="153">
        <v>91.7</v>
      </c>
      <c r="G1816" s="153">
        <v>92.2</v>
      </c>
      <c r="H1816" s="153"/>
      <c r="I1816" s="153"/>
      <c r="J1816" s="153"/>
      <c r="K1816" s="153"/>
      <c r="L1816" s="153"/>
      <c r="M1816" s="153"/>
      <c r="AD1816" s="153"/>
      <c r="AE1816" s="153"/>
      <c r="AF1816" s="153"/>
      <c r="AG1816" s="153"/>
      <c r="AH1816" s="153"/>
      <c r="AI1816" s="153"/>
      <c r="AJ1816" s="153"/>
      <c r="AK1816" s="153"/>
      <c r="AL1816" s="153"/>
      <c r="AM1816" s="153"/>
      <c r="AN1816" s="153"/>
      <c r="AO1816" s="153"/>
    </row>
    <row r="1817" spans="1:41">
      <c r="H1817" s="153"/>
      <c r="I1817" s="153"/>
      <c r="J1817" s="153"/>
      <c r="K1817" s="153"/>
      <c r="L1817" s="153"/>
      <c r="M1817" s="153"/>
      <c r="AD1817" s="153"/>
      <c r="AE1817" s="153"/>
      <c r="AF1817" s="153"/>
      <c r="AG1817" s="153"/>
      <c r="AH1817" s="153"/>
      <c r="AI1817" s="153"/>
      <c r="AJ1817" s="153"/>
      <c r="AK1817" s="153"/>
      <c r="AL1817" s="153"/>
      <c r="AM1817" s="153"/>
      <c r="AN1817" s="153"/>
      <c r="AO1817" s="153"/>
    </row>
    <row r="1818" spans="1:41">
      <c r="H1818" s="153"/>
      <c r="I1818" s="153"/>
      <c r="J1818" s="153"/>
      <c r="K1818" s="153"/>
      <c r="L1818" s="153"/>
      <c r="M1818" s="153"/>
      <c r="AD1818" s="153"/>
      <c r="AE1818" s="153"/>
      <c r="AF1818" s="153"/>
      <c r="AG1818" s="153"/>
      <c r="AH1818" s="153"/>
      <c r="AI1818" s="153"/>
      <c r="AJ1818" s="153"/>
      <c r="AK1818" s="153"/>
      <c r="AL1818" s="153"/>
      <c r="AM1818" s="153"/>
      <c r="AN1818" s="153"/>
      <c r="AO1818" s="153"/>
    </row>
    <row r="1819" spans="1:41">
      <c r="A1819" s="153" t="s">
        <v>409</v>
      </c>
      <c r="H1819" s="153"/>
      <c r="I1819" s="153"/>
      <c r="J1819" s="153"/>
      <c r="K1819" s="153"/>
      <c r="L1819" s="153"/>
      <c r="M1819" s="153"/>
      <c r="AD1819" s="153"/>
      <c r="AE1819" s="153"/>
      <c r="AF1819" s="153"/>
      <c r="AG1819" s="153"/>
      <c r="AH1819" s="153"/>
      <c r="AI1819" s="153"/>
      <c r="AJ1819" s="153"/>
      <c r="AK1819" s="153"/>
      <c r="AL1819" s="153"/>
      <c r="AM1819" s="153"/>
      <c r="AN1819" s="153"/>
      <c r="AO1819" s="153"/>
    </row>
    <row r="1820" spans="1:41">
      <c r="A1820" s="153" t="s">
        <v>410</v>
      </c>
      <c r="H1820" s="153"/>
      <c r="I1820" s="153"/>
      <c r="J1820" s="153"/>
      <c r="K1820" s="153"/>
      <c r="L1820" s="153"/>
      <c r="M1820" s="153"/>
      <c r="AD1820" s="153"/>
      <c r="AE1820" s="153"/>
      <c r="AF1820" s="153"/>
      <c r="AG1820" s="153"/>
      <c r="AH1820" s="153"/>
      <c r="AI1820" s="153"/>
      <c r="AJ1820" s="153"/>
      <c r="AK1820" s="153"/>
      <c r="AL1820" s="153"/>
      <c r="AM1820" s="153"/>
      <c r="AN1820" s="153"/>
      <c r="AO1820" s="153"/>
    </row>
    <row r="1821" spans="1:41">
      <c r="A1821" s="153" t="s">
        <v>411</v>
      </c>
      <c r="H1821" s="153"/>
      <c r="I1821" s="153"/>
      <c r="J1821" s="153"/>
      <c r="K1821" s="153"/>
      <c r="L1821" s="153"/>
      <c r="M1821" s="153"/>
      <c r="AD1821" s="153"/>
      <c r="AE1821" s="153"/>
      <c r="AF1821" s="153"/>
      <c r="AG1821" s="153"/>
      <c r="AH1821" s="153"/>
      <c r="AI1821" s="153"/>
      <c r="AJ1821" s="153"/>
      <c r="AK1821" s="153"/>
      <c r="AL1821" s="153"/>
      <c r="AM1821" s="153"/>
      <c r="AN1821" s="153"/>
      <c r="AO1821" s="153"/>
    </row>
    <row r="1822" spans="1:41">
      <c r="A1822" s="153" t="s">
        <v>416</v>
      </c>
      <c r="H1822" s="153"/>
      <c r="I1822" s="153"/>
      <c r="J1822" s="153"/>
      <c r="K1822" s="153"/>
      <c r="L1822" s="153"/>
      <c r="M1822" s="153"/>
      <c r="AD1822" s="153"/>
      <c r="AE1822" s="153"/>
      <c r="AF1822" s="153"/>
      <c r="AG1822" s="153"/>
      <c r="AH1822" s="153"/>
      <c r="AI1822" s="153"/>
      <c r="AJ1822" s="153"/>
      <c r="AK1822" s="153"/>
      <c r="AL1822" s="153"/>
      <c r="AM1822" s="153"/>
      <c r="AN1822" s="153"/>
      <c r="AO1822" s="153"/>
    </row>
    <row r="1823" spans="1:41">
      <c r="H1823" s="153"/>
      <c r="I1823" s="153"/>
      <c r="J1823" s="153"/>
      <c r="K1823" s="153"/>
      <c r="L1823" s="153"/>
      <c r="M1823" s="153"/>
      <c r="AD1823" s="153"/>
      <c r="AE1823" s="153"/>
      <c r="AF1823" s="153"/>
      <c r="AG1823" s="153"/>
      <c r="AH1823" s="153"/>
      <c r="AI1823" s="153"/>
      <c r="AJ1823" s="153"/>
      <c r="AK1823" s="153"/>
      <c r="AL1823" s="153"/>
      <c r="AM1823" s="153"/>
      <c r="AN1823" s="153"/>
      <c r="AO1823" s="153"/>
    </row>
    <row r="1824" spans="1:41">
      <c r="H1824" s="153"/>
      <c r="I1824" s="153"/>
      <c r="J1824" s="153"/>
      <c r="K1824" s="153"/>
      <c r="L1824" s="153"/>
      <c r="M1824" s="153"/>
      <c r="AD1824" s="153"/>
      <c r="AE1824" s="153"/>
      <c r="AF1824" s="153"/>
      <c r="AG1824" s="153"/>
      <c r="AH1824" s="153"/>
      <c r="AI1824" s="153"/>
      <c r="AJ1824" s="153"/>
      <c r="AK1824" s="153"/>
      <c r="AL1824" s="153"/>
      <c r="AM1824" s="153"/>
      <c r="AN1824" s="153"/>
      <c r="AO1824" s="153"/>
    </row>
    <row r="1825" spans="1:41">
      <c r="B1825" s="153" t="s">
        <v>156</v>
      </c>
      <c r="H1825" s="153"/>
      <c r="I1825" s="153"/>
      <c r="J1825" s="153"/>
      <c r="K1825" s="153"/>
      <c r="L1825" s="153"/>
      <c r="M1825" s="153"/>
      <c r="AD1825" s="153"/>
      <c r="AE1825" s="153"/>
      <c r="AF1825" s="153"/>
      <c r="AG1825" s="153"/>
      <c r="AH1825" s="153"/>
      <c r="AI1825" s="153"/>
      <c r="AJ1825" s="153"/>
      <c r="AK1825" s="153"/>
      <c r="AL1825" s="153"/>
      <c r="AM1825" s="153"/>
      <c r="AN1825" s="153"/>
      <c r="AO1825" s="153"/>
    </row>
    <row r="1826" spans="1:41">
      <c r="H1826" s="153"/>
      <c r="I1826" s="153"/>
      <c r="J1826" s="153"/>
      <c r="K1826" s="153"/>
      <c r="L1826" s="153"/>
      <c r="M1826" s="153"/>
      <c r="AD1826" s="153"/>
      <c r="AE1826" s="153"/>
      <c r="AF1826" s="153"/>
      <c r="AG1826" s="153"/>
      <c r="AH1826" s="153"/>
      <c r="AI1826" s="153"/>
      <c r="AJ1826" s="153"/>
      <c r="AK1826" s="153"/>
      <c r="AL1826" s="153"/>
      <c r="AM1826" s="153"/>
      <c r="AN1826" s="153"/>
      <c r="AO1826" s="153"/>
    </row>
    <row r="1827" spans="1:41">
      <c r="B1827" s="153" t="s">
        <v>10</v>
      </c>
      <c r="C1827" s="153" t="s">
        <v>157</v>
      </c>
      <c r="D1827" s="153" t="s">
        <v>158</v>
      </c>
      <c r="E1827" s="153" t="s">
        <v>13</v>
      </c>
      <c r="F1827" s="153" t="s">
        <v>159</v>
      </c>
      <c r="G1827" s="153" t="s">
        <v>60</v>
      </c>
      <c r="H1827" s="153"/>
      <c r="I1827" s="153"/>
      <c r="J1827" s="153"/>
      <c r="K1827" s="153"/>
      <c r="L1827" s="153"/>
      <c r="M1827" s="153"/>
      <c r="AD1827" s="153"/>
      <c r="AE1827" s="153"/>
      <c r="AF1827" s="153"/>
      <c r="AG1827" s="153"/>
      <c r="AH1827" s="153"/>
      <c r="AI1827" s="153"/>
      <c r="AJ1827" s="153"/>
      <c r="AK1827" s="153"/>
      <c r="AL1827" s="153"/>
      <c r="AM1827" s="153"/>
      <c r="AN1827" s="153"/>
      <c r="AO1827" s="153"/>
    </row>
    <row r="1828" spans="1:41">
      <c r="H1828" s="153"/>
      <c r="I1828" s="153"/>
      <c r="J1828" s="153"/>
      <c r="K1828" s="153"/>
      <c r="L1828" s="153"/>
      <c r="M1828" s="153"/>
      <c r="AD1828" s="153"/>
      <c r="AE1828" s="153"/>
      <c r="AF1828" s="153"/>
      <c r="AG1828" s="153"/>
      <c r="AH1828" s="153"/>
      <c r="AI1828" s="153"/>
      <c r="AJ1828" s="153"/>
      <c r="AK1828" s="153"/>
      <c r="AL1828" s="153"/>
      <c r="AM1828" s="153"/>
      <c r="AN1828" s="153"/>
      <c r="AO1828" s="153"/>
    </row>
    <row r="1829" spans="1:41">
      <c r="A1829" s="153" t="s">
        <v>51</v>
      </c>
      <c r="B1829" s="153">
        <v>0</v>
      </c>
      <c r="C1829" s="153">
        <v>0</v>
      </c>
      <c r="D1829" s="153">
        <v>0</v>
      </c>
      <c r="E1829" s="153">
        <v>0</v>
      </c>
      <c r="F1829" s="153">
        <v>0</v>
      </c>
      <c r="G1829" s="153">
        <v>0</v>
      </c>
      <c r="H1829" s="153"/>
      <c r="I1829" s="153"/>
      <c r="J1829" s="153"/>
      <c r="K1829" s="153"/>
      <c r="L1829" s="153"/>
      <c r="M1829" s="153"/>
      <c r="AD1829" s="153"/>
      <c r="AE1829" s="153"/>
      <c r="AF1829" s="153"/>
      <c r="AG1829" s="153"/>
      <c r="AH1829" s="153"/>
      <c r="AI1829" s="153"/>
      <c r="AJ1829" s="153"/>
      <c r="AK1829" s="153"/>
      <c r="AL1829" s="153"/>
      <c r="AM1829" s="153"/>
      <c r="AN1829" s="153"/>
      <c r="AO1829" s="153"/>
    </row>
    <row r="1830" spans="1:41">
      <c r="A1830" s="153" t="s">
        <v>52</v>
      </c>
      <c r="B1830" s="153">
        <v>0</v>
      </c>
      <c r="C1830" s="153">
        <v>0</v>
      </c>
      <c r="D1830" s="153">
        <v>0</v>
      </c>
      <c r="E1830" s="153">
        <v>0</v>
      </c>
      <c r="F1830" s="153">
        <v>0</v>
      </c>
      <c r="G1830" s="153">
        <v>0</v>
      </c>
      <c r="H1830" s="153"/>
      <c r="I1830" s="153"/>
      <c r="J1830" s="153"/>
      <c r="K1830" s="153"/>
      <c r="L1830" s="153"/>
      <c r="M1830" s="153"/>
      <c r="AD1830" s="153"/>
      <c r="AE1830" s="153"/>
      <c r="AF1830" s="153"/>
      <c r="AG1830" s="153"/>
      <c r="AH1830" s="153"/>
      <c r="AI1830" s="153"/>
      <c r="AJ1830" s="153"/>
      <c r="AK1830" s="153"/>
      <c r="AL1830" s="153"/>
      <c r="AM1830" s="153"/>
      <c r="AN1830" s="153"/>
      <c r="AO1830" s="153"/>
    </row>
    <row r="1831" spans="1:41">
      <c r="A1831" s="153" t="s">
        <v>4</v>
      </c>
      <c r="B1831" s="153">
        <v>0</v>
      </c>
      <c r="C1831" s="153">
        <v>0</v>
      </c>
      <c r="D1831" s="153">
        <v>0</v>
      </c>
      <c r="E1831" s="153">
        <v>0</v>
      </c>
      <c r="F1831" s="153">
        <v>33.33</v>
      </c>
      <c r="G1831" s="153">
        <v>1.2</v>
      </c>
      <c r="H1831" s="153"/>
      <c r="I1831" s="153"/>
      <c r="J1831" s="153"/>
      <c r="K1831" s="153"/>
      <c r="L1831" s="153"/>
      <c r="M1831" s="153"/>
      <c r="AD1831" s="153"/>
      <c r="AE1831" s="153"/>
      <c r="AF1831" s="153"/>
      <c r="AG1831" s="153"/>
      <c r="AH1831" s="153"/>
      <c r="AI1831" s="153"/>
      <c r="AJ1831" s="153"/>
      <c r="AK1831" s="153"/>
      <c r="AL1831" s="153"/>
      <c r="AM1831" s="153"/>
      <c r="AN1831" s="153"/>
      <c r="AO1831" s="153"/>
    </row>
    <row r="1832" spans="1:41">
      <c r="A1832" s="153" t="s">
        <v>53</v>
      </c>
      <c r="B1832" s="153">
        <v>24.62</v>
      </c>
      <c r="C1832" s="153">
        <v>27.27</v>
      </c>
      <c r="D1832" s="153">
        <v>0</v>
      </c>
      <c r="E1832" s="153">
        <v>50</v>
      </c>
      <c r="F1832" s="153">
        <v>33.33</v>
      </c>
      <c r="G1832" s="153">
        <v>26.51</v>
      </c>
      <c r="H1832" s="153"/>
      <c r="I1832" s="153"/>
      <c r="J1832" s="153"/>
      <c r="K1832" s="153"/>
      <c r="L1832" s="153"/>
      <c r="M1832" s="153"/>
      <c r="AD1832" s="153"/>
      <c r="AE1832" s="153"/>
      <c r="AF1832" s="153"/>
      <c r="AG1832" s="153"/>
      <c r="AH1832" s="153"/>
      <c r="AI1832" s="153"/>
      <c r="AJ1832" s="153"/>
      <c r="AK1832" s="153"/>
      <c r="AL1832" s="153"/>
      <c r="AM1832" s="153"/>
      <c r="AN1832" s="153"/>
      <c r="AO1832" s="153"/>
    </row>
    <row r="1833" spans="1:41">
      <c r="A1833" s="153" t="s">
        <v>54</v>
      </c>
      <c r="B1833" s="153">
        <v>75.38</v>
      </c>
      <c r="C1833" s="153">
        <v>72.73</v>
      </c>
      <c r="D1833" s="153">
        <v>0</v>
      </c>
      <c r="E1833" s="153">
        <v>50</v>
      </c>
      <c r="F1833" s="153">
        <v>33.33</v>
      </c>
      <c r="G1833" s="153">
        <v>72.290000000000006</v>
      </c>
      <c r="H1833" s="153"/>
      <c r="I1833" s="153"/>
      <c r="J1833" s="153"/>
      <c r="K1833" s="153"/>
      <c r="L1833" s="153"/>
      <c r="M1833" s="153"/>
      <c r="AD1833" s="153"/>
      <c r="AE1833" s="153"/>
      <c r="AF1833" s="153"/>
      <c r="AG1833" s="153"/>
      <c r="AH1833" s="153"/>
      <c r="AI1833" s="153"/>
      <c r="AJ1833" s="153"/>
      <c r="AK1833" s="153"/>
      <c r="AL1833" s="153"/>
      <c r="AM1833" s="153"/>
      <c r="AN1833" s="153"/>
      <c r="AO1833" s="153"/>
    </row>
    <row r="1834" spans="1:41">
      <c r="A1834" s="153" t="s">
        <v>41</v>
      </c>
      <c r="B1834" s="153">
        <v>0</v>
      </c>
      <c r="C1834" s="153">
        <v>0</v>
      </c>
      <c r="D1834" s="153">
        <v>0</v>
      </c>
      <c r="E1834" s="153">
        <v>0</v>
      </c>
      <c r="F1834" s="153">
        <v>0</v>
      </c>
      <c r="G1834" s="153">
        <v>0</v>
      </c>
      <c r="H1834" s="153"/>
      <c r="I1834" s="153"/>
      <c r="J1834" s="153"/>
      <c r="K1834" s="153"/>
      <c r="L1834" s="153"/>
      <c r="M1834" s="153"/>
      <c r="AD1834" s="153"/>
      <c r="AE1834" s="153"/>
      <c r="AF1834" s="153"/>
      <c r="AG1834" s="153"/>
      <c r="AH1834" s="153"/>
      <c r="AI1834" s="153"/>
      <c r="AJ1834" s="153"/>
      <c r="AK1834" s="153"/>
      <c r="AL1834" s="153"/>
      <c r="AM1834" s="153"/>
      <c r="AN1834" s="153"/>
      <c r="AO1834" s="153"/>
    </row>
    <row r="1835" spans="1:41">
      <c r="A1835" s="153" t="s">
        <v>0</v>
      </c>
      <c r="B1835" s="153">
        <v>100</v>
      </c>
      <c r="C1835" s="153">
        <v>100</v>
      </c>
      <c r="D1835" s="153">
        <v>0</v>
      </c>
      <c r="E1835" s="153">
        <v>100</v>
      </c>
      <c r="F1835" s="153">
        <v>100</v>
      </c>
      <c r="G1835" s="153">
        <v>100</v>
      </c>
      <c r="H1835" s="153"/>
      <c r="I1835" s="153"/>
      <c r="J1835" s="153"/>
      <c r="K1835" s="153"/>
      <c r="L1835" s="153"/>
      <c r="M1835" s="153"/>
      <c r="AD1835" s="153"/>
      <c r="AE1835" s="153"/>
      <c r="AF1835" s="153"/>
      <c r="AG1835" s="153"/>
      <c r="AH1835" s="153"/>
      <c r="AI1835" s="153"/>
      <c r="AJ1835" s="153"/>
      <c r="AK1835" s="153"/>
      <c r="AL1835" s="153"/>
      <c r="AM1835" s="153"/>
      <c r="AN1835" s="153"/>
      <c r="AO1835" s="153"/>
    </row>
    <row r="1836" spans="1:41">
      <c r="A1836" s="153" t="s">
        <v>1</v>
      </c>
      <c r="B1836" s="153">
        <v>65</v>
      </c>
      <c r="C1836" s="153">
        <v>11</v>
      </c>
      <c r="D1836" s="153">
        <v>0</v>
      </c>
      <c r="E1836" s="153">
        <v>4</v>
      </c>
      <c r="F1836" s="153">
        <v>3</v>
      </c>
      <c r="G1836" s="153">
        <v>83</v>
      </c>
      <c r="H1836" s="153"/>
      <c r="I1836" s="153"/>
      <c r="J1836" s="153"/>
      <c r="K1836" s="153"/>
      <c r="L1836" s="153"/>
      <c r="M1836" s="153"/>
      <c r="AD1836" s="153"/>
      <c r="AE1836" s="153"/>
      <c r="AF1836" s="153"/>
      <c r="AG1836" s="153"/>
      <c r="AH1836" s="153"/>
      <c r="AI1836" s="153"/>
      <c r="AJ1836" s="153"/>
      <c r="AK1836" s="153"/>
      <c r="AL1836" s="153"/>
      <c r="AM1836" s="153"/>
      <c r="AN1836" s="153"/>
      <c r="AO1836" s="153"/>
    </row>
    <row r="1837" spans="1:41">
      <c r="A1837" s="153" t="s">
        <v>42</v>
      </c>
      <c r="B1837" s="153">
        <v>100</v>
      </c>
      <c r="C1837" s="153">
        <v>100</v>
      </c>
      <c r="D1837" s="153">
        <v>0</v>
      </c>
      <c r="E1837" s="153">
        <v>100</v>
      </c>
      <c r="F1837" s="153">
        <v>66.67</v>
      </c>
      <c r="G1837" s="153">
        <v>98.8</v>
      </c>
      <c r="H1837" s="153"/>
      <c r="I1837" s="153"/>
      <c r="J1837" s="153"/>
      <c r="K1837" s="153"/>
      <c r="L1837" s="153"/>
      <c r="M1837" s="153"/>
      <c r="AD1837" s="153"/>
      <c r="AE1837" s="153"/>
      <c r="AF1837" s="153"/>
      <c r="AG1837" s="153"/>
      <c r="AH1837" s="153"/>
      <c r="AI1837" s="153"/>
      <c r="AJ1837" s="153"/>
      <c r="AK1837" s="153"/>
      <c r="AL1837" s="153"/>
      <c r="AM1837" s="153"/>
      <c r="AN1837" s="153"/>
      <c r="AO1837" s="153"/>
    </row>
    <row r="1838" spans="1:41">
      <c r="A1838" s="153" t="s">
        <v>43</v>
      </c>
      <c r="B1838" s="153">
        <v>0</v>
      </c>
      <c r="C1838" s="153">
        <v>0</v>
      </c>
      <c r="D1838" s="153">
        <v>0</v>
      </c>
      <c r="E1838" s="153">
        <v>0</v>
      </c>
      <c r="F1838" s="153">
        <v>0</v>
      </c>
      <c r="G1838" s="153">
        <v>0</v>
      </c>
      <c r="H1838" s="153"/>
      <c r="I1838" s="153"/>
      <c r="J1838" s="153"/>
      <c r="K1838" s="153"/>
      <c r="L1838" s="153"/>
      <c r="M1838" s="153"/>
      <c r="AD1838" s="153"/>
      <c r="AE1838" s="153"/>
      <c r="AF1838" s="153"/>
      <c r="AG1838" s="153"/>
      <c r="AH1838" s="153"/>
      <c r="AI1838" s="153"/>
      <c r="AJ1838" s="153"/>
      <c r="AK1838" s="153"/>
      <c r="AL1838" s="153"/>
      <c r="AM1838" s="153"/>
      <c r="AN1838" s="153"/>
      <c r="AO1838" s="153"/>
    </row>
    <row r="1839" spans="1:41">
      <c r="A1839" s="153" t="s">
        <v>44</v>
      </c>
      <c r="B1839" s="153">
        <v>4.8</v>
      </c>
      <c r="C1839" s="153">
        <v>4.7</v>
      </c>
      <c r="D1839" s="153">
        <v>0</v>
      </c>
      <c r="E1839" s="153">
        <v>4.5</v>
      </c>
      <c r="F1839" s="153">
        <v>4</v>
      </c>
      <c r="G1839" s="153">
        <v>4.7</v>
      </c>
      <c r="H1839" s="153"/>
      <c r="I1839" s="153"/>
      <c r="J1839" s="153"/>
      <c r="K1839" s="153"/>
      <c r="L1839" s="153"/>
      <c r="M1839" s="153"/>
      <c r="AD1839" s="153"/>
      <c r="AE1839" s="153"/>
      <c r="AF1839" s="153"/>
      <c r="AG1839" s="153"/>
      <c r="AH1839" s="153"/>
      <c r="AI1839" s="153"/>
      <c r="AJ1839" s="153"/>
      <c r="AK1839" s="153"/>
      <c r="AL1839" s="153"/>
      <c r="AM1839" s="153"/>
      <c r="AN1839" s="153"/>
      <c r="AO1839" s="153"/>
    </row>
    <row r="1840" spans="1:41">
      <c r="A1840" s="153" t="s">
        <v>153</v>
      </c>
      <c r="B1840" s="153">
        <v>93.8</v>
      </c>
      <c r="C1840" s="153">
        <v>93.2</v>
      </c>
      <c r="D1840" s="153">
        <v>0</v>
      </c>
      <c r="E1840" s="153">
        <v>87.5</v>
      </c>
      <c r="F1840" s="153">
        <v>75</v>
      </c>
      <c r="G1840" s="153">
        <v>92.8</v>
      </c>
      <c r="H1840" s="153"/>
      <c r="I1840" s="153"/>
      <c r="J1840" s="153"/>
      <c r="K1840" s="153"/>
      <c r="L1840" s="153"/>
      <c r="M1840" s="153"/>
      <c r="AD1840" s="153"/>
      <c r="AE1840" s="153"/>
      <c r="AF1840" s="153"/>
      <c r="AG1840" s="153"/>
      <c r="AH1840" s="153"/>
      <c r="AI1840" s="153"/>
      <c r="AJ1840" s="153"/>
      <c r="AK1840" s="153"/>
      <c r="AL1840" s="153"/>
      <c r="AM1840" s="153"/>
      <c r="AN1840" s="153"/>
      <c r="AO1840" s="153"/>
    </row>
    <row r="1841" spans="1:41">
      <c r="H1841" s="153"/>
      <c r="I1841" s="153"/>
      <c r="J1841" s="153"/>
      <c r="K1841" s="153"/>
      <c r="L1841" s="153"/>
      <c r="M1841" s="153"/>
      <c r="AD1841" s="153"/>
      <c r="AE1841" s="153"/>
      <c r="AF1841" s="153"/>
      <c r="AG1841" s="153"/>
      <c r="AH1841" s="153"/>
      <c r="AI1841" s="153"/>
      <c r="AJ1841" s="153"/>
      <c r="AK1841" s="153"/>
      <c r="AL1841" s="153"/>
      <c r="AM1841" s="153"/>
      <c r="AN1841" s="153"/>
      <c r="AO1841" s="153"/>
    </row>
    <row r="1842" spans="1:41">
      <c r="H1842" s="153"/>
      <c r="I1842" s="153"/>
      <c r="J1842" s="153"/>
      <c r="K1842" s="153"/>
      <c r="L1842" s="153"/>
      <c r="M1842" s="153"/>
      <c r="AD1842" s="153"/>
      <c r="AE1842" s="153"/>
      <c r="AF1842" s="153"/>
      <c r="AG1842" s="153"/>
      <c r="AH1842" s="153"/>
      <c r="AI1842" s="153"/>
      <c r="AJ1842" s="153"/>
      <c r="AK1842" s="153"/>
      <c r="AL1842" s="153"/>
      <c r="AM1842" s="153"/>
      <c r="AN1842" s="153"/>
      <c r="AO1842" s="153"/>
    </row>
    <row r="1843" spans="1:41">
      <c r="A1843" s="153" t="s">
        <v>409</v>
      </c>
      <c r="H1843" s="153"/>
      <c r="I1843" s="153"/>
      <c r="J1843" s="153"/>
      <c r="K1843" s="153"/>
      <c r="L1843" s="153"/>
      <c r="M1843" s="153"/>
      <c r="AD1843" s="153"/>
      <c r="AE1843" s="153"/>
      <c r="AF1843" s="153"/>
      <c r="AG1843" s="153"/>
      <c r="AH1843" s="153"/>
      <c r="AI1843" s="153"/>
      <c r="AJ1843" s="153"/>
      <c r="AK1843" s="153"/>
      <c r="AL1843" s="153"/>
      <c r="AM1843" s="153"/>
      <c r="AN1843" s="153"/>
      <c r="AO1843" s="153"/>
    </row>
    <row r="1844" spans="1:41">
      <c r="A1844" s="153" t="s">
        <v>417</v>
      </c>
      <c r="H1844" s="153"/>
      <c r="I1844" s="153"/>
      <c r="J1844" s="153"/>
      <c r="K1844" s="153"/>
      <c r="L1844" s="153"/>
      <c r="M1844" s="153"/>
      <c r="AD1844" s="153"/>
      <c r="AE1844" s="153"/>
      <c r="AF1844" s="153"/>
      <c r="AG1844" s="153"/>
      <c r="AH1844" s="153"/>
      <c r="AI1844" s="153"/>
      <c r="AJ1844" s="153"/>
      <c r="AK1844" s="153"/>
      <c r="AL1844" s="153"/>
      <c r="AM1844" s="153"/>
      <c r="AN1844" s="153"/>
      <c r="AO1844" s="153"/>
    </row>
    <row r="1845" spans="1:41">
      <c r="A1845" s="153" t="s">
        <v>412</v>
      </c>
      <c r="H1845" s="153"/>
      <c r="I1845" s="153"/>
      <c r="J1845" s="153"/>
      <c r="K1845" s="153"/>
      <c r="L1845" s="153"/>
      <c r="M1845" s="153"/>
      <c r="AD1845" s="153"/>
      <c r="AE1845" s="153"/>
      <c r="AF1845" s="153"/>
      <c r="AG1845" s="153"/>
      <c r="AH1845" s="153"/>
      <c r="AI1845" s="153"/>
      <c r="AJ1845" s="153"/>
      <c r="AK1845" s="153"/>
      <c r="AL1845" s="153"/>
      <c r="AM1845" s="153"/>
      <c r="AN1845" s="153"/>
      <c r="AO1845" s="153"/>
    </row>
    <row r="1846" spans="1:41">
      <c r="H1846" s="153"/>
      <c r="I1846" s="153"/>
      <c r="J1846" s="153"/>
      <c r="K1846" s="153"/>
      <c r="L1846" s="153"/>
      <c r="M1846" s="153"/>
      <c r="AD1846" s="153"/>
      <c r="AE1846" s="153"/>
      <c r="AF1846" s="153"/>
      <c r="AG1846" s="153"/>
      <c r="AH1846" s="153"/>
      <c r="AI1846" s="153"/>
      <c r="AJ1846" s="153"/>
      <c r="AK1846" s="153"/>
      <c r="AL1846" s="153"/>
      <c r="AM1846" s="153"/>
      <c r="AN1846" s="153"/>
      <c r="AO1846" s="153"/>
    </row>
    <row r="1847" spans="1:41">
      <c r="H1847" s="153"/>
      <c r="I1847" s="153"/>
      <c r="J1847" s="153"/>
      <c r="K1847" s="153"/>
      <c r="L1847" s="153"/>
      <c r="M1847" s="153"/>
      <c r="AD1847" s="153"/>
      <c r="AE1847" s="153"/>
      <c r="AF1847" s="153"/>
      <c r="AG1847" s="153"/>
      <c r="AH1847" s="153"/>
      <c r="AI1847" s="153"/>
      <c r="AJ1847" s="153"/>
      <c r="AK1847" s="153"/>
      <c r="AL1847" s="153"/>
      <c r="AM1847" s="153"/>
      <c r="AN1847" s="153"/>
      <c r="AO1847" s="153"/>
    </row>
    <row r="1848" spans="1:41">
      <c r="B1848" s="153" t="s">
        <v>156</v>
      </c>
      <c r="H1848" s="153"/>
      <c r="I1848" s="153"/>
      <c r="J1848" s="153"/>
      <c r="K1848" s="153"/>
      <c r="L1848" s="153"/>
      <c r="M1848" s="153"/>
      <c r="AD1848" s="153"/>
      <c r="AE1848" s="153"/>
      <c r="AF1848" s="153"/>
      <c r="AG1848" s="153"/>
      <c r="AH1848" s="153"/>
      <c r="AI1848" s="153"/>
      <c r="AJ1848" s="153"/>
      <c r="AK1848" s="153"/>
      <c r="AL1848" s="153"/>
      <c r="AM1848" s="153"/>
      <c r="AN1848" s="153"/>
      <c r="AO1848" s="153"/>
    </row>
    <row r="1849" spans="1:41">
      <c r="H1849" s="153"/>
      <c r="I1849" s="153"/>
      <c r="J1849" s="153"/>
      <c r="K1849" s="153"/>
      <c r="L1849" s="153"/>
      <c r="M1849" s="153"/>
      <c r="AD1849" s="153"/>
      <c r="AE1849" s="153"/>
      <c r="AF1849" s="153"/>
      <c r="AG1849" s="153"/>
      <c r="AH1849" s="153"/>
      <c r="AI1849" s="153"/>
      <c r="AJ1849" s="153"/>
      <c r="AK1849" s="153"/>
      <c r="AL1849" s="153"/>
      <c r="AM1849" s="153"/>
      <c r="AN1849" s="153"/>
      <c r="AO1849" s="153"/>
    </row>
    <row r="1850" spans="1:41">
      <c r="B1850" s="153" t="s">
        <v>10</v>
      </c>
      <c r="C1850" s="153" t="s">
        <v>157</v>
      </c>
      <c r="D1850" s="153" t="s">
        <v>158</v>
      </c>
      <c r="E1850" s="153" t="s">
        <v>13</v>
      </c>
      <c r="F1850" s="153" t="s">
        <v>159</v>
      </c>
      <c r="G1850" s="153" t="s">
        <v>60</v>
      </c>
      <c r="H1850" s="153"/>
      <c r="I1850" s="153"/>
      <c r="J1850" s="153"/>
      <c r="K1850" s="153"/>
      <c r="L1850" s="153"/>
      <c r="M1850" s="153"/>
      <c r="AD1850" s="153"/>
      <c r="AE1850" s="153"/>
      <c r="AF1850" s="153"/>
      <c r="AG1850" s="153"/>
      <c r="AH1850" s="153"/>
      <c r="AI1850" s="153"/>
      <c r="AJ1850" s="153"/>
      <c r="AK1850" s="153"/>
      <c r="AL1850" s="153"/>
      <c r="AM1850" s="153"/>
      <c r="AN1850" s="153"/>
      <c r="AO1850" s="153"/>
    </row>
    <row r="1851" spans="1:41">
      <c r="H1851" s="153"/>
      <c r="I1851" s="153"/>
      <c r="J1851" s="153"/>
      <c r="K1851" s="153"/>
      <c r="L1851" s="153"/>
      <c r="M1851" s="153"/>
      <c r="AD1851" s="153"/>
      <c r="AE1851" s="153"/>
      <c r="AF1851" s="153"/>
      <c r="AG1851" s="153"/>
      <c r="AH1851" s="153"/>
      <c r="AI1851" s="153"/>
      <c r="AJ1851" s="153"/>
      <c r="AK1851" s="153"/>
      <c r="AL1851" s="153"/>
      <c r="AM1851" s="153"/>
      <c r="AN1851" s="153"/>
      <c r="AO1851" s="153"/>
    </row>
    <row r="1852" spans="1:41">
      <c r="A1852" s="153" t="s">
        <v>51</v>
      </c>
      <c r="B1852" s="153">
        <v>0</v>
      </c>
      <c r="C1852" s="153">
        <v>0</v>
      </c>
      <c r="D1852" s="153">
        <v>0</v>
      </c>
      <c r="E1852" s="153">
        <v>0</v>
      </c>
      <c r="F1852" s="153">
        <v>0</v>
      </c>
      <c r="G1852" s="153">
        <v>0</v>
      </c>
      <c r="H1852" s="153"/>
      <c r="I1852" s="153"/>
      <c r="J1852" s="153"/>
      <c r="K1852" s="153"/>
      <c r="L1852" s="153"/>
      <c r="M1852" s="153"/>
      <c r="AD1852" s="153"/>
      <c r="AE1852" s="153"/>
      <c r="AF1852" s="153"/>
      <c r="AG1852" s="153"/>
      <c r="AH1852" s="153"/>
      <c r="AI1852" s="153"/>
      <c r="AJ1852" s="153"/>
      <c r="AK1852" s="153"/>
      <c r="AL1852" s="153"/>
      <c r="AM1852" s="153"/>
      <c r="AN1852" s="153"/>
      <c r="AO1852" s="153"/>
    </row>
    <row r="1853" spans="1:41">
      <c r="A1853" s="153" t="s">
        <v>52</v>
      </c>
      <c r="B1853" s="153">
        <v>0</v>
      </c>
      <c r="C1853" s="153">
        <v>0</v>
      </c>
      <c r="D1853" s="153">
        <v>0</v>
      </c>
      <c r="E1853" s="153">
        <v>0</v>
      </c>
      <c r="F1853" s="153">
        <v>0</v>
      </c>
      <c r="G1853" s="153">
        <v>0</v>
      </c>
      <c r="H1853" s="153"/>
      <c r="I1853" s="153"/>
      <c r="J1853" s="153"/>
      <c r="K1853" s="153"/>
      <c r="L1853" s="153"/>
      <c r="M1853" s="153"/>
      <c r="AD1853" s="153"/>
      <c r="AE1853" s="153"/>
      <c r="AF1853" s="153"/>
      <c r="AG1853" s="153"/>
      <c r="AH1853" s="153"/>
      <c r="AI1853" s="153"/>
      <c r="AJ1853" s="153"/>
      <c r="AK1853" s="153"/>
      <c r="AL1853" s="153"/>
      <c r="AM1853" s="153"/>
      <c r="AN1853" s="153"/>
      <c r="AO1853" s="153"/>
    </row>
    <row r="1854" spans="1:41">
      <c r="A1854" s="153" t="s">
        <v>4</v>
      </c>
      <c r="B1854" s="153">
        <v>0</v>
      </c>
      <c r="C1854" s="153">
        <v>0</v>
      </c>
      <c r="D1854" s="153">
        <v>0</v>
      </c>
      <c r="E1854" s="153">
        <v>0</v>
      </c>
      <c r="F1854" s="153">
        <v>0</v>
      </c>
      <c r="G1854" s="153">
        <v>0</v>
      </c>
      <c r="H1854" s="153"/>
      <c r="I1854" s="153"/>
      <c r="J1854" s="153"/>
      <c r="K1854" s="153"/>
      <c r="L1854" s="153"/>
      <c r="M1854" s="153"/>
      <c r="AD1854" s="153"/>
      <c r="AE1854" s="153"/>
      <c r="AF1854" s="153"/>
      <c r="AG1854" s="153"/>
      <c r="AH1854" s="153"/>
      <c r="AI1854" s="153"/>
      <c r="AJ1854" s="153"/>
      <c r="AK1854" s="153"/>
      <c r="AL1854" s="153"/>
      <c r="AM1854" s="153"/>
      <c r="AN1854" s="153"/>
      <c r="AO1854" s="153"/>
    </row>
    <row r="1855" spans="1:41">
      <c r="A1855" s="153" t="s">
        <v>53</v>
      </c>
      <c r="B1855" s="153">
        <v>24.62</v>
      </c>
      <c r="C1855" s="153">
        <v>18.18</v>
      </c>
      <c r="D1855" s="153">
        <v>0</v>
      </c>
      <c r="E1855" s="153">
        <v>25</v>
      </c>
      <c r="F1855" s="153">
        <v>33.33</v>
      </c>
      <c r="G1855" s="153">
        <v>24.1</v>
      </c>
      <c r="H1855" s="153"/>
      <c r="I1855" s="153"/>
      <c r="J1855" s="153"/>
      <c r="K1855" s="153"/>
      <c r="L1855" s="153"/>
      <c r="M1855" s="153"/>
      <c r="AD1855" s="153"/>
      <c r="AE1855" s="153"/>
      <c r="AF1855" s="153"/>
      <c r="AG1855" s="153"/>
      <c r="AH1855" s="153"/>
      <c r="AI1855" s="153"/>
      <c r="AJ1855" s="153"/>
      <c r="AK1855" s="153"/>
      <c r="AL1855" s="153"/>
      <c r="AM1855" s="153"/>
      <c r="AN1855" s="153"/>
      <c r="AO1855" s="153"/>
    </row>
    <row r="1856" spans="1:41">
      <c r="A1856" s="153" t="s">
        <v>54</v>
      </c>
      <c r="B1856" s="153">
        <v>75.38</v>
      </c>
      <c r="C1856" s="153">
        <v>81.819999999999993</v>
      </c>
      <c r="D1856" s="153">
        <v>0</v>
      </c>
      <c r="E1856" s="153">
        <v>75</v>
      </c>
      <c r="F1856" s="153">
        <v>66.67</v>
      </c>
      <c r="G1856" s="153">
        <v>75.900000000000006</v>
      </c>
      <c r="H1856" s="153"/>
      <c r="I1856" s="153"/>
      <c r="J1856" s="153"/>
      <c r="K1856" s="153"/>
      <c r="L1856" s="153"/>
      <c r="M1856" s="153"/>
      <c r="AD1856" s="153"/>
      <c r="AE1856" s="153"/>
      <c r="AF1856" s="153"/>
      <c r="AG1856" s="153"/>
      <c r="AH1856" s="153"/>
      <c r="AI1856" s="153"/>
      <c r="AJ1856" s="153"/>
      <c r="AK1856" s="153"/>
      <c r="AL1856" s="153"/>
      <c r="AM1856" s="153"/>
      <c r="AN1856" s="153"/>
      <c r="AO1856" s="153"/>
    </row>
    <row r="1857" spans="1:41">
      <c r="A1857" s="153" t="s">
        <v>41</v>
      </c>
      <c r="B1857" s="153">
        <v>0</v>
      </c>
      <c r="C1857" s="153">
        <v>0</v>
      </c>
      <c r="D1857" s="153">
        <v>0</v>
      </c>
      <c r="E1857" s="153">
        <v>0</v>
      </c>
      <c r="F1857" s="153">
        <v>0</v>
      </c>
      <c r="G1857" s="153">
        <v>0</v>
      </c>
      <c r="H1857" s="153"/>
      <c r="I1857" s="153"/>
      <c r="J1857" s="153"/>
      <c r="K1857" s="153"/>
      <c r="L1857" s="153"/>
      <c r="M1857" s="153"/>
      <c r="AD1857" s="153"/>
      <c r="AE1857" s="153"/>
      <c r="AF1857" s="153"/>
      <c r="AG1857" s="153"/>
      <c r="AH1857" s="153"/>
      <c r="AI1857" s="153"/>
      <c r="AJ1857" s="153"/>
      <c r="AK1857" s="153"/>
      <c r="AL1857" s="153"/>
      <c r="AM1857" s="153"/>
      <c r="AN1857" s="153"/>
      <c r="AO1857" s="153"/>
    </row>
    <row r="1858" spans="1:41">
      <c r="A1858" s="153" t="s">
        <v>0</v>
      </c>
      <c r="B1858" s="153">
        <v>100</v>
      </c>
      <c r="C1858" s="153">
        <v>100</v>
      </c>
      <c r="D1858" s="153">
        <v>0</v>
      </c>
      <c r="E1858" s="153">
        <v>100</v>
      </c>
      <c r="F1858" s="153">
        <v>100</v>
      </c>
      <c r="G1858" s="153">
        <v>100</v>
      </c>
      <c r="H1858" s="153"/>
      <c r="I1858" s="153"/>
      <c r="J1858" s="153"/>
      <c r="K1858" s="153"/>
      <c r="L1858" s="153"/>
      <c r="M1858" s="153"/>
      <c r="AD1858" s="153"/>
      <c r="AE1858" s="153"/>
      <c r="AF1858" s="153"/>
      <c r="AG1858" s="153"/>
      <c r="AH1858" s="153"/>
      <c r="AI1858" s="153"/>
      <c r="AJ1858" s="153"/>
      <c r="AK1858" s="153"/>
      <c r="AL1858" s="153"/>
      <c r="AM1858" s="153"/>
      <c r="AN1858" s="153"/>
      <c r="AO1858" s="153"/>
    </row>
    <row r="1859" spans="1:41">
      <c r="A1859" s="153" t="s">
        <v>1</v>
      </c>
      <c r="B1859" s="153">
        <v>65</v>
      </c>
      <c r="C1859" s="153">
        <v>11</v>
      </c>
      <c r="D1859" s="153">
        <v>0</v>
      </c>
      <c r="E1859" s="153">
        <v>4</v>
      </c>
      <c r="F1859" s="153">
        <v>3</v>
      </c>
      <c r="G1859" s="153">
        <v>83</v>
      </c>
      <c r="H1859" s="153"/>
      <c r="I1859" s="153"/>
      <c r="J1859" s="153"/>
      <c r="K1859" s="153"/>
      <c r="L1859" s="153"/>
      <c r="M1859" s="153"/>
      <c r="AD1859" s="153"/>
      <c r="AE1859" s="153"/>
      <c r="AF1859" s="153"/>
      <c r="AG1859" s="153"/>
      <c r="AH1859" s="153"/>
      <c r="AI1859" s="153"/>
      <c r="AJ1859" s="153"/>
      <c r="AK1859" s="153"/>
      <c r="AL1859" s="153"/>
      <c r="AM1859" s="153"/>
      <c r="AN1859" s="153"/>
      <c r="AO1859" s="153"/>
    </row>
    <row r="1860" spans="1:41">
      <c r="A1860" s="153" t="s">
        <v>42</v>
      </c>
      <c r="B1860" s="153">
        <v>100</v>
      </c>
      <c r="C1860" s="153">
        <v>100</v>
      </c>
      <c r="D1860" s="153">
        <v>0</v>
      </c>
      <c r="E1860" s="153">
        <v>100</v>
      </c>
      <c r="F1860" s="153">
        <v>100</v>
      </c>
      <c r="G1860" s="153">
        <v>100</v>
      </c>
      <c r="H1860" s="153"/>
      <c r="I1860" s="153"/>
      <c r="J1860" s="153"/>
      <c r="K1860" s="153"/>
      <c r="L1860" s="153"/>
      <c r="M1860" s="153"/>
      <c r="AD1860" s="153"/>
      <c r="AE1860" s="153"/>
      <c r="AF1860" s="153"/>
      <c r="AG1860" s="153"/>
      <c r="AH1860" s="153"/>
      <c r="AI1860" s="153"/>
      <c r="AJ1860" s="153"/>
      <c r="AK1860" s="153"/>
      <c r="AL1860" s="153"/>
      <c r="AM1860" s="153"/>
      <c r="AN1860" s="153"/>
      <c r="AO1860" s="153"/>
    </row>
    <row r="1861" spans="1:41">
      <c r="A1861" s="153" t="s">
        <v>43</v>
      </c>
      <c r="B1861" s="153">
        <v>0</v>
      </c>
      <c r="C1861" s="153">
        <v>0</v>
      </c>
      <c r="D1861" s="153">
        <v>0</v>
      </c>
      <c r="E1861" s="153">
        <v>0</v>
      </c>
      <c r="F1861" s="153">
        <v>0</v>
      </c>
      <c r="G1861" s="153">
        <v>0</v>
      </c>
      <c r="H1861" s="153"/>
      <c r="I1861" s="153"/>
      <c r="J1861" s="153"/>
      <c r="K1861" s="153"/>
      <c r="L1861" s="153"/>
      <c r="M1861" s="153"/>
      <c r="AD1861" s="153"/>
      <c r="AE1861" s="153"/>
      <c r="AF1861" s="153"/>
      <c r="AG1861" s="153"/>
      <c r="AH1861" s="153"/>
      <c r="AI1861" s="153"/>
      <c r="AJ1861" s="153"/>
      <c r="AK1861" s="153"/>
      <c r="AL1861" s="153"/>
      <c r="AM1861" s="153"/>
      <c r="AN1861" s="153"/>
      <c r="AO1861" s="153"/>
    </row>
    <row r="1862" spans="1:41">
      <c r="A1862" s="153" t="s">
        <v>44</v>
      </c>
      <c r="B1862" s="153">
        <v>4.8</v>
      </c>
      <c r="C1862" s="153">
        <v>4.8</v>
      </c>
      <c r="D1862" s="153">
        <v>0</v>
      </c>
      <c r="E1862" s="153">
        <v>4.8</v>
      </c>
      <c r="F1862" s="153">
        <v>4.7</v>
      </c>
      <c r="G1862" s="153">
        <v>4.8</v>
      </c>
      <c r="H1862" s="153"/>
      <c r="I1862" s="153"/>
      <c r="J1862" s="153"/>
      <c r="K1862" s="153"/>
      <c r="L1862" s="153"/>
      <c r="M1862" s="153"/>
      <c r="AD1862" s="153"/>
      <c r="AE1862" s="153"/>
      <c r="AF1862" s="153"/>
      <c r="AG1862" s="153"/>
      <c r="AH1862" s="153"/>
      <c r="AI1862" s="153"/>
      <c r="AJ1862" s="153"/>
      <c r="AK1862" s="153"/>
      <c r="AL1862" s="153"/>
      <c r="AM1862" s="153"/>
      <c r="AN1862" s="153"/>
      <c r="AO1862" s="153"/>
    </row>
    <row r="1863" spans="1:41">
      <c r="A1863" s="153" t="s">
        <v>153</v>
      </c>
      <c r="B1863" s="153">
        <v>93.8</v>
      </c>
      <c r="C1863" s="153">
        <v>95.5</v>
      </c>
      <c r="D1863" s="153">
        <v>0</v>
      </c>
      <c r="E1863" s="153">
        <v>93.8</v>
      </c>
      <c r="F1863" s="153">
        <v>91.7</v>
      </c>
      <c r="G1863" s="153">
        <v>94</v>
      </c>
      <c r="H1863" s="153"/>
      <c r="I1863" s="153"/>
      <c r="J1863" s="153"/>
      <c r="K1863" s="153"/>
      <c r="L1863" s="153"/>
      <c r="M1863" s="153"/>
      <c r="AD1863" s="153"/>
      <c r="AE1863" s="153"/>
      <c r="AF1863" s="153"/>
      <c r="AG1863" s="153"/>
      <c r="AH1863" s="153"/>
      <c r="AI1863" s="153"/>
      <c r="AJ1863" s="153"/>
      <c r="AK1863" s="153"/>
      <c r="AL1863" s="153"/>
      <c r="AM1863" s="153"/>
      <c r="AN1863" s="153"/>
      <c r="AO1863" s="153"/>
    </row>
    <row r="1864" spans="1:41">
      <c r="H1864" s="153"/>
      <c r="I1864" s="153"/>
      <c r="J1864" s="153"/>
      <c r="K1864" s="153"/>
      <c r="L1864" s="153"/>
      <c r="M1864" s="153"/>
      <c r="AD1864" s="153"/>
      <c r="AE1864" s="153"/>
      <c r="AF1864" s="153"/>
      <c r="AG1864" s="153"/>
      <c r="AH1864" s="153"/>
      <c r="AI1864" s="153"/>
      <c r="AJ1864" s="153"/>
      <c r="AK1864" s="153"/>
      <c r="AL1864" s="153"/>
      <c r="AM1864" s="153"/>
      <c r="AN1864" s="153"/>
      <c r="AO1864" s="153"/>
    </row>
    <row r="1865" spans="1:41">
      <c r="H1865" s="153"/>
      <c r="I1865" s="153"/>
      <c r="J1865" s="153"/>
      <c r="K1865" s="153"/>
      <c r="L1865" s="153"/>
      <c r="M1865" s="153"/>
      <c r="AD1865" s="153"/>
      <c r="AE1865" s="153"/>
      <c r="AF1865" s="153"/>
      <c r="AG1865" s="153"/>
      <c r="AH1865" s="153"/>
      <c r="AI1865" s="153"/>
      <c r="AJ1865" s="153"/>
      <c r="AK1865" s="153"/>
      <c r="AL1865" s="153"/>
      <c r="AM1865" s="153"/>
      <c r="AN1865" s="153"/>
      <c r="AO1865" s="153"/>
    </row>
    <row r="1866" spans="1:41">
      <c r="A1866" s="153" t="s">
        <v>409</v>
      </c>
      <c r="H1866" s="153"/>
      <c r="I1866" s="153"/>
      <c r="J1866" s="153"/>
      <c r="K1866" s="153"/>
      <c r="L1866" s="153"/>
      <c r="M1866" s="153"/>
      <c r="AD1866" s="153"/>
      <c r="AE1866" s="153"/>
      <c r="AF1866" s="153"/>
      <c r="AG1866" s="153"/>
      <c r="AH1866" s="153"/>
      <c r="AI1866" s="153"/>
      <c r="AJ1866" s="153"/>
      <c r="AK1866" s="153"/>
      <c r="AL1866" s="153"/>
      <c r="AM1866" s="153"/>
      <c r="AN1866" s="153"/>
      <c r="AO1866" s="153"/>
    </row>
    <row r="1867" spans="1:41">
      <c r="A1867" s="153" t="s">
        <v>417</v>
      </c>
      <c r="H1867" s="153"/>
      <c r="I1867" s="153"/>
      <c r="J1867" s="153"/>
      <c r="K1867" s="153"/>
      <c r="L1867" s="153"/>
      <c r="M1867" s="153"/>
      <c r="AD1867" s="153"/>
      <c r="AE1867" s="153"/>
      <c r="AF1867" s="153"/>
      <c r="AG1867" s="153"/>
      <c r="AH1867" s="153"/>
      <c r="AI1867" s="153"/>
      <c r="AJ1867" s="153"/>
      <c r="AK1867" s="153"/>
      <c r="AL1867" s="153"/>
      <c r="AM1867" s="153"/>
      <c r="AN1867" s="153"/>
      <c r="AO1867" s="153"/>
    </row>
    <row r="1868" spans="1:41">
      <c r="A1868" s="153" t="s">
        <v>413</v>
      </c>
      <c r="H1868" s="153"/>
      <c r="I1868" s="153"/>
      <c r="J1868" s="153"/>
      <c r="K1868" s="153"/>
      <c r="L1868" s="153"/>
      <c r="M1868" s="153"/>
      <c r="AD1868" s="153"/>
      <c r="AE1868" s="153"/>
      <c r="AF1868" s="153"/>
      <c r="AG1868" s="153"/>
      <c r="AH1868" s="153"/>
      <c r="AI1868" s="153"/>
      <c r="AJ1868" s="153"/>
      <c r="AK1868" s="153"/>
      <c r="AL1868" s="153"/>
      <c r="AM1868" s="153"/>
      <c r="AN1868" s="153"/>
      <c r="AO1868" s="153"/>
    </row>
    <row r="1869" spans="1:41">
      <c r="H1869" s="153"/>
      <c r="I1869" s="153"/>
      <c r="J1869" s="153"/>
      <c r="K1869" s="153"/>
      <c r="L1869" s="153"/>
      <c r="M1869" s="153"/>
      <c r="AD1869" s="153"/>
      <c r="AE1869" s="153"/>
      <c r="AF1869" s="153"/>
      <c r="AG1869" s="153"/>
      <c r="AH1869" s="153"/>
      <c r="AI1869" s="153"/>
      <c r="AJ1869" s="153"/>
      <c r="AK1869" s="153"/>
      <c r="AL1869" s="153"/>
      <c r="AM1869" s="153"/>
      <c r="AN1869" s="153"/>
      <c r="AO1869" s="153"/>
    </row>
    <row r="1870" spans="1:41">
      <c r="H1870" s="153"/>
      <c r="I1870" s="153"/>
      <c r="J1870" s="153"/>
      <c r="K1870" s="153"/>
      <c r="L1870" s="153"/>
      <c r="M1870" s="153"/>
      <c r="AD1870" s="153"/>
      <c r="AE1870" s="153"/>
      <c r="AF1870" s="153"/>
      <c r="AG1870" s="153"/>
      <c r="AH1870" s="153"/>
      <c r="AI1870" s="153"/>
      <c r="AJ1870" s="153"/>
      <c r="AK1870" s="153"/>
      <c r="AL1870" s="153"/>
      <c r="AM1870" s="153"/>
      <c r="AN1870" s="153"/>
      <c r="AO1870" s="153"/>
    </row>
    <row r="1871" spans="1:41">
      <c r="B1871" s="153" t="s">
        <v>156</v>
      </c>
      <c r="H1871" s="153"/>
      <c r="I1871" s="153"/>
      <c r="J1871" s="153"/>
      <c r="K1871" s="153"/>
      <c r="L1871" s="153"/>
      <c r="M1871" s="153"/>
      <c r="AD1871" s="153"/>
      <c r="AE1871" s="153"/>
      <c r="AF1871" s="153"/>
      <c r="AG1871" s="153"/>
      <c r="AH1871" s="153"/>
      <c r="AI1871" s="153"/>
      <c r="AJ1871" s="153"/>
      <c r="AK1871" s="153"/>
      <c r="AL1871" s="153"/>
      <c r="AM1871" s="153"/>
      <c r="AN1871" s="153"/>
      <c r="AO1871" s="153"/>
    </row>
    <row r="1872" spans="1:41">
      <c r="H1872" s="153"/>
      <c r="I1872" s="153"/>
      <c r="J1872" s="153"/>
      <c r="K1872" s="153"/>
      <c r="L1872" s="153"/>
      <c r="M1872" s="153"/>
      <c r="AD1872" s="153"/>
      <c r="AE1872" s="153"/>
      <c r="AF1872" s="153"/>
      <c r="AG1872" s="153"/>
      <c r="AH1872" s="153"/>
      <c r="AI1872" s="153"/>
      <c r="AJ1872" s="153"/>
      <c r="AK1872" s="153"/>
      <c r="AL1872" s="153"/>
      <c r="AM1872" s="153"/>
      <c r="AN1872" s="153"/>
      <c r="AO1872" s="153"/>
    </row>
    <row r="1873" spans="1:41">
      <c r="B1873" s="153" t="s">
        <v>10</v>
      </c>
      <c r="C1873" s="153" t="s">
        <v>157</v>
      </c>
      <c r="D1873" s="153" t="s">
        <v>158</v>
      </c>
      <c r="E1873" s="153" t="s">
        <v>13</v>
      </c>
      <c r="F1873" s="153" t="s">
        <v>159</v>
      </c>
      <c r="G1873" s="153" t="s">
        <v>60</v>
      </c>
      <c r="H1873" s="153"/>
      <c r="I1873" s="153"/>
      <c r="J1873" s="153"/>
      <c r="K1873" s="153"/>
      <c r="L1873" s="153"/>
      <c r="M1873" s="153"/>
      <c r="AD1873" s="153"/>
      <c r="AE1873" s="153"/>
      <c r="AF1873" s="153"/>
      <c r="AG1873" s="153"/>
      <c r="AH1873" s="153"/>
      <c r="AI1873" s="153"/>
      <c r="AJ1873" s="153"/>
      <c r="AK1873" s="153"/>
      <c r="AL1873" s="153"/>
      <c r="AM1873" s="153"/>
      <c r="AN1873" s="153"/>
      <c r="AO1873" s="153"/>
    </row>
    <row r="1874" spans="1:41">
      <c r="H1874" s="153"/>
      <c r="I1874" s="153"/>
      <c r="J1874" s="153"/>
      <c r="K1874" s="153"/>
      <c r="L1874" s="153"/>
      <c r="M1874" s="153"/>
      <c r="AD1874" s="153"/>
      <c r="AE1874" s="153"/>
      <c r="AF1874" s="153"/>
      <c r="AG1874" s="153"/>
      <c r="AH1874" s="153"/>
      <c r="AI1874" s="153"/>
      <c r="AJ1874" s="153"/>
      <c r="AK1874" s="153"/>
      <c r="AL1874" s="153"/>
      <c r="AM1874" s="153"/>
      <c r="AN1874" s="153"/>
      <c r="AO1874" s="153"/>
    </row>
    <row r="1875" spans="1:41">
      <c r="A1875" s="153" t="s">
        <v>51</v>
      </c>
      <c r="B1875" s="153">
        <v>0</v>
      </c>
      <c r="C1875" s="153">
        <v>0</v>
      </c>
      <c r="D1875" s="153">
        <v>0</v>
      </c>
      <c r="E1875" s="153">
        <v>0</v>
      </c>
      <c r="F1875" s="153">
        <v>0</v>
      </c>
      <c r="G1875" s="153">
        <v>0</v>
      </c>
      <c r="H1875" s="153"/>
      <c r="I1875" s="153"/>
      <c r="J1875" s="153"/>
      <c r="K1875" s="153"/>
      <c r="L1875" s="153"/>
      <c r="M1875" s="153"/>
      <c r="AD1875" s="153"/>
      <c r="AE1875" s="153"/>
      <c r="AF1875" s="153"/>
      <c r="AG1875" s="153"/>
      <c r="AH1875" s="153"/>
      <c r="AI1875" s="153"/>
      <c r="AJ1875" s="153"/>
      <c r="AK1875" s="153"/>
      <c r="AL1875" s="153"/>
      <c r="AM1875" s="153"/>
      <c r="AN1875" s="153"/>
      <c r="AO1875" s="153"/>
    </row>
    <row r="1876" spans="1:41">
      <c r="A1876" s="153" t="s">
        <v>52</v>
      </c>
      <c r="B1876" s="153">
        <v>0</v>
      </c>
      <c r="C1876" s="153">
        <v>0</v>
      </c>
      <c r="D1876" s="153">
        <v>0</v>
      </c>
      <c r="E1876" s="153">
        <v>0</v>
      </c>
      <c r="F1876" s="153">
        <v>0</v>
      </c>
      <c r="G1876" s="153">
        <v>0</v>
      </c>
      <c r="H1876" s="153"/>
      <c r="I1876" s="153"/>
      <c r="J1876" s="153"/>
      <c r="K1876" s="153"/>
      <c r="L1876" s="153"/>
      <c r="M1876" s="153"/>
      <c r="AD1876" s="153"/>
      <c r="AE1876" s="153"/>
      <c r="AF1876" s="153"/>
      <c r="AG1876" s="153"/>
      <c r="AH1876" s="153"/>
      <c r="AI1876" s="153"/>
      <c r="AJ1876" s="153"/>
      <c r="AK1876" s="153"/>
      <c r="AL1876" s="153"/>
      <c r="AM1876" s="153"/>
      <c r="AN1876" s="153"/>
      <c r="AO1876" s="153"/>
    </row>
    <row r="1877" spans="1:41">
      <c r="A1877" s="153" t="s">
        <v>4</v>
      </c>
      <c r="B1877" s="153">
        <v>0</v>
      </c>
      <c r="C1877" s="153">
        <v>0</v>
      </c>
      <c r="D1877" s="153">
        <v>0</v>
      </c>
      <c r="E1877" s="153">
        <v>0</v>
      </c>
      <c r="F1877" s="153">
        <v>0</v>
      </c>
      <c r="G1877" s="153">
        <v>0</v>
      </c>
      <c r="H1877" s="153"/>
      <c r="I1877" s="153"/>
      <c r="J1877" s="153"/>
      <c r="K1877" s="153"/>
      <c r="L1877" s="153"/>
      <c r="M1877" s="153"/>
      <c r="AD1877" s="153"/>
      <c r="AE1877" s="153"/>
      <c r="AF1877" s="153"/>
      <c r="AG1877" s="153"/>
      <c r="AH1877" s="153"/>
      <c r="AI1877" s="153"/>
      <c r="AJ1877" s="153"/>
      <c r="AK1877" s="153"/>
      <c r="AL1877" s="153"/>
      <c r="AM1877" s="153"/>
      <c r="AN1877" s="153"/>
      <c r="AO1877" s="153"/>
    </row>
    <row r="1878" spans="1:41">
      <c r="A1878" s="153" t="s">
        <v>53</v>
      </c>
      <c r="B1878" s="153">
        <v>23.08</v>
      </c>
      <c r="C1878" s="153">
        <v>18.18</v>
      </c>
      <c r="D1878" s="153">
        <v>0</v>
      </c>
      <c r="E1878" s="153">
        <v>25</v>
      </c>
      <c r="F1878" s="153">
        <v>33.33</v>
      </c>
      <c r="G1878" s="153">
        <v>22.89</v>
      </c>
      <c r="H1878" s="153"/>
      <c r="I1878" s="153"/>
      <c r="J1878" s="153"/>
      <c r="K1878" s="153"/>
      <c r="L1878" s="153"/>
      <c r="M1878" s="153"/>
      <c r="AD1878" s="153"/>
      <c r="AE1878" s="153"/>
      <c r="AF1878" s="153"/>
      <c r="AG1878" s="153"/>
      <c r="AH1878" s="153"/>
      <c r="AI1878" s="153"/>
      <c r="AJ1878" s="153"/>
      <c r="AK1878" s="153"/>
      <c r="AL1878" s="153"/>
      <c r="AM1878" s="153"/>
      <c r="AN1878" s="153"/>
      <c r="AO1878" s="153"/>
    </row>
    <row r="1879" spans="1:41">
      <c r="A1879" s="153" t="s">
        <v>54</v>
      </c>
      <c r="B1879" s="153">
        <v>76.92</v>
      </c>
      <c r="C1879" s="153">
        <v>81.819999999999993</v>
      </c>
      <c r="D1879" s="153">
        <v>0</v>
      </c>
      <c r="E1879" s="153">
        <v>75</v>
      </c>
      <c r="F1879" s="153">
        <v>66.67</v>
      </c>
      <c r="G1879" s="153">
        <v>77.11</v>
      </c>
      <c r="H1879" s="153"/>
      <c r="I1879" s="153"/>
      <c r="J1879" s="153"/>
      <c r="K1879" s="153"/>
      <c r="L1879" s="153"/>
      <c r="M1879" s="153"/>
      <c r="AD1879" s="153"/>
      <c r="AE1879" s="153"/>
      <c r="AF1879" s="153"/>
      <c r="AG1879" s="153"/>
      <c r="AH1879" s="153"/>
      <c r="AI1879" s="153"/>
      <c r="AJ1879" s="153"/>
      <c r="AK1879" s="153"/>
      <c r="AL1879" s="153"/>
      <c r="AM1879" s="153"/>
      <c r="AN1879" s="153"/>
      <c r="AO1879" s="153"/>
    </row>
    <row r="1880" spans="1:41">
      <c r="A1880" s="153" t="s">
        <v>41</v>
      </c>
      <c r="B1880" s="153">
        <v>0</v>
      </c>
      <c r="C1880" s="153">
        <v>0</v>
      </c>
      <c r="D1880" s="153">
        <v>0</v>
      </c>
      <c r="E1880" s="153">
        <v>0</v>
      </c>
      <c r="F1880" s="153">
        <v>0</v>
      </c>
      <c r="G1880" s="153">
        <v>0</v>
      </c>
      <c r="H1880" s="153"/>
      <c r="I1880" s="153"/>
      <c r="J1880" s="153"/>
      <c r="K1880" s="153"/>
      <c r="L1880" s="153"/>
      <c r="M1880" s="153"/>
      <c r="AD1880" s="153"/>
      <c r="AE1880" s="153"/>
      <c r="AF1880" s="153"/>
      <c r="AG1880" s="153"/>
      <c r="AH1880" s="153"/>
      <c r="AI1880" s="153"/>
      <c r="AJ1880" s="153"/>
      <c r="AK1880" s="153"/>
      <c r="AL1880" s="153"/>
      <c r="AM1880" s="153"/>
      <c r="AN1880" s="153"/>
      <c r="AO1880" s="153"/>
    </row>
    <row r="1881" spans="1:41">
      <c r="A1881" s="153" t="s">
        <v>0</v>
      </c>
      <c r="B1881" s="153">
        <v>100</v>
      </c>
      <c r="C1881" s="153">
        <v>100</v>
      </c>
      <c r="D1881" s="153">
        <v>0</v>
      </c>
      <c r="E1881" s="153">
        <v>100</v>
      </c>
      <c r="F1881" s="153">
        <v>100</v>
      </c>
      <c r="G1881" s="153">
        <v>100</v>
      </c>
      <c r="H1881" s="153"/>
      <c r="I1881" s="153"/>
      <c r="J1881" s="153"/>
      <c r="K1881" s="153"/>
      <c r="L1881" s="153"/>
      <c r="M1881" s="153"/>
      <c r="AD1881" s="153"/>
      <c r="AE1881" s="153"/>
      <c r="AF1881" s="153"/>
      <c r="AG1881" s="153"/>
      <c r="AH1881" s="153"/>
      <c r="AI1881" s="153"/>
      <c r="AJ1881" s="153"/>
      <c r="AK1881" s="153"/>
      <c r="AL1881" s="153"/>
      <c r="AM1881" s="153"/>
      <c r="AN1881" s="153"/>
      <c r="AO1881" s="153"/>
    </row>
    <row r="1882" spans="1:41">
      <c r="A1882" s="153" t="s">
        <v>1</v>
      </c>
      <c r="B1882" s="153">
        <v>65</v>
      </c>
      <c r="C1882" s="153">
        <v>11</v>
      </c>
      <c r="D1882" s="153">
        <v>0</v>
      </c>
      <c r="E1882" s="153">
        <v>4</v>
      </c>
      <c r="F1882" s="153">
        <v>3</v>
      </c>
      <c r="G1882" s="153">
        <v>83</v>
      </c>
      <c r="H1882" s="153"/>
      <c r="I1882" s="153"/>
      <c r="J1882" s="153"/>
      <c r="K1882" s="153"/>
      <c r="L1882" s="153"/>
      <c r="M1882" s="153"/>
      <c r="AD1882" s="153"/>
      <c r="AE1882" s="153"/>
      <c r="AF1882" s="153"/>
      <c r="AG1882" s="153"/>
      <c r="AH1882" s="153"/>
      <c r="AI1882" s="153"/>
      <c r="AJ1882" s="153"/>
      <c r="AK1882" s="153"/>
      <c r="AL1882" s="153"/>
      <c r="AM1882" s="153"/>
      <c r="AN1882" s="153"/>
      <c r="AO1882" s="153"/>
    </row>
    <row r="1883" spans="1:41">
      <c r="A1883" s="153" t="s">
        <v>42</v>
      </c>
      <c r="B1883" s="153">
        <v>100</v>
      </c>
      <c r="C1883" s="153">
        <v>100</v>
      </c>
      <c r="D1883" s="153">
        <v>0</v>
      </c>
      <c r="E1883" s="153">
        <v>100</v>
      </c>
      <c r="F1883" s="153">
        <v>100</v>
      </c>
      <c r="G1883" s="153">
        <v>100</v>
      </c>
      <c r="H1883" s="153"/>
      <c r="I1883" s="153"/>
      <c r="J1883" s="153"/>
      <c r="K1883" s="153"/>
      <c r="L1883" s="153"/>
      <c r="M1883" s="153"/>
      <c r="AD1883" s="153"/>
      <c r="AE1883" s="153"/>
      <c r="AF1883" s="153"/>
      <c r="AG1883" s="153"/>
      <c r="AH1883" s="153"/>
      <c r="AI1883" s="153"/>
      <c r="AJ1883" s="153"/>
      <c r="AK1883" s="153"/>
      <c r="AL1883" s="153"/>
      <c r="AM1883" s="153"/>
      <c r="AN1883" s="153"/>
      <c r="AO1883" s="153"/>
    </row>
    <row r="1884" spans="1:41">
      <c r="A1884" s="153" t="s">
        <v>43</v>
      </c>
      <c r="B1884" s="153">
        <v>0</v>
      </c>
      <c r="C1884" s="153">
        <v>0</v>
      </c>
      <c r="D1884" s="153">
        <v>0</v>
      </c>
      <c r="E1884" s="153">
        <v>0</v>
      </c>
      <c r="F1884" s="153">
        <v>0</v>
      </c>
      <c r="G1884" s="153">
        <v>0</v>
      </c>
      <c r="H1884" s="153"/>
      <c r="I1884" s="153"/>
      <c r="J1884" s="153"/>
      <c r="K1884" s="153"/>
      <c r="L1884" s="153"/>
      <c r="M1884" s="153"/>
      <c r="AD1884" s="153"/>
      <c r="AE1884" s="153"/>
      <c r="AF1884" s="153"/>
      <c r="AG1884" s="153"/>
      <c r="AH1884" s="153"/>
      <c r="AI1884" s="153"/>
      <c r="AJ1884" s="153"/>
      <c r="AK1884" s="153"/>
      <c r="AL1884" s="153"/>
      <c r="AM1884" s="153"/>
      <c r="AN1884" s="153"/>
      <c r="AO1884" s="153"/>
    </row>
    <row r="1885" spans="1:41">
      <c r="A1885" s="153" t="s">
        <v>44</v>
      </c>
      <c r="B1885" s="153">
        <v>4.8</v>
      </c>
      <c r="C1885" s="153">
        <v>4.8</v>
      </c>
      <c r="D1885" s="153">
        <v>0</v>
      </c>
      <c r="E1885" s="153">
        <v>4.8</v>
      </c>
      <c r="F1885" s="153">
        <v>4.7</v>
      </c>
      <c r="G1885" s="153">
        <v>4.8</v>
      </c>
      <c r="H1885" s="153"/>
      <c r="I1885" s="153"/>
      <c r="J1885" s="153"/>
      <c r="K1885" s="153"/>
      <c r="L1885" s="153"/>
      <c r="M1885" s="153"/>
      <c r="AD1885" s="153"/>
      <c r="AE1885" s="153"/>
      <c r="AF1885" s="153"/>
      <c r="AG1885" s="153"/>
      <c r="AH1885" s="153"/>
      <c r="AI1885" s="153"/>
      <c r="AJ1885" s="153"/>
      <c r="AK1885" s="153"/>
      <c r="AL1885" s="153"/>
      <c r="AM1885" s="153"/>
      <c r="AN1885" s="153"/>
      <c r="AO1885" s="153"/>
    </row>
    <row r="1886" spans="1:41">
      <c r="A1886" s="153" t="s">
        <v>153</v>
      </c>
      <c r="B1886" s="153">
        <v>94.2</v>
      </c>
      <c r="C1886" s="153">
        <v>95.5</v>
      </c>
      <c r="D1886" s="153">
        <v>0</v>
      </c>
      <c r="E1886" s="153">
        <v>93.8</v>
      </c>
      <c r="F1886" s="153">
        <v>91.7</v>
      </c>
      <c r="G1886" s="153">
        <v>94.3</v>
      </c>
      <c r="H1886" s="153"/>
      <c r="I1886" s="153"/>
      <c r="J1886" s="153"/>
      <c r="K1886" s="153"/>
      <c r="L1886" s="153"/>
      <c r="M1886" s="153"/>
      <c r="AD1886" s="153"/>
      <c r="AE1886" s="153"/>
      <c r="AF1886" s="153"/>
      <c r="AG1886" s="153"/>
      <c r="AH1886" s="153"/>
      <c r="AI1886" s="153"/>
      <c r="AJ1886" s="153"/>
      <c r="AK1886" s="153"/>
      <c r="AL1886" s="153"/>
      <c r="AM1886" s="153"/>
      <c r="AN1886" s="153"/>
      <c r="AO1886" s="153"/>
    </row>
    <row r="1887" spans="1:41">
      <c r="H1887" s="153"/>
      <c r="I1887" s="153"/>
      <c r="J1887" s="153"/>
      <c r="K1887" s="153"/>
      <c r="L1887" s="153"/>
      <c r="M1887" s="153"/>
      <c r="AD1887" s="153"/>
      <c r="AE1887" s="153"/>
      <c r="AF1887" s="153"/>
      <c r="AG1887" s="153"/>
      <c r="AH1887" s="153"/>
      <c r="AI1887" s="153"/>
      <c r="AJ1887" s="153"/>
      <c r="AK1887" s="153"/>
      <c r="AL1887" s="153"/>
      <c r="AM1887" s="153"/>
      <c r="AN1887" s="153"/>
      <c r="AO1887" s="153"/>
    </row>
    <row r="1888" spans="1:41">
      <c r="H1888" s="153"/>
      <c r="I1888" s="153"/>
      <c r="J1888" s="153"/>
      <c r="K1888" s="153"/>
      <c r="L1888" s="153"/>
      <c r="M1888" s="153"/>
      <c r="AD1888" s="153"/>
      <c r="AE1888" s="153"/>
      <c r="AF1888" s="153"/>
      <c r="AG1888" s="153"/>
      <c r="AH1888" s="153"/>
      <c r="AI1888" s="153"/>
      <c r="AJ1888" s="153"/>
      <c r="AK1888" s="153"/>
      <c r="AL1888" s="153"/>
      <c r="AM1888" s="153"/>
      <c r="AN1888" s="153"/>
      <c r="AO1888" s="153"/>
    </row>
    <row r="1889" spans="1:41">
      <c r="A1889" s="153" t="s">
        <v>409</v>
      </c>
      <c r="H1889" s="153"/>
      <c r="I1889" s="153"/>
      <c r="J1889" s="153"/>
      <c r="K1889" s="153"/>
      <c r="L1889" s="153"/>
      <c r="M1889" s="153"/>
      <c r="AD1889" s="153"/>
      <c r="AE1889" s="153"/>
      <c r="AF1889" s="153"/>
      <c r="AG1889" s="153"/>
      <c r="AH1889" s="153"/>
      <c r="AI1889" s="153"/>
      <c r="AJ1889" s="153"/>
      <c r="AK1889" s="153"/>
      <c r="AL1889" s="153"/>
      <c r="AM1889" s="153"/>
      <c r="AN1889" s="153"/>
      <c r="AO1889" s="153"/>
    </row>
    <row r="1890" spans="1:41">
      <c r="A1890" s="153" t="s">
        <v>417</v>
      </c>
      <c r="H1890" s="153"/>
      <c r="I1890" s="153"/>
      <c r="J1890" s="153"/>
      <c r="K1890" s="153"/>
      <c r="L1890" s="153"/>
      <c r="M1890" s="153"/>
      <c r="AD1890" s="153"/>
      <c r="AE1890" s="153"/>
      <c r="AF1890" s="153"/>
      <c r="AG1890" s="153"/>
      <c r="AH1890" s="153"/>
      <c r="AI1890" s="153"/>
      <c r="AJ1890" s="153"/>
      <c r="AK1890" s="153"/>
      <c r="AL1890" s="153"/>
      <c r="AM1890" s="153"/>
      <c r="AN1890" s="153"/>
      <c r="AO1890" s="153"/>
    </row>
    <row r="1891" spans="1:41">
      <c r="A1891" s="153" t="s">
        <v>414</v>
      </c>
      <c r="H1891" s="153"/>
      <c r="I1891" s="153"/>
      <c r="J1891" s="153"/>
      <c r="K1891" s="153"/>
      <c r="L1891" s="153"/>
      <c r="M1891" s="153"/>
      <c r="AD1891" s="153"/>
      <c r="AE1891" s="153"/>
      <c r="AF1891" s="153"/>
      <c r="AG1891" s="153"/>
      <c r="AH1891" s="153"/>
      <c r="AI1891" s="153"/>
      <c r="AJ1891" s="153"/>
      <c r="AK1891" s="153"/>
      <c r="AL1891" s="153"/>
      <c r="AM1891" s="153"/>
      <c r="AN1891" s="153"/>
      <c r="AO1891" s="153"/>
    </row>
    <row r="1892" spans="1:41">
      <c r="H1892" s="153"/>
      <c r="I1892" s="153"/>
      <c r="J1892" s="153"/>
      <c r="K1892" s="153"/>
      <c r="L1892" s="153"/>
      <c r="M1892" s="153"/>
      <c r="AD1892" s="153"/>
      <c r="AE1892" s="153"/>
      <c r="AF1892" s="153"/>
      <c r="AG1892" s="153"/>
      <c r="AH1892" s="153"/>
      <c r="AI1892" s="153"/>
      <c r="AJ1892" s="153"/>
      <c r="AK1892" s="153"/>
      <c r="AL1892" s="153"/>
      <c r="AM1892" s="153"/>
      <c r="AN1892" s="153"/>
      <c r="AO1892" s="153"/>
    </row>
    <row r="1893" spans="1:41">
      <c r="H1893" s="153"/>
      <c r="I1893" s="153"/>
      <c r="J1893" s="153"/>
      <c r="K1893" s="153"/>
      <c r="L1893" s="153"/>
      <c r="M1893" s="153"/>
      <c r="AD1893" s="153"/>
      <c r="AE1893" s="153"/>
      <c r="AF1893" s="153"/>
      <c r="AG1893" s="153"/>
      <c r="AH1893" s="153"/>
      <c r="AI1893" s="153"/>
      <c r="AJ1893" s="153"/>
      <c r="AK1893" s="153"/>
      <c r="AL1893" s="153"/>
      <c r="AM1893" s="153"/>
      <c r="AN1893" s="153"/>
      <c r="AO1893" s="153"/>
    </row>
    <row r="1894" spans="1:41">
      <c r="B1894" s="153" t="s">
        <v>156</v>
      </c>
      <c r="H1894" s="153"/>
      <c r="I1894" s="153"/>
      <c r="J1894" s="153"/>
      <c r="K1894" s="153"/>
      <c r="L1894" s="153"/>
      <c r="M1894" s="153"/>
      <c r="AD1894" s="153"/>
      <c r="AE1894" s="153"/>
      <c r="AF1894" s="153"/>
      <c r="AG1894" s="153"/>
      <c r="AH1894" s="153"/>
      <c r="AI1894" s="153"/>
      <c r="AJ1894" s="153"/>
      <c r="AK1894" s="153"/>
      <c r="AL1894" s="153"/>
      <c r="AM1894" s="153"/>
      <c r="AN1894" s="153"/>
      <c r="AO1894" s="153"/>
    </row>
    <row r="1895" spans="1:41">
      <c r="H1895" s="153"/>
      <c r="I1895" s="153"/>
      <c r="J1895" s="153"/>
      <c r="K1895" s="153"/>
      <c r="L1895" s="153"/>
      <c r="M1895" s="153"/>
      <c r="AD1895" s="153"/>
      <c r="AE1895" s="153"/>
      <c r="AF1895" s="153"/>
      <c r="AG1895" s="153"/>
      <c r="AH1895" s="153"/>
      <c r="AI1895" s="153"/>
      <c r="AJ1895" s="153"/>
      <c r="AK1895" s="153"/>
      <c r="AL1895" s="153"/>
      <c r="AM1895" s="153"/>
      <c r="AN1895" s="153"/>
      <c r="AO1895" s="153"/>
    </row>
    <row r="1896" spans="1:41">
      <c r="B1896" s="153" t="s">
        <v>10</v>
      </c>
      <c r="C1896" s="153" t="s">
        <v>157</v>
      </c>
      <c r="D1896" s="153" t="s">
        <v>158</v>
      </c>
      <c r="E1896" s="153" t="s">
        <v>13</v>
      </c>
      <c r="F1896" s="153" t="s">
        <v>159</v>
      </c>
      <c r="G1896" s="153" t="s">
        <v>60</v>
      </c>
      <c r="H1896" s="153"/>
      <c r="I1896" s="153"/>
      <c r="J1896" s="153"/>
      <c r="K1896" s="153"/>
      <c r="L1896" s="153"/>
      <c r="M1896" s="153"/>
      <c r="AD1896" s="153"/>
      <c r="AE1896" s="153"/>
      <c r="AF1896" s="153"/>
      <c r="AG1896" s="153"/>
      <c r="AH1896" s="153"/>
      <c r="AI1896" s="153"/>
      <c r="AJ1896" s="153"/>
      <c r="AK1896" s="153"/>
      <c r="AL1896" s="153"/>
      <c r="AM1896" s="153"/>
      <c r="AN1896" s="153"/>
      <c r="AO1896" s="153"/>
    </row>
    <row r="1897" spans="1:41">
      <c r="H1897" s="153"/>
      <c r="I1897" s="153"/>
      <c r="J1897" s="153"/>
      <c r="K1897" s="153"/>
      <c r="L1897" s="153"/>
      <c r="M1897" s="153"/>
      <c r="AD1897" s="153"/>
      <c r="AE1897" s="153"/>
      <c r="AF1897" s="153"/>
      <c r="AG1897" s="153"/>
      <c r="AH1897" s="153"/>
      <c r="AI1897" s="153"/>
      <c r="AJ1897" s="153"/>
      <c r="AK1897" s="153"/>
      <c r="AL1897" s="153"/>
      <c r="AM1897" s="153"/>
      <c r="AN1897" s="153"/>
      <c r="AO1897" s="153"/>
    </row>
    <row r="1898" spans="1:41">
      <c r="A1898" s="153" t="s">
        <v>51</v>
      </c>
      <c r="B1898" s="153">
        <v>0</v>
      </c>
      <c r="C1898" s="153">
        <v>0</v>
      </c>
      <c r="D1898" s="153">
        <v>0</v>
      </c>
      <c r="E1898" s="153">
        <v>0</v>
      </c>
      <c r="F1898" s="153">
        <v>0</v>
      </c>
      <c r="G1898" s="153">
        <v>0</v>
      </c>
      <c r="H1898" s="153"/>
      <c r="I1898" s="153"/>
      <c r="J1898" s="153"/>
      <c r="K1898" s="153"/>
      <c r="L1898" s="153"/>
      <c r="M1898" s="153"/>
      <c r="AD1898" s="153"/>
      <c r="AE1898" s="153"/>
      <c r="AF1898" s="153"/>
      <c r="AG1898" s="153"/>
      <c r="AH1898" s="153"/>
      <c r="AI1898" s="153"/>
      <c r="AJ1898" s="153"/>
      <c r="AK1898" s="153"/>
      <c r="AL1898" s="153"/>
      <c r="AM1898" s="153"/>
      <c r="AN1898" s="153"/>
      <c r="AO1898" s="153"/>
    </row>
    <row r="1899" spans="1:41">
      <c r="A1899" s="153" t="s">
        <v>52</v>
      </c>
      <c r="B1899" s="153">
        <v>0</v>
      </c>
      <c r="C1899" s="153">
        <v>0</v>
      </c>
      <c r="D1899" s="153">
        <v>0</v>
      </c>
      <c r="E1899" s="153">
        <v>0</v>
      </c>
      <c r="F1899" s="153">
        <v>0</v>
      </c>
      <c r="G1899" s="153">
        <v>0</v>
      </c>
      <c r="H1899" s="153"/>
      <c r="I1899" s="153"/>
      <c r="J1899" s="153"/>
      <c r="K1899" s="153"/>
      <c r="L1899" s="153"/>
      <c r="M1899" s="153"/>
      <c r="AD1899" s="153"/>
      <c r="AE1899" s="153"/>
      <c r="AF1899" s="153"/>
      <c r="AG1899" s="153"/>
      <c r="AH1899" s="153"/>
      <c r="AI1899" s="153"/>
      <c r="AJ1899" s="153"/>
      <c r="AK1899" s="153"/>
      <c r="AL1899" s="153"/>
      <c r="AM1899" s="153"/>
      <c r="AN1899" s="153"/>
      <c r="AO1899" s="153"/>
    </row>
    <row r="1900" spans="1:41">
      <c r="A1900" s="153" t="s">
        <v>4</v>
      </c>
      <c r="B1900" s="153">
        <v>3.08</v>
      </c>
      <c r="C1900" s="153">
        <v>0</v>
      </c>
      <c r="D1900" s="153">
        <v>0</v>
      </c>
      <c r="E1900" s="153">
        <v>0</v>
      </c>
      <c r="F1900" s="153">
        <v>0</v>
      </c>
      <c r="G1900" s="153">
        <v>2.41</v>
      </c>
      <c r="H1900" s="153"/>
      <c r="I1900" s="153"/>
      <c r="J1900" s="153"/>
      <c r="K1900" s="153"/>
      <c r="L1900" s="153"/>
      <c r="M1900" s="153"/>
      <c r="AD1900" s="153"/>
      <c r="AE1900" s="153"/>
      <c r="AF1900" s="153"/>
      <c r="AG1900" s="153"/>
      <c r="AH1900" s="153"/>
      <c r="AI1900" s="153"/>
      <c r="AJ1900" s="153"/>
      <c r="AK1900" s="153"/>
      <c r="AL1900" s="153"/>
      <c r="AM1900" s="153"/>
      <c r="AN1900" s="153"/>
      <c r="AO1900" s="153"/>
    </row>
    <row r="1901" spans="1:41">
      <c r="A1901" s="153" t="s">
        <v>53</v>
      </c>
      <c r="B1901" s="153">
        <v>23.08</v>
      </c>
      <c r="C1901" s="153">
        <v>18.18</v>
      </c>
      <c r="D1901" s="153">
        <v>0</v>
      </c>
      <c r="E1901" s="153">
        <v>25</v>
      </c>
      <c r="F1901" s="153">
        <v>66.67</v>
      </c>
      <c r="G1901" s="153">
        <v>24.1</v>
      </c>
      <c r="H1901" s="153"/>
      <c r="I1901" s="153"/>
      <c r="J1901" s="153"/>
      <c r="K1901" s="153"/>
      <c r="L1901" s="153"/>
      <c r="M1901" s="153"/>
      <c r="AD1901" s="153"/>
      <c r="AE1901" s="153"/>
      <c r="AF1901" s="153"/>
      <c r="AG1901" s="153"/>
      <c r="AH1901" s="153"/>
      <c r="AI1901" s="153"/>
      <c r="AJ1901" s="153"/>
      <c r="AK1901" s="153"/>
      <c r="AL1901" s="153"/>
      <c r="AM1901" s="153"/>
      <c r="AN1901" s="153"/>
      <c r="AO1901" s="153"/>
    </row>
    <row r="1902" spans="1:41">
      <c r="A1902" s="153" t="s">
        <v>54</v>
      </c>
      <c r="B1902" s="153">
        <v>73.849999999999994</v>
      </c>
      <c r="C1902" s="153">
        <v>81.819999999999993</v>
      </c>
      <c r="D1902" s="153">
        <v>0</v>
      </c>
      <c r="E1902" s="153">
        <v>75</v>
      </c>
      <c r="F1902" s="153">
        <v>33.33</v>
      </c>
      <c r="G1902" s="153">
        <v>73.489999999999995</v>
      </c>
      <c r="H1902" s="153"/>
      <c r="I1902" s="153"/>
      <c r="J1902" s="153"/>
      <c r="K1902" s="153"/>
      <c r="L1902" s="153"/>
      <c r="M1902" s="153"/>
      <c r="AD1902" s="153"/>
      <c r="AE1902" s="153"/>
      <c r="AF1902" s="153"/>
      <c r="AG1902" s="153"/>
      <c r="AH1902" s="153"/>
      <c r="AI1902" s="153"/>
      <c r="AJ1902" s="153"/>
      <c r="AK1902" s="153"/>
      <c r="AL1902" s="153"/>
      <c r="AM1902" s="153"/>
      <c r="AN1902" s="153"/>
      <c r="AO1902" s="153"/>
    </row>
    <row r="1903" spans="1:41">
      <c r="A1903" s="153" t="s">
        <v>41</v>
      </c>
      <c r="B1903" s="153">
        <v>0</v>
      </c>
      <c r="C1903" s="153">
        <v>0</v>
      </c>
      <c r="D1903" s="153">
        <v>0</v>
      </c>
      <c r="E1903" s="153">
        <v>0</v>
      </c>
      <c r="F1903" s="153">
        <v>0</v>
      </c>
      <c r="G1903" s="153">
        <v>0</v>
      </c>
      <c r="H1903" s="153"/>
      <c r="I1903" s="153"/>
      <c r="J1903" s="153"/>
      <c r="K1903" s="153"/>
      <c r="L1903" s="153"/>
      <c r="M1903" s="153"/>
      <c r="AD1903" s="153"/>
      <c r="AE1903" s="153"/>
      <c r="AF1903" s="153"/>
      <c r="AG1903" s="153"/>
      <c r="AH1903" s="153"/>
      <c r="AI1903" s="153"/>
      <c r="AJ1903" s="153"/>
      <c r="AK1903" s="153"/>
      <c r="AL1903" s="153"/>
      <c r="AM1903" s="153"/>
      <c r="AN1903" s="153"/>
      <c r="AO1903" s="153"/>
    </row>
    <row r="1904" spans="1:41">
      <c r="A1904" s="153" t="s">
        <v>0</v>
      </c>
      <c r="B1904" s="153">
        <v>100</v>
      </c>
      <c r="C1904" s="153">
        <v>100</v>
      </c>
      <c r="D1904" s="153">
        <v>0</v>
      </c>
      <c r="E1904" s="153">
        <v>100</v>
      </c>
      <c r="F1904" s="153">
        <v>100</v>
      </c>
      <c r="G1904" s="153">
        <v>100</v>
      </c>
      <c r="H1904" s="153"/>
      <c r="I1904" s="153"/>
      <c r="J1904" s="153"/>
      <c r="K1904" s="153"/>
      <c r="L1904" s="153"/>
      <c r="M1904" s="153"/>
      <c r="AD1904" s="153"/>
      <c r="AE1904" s="153"/>
      <c r="AF1904" s="153"/>
      <c r="AG1904" s="153"/>
      <c r="AH1904" s="153"/>
      <c r="AI1904" s="153"/>
      <c r="AJ1904" s="153"/>
      <c r="AK1904" s="153"/>
      <c r="AL1904" s="153"/>
      <c r="AM1904" s="153"/>
      <c r="AN1904" s="153"/>
      <c r="AO1904" s="153"/>
    </row>
    <row r="1905" spans="1:41">
      <c r="A1905" s="153" t="s">
        <v>1</v>
      </c>
      <c r="B1905" s="153">
        <v>65</v>
      </c>
      <c r="C1905" s="153">
        <v>11</v>
      </c>
      <c r="D1905" s="153">
        <v>0</v>
      </c>
      <c r="E1905" s="153">
        <v>4</v>
      </c>
      <c r="F1905" s="153">
        <v>3</v>
      </c>
      <c r="G1905" s="153">
        <v>83</v>
      </c>
      <c r="H1905" s="153"/>
      <c r="I1905" s="153"/>
      <c r="J1905" s="153"/>
      <c r="K1905" s="153"/>
      <c r="L1905" s="153"/>
      <c r="M1905" s="153"/>
      <c r="AD1905" s="153"/>
      <c r="AE1905" s="153"/>
      <c r="AF1905" s="153"/>
      <c r="AG1905" s="153"/>
      <c r="AH1905" s="153"/>
      <c r="AI1905" s="153"/>
      <c r="AJ1905" s="153"/>
      <c r="AK1905" s="153"/>
      <c r="AL1905" s="153"/>
      <c r="AM1905" s="153"/>
      <c r="AN1905" s="153"/>
      <c r="AO1905" s="153"/>
    </row>
    <row r="1906" spans="1:41">
      <c r="A1906" s="153" t="s">
        <v>42</v>
      </c>
      <c r="B1906" s="153">
        <v>96.92</v>
      </c>
      <c r="C1906" s="153">
        <v>100</v>
      </c>
      <c r="D1906" s="153">
        <v>0</v>
      </c>
      <c r="E1906" s="153">
        <v>100</v>
      </c>
      <c r="F1906" s="153">
        <v>100</v>
      </c>
      <c r="G1906" s="153">
        <v>97.59</v>
      </c>
      <c r="H1906" s="153"/>
      <c r="I1906" s="153"/>
      <c r="J1906" s="153"/>
      <c r="K1906" s="153"/>
      <c r="L1906" s="153"/>
      <c r="M1906" s="153"/>
      <c r="AD1906" s="153"/>
      <c r="AE1906" s="153"/>
      <c r="AF1906" s="153"/>
      <c r="AG1906" s="153"/>
      <c r="AH1906" s="153"/>
      <c r="AI1906" s="153"/>
      <c r="AJ1906" s="153"/>
      <c r="AK1906" s="153"/>
      <c r="AL1906" s="153"/>
      <c r="AM1906" s="153"/>
      <c r="AN1906" s="153"/>
      <c r="AO1906" s="153"/>
    </row>
    <row r="1907" spans="1:41">
      <c r="A1907" s="153" t="s">
        <v>43</v>
      </c>
      <c r="B1907" s="153">
        <v>0</v>
      </c>
      <c r="C1907" s="153">
        <v>0</v>
      </c>
      <c r="D1907" s="153">
        <v>0</v>
      </c>
      <c r="E1907" s="153">
        <v>0</v>
      </c>
      <c r="F1907" s="153">
        <v>0</v>
      </c>
      <c r="G1907" s="153">
        <v>0</v>
      </c>
      <c r="H1907" s="153"/>
      <c r="I1907" s="153"/>
      <c r="J1907" s="153"/>
      <c r="K1907" s="153"/>
      <c r="L1907" s="153"/>
      <c r="M1907" s="153"/>
      <c r="AD1907" s="153"/>
      <c r="AE1907" s="153"/>
      <c r="AF1907" s="153"/>
      <c r="AG1907" s="153"/>
      <c r="AH1907" s="153"/>
      <c r="AI1907" s="153"/>
      <c r="AJ1907" s="153"/>
      <c r="AK1907" s="153"/>
      <c r="AL1907" s="153"/>
      <c r="AM1907" s="153"/>
      <c r="AN1907" s="153"/>
      <c r="AO1907" s="153"/>
    </row>
    <row r="1908" spans="1:41">
      <c r="A1908" s="153" t="s">
        <v>44</v>
      </c>
      <c r="B1908" s="153">
        <v>4.7</v>
      </c>
      <c r="C1908" s="153">
        <v>4.8</v>
      </c>
      <c r="D1908" s="153">
        <v>0</v>
      </c>
      <c r="E1908" s="153">
        <v>4.8</v>
      </c>
      <c r="F1908" s="153">
        <v>4.3</v>
      </c>
      <c r="G1908" s="153">
        <v>4.7</v>
      </c>
      <c r="H1908" s="153"/>
      <c r="I1908" s="153"/>
      <c r="J1908" s="153"/>
      <c r="K1908" s="153"/>
      <c r="L1908" s="153"/>
      <c r="M1908" s="153"/>
      <c r="AD1908" s="153"/>
      <c r="AE1908" s="153"/>
      <c r="AF1908" s="153"/>
      <c r="AG1908" s="153"/>
      <c r="AH1908" s="153"/>
      <c r="AI1908" s="153"/>
      <c r="AJ1908" s="153"/>
      <c r="AK1908" s="153"/>
      <c r="AL1908" s="153"/>
      <c r="AM1908" s="153"/>
      <c r="AN1908" s="153"/>
      <c r="AO1908" s="153"/>
    </row>
    <row r="1909" spans="1:41">
      <c r="A1909" s="153" t="s">
        <v>153</v>
      </c>
      <c r="B1909" s="153">
        <v>92.7</v>
      </c>
      <c r="C1909" s="153">
        <v>95.5</v>
      </c>
      <c r="D1909" s="153">
        <v>0</v>
      </c>
      <c r="E1909" s="153">
        <v>93.8</v>
      </c>
      <c r="F1909" s="153">
        <v>83.3</v>
      </c>
      <c r="G1909" s="153">
        <v>92.8</v>
      </c>
      <c r="H1909" s="153"/>
      <c r="I1909" s="153"/>
      <c r="J1909" s="153"/>
      <c r="K1909" s="153"/>
      <c r="L1909" s="153"/>
      <c r="M1909" s="153"/>
      <c r="AD1909" s="153"/>
      <c r="AE1909" s="153"/>
      <c r="AF1909" s="153"/>
      <c r="AG1909" s="153"/>
      <c r="AH1909" s="153"/>
      <c r="AI1909" s="153"/>
      <c r="AJ1909" s="153"/>
      <c r="AK1909" s="153"/>
      <c r="AL1909" s="153"/>
      <c r="AM1909" s="153"/>
      <c r="AN1909" s="153"/>
      <c r="AO1909" s="153"/>
    </row>
    <row r="1910" spans="1:41">
      <c r="H1910" s="153"/>
      <c r="I1910" s="153"/>
      <c r="J1910" s="153"/>
      <c r="K1910" s="153"/>
      <c r="L1910" s="153"/>
      <c r="M1910" s="153"/>
      <c r="AD1910" s="153"/>
      <c r="AE1910" s="153"/>
      <c r="AF1910" s="153"/>
      <c r="AG1910" s="153"/>
      <c r="AH1910" s="153"/>
      <c r="AI1910" s="153"/>
      <c r="AJ1910" s="153"/>
      <c r="AK1910" s="153"/>
      <c r="AL1910" s="153"/>
      <c r="AM1910" s="153"/>
      <c r="AN1910" s="153"/>
      <c r="AO1910" s="153"/>
    </row>
    <row r="1911" spans="1:41">
      <c r="H1911" s="153"/>
      <c r="I1911" s="153"/>
      <c r="J1911" s="153"/>
      <c r="K1911" s="153"/>
      <c r="L1911" s="153"/>
      <c r="M1911" s="153"/>
      <c r="AD1911" s="153"/>
      <c r="AE1911" s="153"/>
      <c r="AF1911" s="153"/>
      <c r="AG1911" s="153"/>
      <c r="AH1911" s="153"/>
      <c r="AI1911" s="153"/>
      <c r="AJ1911" s="153"/>
      <c r="AK1911" s="153"/>
      <c r="AL1911" s="153"/>
      <c r="AM1911" s="153"/>
      <c r="AN1911" s="153"/>
      <c r="AO1911" s="153"/>
    </row>
    <row r="1912" spans="1:41">
      <c r="A1912" s="153" t="s">
        <v>409</v>
      </c>
      <c r="H1912" s="153"/>
      <c r="I1912" s="153"/>
      <c r="J1912" s="153"/>
      <c r="K1912" s="153"/>
      <c r="L1912" s="153"/>
      <c r="M1912" s="153"/>
      <c r="AD1912" s="153"/>
      <c r="AE1912" s="153"/>
      <c r="AF1912" s="153"/>
      <c r="AG1912" s="153"/>
      <c r="AH1912" s="153"/>
      <c r="AI1912" s="153"/>
      <c r="AJ1912" s="153"/>
      <c r="AK1912" s="153"/>
      <c r="AL1912" s="153"/>
      <c r="AM1912" s="153"/>
      <c r="AN1912" s="153"/>
      <c r="AO1912" s="153"/>
    </row>
    <row r="1913" spans="1:41">
      <c r="A1913" s="153" t="s">
        <v>417</v>
      </c>
      <c r="H1913" s="153"/>
      <c r="I1913" s="153"/>
      <c r="J1913" s="153"/>
      <c r="K1913" s="153"/>
      <c r="L1913" s="153"/>
      <c r="M1913" s="153"/>
      <c r="AD1913" s="153"/>
      <c r="AE1913" s="153"/>
      <c r="AF1913" s="153"/>
      <c r="AG1913" s="153"/>
      <c r="AH1913" s="153"/>
      <c r="AI1913" s="153"/>
      <c r="AJ1913" s="153"/>
      <c r="AK1913" s="153"/>
      <c r="AL1913" s="153"/>
      <c r="AM1913" s="153"/>
      <c r="AN1913" s="153"/>
      <c r="AO1913" s="153"/>
    </row>
    <row r="1914" spans="1:41">
      <c r="A1914" s="153" t="s">
        <v>415</v>
      </c>
      <c r="H1914" s="153"/>
      <c r="I1914" s="153"/>
      <c r="J1914" s="153"/>
      <c r="K1914" s="153"/>
      <c r="L1914" s="153"/>
      <c r="M1914" s="153"/>
      <c r="AD1914" s="153"/>
      <c r="AE1914" s="153"/>
      <c r="AF1914" s="153"/>
      <c r="AG1914" s="153"/>
      <c r="AH1914" s="153"/>
      <c r="AI1914" s="153"/>
      <c r="AJ1914" s="153"/>
      <c r="AK1914" s="153"/>
      <c r="AL1914" s="153"/>
      <c r="AM1914" s="153"/>
      <c r="AN1914" s="153"/>
      <c r="AO1914" s="153"/>
    </row>
    <row r="1915" spans="1:41">
      <c r="H1915" s="153"/>
      <c r="I1915" s="153"/>
      <c r="J1915" s="153"/>
      <c r="K1915" s="153"/>
      <c r="L1915" s="153"/>
      <c r="M1915" s="153"/>
      <c r="AD1915" s="153"/>
      <c r="AE1915" s="153"/>
      <c r="AF1915" s="153"/>
      <c r="AG1915" s="153"/>
      <c r="AH1915" s="153"/>
      <c r="AI1915" s="153"/>
      <c r="AJ1915" s="153"/>
      <c r="AK1915" s="153"/>
      <c r="AL1915" s="153"/>
      <c r="AM1915" s="153"/>
      <c r="AN1915" s="153"/>
      <c r="AO1915" s="153"/>
    </row>
    <row r="1916" spans="1:41">
      <c r="H1916" s="153"/>
      <c r="I1916" s="153"/>
      <c r="J1916" s="153"/>
      <c r="K1916" s="153"/>
      <c r="L1916" s="153"/>
      <c r="M1916" s="153"/>
      <c r="AD1916" s="153"/>
      <c r="AE1916" s="153"/>
      <c r="AF1916" s="153"/>
      <c r="AG1916" s="153"/>
      <c r="AH1916" s="153"/>
      <c r="AI1916" s="153"/>
      <c r="AJ1916" s="153"/>
      <c r="AK1916" s="153"/>
      <c r="AL1916" s="153"/>
      <c r="AM1916" s="153"/>
      <c r="AN1916" s="153"/>
      <c r="AO1916" s="153"/>
    </row>
    <row r="1917" spans="1:41">
      <c r="B1917" s="153" t="s">
        <v>156</v>
      </c>
      <c r="H1917" s="153"/>
      <c r="I1917" s="153"/>
      <c r="J1917" s="153"/>
      <c r="K1917" s="153"/>
      <c r="L1917" s="153"/>
      <c r="M1917" s="153"/>
      <c r="AD1917" s="153"/>
      <c r="AE1917" s="153"/>
      <c r="AF1917" s="153"/>
      <c r="AG1917" s="153"/>
      <c r="AH1917" s="153"/>
      <c r="AI1917" s="153"/>
      <c r="AJ1917" s="153"/>
      <c r="AK1917" s="153"/>
      <c r="AL1917" s="153"/>
      <c r="AM1917" s="153"/>
      <c r="AN1917" s="153"/>
      <c r="AO1917" s="153"/>
    </row>
    <row r="1918" spans="1:41">
      <c r="H1918" s="153"/>
      <c r="I1918" s="153"/>
      <c r="J1918" s="153"/>
      <c r="K1918" s="153"/>
      <c r="L1918" s="153"/>
      <c r="M1918" s="153"/>
      <c r="AD1918" s="153"/>
      <c r="AE1918" s="153"/>
      <c r="AF1918" s="153"/>
      <c r="AG1918" s="153"/>
      <c r="AH1918" s="153"/>
      <c r="AI1918" s="153"/>
      <c r="AJ1918" s="153"/>
      <c r="AK1918" s="153"/>
      <c r="AL1918" s="153"/>
      <c r="AM1918" s="153"/>
      <c r="AN1918" s="153"/>
      <c r="AO1918" s="153"/>
    </row>
    <row r="1919" spans="1:41">
      <c r="B1919" s="153" t="s">
        <v>10</v>
      </c>
      <c r="C1919" s="153" t="s">
        <v>157</v>
      </c>
      <c r="D1919" s="153" t="s">
        <v>158</v>
      </c>
      <c r="E1919" s="153" t="s">
        <v>13</v>
      </c>
      <c r="F1919" s="153" t="s">
        <v>159</v>
      </c>
      <c r="G1919" s="153" t="s">
        <v>60</v>
      </c>
      <c r="H1919" s="153"/>
      <c r="I1919" s="153"/>
      <c r="J1919" s="153"/>
      <c r="K1919" s="153"/>
      <c r="L1919" s="153"/>
      <c r="M1919" s="153"/>
      <c r="AD1919" s="153"/>
      <c r="AE1919" s="153"/>
      <c r="AF1919" s="153"/>
      <c r="AG1919" s="153"/>
      <c r="AH1919" s="153"/>
      <c r="AI1919" s="153"/>
      <c r="AJ1919" s="153"/>
      <c r="AK1919" s="153"/>
      <c r="AL1919" s="153"/>
      <c r="AM1919" s="153"/>
      <c r="AN1919" s="153"/>
      <c r="AO1919" s="153"/>
    </row>
    <row r="1920" spans="1:41">
      <c r="H1920" s="153"/>
      <c r="I1920" s="153"/>
      <c r="J1920" s="153"/>
      <c r="K1920" s="153"/>
      <c r="L1920" s="153"/>
      <c r="M1920" s="153"/>
      <c r="AD1920" s="153"/>
      <c r="AE1920" s="153"/>
      <c r="AF1920" s="153"/>
      <c r="AG1920" s="153"/>
      <c r="AH1920" s="153"/>
      <c r="AI1920" s="153"/>
      <c r="AJ1920" s="153"/>
      <c r="AK1920" s="153"/>
      <c r="AL1920" s="153"/>
      <c r="AM1920" s="153"/>
      <c r="AN1920" s="153"/>
      <c r="AO1920" s="153"/>
    </row>
    <row r="1921" spans="1:41">
      <c r="A1921" s="153" t="s">
        <v>51</v>
      </c>
      <c r="B1921" s="153">
        <v>0</v>
      </c>
      <c r="C1921" s="153">
        <v>0</v>
      </c>
      <c r="D1921" s="153">
        <v>0</v>
      </c>
      <c r="E1921" s="153">
        <v>0</v>
      </c>
      <c r="F1921" s="153">
        <v>0</v>
      </c>
      <c r="G1921" s="153">
        <v>0</v>
      </c>
      <c r="H1921" s="153"/>
      <c r="I1921" s="153"/>
      <c r="J1921" s="153"/>
      <c r="K1921" s="153"/>
      <c r="L1921" s="153"/>
      <c r="M1921" s="153"/>
      <c r="AD1921" s="153"/>
      <c r="AE1921" s="153"/>
      <c r="AF1921" s="153"/>
      <c r="AG1921" s="153"/>
      <c r="AH1921" s="153"/>
      <c r="AI1921" s="153"/>
      <c r="AJ1921" s="153"/>
      <c r="AK1921" s="153"/>
      <c r="AL1921" s="153"/>
      <c r="AM1921" s="153"/>
      <c r="AN1921" s="153"/>
      <c r="AO1921" s="153"/>
    </row>
    <row r="1922" spans="1:41">
      <c r="A1922" s="153" t="s">
        <v>52</v>
      </c>
      <c r="B1922" s="153">
        <v>0</v>
      </c>
      <c r="C1922" s="153">
        <v>0</v>
      </c>
      <c r="D1922" s="153">
        <v>0</v>
      </c>
      <c r="E1922" s="153">
        <v>0</v>
      </c>
      <c r="F1922" s="153">
        <v>0</v>
      </c>
      <c r="G1922" s="153">
        <v>0</v>
      </c>
      <c r="H1922" s="153"/>
      <c r="I1922" s="153"/>
      <c r="J1922" s="153"/>
      <c r="K1922" s="153"/>
      <c r="L1922" s="153"/>
      <c r="M1922" s="153"/>
      <c r="AD1922" s="153"/>
      <c r="AE1922" s="153"/>
      <c r="AF1922" s="153"/>
      <c r="AG1922" s="153"/>
      <c r="AH1922" s="153"/>
      <c r="AI1922" s="153"/>
      <c r="AJ1922" s="153"/>
      <c r="AK1922" s="153"/>
      <c r="AL1922" s="153"/>
      <c r="AM1922" s="153"/>
      <c r="AN1922" s="153"/>
      <c r="AO1922" s="153"/>
    </row>
    <row r="1923" spans="1:41">
      <c r="A1923" s="153" t="s">
        <v>4</v>
      </c>
      <c r="B1923" s="153">
        <v>0</v>
      </c>
      <c r="C1923" s="153">
        <v>0</v>
      </c>
      <c r="D1923" s="153">
        <v>0</v>
      </c>
      <c r="E1923" s="153">
        <v>0</v>
      </c>
      <c r="F1923" s="153">
        <v>0</v>
      </c>
      <c r="G1923" s="153">
        <v>0</v>
      </c>
      <c r="H1923" s="153"/>
      <c r="I1923" s="153"/>
      <c r="J1923" s="153"/>
      <c r="K1923" s="153"/>
      <c r="L1923" s="153"/>
      <c r="M1923" s="153"/>
      <c r="AD1923" s="153"/>
      <c r="AE1923" s="153"/>
      <c r="AF1923" s="153"/>
      <c r="AG1923" s="153"/>
      <c r="AH1923" s="153"/>
      <c r="AI1923" s="153"/>
      <c r="AJ1923" s="153"/>
      <c r="AK1923" s="153"/>
      <c r="AL1923" s="153"/>
      <c r="AM1923" s="153"/>
      <c r="AN1923" s="153"/>
      <c r="AO1923" s="153"/>
    </row>
    <row r="1924" spans="1:41">
      <c r="A1924" s="153" t="s">
        <v>53</v>
      </c>
      <c r="B1924" s="153">
        <v>26.15</v>
      </c>
      <c r="C1924" s="153">
        <v>27.27</v>
      </c>
      <c r="D1924" s="153">
        <v>0</v>
      </c>
      <c r="E1924" s="153">
        <v>25</v>
      </c>
      <c r="F1924" s="153">
        <v>33.33</v>
      </c>
      <c r="G1924" s="153">
        <v>26.51</v>
      </c>
      <c r="H1924" s="153"/>
      <c r="I1924" s="153"/>
      <c r="J1924" s="153"/>
      <c r="K1924" s="153"/>
      <c r="L1924" s="153"/>
      <c r="M1924" s="153"/>
      <c r="AD1924" s="153"/>
      <c r="AE1924" s="153"/>
      <c r="AF1924" s="153"/>
      <c r="AG1924" s="153"/>
      <c r="AH1924" s="153"/>
      <c r="AI1924" s="153"/>
      <c r="AJ1924" s="153"/>
      <c r="AK1924" s="153"/>
      <c r="AL1924" s="153"/>
      <c r="AM1924" s="153"/>
      <c r="AN1924" s="153"/>
      <c r="AO1924" s="153"/>
    </row>
    <row r="1925" spans="1:41">
      <c r="A1925" s="153" t="s">
        <v>54</v>
      </c>
      <c r="B1925" s="153">
        <v>73.849999999999994</v>
      </c>
      <c r="C1925" s="153">
        <v>72.73</v>
      </c>
      <c r="D1925" s="153">
        <v>0</v>
      </c>
      <c r="E1925" s="153">
        <v>75</v>
      </c>
      <c r="F1925" s="153">
        <v>66.67</v>
      </c>
      <c r="G1925" s="153">
        <v>73.489999999999995</v>
      </c>
      <c r="H1925" s="153"/>
      <c r="I1925" s="153"/>
      <c r="J1925" s="153"/>
      <c r="K1925" s="153"/>
      <c r="L1925" s="153"/>
      <c r="M1925" s="153"/>
      <c r="AD1925" s="153"/>
      <c r="AE1925" s="153"/>
      <c r="AF1925" s="153"/>
      <c r="AG1925" s="153"/>
      <c r="AH1925" s="153"/>
      <c r="AI1925" s="153"/>
      <c r="AJ1925" s="153"/>
      <c r="AK1925" s="153"/>
      <c r="AL1925" s="153"/>
      <c r="AM1925" s="153"/>
      <c r="AN1925" s="153"/>
      <c r="AO1925" s="153"/>
    </row>
    <row r="1926" spans="1:41">
      <c r="A1926" s="153" t="s">
        <v>41</v>
      </c>
      <c r="B1926" s="153">
        <v>0</v>
      </c>
      <c r="C1926" s="153">
        <v>0</v>
      </c>
      <c r="D1926" s="153">
        <v>0</v>
      </c>
      <c r="E1926" s="153">
        <v>0</v>
      </c>
      <c r="F1926" s="153">
        <v>0</v>
      </c>
      <c r="G1926" s="153">
        <v>0</v>
      </c>
      <c r="H1926" s="153"/>
      <c r="I1926" s="153"/>
      <c r="J1926" s="153"/>
      <c r="K1926" s="153"/>
      <c r="L1926" s="153"/>
      <c r="M1926" s="153"/>
      <c r="AD1926" s="153"/>
      <c r="AE1926" s="153"/>
      <c r="AF1926" s="153"/>
      <c r="AG1926" s="153"/>
      <c r="AH1926" s="153"/>
      <c r="AI1926" s="153"/>
      <c r="AJ1926" s="153"/>
      <c r="AK1926" s="153"/>
      <c r="AL1926" s="153"/>
      <c r="AM1926" s="153"/>
      <c r="AN1926" s="153"/>
      <c r="AO1926" s="153"/>
    </row>
    <row r="1927" spans="1:41">
      <c r="A1927" s="153" t="s">
        <v>0</v>
      </c>
      <c r="B1927" s="153">
        <v>100</v>
      </c>
      <c r="C1927" s="153">
        <v>100</v>
      </c>
      <c r="D1927" s="153">
        <v>0</v>
      </c>
      <c r="E1927" s="153">
        <v>100</v>
      </c>
      <c r="F1927" s="153">
        <v>100</v>
      </c>
      <c r="G1927" s="153">
        <v>100</v>
      </c>
      <c r="H1927" s="153"/>
      <c r="I1927" s="153"/>
      <c r="J1927" s="153"/>
      <c r="K1927" s="153"/>
      <c r="L1927" s="153"/>
      <c r="M1927" s="153"/>
      <c r="AD1927" s="153"/>
      <c r="AE1927" s="153"/>
      <c r="AF1927" s="153"/>
      <c r="AG1927" s="153"/>
      <c r="AH1927" s="153"/>
      <c r="AI1927" s="153"/>
      <c r="AJ1927" s="153"/>
      <c r="AK1927" s="153"/>
      <c r="AL1927" s="153"/>
      <c r="AM1927" s="153"/>
      <c r="AN1927" s="153"/>
      <c r="AO1927" s="153"/>
    </row>
    <row r="1928" spans="1:41">
      <c r="A1928" s="153" t="s">
        <v>1</v>
      </c>
      <c r="B1928" s="153">
        <v>65</v>
      </c>
      <c r="C1928" s="153">
        <v>11</v>
      </c>
      <c r="D1928" s="153">
        <v>0</v>
      </c>
      <c r="E1928" s="153">
        <v>4</v>
      </c>
      <c r="F1928" s="153">
        <v>3</v>
      </c>
      <c r="G1928" s="153">
        <v>83</v>
      </c>
      <c r="H1928" s="153"/>
      <c r="I1928" s="153"/>
      <c r="J1928" s="153"/>
      <c r="K1928" s="153"/>
      <c r="L1928" s="153"/>
      <c r="M1928" s="153"/>
      <c r="AD1928" s="153"/>
      <c r="AE1928" s="153"/>
      <c r="AF1928" s="153"/>
      <c r="AG1928" s="153"/>
      <c r="AH1928" s="153"/>
      <c r="AI1928" s="153"/>
      <c r="AJ1928" s="153"/>
      <c r="AK1928" s="153"/>
      <c r="AL1928" s="153"/>
      <c r="AM1928" s="153"/>
      <c r="AN1928" s="153"/>
      <c r="AO1928" s="153"/>
    </row>
    <row r="1929" spans="1:41">
      <c r="A1929" s="153" t="s">
        <v>42</v>
      </c>
      <c r="B1929" s="153">
        <v>100</v>
      </c>
      <c r="C1929" s="153">
        <v>100</v>
      </c>
      <c r="D1929" s="153">
        <v>0</v>
      </c>
      <c r="E1929" s="153">
        <v>100</v>
      </c>
      <c r="F1929" s="153">
        <v>100</v>
      </c>
      <c r="G1929" s="153">
        <v>100</v>
      </c>
      <c r="H1929" s="153"/>
      <c r="I1929" s="153"/>
      <c r="J1929" s="153"/>
      <c r="K1929" s="153"/>
      <c r="L1929" s="153"/>
      <c r="M1929" s="153"/>
      <c r="AD1929" s="153"/>
      <c r="AE1929" s="153"/>
      <c r="AF1929" s="153"/>
      <c r="AG1929" s="153"/>
      <c r="AH1929" s="153"/>
      <c r="AI1929" s="153"/>
      <c r="AJ1929" s="153"/>
      <c r="AK1929" s="153"/>
      <c r="AL1929" s="153"/>
      <c r="AM1929" s="153"/>
      <c r="AN1929" s="153"/>
      <c r="AO1929" s="153"/>
    </row>
    <row r="1930" spans="1:41">
      <c r="A1930" s="153" t="s">
        <v>43</v>
      </c>
      <c r="B1930" s="153">
        <v>0</v>
      </c>
      <c r="C1930" s="153">
        <v>0</v>
      </c>
      <c r="D1930" s="153">
        <v>0</v>
      </c>
      <c r="E1930" s="153">
        <v>0</v>
      </c>
      <c r="F1930" s="153">
        <v>0</v>
      </c>
      <c r="G1930" s="153">
        <v>0</v>
      </c>
      <c r="H1930" s="153"/>
      <c r="I1930" s="153"/>
      <c r="J1930" s="153"/>
      <c r="K1930" s="153"/>
      <c r="L1930" s="153"/>
      <c r="M1930" s="153"/>
      <c r="AD1930" s="153"/>
      <c r="AE1930" s="153"/>
      <c r="AF1930" s="153"/>
      <c r="AG1930" s="153"/>
      <c r="AH1930" s="153"/>
      <c r="AI1930" s="153"/>
      <c r="AJ1930" s="153"/>
      <c r="AK1930" s="153"/>
      <c r="AL1930" s="153"/>
      <c r="AM1930" s="153"/>
      <c r="AN1930" s="153"/>
      <c r="AO1930" s="153"/>
    </row>
    <row r="1931" spans="1:41">
      <c r="A1931" s="153" t="s">
        <v>44</v>
      </c>
      <c r="B1931" s="153">
        <v>4.7</v>
      </c>
      <c r="C1931" s="153">
        <v>4.7</v>
      </c>
      <c r="D1931" s="153">
        <v>0</v>
      </c>
      <c r="E1931" s="153">
        <v>4.8</v>
      </c>
      <c r="F1931" s="153">
        <v>4.7</v>
      </c>
      <c r="G1931" s="153">
        <v>4.7</v>
      </c>
      <c r="H1931" s="153"/>
      <c r="I1931" s="153"/>
      <c r="J1931" s="153"/>
      <c r="K1931" s="153"/>
      <c r="L1931" s="153"/>
      <c r="M1931" s="153"/>
      <c r="AD1931" s="153"/>
      <c r="AE1931" s="153"/>
      <c r="AF1931" s="153"/>
      <c r="AG1931" s="153"/>
      <c r="AH1931" s="153"/>
      <c r="AI1931" s="153"/>
      <c r="AJ1931" s="153"/>
      <c r="AK1931" s="153"/>
      <c r="AL1931" s="153"/>
      <c r="AM1931" s="153"/>
      <c r="AN1931" s="153"/>
      <c r="AO1931" s="153"/>
    </row>
    <row r="1932" spans="1:41">
      <c r="A1932" s="153" t="s">
        <v>153</v>
      </c>
      <c r="B1932" s="153">
        <v>93.5</v>
      </c>
      <c r="C1932" s="153">
        <v>93.2</v>
      </c>
      <c r="D1932" s="153">
        <v>0</v>
      </c>
      <c r="E1932" s="153">
        <v>93.8</v>
      </c>
      <c r="F1932" s="153">
        <v>91.7</v>
      </c>
      <c r="G1932" s="153">
        <v>93.4</v>
      </c>
      <c r="H1932" s="153"/>
      <c r="I1932" s="153"/>
      <c r="J1932" s="153"/>
      <c r="K1932" s="153"/>
      <c r="L1932" s="153"/>
      <c r="M1932" s="153"/>
      <c r="AD1932" s="153"/>
      <c r="AE1932" s="153"/>
      <c r="AF1932" s="153"/>
      <c r="AG1932" s="153"/>
      <c r="AH1932" s="153"/>
      <c r="AI1932" s="153"/>
      <c r="AJ1932" s="153"/>
      <c r="AK1932" s="153"/>
      <c r="AL1932" s="153"/>
      <c r="AM1932" s="153"/>
      <c r="AN1932" s="153"/>
      <c r="AO1932" s="153"/>
    </row>
    <row r="1933" spans="1:41">
      <c r="H1933" s="153"/>
      <c r="I1933" s="153"/>
      <c r="J1933" s="153"/>
      <c r="K1933" s="153"/>
      <c r="L1933" s="153"/>
      <c r="M1933" s="153"/>
      <c r="AD1933" s="153"/>
      <c r="AE1933" s="153"/>
      <c r="AF1933" s="153"/>
      <c r="AG1933" s="153"/>
      <c r="AH1933" s="153"/>
      <c r="AI1933" s="153"/>
      <c r="AJ1933" s="153"/>
      <c r="AK1933" s="153"/>
      <c r="AL1933" s="153"/>
      <c r="AM1933" s="153"/>
      <c r="AN1933" s="153"/>
      <c r="AO1933" s="153"/>
    </row>
    <row r="1934" spans="1:41">
      <c r="H1934" s="153"/>
      <c r="I1934" s="153"/>
      <c r="J1934" s="153"/>
      <c r="K1934" s="153"/>
      <c r="L1934" s="153"/>
      <c r="M1934" s="153"/>
      <c r="AD1934" s="153"/>
      <c r="AE1934" s="153"/>
      <c r="AF1934" s="153"/>
      <c r="AG1934" s="153"/>
      <c r="AH1934" s="153"/>
      <c r="AI1934" s="153"/>
      <c r="AJ1934" s="153"/>
      <c r="AK1934" s="153"/>
      <c r="AL1934" s="153"/>
      <c r="AM1934" s="153"/>
      <c r="AN1934" s="153"/>
      <c r="AO1934" s="153"/>
    </row>
    <row r="1935" spans="1:41">
      <c r="A1935" s="153" t="s">
        <v>409</v>
      </c>
      <c r="H1935" s="153"/>
      <c r="I1935" s="153"/>
      <c r="J1935" s="153"/>
      <c r="K1935" s="153"/>
      <c r="L1935" s="153"/>
      <c r="M1935" s="153"/>
      <c r="AD1935" s="153"/>
      <c r="AE1935" s="153"/>
      <c r="AF1935" s="153"/>
      <c r="AG1935" s="153"/>
      <c r="AH1935" s="153"/>
      <c r="AI1935" s="153"/>
      <c r="AJ1935" s="153"/>
      <c r="AK1935" s="153"/>
      <c r="AL1935" s="153"/>
      <c r="AM1935" s="153"/>
      <c r="AN1935" s="153"/>
      <c r="AO1935" s="153"/>
    </row>
    <row r="1936" spans="1:41">
      <c r="A1936" s="153" t="s">
        <v>417</v>
      </c>
      <c r="H1936" s="153"/>
      <c r="I1936" s="153"/>
      <c r="J1936" s="153"/>
      <c r="K1936" s="153"/>
      <c r="L1936" s="153"/>
      <c r="M1936" s="153"/>
      <c r="AD1936" s="153"/>
      <c r="AE1936" s="153"/>
      <c r="AF1936" s="153"/>
      <c r="AG1936" s="153"/>
      <c r="AH1936" s="153"/>
      <c r="AI1936" s="153"/>
      <c r="AJ1936" s="153"/>
      <c r="AK1936" s="153"/>
      <c r="AL1936" s="153"/>
      <c r="AM1936" s="153"/>
      <c r="AN1936" s="153"/>
      <c r="AO1936" s="153"/>
    </row>
    <row r="1937" spans="1:41">
      <c r="A1937" s="153" t="s">
        <v>416</v>
      </c>
      <c r="H1937" s="153"/>
      <c r="I1937" s="153"/>
      <c r="J1937" s="153"/>
      <c r="K1937" s="153"/>
      <c r="L1937" s="153"/>
      <c r="M1937" s="153"/>
      <c r="AD1937" s="153"/>
      <c r="AE1937" s="153"/>
      <c r="AF1937" s="153"/>
      <c r="AG1937" s="153"/>
      <c r="AH1937" s="153"/>
      <c r="AI1937" s="153"/>
      <c r="AJ1937" s="153"/>
      <c r="AK1937" s="153"/>
      <c r="AL1937" s="153"/>
      <c r="AM1937" s="153"/>
      <c r="AN1937" s="153"/>
      <c r="AO1937" s="153"/>
    </row>
    <row r="1938" spans="1:41">
      <c r="H1938" s="153"/>
      <c r="I1938" s="153"/>
      <c r="J1938" s="153"/>
      <c r="K1938" s="153"/>
      <c r="L1938" s="153"/>
      <c r="M1938" s="153"/>
      <c r="AD1938" s="153"/>
      <c r="AE1938" s="153"/>
      <c r="AF1938" s="153"/>
      <c r="AG1938" s="153"/>
      <c r="AH1938" s="153"/>
      <c r="AI1938" s="153"/>
      <c r="AJ1938" s="153"/>
      <c r="AK1938" s="153"/>
      <c r="AL1938" s="153"/>
      <c r="AM1938" s="153"/>
      <c r="AN1938" s="153"/>
      <c r="AO1938" s="153"/>
    </row>
    <row r="1939" spans="1:41">
      <c r="H1939" s="153"/>
      <c r="I1939" s="153"/>
      <c r="J1939" s="153"/>
      <c r="K1939" s="153"/>
      <c r="L1939" s="153"/>
      <c r="M1939" s="153"/>
      <c r="AD1939" s="153"/>
      <c r="AE1939" s="153"/>
      <c r="AF1939" s="153"/>
      <c r="AG1939" s="153"/>
      <c r="AH1939" s="153"/>
      <c r="AI1939" s="153"/>
      <c r="AJ1939" s="153"/>
      <c r="AK1939" s="153"/>
      <c r="AL1939" s="153"/>
      <c r="AM1939" s="153"/>
      <c r="AN1939" s="153"/>
      <c r="AO1939" s="153"/>
    </row>
    <row r="1940" spans="1:41">
      <c r="B1940" s="153" t="s">
        <v>156</v>
      </c>
      <c r="H1940" s="153"/>
      <c r="I1940" s="153"/>
      <c r="J1940" s="153"/>
      <c r="K1940" s="153"/>
      <c r="L1940" s="153"/>
      <c r="M1940" s="153"/>
      <c r="AD1940" s="153"/>
      <c r="AE1940" s="153"/>
      <c r="AF1940" s="153"/>
      <c r="AG1940" s="153"/>
      <c r="AH1940" s="153"/>
      <c r="AI1940" s="153"/>
      <c r="AJ1940" s="153"/>
      <c r="AK1940" s="153"/>
      <c r="AL1940" s="153"/>
      <c r="AM1940" s="153"/>
      <c r="AN1940" s="153"/>
      <c r="AO1940" s="153"/>
    </row>
    <row r="1941" spans="1:41">
      <c r="H1941" s="153"/>
      <c r="I1941" s="153"/>
      <c r="J1941" s="153"/>
      <c r="K1941" s="153"/>
      <c r="L1941" s="153"/>
      <c r="M1941" s="153"/>
      <c r="AD1941" s="153"/>
      <c r="AE1941" s="153"/>
      <c r="AF1941" s="153"/>
      <c r="AG1941" s="153"/>
      <c r="AH1941" s="153"/>
      <c r="AI1941" s="153"/>
      <c r="AJ1941" s="153"/>
      <c r="AK1941" s="153"/>
      <c r="AL1941" s="153"/>
      <c r="AM1941" s="153"/>
      <c r="AN1941" s="153"/>
      <c r="AO1941" s="153"/>
    </row>
    <row r="1942" spans="1:41">
      <c r="B1942" s="153" t="s">
        <v>10</v>
      </c>
      <c r="C1942" s="153" t="s">
        <v>157</v>
      </c>
      <c r="D1942" s="153" t="s">
        <v>158</v>
      </c>
      <c r="E1942" s="153" t="s">
        <v>13</v>
      </c>
      <c r="F1942" s="153" t="s">
        <v>159</v>
      </c>
      <c r="G1942" s="153" t="s">
        <v>60</v>
      </c>
      <c r="H1942" s="153"/>
      <c r="I1942" s="153"/>
      <c r="J1942" s="153"/>
      <c r="K1942" s="153"/>
      <c r="L1942" s="153"/>
      <c r="M1942" s="153"/>
      <c r="AD1942" s="153"/>
      <c r="AE1942" s="153"/>
      <c r="AF1942" s="153"/>
      <c r="AG1942" s="153"/>
      <c r="AH1942" s="153"/>
      <c r="AI1942" s="153"/>
      <c r="AJ1942" s="153"/>
      <c r="AK1942" s="153"/>
      <c r="AL1942" s="153"/>
      <c r="AM1942" s="153"/>
      <c r="AN1942" s="153"/>
      <c r="AO1942" s="153"/>
    </row>
    <row r="1943" spans="1:41">
      <c r="H1943" s="153"/>
      <c r="I1943" s="153"/>
      <c r="J1943" s="153"/>
      <c r="K1943" s="153"/>
      <c r="L1943" s="153"/>
      <c r="M1943" s="153"/>
      <c r="AD1943" s="153"/>
      <c r="AE1943" s="153"/>
      <c r="AF1943" s="153"/>
      <c r="AG1943" s="153"/>
      <c r="AH1943" s="153"/>
      <c r="AI1943" s="153"/>
      <c r="AJ1943" s="153"/>
      <c r="AK1943" s="153"/>
      <c r="AL1943" s="153"/>
      <c r="AM1943" s="153"/>
      <c r="AN1943" s="153"/>
      <c r="AO1943" s="153"/>
    </row>
    <row r="1944" spans="1:41">
      <c r="A1944" s="153" t="s">
        <v>51</v>
      </c>
      <c r="B1944" s="153">
        <v>0</v>
      </c>
      <c r="C1944" s="153">
        <v>0</v>
      </c>
      <c r="D1944" s="153">
        <v>0</v>
      </c>
      <c r="E1944" s="153">
        <v>0</v>
      </c>
      <c r="F1944" s="153">
        <v>0</v>
      </c>
      <c r="G1944" s="153">
        <v>0</v>
      </c>
      <c r="H1944" s="153"/>
      <c r="I1944" s="153"/>
      <c r="J1944" s="153"/>
      <c r="K1944" s="153"/>
      <c r="L1944" s="153"/>
      <c r="M1944" s="153"/>
      <c r="AD1944" s="153"/>
      <c r="AE1944" s="153"/>
      <c r="AF1944" s="153"/>
      <c r="AG1944" s="153"/>
      <c r="AH1944" s="153"/>
      <c r="AI1944" s="153"/>
      <c r="AJ1944" s="153"/>
      <c r="AK1944" s="153"/>
      <c r="AL1944" s="153"/>
      <c r="AM1944" s="153"/>
      <c r="AN1944" s="153"/>
      <c r="AO1944" s="153"/>
    </row>
    <row r="1945" spans="1:41">
      <c r="A1945" s="153" t="s">
        <v>52</v>
      </c>
      <c r="B1945" s="153">
        <v>0</v>
      </c>
      <c r="C1945" s="153">
        <v>0</v>
      </c>
      <c r="D1945" s="153">
        <v>0</v>
      </c>
      <c r="E1945" s="153">
        <v>0</v>
      </c>
      <c r="F1945" s="153">
        <v>0</v>
      </c>
      <c r="G1945" s="153">
        <v>0</v>
      </c>
      <c r="H1945" s="153"/>
      <c r="I1945" s="153"/>
      <c r="J1945" s="153"/>
      <c r="K1945" s="153"/>
      <c r="L1945" s="153"/>
      <c r="M1945" s="153"/>
      <c r="AD1945" s="153"/>
      <c r="AE1945" s="153"/>
      <c r="AF1945" s="153"/>
      <c r="AG1945" s="153"/>
      <c r="AH1945" s="153"/>
      <c r="AI1945" s="153"/>
      <c r="AJ1945" s="153"/>
      <c r="AK1945" s="153"/>
      <c r="AL1945" s="153"/>
      <c r="AM1945" s="153"/>
      <c r="AN1945" s="153"/>
      <c r="AO1945" s="153"/>
    </row>
    <row r="1946" spans="1:41">
      <c r="A1946" s="153" t="s">
        <v>4</v>
      </c>
      <c r="B1946" s="153">
        <v>0</v>
      </c>
      <c r="C1946" s="153">
        <v>0</v>
      </c>
      <c r="D1946" s="153">
        <v>0</v>
      </c>
      <c r="E1946" s="153">
        <v>0</v>
      </c>
      <c r="F1946" s="153">
        <v>0</v>
      </c>
      <c r="G1946" s="153">
        <v>0</v>
      </c>
      <c r="H1946" s="153"/>
      <c r="I1946" s="153"/>
      <c r="J1946" s="153"/>
      <c r="K1946" s="153"/>
      <c r="L1946" s="153"/>
      <c r="M1946" s="153"/>
      <c r="AD1946" s="153"/>
      <c r="AE1946" s="153"/>
      <c r="AF1946" s="153"/>
      <c r="AG1946" s="153"/>
      <c r="AH1946" s="153"/>
      <c r="AI1946" s="153"/>
      <c r="AJ1946" s="153"/>
      <c r="AK1946" s="153"/>
      <c r="AL1946" s="153"/>
      <c r="AM1946" s="153"/>
      <c r="AN1946" s="153"/>
      <c r="AO1946" s="153"/>
    </row>
    <row r="1947" spans="1:41">
      <c r="A1947" s="153" t="s">
        <v>53</v>
      </c>
      <c r="B1947" s="153">
        <v>23.08</v>
      </c>
      <c r="C1947" s="153">
        <v>18.18</v>
      </c>
      <c r="D1947" s="153">
        <v>0</v>
      </c>
      <c r="E1947" s="153">
        <v>25</v>
      </c>
      <c r="F1947" s="153">
        <v>33.33</v>
      </c>
      <c r="G1947" s="153">
        <v>22.89</v>
      </c>
      <c r="H1947" s="153"/>
      <c r="I1947" s="153"/>
      <c r="J1947" s="153"/>
      <c r="K1947" s="153"/>
      <c r="L1947" s="153"/>
      <c r="M1947" s="153"/>
      <c r="AD1947" s="153"/>
      <c r="AE1947" s="153"/>
      <c r="AF1947" s="153"/>
      <c r="AG1947" s="153"/>
      <c r="AH1947" s="153"/>
      <c r="AI1947" s="153"/>
      <c r="AJ1947" s="153"/>
      <c r="AK1947" s="153"/>
      <c r="AL1947" s="153"/>
      <c r="AM1947" s="153"/>
      <c r="AN1947" s="153"/>
      <c r="AO1947" s="153"/>
    </row>
    <row r="1948" spans="1:41">
      <c r="A1948" s="153" t="s">
        <v>54</v>
      </c>
      <c r="B1948" s="153">
        <v>75.38</v>
      </c>
      <c r="C1948" s="153">
        <v>81.819999999999993</v>
      </c>
      <c r="D1948" s="153">
        <v>0</v>
      </c>
      <c r="E1948" s="153">
        <v>75</v>
      </c>
      <c r="F1948" s="153">
        <v>66.67</v>
      </c>
      <c r="G1948" s="153">
        <v>75.900000000000006</v>
      </c>
      <c r="H1948" s="153"/>
      <c r="I1948" s="153"/>
      <c r="J1948" s="153"/>
      <c r="K1948" s="153"/>
      <c r="L1948" s="153"/>
      <c r="M1948" s="153"/>
      <c r="AD1948" s="153"/>
      <c r="AE1948" s="153"/>
      <c r="AF1948" s="153"/>
      <c r="AG1948" s="153"/>
      <c r="AH1948" s="153"/>
      <c r="AI1948" s="153"/>
      <c r="AJ1948" s="153"/>
      <c r="AK1948" s="153"/>
      <c r="AL1948" s="153"/>
      <c r="AM1948" s="153"/>
      <c r="AN1948" s="153"/>
      <c r="AO1948" s="153"/>
    </row>
    <row r="1949" spans="1:41">
      <c r="A1949" s="153" t="s">
        <v>41</v>
      </c>
      <c r="B1949" s="153">
        <v>1.54</v>
      </c>
      <c r="C1949" s="153">
        <v>0</v>
      </c>
      <c r="D1949" s="153">
        <v>0</v>
      </c>
      <c r="E1949" s="153">
        <v>0</v>
      </c>
      <c r="F1949" s="153">
        <v>0</v>
      </c>
      <c r="G1949" s="153">
        <v>1.2</v>
      </c>
      <c r="H1949" s="153"/>
      <c r="I1949" s="153"/>
      <c r="J1949" s="153"/>
      <c r="K1949" s="153"/>
      <c r="L1949" s="153"/>
      <c r="M1949" s="153"/>
      <c r="AD1949" s="153"/>
      <c r="AE1949" s="153"/>
      <c r="AF1949" s="153"/>
      <c r="AG1949" s="153"/>
      <c r="AH1949" s="153"/>
      <c r="AI1949" s="153"/>
      <c r="AJ1949" s="153"/>
      <c r="AK1949" s="153"/>
      <c r="AL1949" s="153"/>
      <c r="AM1949" s="153"/>
      <c r="AN1949" s="153"/>
      <c r="AO1949" s="153"/>
    </row>
    <row r="1950" spans="1:41">
      <c r="A1950" s="153" t="s">
        <v>0</v>
      </c>
      <c r="B1950" s="153">
        <v>100</v>
      </c>
      <c r="C1950" s="153">
        <v>100</v>
      </c>
      <c r="D1950" s="153">
        <v>0</v>
      </c>
      <c r="E1950" s="153">
        <v>100</v>
      </c>
      <c r="F1950" s="153">
        <v>100</v>
      </c>
      <c r="G1950" s="153">
        <v>100</v>
      </c>
      <c r="H1950" s="153"/>
      <c r="I1950" s="153"/>
      <c r="J1950" s="153"/>
      <c r="K1950" s="153"/>
      <c r="L1950" s="153"/>
      <c r="M1950" s="153"/>
      <c r="AD1950" s="153"/>
      <c r="AE1950" s="153"/>
      <c r="AF1950" s="153"/>
      <c r="AG1950" s="153"/>
      <c r="AH1950" s="153"/>
      <c r="AI1950" s="153"/>
      <c r="AJ1950" s="153"/>
      <c r="AK1950" s="153"/>
      <c r="AL1950" s="153"/>
      <c r="AM1950" s="153"/>
      <c r="AN1950" s="153"/>
      <c r="AO1950" s="153"/>
    </row>
    <row r="1951" spans="1:41">
      <c r="A1951" s="153" t="s">
        <v>1</v>
      </c>
      <c r="B1951" s="153">
        <v>65</v>
      </c>
      <c r="C1951" s="153">
        <v>11</v>
      </c>
      <c r="D1951" s="153">
        <v>0</v>
      </c>
      <c r="E1951" s="153">
        <v>4</v>
      </c>
      <c r="F1951" s="153">
        <v>3</v>
      </c>
      <c r="G1951" s="153">
        <v>83</v>
      </c>
      <c r="H1951" s="153"/>
      <c r="I1951" s="153"/>
      <c r="J1951" s="153"/>
      <c r="K1951" s="153"/>
      <c r="L1951" s="153"/>
      <c r="M1951" s="153"/>
      <c r="AD1951" s="153"/>
      <c r="AE1951" s="153"/>
      <c r="AF1951" s="153"/>
      <c r="AG1951" s="153"/>
      <c r="AH1951" s="153"/>
      <c r="AI1951" s="153"/>
      <c r="AJ1951" s="153"/>
      <c r="AK1951" s="153"/>
      <c r="AL1951" s="153"/>
      <c r="AM1951" s="153"/>
      <c r="AN1951" s="153"/>
      <c r="AO1951" s="153"/>
    </row>
    <row r="1952" spans="1:41">
      <c r="A1952" s="153" t="s">
        <v>42</v>
      </c>
      <c r="B1952" s="153">
        <v>98.46</v>
      </c>
      <c r="C1952" s="153">
        <v>100</v>
      </c>
      <c r="D1952" s="153">
        <v>0</v>
      </c>
      <c r="E1952" s="153">
        <v>100</v>
      </c>
      <c r="F1952" s="153">
        <v>100</v>
      </c>
      <c r="G1952" s="153">
        <v>98.8</v>
      </c>
      <c r="H1952" s="153"/>
      <c r="I1952" s="153"/>
      <c r="J1952" s="153"/>
      <c r="K1952" s="153"/>
      <c r="L1952" s="153"/>
      <c r="M1952" s="153"/>
      <c r="AD1952" s="153"/>
      <c r="AE1952" s="153"/>
      <c r="AF1952" s="153"/>
      <c r="AG1952" s="153"/>
      <c r="AH1952" s="153"/>
      <c r="AI1952" s="153"/>
      <c r="AJ1952" s="153"/>
      <c r="AK1952" s="153"/>
      <c r="AL1952" s="153"/>
      <c r="AM1952" s="153"/>
      <c r="AN1952" s="153"/>
      <c r="AO1952" s="153"/>
    </row>
    <row r="1953" spans="1:41">
      <c r="A1953" s="153" t="s">
        <v>43</v>
      </c>
      <c r="B1953" s="153">
        <v>0</v>
      </c>
      <c r="C1953" s="153">
        <v>0</v>
      </c>
      <c r="D1953" s="153">
        <v>0</v>
      </c>
      <c r="E1953" s="153">
        <v>0</v>
      </c>
      <c r="F1953" s="153">
        <v>0</v>
      </c>
      <c r="G1953" s="153">
        <v>0</v>
      </c>
      <c r="H1953" s="153"/>
      <c r="I1953" s="153"/>
      <c r="J1953" s="153"/>
      <c r="K1953" s="153"/>
      <c r="L1953" s="153"/>
      <c r="M1953" s="153"/>
      <c r="AD1953" s="153"/>
      <c r="AE1953" s="153"/>
      <c r="AF1953" s="153"/>
      <c r="AG1953" s="153"/>
      <c r="AH1953" s="153"/>
      <c r="AI1953" s="153"/>
      <c r="AJ1953" s="153"/>
      <c r="AK1953" s="153"/>
      <c r="AL1953" s="153"/>
      <c r="AM1953" s="153"/>
      <c r="AN1953" s="153"/>
      <c r="AO1953" s="153"/>
    </row>
    <row r="1954" spans="1:41">
      <c r="A1954" s="153" t="s">
        <v>44</v>
      </c>
      <c r="B1954" s="153">
        <v>4.8</v>
      </c>
      <c r="C1954" s="153">
        <v>4.8</v>
      </c>
      <c r="D1954" s="153">
        <v>0</v>
      </c>
      <c r="E1954" s="153">
        <v>4.8</v>
      </c>
      <c r="F1954" s="153">
        <v>4.7</v>
      </c>
      <c r="G1954" s="153">
        <v>4.8</v>
      </c>
      <c r="H1954" s="153"/>
      <c r="I1954" s="153"/>
      <c r="J1954" s="153"/>
      <c r="K1954" s="153"/>
      <c r="L1954" s="153"/>
      <c r="M1954" s="153"/>
      <c r="AD1954" s="153"/>
      <c r="AE1954" s="153"/>
      <c r="AF1954" s="153"/>
      <c r="AG1954" s="153"/>
      <c r="AH1954" s="153"/>
      <c r="AI1954" s="153"/>
      <c r="AJ1954" s="153"/>
      <c r="AK1954" s="153"/>
      <c r="AL1954" s="153"/>
      <c r="AM1954" s="153"/>
      <c r="AN1954" s="153"/>
      <c r="AO1954" s="153"/>
    </row>
    <row r="1955" spans="1:41">
      <c r="A1955" s="153" t="s">
        <v>153</v>
      </c>
      <c r="B1955" s="153">
        <v>94.1</v>
      </c>
      <c r="C1955" s="153">
        <v>95.5</v>
      </c>
      <c r="D1955" s="153">
        <v>0</v>
      </c>
      <c r="E1955" s="153">
        <v>93.8</v>
      </c>
      <c r="F1955" s="153">
        <v>91.7</v>
      </c>
      <c r="G1955" s="153">
        <v>94.2</v>
      </c>
      <c r="H1955" s="153"/>
      <c r="I1955" s="153"/>
      <c r="J1955" s="153"/>
      <c r="K1955" s="153"/>
      <c r="L1955" s="153"/>
      <c r="M1955" s="153"/>
      <c r="AD1955" s="153"/>
      <c r="AE1955" s="153"/>
      <c r="AF1955" s="153"/>
      <c r="AG1955" s="153"/>
      <c r="AH1955" s="153"/>
      <c r="AI1955" s="153"/>
      <c r="AJ1955" s="153"/>
      <c r="AK1955" s="153"/>
      <c r="AL1955" s="153"/>
      <c r="AM1955" s="153"/>
      <c r="AN1955" s="153"/>
      <c r="AO1955" s="153"/>
    </row>
    <row r="1956" spans="1:41">
      <c r="H1956" s="153"/>
      <c r="I1956" s="153"/>
      <c r="J1956" s="153"/>
      <c r="K1956" s="153"/>
      <c r="L1956" s="153"/>
      <c r="M1956" s="153"/>
      <c r="AD1956" s="153"/>
      <c r="AE1956" s="153"/>
      <c r="AF1956" s="153"/>
      <c r="AG1956" s="153"/>
      <c r="AH1956" s="153"/>
      <c r="AI1956" s="153"/>
      <c r="AJ1956" s="153"/>
      <c r="AK1956" s="153"/>
      <c r="AL1956" s="153"/>
      <c r="AM1956" s="153"/>
      <c r="AN1956" s="153"/>
      <c r="AO1956" s="153"/>
    </row>
    <row r="1957" spans="1:41">
      <c r="H1957" s="153"/>
      <c r="I1957" s="153"/>
      <c r="J1957" s="153"/>
      <c r="K1957" s="153"/>
      <c r="L1957" s="153"/>
      <c r="M1957" s="153"/>
      <c r="AD1957" s="153"/>
      <c r="AE1957" s="153"/>
      <c r="AF1957" s="153"/>
      <c r="AG1957" s="153"/>
      <c r="AH1957" s="153"/>
      <c r="AI1957" s="153"/>
      <c r="AJ1957" s="153"/>
      <c r="AK1957" s="153"/>
      <c r="AL1957" s="153"/>
      <c r="AM1957" s="153"/>
      <c r="AN1957" s="153"/>
      <c r="AO1957" s="153"/>
    </row>
    <row r="1958" spans="1:41">
      <c r="A1958" s="153" t="s">
        <v>409</v>
      </c>
      <c r="H1958" s="153"/>
      <c r="I1958" s="153"/>
      <c r="J1958" s="153"/>
      <c r="K1958" s="153"/>
      <c r="L1958" s="153"/>
      <c r="M1958" s="153"/>
      <c r="AD1958" s="153"/>
      <c r="AE1958" s="153"/>
      <c r="AF1958" s="153"/>
      <c r="AG1958" s="153"/>
      <c r="AH1958" s="153"/>
      <c r="AI1958" s="153"/>
      <c r="AJ1958" s="153"/>
      <c r="AK1958" s="153"/>
      <c r="AL1958" s="153"/>
      <c r="AM1958" s="153"/>
      <c r="AN1958" s="153"/>
      <c r="AO1958" s="153"/>
    </row>
    <row r="1959" spans="1:41">
      <c r="A1959" s="153" t="s">
        <v>418</v>
      </c>
      <c r="H1959" s="153"/>
      <c r="I1959" s="153"/>
      <c r="J1959" s="153"/>
      <c r="K1959" s="153"/>
      <c r="L1959" s="153"/>
      <c r="M1959" s="153"/>
      <c r="AD1959" s="153"/>
      <c r="AE1959" s="153"/>
      <c r="AF1959" s="153"/>
      <c r="AG1959" s="153"/>
      <c r="AH1959" s="153"/>
      <c r="AI1959" s="153"/>
      <c r="AJ1959" s="153"/>
      <c r="AK1959" s="153"/>
      <c r="AL1959" s="153"/>
      <c r="AM1959" s="153"/>
      <c r="AN1959" s="153"/>
      <c r="AO1959" s="153"/>
    </row>
    <row r="1960" spans="1:41">
      <c r="A1960" s="153" t="s">
        <v>412</v>
      </c>
      <c r="H1960" s="153"/>
      <c r="I1960" s="153"/>
      <c r="J1960" s="153"/>
      <c r="K1960" s="153"/>
      <c r="L1960" s="153"/>
      <c r="M1960" s="153"/>
      <c r="AD1960" s="153"/>
      <c r="AE1960" s="153"/>
      <c r="AF1960" s="153"/>
      <c r="AG1960" s="153"/>
      <c r="AH1960" s="153"/>
      <c r="AI1960" s="153"/>
      <c r="AJ1960" s="153"/>
      <c r="AK1960" s="153"/>
      <c r="AL1960" s="153"/>
      <c r="AM1960" s="153"/>
      <c r="AN1960" s="153"/>
      <c r="AO1960" s="153"/>
    </row>
    <row r="1961" spans="1:41">
      <c r="H1961" s="153"/>
      <c r="I1961" s="153"/>
      <c r="J1961" s="153"/>
      <c r="K1961" s="153"/>
      <c r="L1961" s="153"/>
      <c r="M1961" s="153"/>
      <c r="AD1961" s="153"/>
      <c r="AE1961" s="153"/>
      <c r="AF1961" s="153"/>
      <c r="AG1961" s="153"/>
      <c r="AH1961" s="153"/>
      <c r="AI1961" s="153"/>
      <c r="AJ1961" s="153"/>
      <c r="AK1961" s="153"/>
      <c r="AL1961" s="153"/>
      <c r="AM1961" s="153"/>
      <c r="AN1961" s="153"/>
      <c r="AO1961" s="153"/>
    </row>
    <row r="1962" spans="1:41">
      <c r="H1962" s="153"/>
      <c r="I1962" s="153"/>
      <c r="J1962" s="153"/>
      <c r="K1962" s="153"/>
      <c r="L1962" s="153"/>
      <c r="M1962" s="153"/>
      <c r="AD1962" s="153"/>
      <c r="AE1962" s="153"/>
      <c r="AF1962" s="153"/>
      <c r="AG1962" s="153"/>
      <c r="AH1962" s="153"/>
      <c r="AI1962" s="153"/>
      <c r="AJ1962" s="153"/>
      <c r="AK1962" s="153"/>
      <c r="AL1962" s="153"/>
      <c r="AM1962" s="153"/>
      <c r="AN1962" s="153"/>
      <c r="AO1962" s="153"/>
    </row>
    <row r="1963" spans="1:41">
      <c r="B1963" s="153" t="s">
        <v>156</v>
      </c>
      <c r="H1963" s="153"/>
      <c r="I1963" s="153"/>
      <c r="J1963" s="153"/>
      <c r="K1963" s="153"/>
      <c r="L1963" s="153"/>
      <c r="M1963" s="153"/>
      <c r="AD1963" s="153"/>
      <c r="AE1963" s="153"/>
      <c r="AF1963" s="153"/>
      <c r="AG1963" s="153"/>
      <c r="AH1963" s="153"/>
      <c r="AI1963" s="153"/>
      <c r="AJ1963" s="153"/>
      <c r="AK1963" s="153"/>
      <c r="AL1963" s="153"/>
      <c r="AM1963" s="153"/>
      <c r="AN1963" s="153"/>
      <c r="AO1963" s="153"/>
    </row>
    <row r="1964" spans="1:41">
      <c r="H1964" s="153"/>
      <c r="I1964" s="153"/>
      <c r="J1964" s="153"/>
      <c r="K1964" s="153"/>
      <c r="L1964" s="153"/>
      <c r="M1964" s="153"/>
      <c r="AD1964" s="153"/>
      <c r="AE1964" s="153"/>
      <c r="AF1964" s="153"/>
      <c r="AG1964" s="153"/>
      <c r="AH1964" s="153"/>
      <c r="AI1964" s="153"/>
      <c r="AJ1964" s="153"/>
      <c r="AK1964" s="153"/>
      <c r="AL1964" s="153"/>
      <c r="AM1964" s="153"/>
      <c r="AN1964" s="153"/>
      <c r="AO1964" s="153"/>
    </row>
    <row r="1965" spans="1:41">
      <c r="B1965" s="153" t="s">
        <v>10</v>
      </c>
      <c r="C1965" s="153" t="s">
        <v>157</v>
      </c>
      <c r="D1965" s="153" t="s">
        <v>158</v>
      </c>
      <c r="E1965" s="153" t="s">
        <v>13</v>
      </c>
      <c r="F1965" s="153" t="s">
        <v>159</v>
      </c>
      <c r="G1965" s="153" t="s">
        <v>60</v>
      </c>
      <c r="H1965" s="153"/>
      <c r="I1965" s="153"/>
      <c r="J1965" s="153"/>
      <c r="K1965" s="153"/>
      <c r="L1965" s="153"/>
      <c r="M1965" s="153"/>
      <c r="AD1965" s="153"/>
      <c r="AE1965" s="153"/>
      <c r="AF1965" s="153"/>
      <c r="AG1965" s="153"/>
      <c r="AH1965" s="153"/>
      <c r="AI1965" s="153"/>
      <c r="AJ1965" s="153"/>
      <c r="AK1965" s="153"/>
      <c r="AL1965" s="153"/>
      <c r="AM1965" s="153"/>
      <c r="AN1965" s="153"/>
      <c r="AO1965" s="153"/>
    </row>
    <row r="1966" spans="1:41">
      <c r="H1966" s="153"/>
      <c r="I1966" s="153"/>
      <c r="J1966" s="153"/>
      <c r="K1966" s="153"/>
      <c r="L1966" s="153"/>
      <c r="M1966" s="153"/>
      <c r="AD1966" s="153"/>
      <c r="AE1966" s="153"/>
      <c r="AF1966" s="153"/>
      <c r="AG1966" s="153"/>
      <c r="AH1966" s="153"/>
      <c r="AI1966" s="153"/>
      <c r="AJ1966" s="153"/>
      <c r="AK1966" s="153"/>
      <c r="AL1966" s="153"/>
      <c r="AM1966" s="153"/>
      <c r="AN1966" s="153"/>
      <c r="AO1966" s="153"/>
    </row>
    <row r="1967" spans="1:41">
      <c r="A1967" s="153" t="s">
        <v>51</v>
      </c>
      <c r="B1967" s="153">
        <v>0</v>
      </c>
      <c r="C1967" s="153">
        <v>0</v>
      </c>
      <c r="D1967" s="153">
        <v>0</v>
      </c>
      <c r="E1967" s="153">
        <v>0</v>
      </c>
      <c r="F1967" s="153">
        <v>0</v>
      </c>
      <c r="G1967" s="153">
        <v>0</v>
      </c>
      <c r="H1967" s="153"/>
      <c r="I1967" s="153"/>
      <c r="J1967" s="153"/>
      <c r="K1967" s="153"/>
      <c r="L1967" s="153"/>
      <c r="M1967" s="153"/>
      <c r="AD1967" s="153"/>
      <c r="AE1967" s="153"/>
      <c r="AF1967" s="153"/>
      <c r="AG1967" s="153"/>
      <c r="AH1967" s="153"/>
      <c r="AI1967" s="153"/>
      <c r="AJ1967" s="153"/>
      <c r="AK1967" s="153"/>
      <c r="AL1967" s="153"/>
      <c r="AM1967" s="153"/>
      <c r="AN1967" s="153"/>
      <c r="AO1967" s="153"/>
    </row>
    <row r="1968" spans="1:41">
      <c r="A1968" s="153" t="s">
        <v>52</v>
      </c>
      <c r="B1968" s="153">
        <v>0</v>
      </c>
      <c r="C1968" s="153">
        <v>0</v>
      </c>
      <c r="D1968" s="153">
        <v>0</v>
      </c>
      <c r="E1968" s="153">
        <v>0</v>
      </c>
      <c r="F1968" s="153">
        <v>0</v>
      </c>
      <c r="G1968" s="153">
        <v>0</v>
      </c>
      <c r="H1968" s="153"/>
      <c r="I1968" s="153"/>
      <c r="J1968" s="153"/>
      <c r="K1968" s="153"/>
      <c r="L1968" s="153"/>
      <c r="M1968" s="153"/>
      <c r="AD1968" s="153"/>
      <c r="AE1968" s="153"/>
      <c r="AF1968" s="153"/>
      <c r="AG1968" s="153"/>
      <c r="AH1968" s="153"/>
      <c r="AI1968" s="153"/>
      <c r="AJ1968" s="153"/>
      <c r="AK1968" s="153"/>
      <c r="AL1968" s="153"/>
      <c r="AM1968" s="153"/>
      <c r="AN1968" s="153"/>
      <c r="AO1968" s="153"/>
    </row>
    <row r="1969" spans="1:41">
      <c r="A1969" s="153" t="s">
        <v>4</v>
      </c>
      <c r="B1969" s="153">
        <v>0</v>
      </c>
      <c r="C1969" s="153">
        <v>0</v>
      </c>
      <c r="D1969" s="153">
        <v>0</v>
      </c>
      <c r="E1969" s="153">
        <v>0</v>
      </c>
      <c r="F1969" s="153">
        <v>0</v>
      </c>
      <c r="G1969" s="153">
        <v>0</v>
      </c>
      <c r="H1969" s="153"/>
      <c r="I1969" s="153"/>
      <c r="J1969" s="153"/>
      <c r="K1969" s="153"/>
      <c r="L1969" s="153"/>
      <c r="M1969" s="153"/>
      <c r="AD1969" s="153"/>
      <c r="AE1969" s="153"/>
      <c r="AF1969" s="153"/>
      <c r="AG1969" s="153"/>
      <c r="AH1969" s="153"/>
      <c r="AI1969" s="153"/>
      <c r="AJ1969" s="153"/>
      <c r="AK1969" s="153"/>
      <c r="AL1969" s="153"/>
      <c r="AM1969" s="153"/>
      <c r="AN1969" s="153"/>
      <c r="AO1969" s="153"/>
    </row>
    <row r="1970" spans="1:41">
      <c r="A1970" s="153" t="s">
        <v>53</v>
      </c>
      <c r="B1970" s="153">
        <v>24.62</v>
      </c>
      <c r="C1970" s="153">
        <v>27.27</v>
      </c>
      <c r="D1970" s="153">
        <v>0</v>
      </c>
      <c r="E1970" s="153">
        <v>25</v>
      </c>
      <c r="F1970" s="153">
        <v>66.67</v>
      </c>
      <c r="G1970" s="153">
        <v>26.51</v>
      </c>
      <c r="H1970" s="153"/>
      <c r="I1970" s="153"/>
      <c r="J1970" s="153"/>
      <c r="K1970" s="153"/>
      <c r="L1970" s="153"/>
      <c r="M1970" s="153"/>
      <c r="AD1970" s="153"/>
      <c r="AE1970" s="153"/>
      <c r="AF1970" s="153"/>
      <c r="AG1970" s="153"/>
      <c r="AH1970" s="153"/>
      <c r="AI1970" s="153"/>
      <c r="AJ1970" s="153"/>
      <c r="AK1970" s="153"/>
      <c r="AL1970" s="153"/>
      <c r="AM1970" s="153"/>
      <c r="AN1970" s="153"/>
      <c r="AO1970" s="153"/>
    </row>
    <row r="1971" spans="1:41">
      <c r="A1971" s="153" t="s">
        <v>54</v>
      </c>
      <c r="B1971" s="153">
        <v>75.38</v>
      </c>
      <c r="C1971" s="153">
        <v>72.73</v>
      </c>
      <c r="D1971" s="153">
        <v>0</v>
      </c>
      <c r="E1971" s="153">
        <v>75</v>
      </c>
      <c r="F1971" s="153">
        <v>33.33</v>
      </c>
      <c r="G1971" s="153">
        <v>73.489999999999995</v>
      </c>
      <c r="H1971" s="153"/>
      <c r="I1971" s="153"/>
      <c r="J1971" s="153"/>
      <c r="K1971" s="153"/>
      <c r="L1971" s="153"/>
      <c r="M1971" s="153"/>
      <c r="AD1971" s="153"/>
      <c r="AE1971" s="153"/>
      <c r="AF1971" s="153"/>
      <c r="AG1971" s="153"/>
      <c r="AH1971" s="153"/>
      <c r="AI1971" s="153"/>
      <c r="AJ1971" s="153"/>
      <c r="AK1971" s="153"/>
      <c r="AL1971" s="153"/>
      <c r="AM1971" s="153"/>
      <c r="AN1971" s="153"/>
      <c r="AO1971" s="153"/>
    </row>
    <row r="1972" spans="1:41">
      <c r="A1972" s="153" t="s">
        <v>41</v>
      </c>
      <c r="B1972" s="153">
        <v>0</v>
      </c>
      <c r="C1972" s="153">
        <v>0</v>
      </c>
      <c r="D1972" s="153">
        <v>0</v>
      </c>
      <c r="E1972" s="153">
        <v>0</v>
      </c>
      <c r="F1972" s="153">
        <v>0</v>
      </c>
      <c r="G1972" s="153">
        <v>0</v>
      </c>
      <c r="H1972" s="153"/>
      <c r="I1972" s="153"/>
      <c r="J1972" s="153"/>
      <c r="K1972" s="153"/>
      <c r="L1972" s="153"/>
      <c r="M1972" s="153"/>
      <c r="AD1972" s="153"/>
      <c r="AE1972" s="153"/>
      <c r="AF1972" s="153"/>
      <c r="AG1972" s="153"/>
      <c r="AH1972" s="153"/>
      <c r="AI1972" s="153"/>
      <c r="AJ1972" s="153"/>
      <c r="AK1972" s="153"/>
      <c r="AL1972" s="153"/>
      <c r="AM1972" s="153"/>
      <c r="AN1972" s="153"/>
      <c r="AO1972" s="153"/>
    </row>
    <row r="1973" spans="1:41">
      <c r="A1973" s="153" t="s">
        <v>0</v>
      </c>
      <c r="B1973" s="153">
        <v>100</v>
      </c>
      <c r="C1973" s="153">
        <v>100</v>
      </c>
      <c r="D1973" s="153">
        <v>0</v>
      </c>
      <c r="E1973" s="153">
        <v>100</v>
      </c>
      <c r="F1973" s="153">
        <v>100</v>
      </c>
      <c r="G1973" s="153">
        <v>100</v>
      </c>
      <c r="H1973" s="153"/>
      <c r="I1973" s="153"/>
      <c r="J1973" s="153"/>
      <c r="K1973" s="153"/>
      <c r="L1973" s="153"/>
      <c r="M1973" s="153"/>
      <c r="AD1973" s="153"/>
      <c r="AE1973" s="153"/>
      <c r="AF1973" s="153"/>
      <c r="AG1973" s="153"/>
      <c r="AH1973" s="153"/>
      <c r="AI1973" s="153"/>
      <c r="AJ1973" s="153"/>
      <c r="AK1973" s="153"/>
      <c r="AL1973" s="153"/>
      <c r="AM1973" s="153"/>
      <c r="AN1973" s="153"/>
      <c r="AO1973" s="153"/>
    </row>
    <row r="1974" spans="1:41">
      <c r="A1974" s="153" t="s">
        <v>1</v>
      </c>
      <c r="B1974" s="153">
        <v>65</v>
      </c>
      <c r="C1974" s="153">
        <v>11</v>
      </c>
      <c r="D1974" s="153">
        <v>0</v>
      </c>
      <c r="E1974" s="153">
        <v>4</v>
      </c>
      <c r="F1974" s="153">
        <v>3</v>
      </c>
      <c r="G1974" s="153">
        <v>83</v>
      </c>
      <c r="H1974" s="153"/>
      <c r="I1974" s="153"/>
      <c r="J1974" s="153"/>
      <c r="K1974" s="153"/>
      <c r="L1974" s="153"/>
      <c r="M1974" s="153"/>
      <c r="AD1974" s="153"/>
      <c r="AE1974" s="153"/>
      <c r="AF1974" s="153"/>
      <c r="AG1974" s="153"/>
      <c r="AH1974" s="153"/>
      <c r="AI1974" s="153"/>
      <c r="AJ1974" s="153"/>
      <c r="AK1974" s="153"/>
      <c r="AL1974" s="153"/>
      <c r="AM1974" s="153"/>
      <c r="AN1974" s="153"/>
      <c r="AO1974" s="153"/>
    </row>
    <row r="1975" spans="1:41">
      <c r="A1975" s="153" t="s">
        <v>42</v>
      </c>
      <c r="B1975" s="153">
        <v>100</v>
      </c>
      <c r="C1975" s="153">
        <v>100</v>
      </c>
      <c r="D1975" s="153">
        <v>0</v>
      </c>
      <c r="E1975" s="153">
        <v>100</v>
      </c>
      <c r="F1975" s="153">
        <v>100</v>
      </c>
      <c r="G1975" s="153">
        <v>100</v>
      </c>
      <c r="H1975" s="153"/>
      <c r="I1975" s="153"/>
      <c r="J1975" s="153"/>
      <c r="K1975" s="153"/>
      <c r="L1975" s="153"/>
      <c r="M1975" s="153"/>
      <c r="AD1975" s="153"/>
      <c r="AE1975" s="153"/>
      <c r="AF1975" s="153"/>
      <c r="AG1975" s="153"/>
      <c r="AH1975" s="153"/>
      <c r="AI1975" s="153"/>
      <c r="AJ1975" s="153"/>
      <c r="AK1975" s="153"/>
      <c r="AL1975" s="153"/>
      <c r="AM1975" s="153"/>
      <c r="AN1975" s="153"/>
      <c r="AO1975" s="153"/>
    </row>
    <row r="1976" spans="1:41">
      <c r="A1976" s="153" t="s">
        <v>43</v>
      </c>
      <c r="B1976" s="153">
        <v>0</v>
      </c>
      <c r="C1976" s="153">
        <v>0</v>
      </c>
      <c r="D1976" s="153">
        <v>0</v>
      </c>
      <c r="E1976" s="153">
        <v>0</v>
      </c>
      <c r="F1976" s="153">
        <v>0</v>
      </c>
      <c r="G1976" s="153">
        <v>0</v>
      </c>
      <c r="H1976" s="153"/>
      <c r="I1976" s="153"/>
      <c r="J1976" s="153"/>
      <c r="K1976" s="153"/>
      <c r="L1976" s="153"/>
      <c r="M1976" s="153"/>
      <c r="AD1976" s="153"/>
      <c r="AE1976" s="153"/>
      <c r="AF1976" s="153"/>
      <c r="AG1976" s="153"/>
      <c r="AH1976" s="153"/>
      <c r="AI1976" s="153"/>
      <c r="AJ1976" s="153"/>
      <c r="AK1976" s="153"/>
      <c r="AL1976" s="153"/>
      <c r="AM1976" s="153"/>
      <c r="AN1976" s="153"/>
      <c r="AO1976" s="153"/>
    </row>
    <row r="1977" spans="1:41">
      <c r="A1977" s="153" t="s">
        <v>44</v>
      </c>
      <c r="B1977" s="153">
        <v>4.8</v>
      </c>
      <c r="C1977" s="153">
        <v>4.7</v>
      </c>
      <c r="D1977" s="153">
        <v>0</v>
      </c>
      <c r="E1977" s="153">
        <v>4.8</v>
      </c>
      <c r="F1977" s="153">
        <v>4.3</v>
      </c>
      <c r="G1977" s="153">
        <v>4.7</v>
      </c>
      <c r="H1977" s="153"/>
      <c r="I1977" s="153"/>
      <c r="J1977" s="153"/>
      <c r="K1977" s="153"/>
      <c r="L1977" s="153"/>
      <c r="M1977" s="153"/>
      <c r="AD1977" s="153"/>
      <c r="AE1977" s="153"/>
      <c r="AF1977" s="153"/>
      <c r="AG1977" s="153"/>
      <c r="AH1977" s="153"/>
      <c r="AI1977" s="153"/>
      <c r="AJ1977" s="153"/>
      <c r="AK1977" s="153"/>
      <c r="AL1977" s="153"/>
      <c r="AM1977" s="153"/>
      <c r="AN1977" s="153"/>
      <c r="AO1977" s="153"/>
    </row>
    <row r="1978" spans="1:41">
      <c r="A1978" s="153" t="s">
        <v>153</v>
      </c>
      <c r="B1978" s="153">
        <v>93.8</v>
      </c>
      <c r="C1978" s="153">
        <v>93.2</v>
      </c>
      <c r="D1978" s="153">
        <v>0</v>
      </c>
      <c r="E1978" s="153">
        <v>93.8</v>
      </c>
      <c r="F1978" s="153">
        <v>83.3</v>
      </c>
      <c r="G1978" s="153">
        <v>93.4</v>
      </c>
      <c r="H1978" s="153"/>
      <c r="I1978" s="153"/>
      <c r="J1978" s="153"/>
      <c r="K1978" s="153"/>
      <c r="L1978" s="153"/>
      <c r="M1978" s="153"/>
      <c r="AD1978" s="153"/>
      <c r="AE1978" s="153"/>
      <c r="AF1978" s="153"/>
      <c r="AG1978" s="153"/>
      <c r="AH1978" s="153"/>
      <c r="AI1978" s="153"/>
      <c r="AJ1978" s="153"/>
      <c r="AK1978" s="153"/>
      <c r="AL1978" s="153"/>
      <c r="AM1978" s="153"/>
      <c r="AN1978" s="153"/>
      <c r="AO1978" s="153"/>
    </row>
    <row r="1979" spans="1:41">
      <c r="H1979" s="153"/>
      <c r="I1979" s="153"/>
      <c r="J1979" s="153"/>
      <c r="K1979" s="153"/>
      <c r="L1979" s="153"/>
      <c r="M1979" s="153"/>
      <c r="AD1979" s="153"/>
      <c r="AE1979" s="153"/>
      <c r="AF1979" s="153"/>
      <c r="AG1979" s="153"/>
      <c r="AH1979" s="153"/>
      <c r="AI1979" s="153"/>
      <c r="AJ1979" s="153"/>
      <c r="AK1979" s="153"/>
      <c r="AL1979" s="153"/>
      <c r="AM1979" s="153"/>
      <c r="AN1979" s="153"/>
      <c r="AO1979" s="153"/>
    </row>
    <row r="1980" spans="1:41">
      <c r="H1980" s="153"/>
      <c r="I1980" s="153"/>
      <c r="J1980" s="153"/>
      <c r="K1980" s="153"/>
      <c r="L1980" s="153"/>
      <c r="M1980" s="153"/>
      <c r="AD1980" s="153"/>
      <c r="AE1980" s="153"/>
      <c r="AF1980" s="153"/>
      <c r="AG1980" s="153"/>
      <c r="AH1980" s="153"/>
      <c r="AI1980" s="153"/>
      <c r="AJ1980" s="153"/>
      <c r="AK1980" s="153"/>
      <c r="AL1980" s="153"/>
      <c r="AM1980" s="153"/>
      <c r="AN1980" s="153"/>
      <c r="AO1980" s="153"/>
    </row>
    <row r="1981" spans="1:41">
      <c r="A1981" s="153" t="s">
        <v>409</v>
      </c>
      <c r="H1981" s="153"/>
      <c r="I1981" s="153"/>
      <c r="J1981" s="153"/>
      <c r="K1981" s="153"/>
      <c r="L1981" s="153"/>
      <c r="M1981" s="153"/>
      <c r="AD1981" s="153"/>
      <c r="AE1981" s="153"/>
      <c r="AF1981" s="153"/>
      <c r="AG1981" s="153"/>
      <c r="AH1981" s="153"/>
      <c r="AI1981" s="153"/>
      <c r="AJ1981" s="153"/>
      <c r="AK1981" s="153"/>
      <c r="AL1981" s="153"/>
      <c r="AM1981" s="153"/>
      <c r="AN1981" s="153"/>
      <c r="AO1981" s="153"/>
    </row>
    <row r="1982" spans="1:41">
      <c r="A1982" s="153" t="s">
        <v>419</v>
      </c>
      <c r="H1982" s="153"/>
      <c r="I1982" s="153"/>
      <c r="J1982" s="153"/>
      <c r="K1982" s="153"/>
      <c r="L1982" s="153"/>
      <c r="M1982" s="153"/>
      <c r="AD1982" s="153"/>
      <c r="AE1982" s="153"/>
      <c r="AF1982" s="153"/>
      <c r="AG1982" s="153"/>
      <c r="AH1982" s="153"/>
      <c r="AI1982" s="153"/>
      <c r="AJ1982" s="153"/>
      <c r="AK1982" s="153"/>
      <c r="AL1982" s="153"/>
      <c r="AM1982" s="153"/>
      <c r="AN1982" s="153"/>
      <c r="AO1982" s="153"/>
    </row>
    <row r="1983" spans="1:41">
      <c r="A1983" s="153" t="s">
        <v>413</v>
      </c>
      <c r="H1983" s="153"/>
      <c r="I1983" s="153"/>
      <c r="J1983" s="153"/>
      <c r="K1983" s="153"/>
      <c r="L1983" s="153"/>
      <c r="M1983" s="153"/>
      <c r="AD1983" s="153"/>
      <c r="AE1983" s="153"/>
      <c r="AF1983" s="153"/>
      <c r="AG1983" s="153"/>
      <c r="AH1983" s="153"/>
      <c r="AI1983" s="153"/>
      <c r="AJ1983" s="153"/>
      <c r="AK1983" s="153"/>
      <c r="AL1983" s="153"/>
      <c r="AM1983" s="153"/>
      <c r="AN1983" s="153"/>
      <c r="AO1983" s="153"/>
    </row>
    <row r="1984" spans="1:41">
      <c r="H1984" s="153"/>
      <c r="I1984" s="153"/>
      <c r="J1984" s="153"/>
      <c r="K1984" s="153"/>
      <c r="L1984" s="153"/>
      <c r="M1984" s="153"/>
      <c r="AD1984" s="153"/>
      <c r="AE1984" s="153"/>
      <c r="AF1984" s="153"/>
      <c r="AG1984" s="153"/>
      <c r="AH1984" s="153"/>
      <c r="AI1984" s="153"/>
      <c r="AJ1984" s="153"/>
      <c r="AK1984" s="153"/>
      <c r="AL1984" s="153"/>
      <c r="AM1984" s="153"/>
      <c r="AN1984" s="153"/>
      <c r="AO1984" s="153"/>
    </row>
    <row r="1985" spans="1:41">
      <c r="H1985" s="153"/>
      <c r="I1985" s="153"/>
      <c r="J1985" s="153"/>
      <c r="K1985" s="153"/>
      <c r="L1985" s="153"/>
      <c r="M1985" s="153"/>
      <c r="AD1985" s="153"/>
      <c r="AE1985" s="153"/>
      <c r="AF1985" s="153"/>
      <c r="AG1985" s="153"/>
      <c r="AH1985" s="153"/>
      <c r="AI1985" s="153"/>
      <c r="AJ1985" s="153"/>
      <c r="AK1985" s="153"/>
      <c r="AL1985" s="153"/>
      <c r="AM1985" s="153"/>
      <c r="AN1985" s="153"/>
      <c r="AO1985" s="153"/>
    </row>
    <row r="1986" spans="1:41">
      <c r="B1986" s="153" t="s">
        <v>156</v>
      </c>
      <c r="H1986" s="153"/>
      <c r="I1986" s="153"/>
      <c r="J1986" s="153"/>
      <c r="K1986" s="153"/>
      <c r="L1986" s="153"/>
      <c r="M1986" s="153"/>
      <c r="AD1986" s="153"/>
      <c r="AE1986" s="153"/>
      <c r="AF1986" s="153"/>
      <c r="AG1986" s="153"/>
      <c r="AH1986" s="153"/>
      <c r="AI1986" s="153"/>
      <c r="AJ1986" s="153"/>
      <c r="AK1986" s="153"/>
      <c r="AL1986" s="153"/>
      <c r="AM1986" s="153"/>
      <c r="AN1986" s="153"/>
      <c r="AO1986" s="153"/>
    </row>
    <row r="1987" spans="1:41">
      <c r="H1987" s="153"/>
      <c r="I1987" s="153"/>
      <c r="J1987" s="153"/>
      <c r="K1987" s="153"/>
      <c r="L1987" s="153"/>
      <c r="M1987" s="153"/>
      <c r="AD1987" s="153"/>
      <c r="AE1987" s="153"/>
      <c r="AF1987" s="153"/>
      <c r="AG1987" s="153"/>
      <c r="AH1987" s="153"/>
      <c r="AI1987" s="153"/>
      <c r="AJ1987" s="153"/>
      <c r="AK1987" s="153"/>
      <c r="AL1987" s="153"/>
      <c r="AM1987" s="153"/>
      <c r="AN1987" s="153"/>
      <c r="AO1987" s="153"/>
    </row>
    <row r="1988" spans="1:41">
      <c r="B1988" s="153" t="s">
        <v>10</v>
      </c>
      <c r="C1988" s="153" t="s">
        <v>157</v>
      </c>
      <c r="D1988" s="153" t="s">
        <v>158</v>
      </c>
      <c r="E1988" s="153" t="s">
        <v>13</v>
      </c>
      <c r="F1988" s="153" t="s">
        <v>159</v>
      </c>
      <c r="G1988" s="153" t="s">
        <v>60</v>
      </c>
      <c r="H1988" s="153"/>
      <c r="I1988" s="153"/>
      <c r="J1988" s="153"/>
      <c r="K1988" s="153"/>
      <c r="L1988" s="153"/>
      <c r="M1988" s="153"/>
      <c r="AD1988" s="153"/>
      <c r="AE1988" s="153"/>
      <c r="AF1988" s="153"/>
      <c r="AG1988" s="153"/>
      <c r="AH1988" s="153"/>
      <c r="AI1988" s="153"/>
      <c r="AJ1988" s="153"/>
      <c r="AK1988" s="153"/>
      <c r="AL1988" s="153"/>
      <c r="AM1988" s="153"/>
      <c r="AN1988" s="153"/>
      <c r="AO1988" s="153"/>
    </row>
    <row r="1989" spans="1:41">
      <c r="H1989" s="153"/>
      <c r="I1989" s="153"/>
      <c r="J1989" s="153"/>
      <c r="K1989" s="153"/>
      <c r="L1989" s="153"/>
      <c r="M1989" s="153"/>
      <c r="AD1989" s="153"/>
      <c r="AE1989" s="153"/>
      <c r="AF1989" s="153"/>
      <c r="AG1989" s="153"/>
      <c r="AH1989" s="153"/>
      <c r="AI1989" s="153"/>
      <c r="AJ1989" s="153"/>
      <c r="AK1989" s="153"/>
      <c r="AL1989" s="153"/>
      <c r="AM1989" s="153"/>
      <c r="AN1989" s="153"/>
      <c r="AO1989" s="153"/>
    </row>
    <row r="1990" spans="1:41">
      <c r="A1990" s="153" t="s">
        <v>51</v>
      </c>
      <c r="B1990" s="153">
        <v>0</v>
      </c>
      <c r="C1990" s="153">
        <v>0</v>
      </c>
      <c r="D1990" s="153">
        <v>0</v>
      </c>
      <c r="E1990" s="153">
        <v>0</v>
      </c>
      <c r="F1990" s="153">
        <v>0</v>
      </c>
      <c r="G1990" s="153">
        <v>0</v>
      </c>
      <c r="H1990" s="153"/>
      <c r="I1990" s="153"/>
      <c r="J1990" s="153"/>
      <c r="K1990" s="153"/>
      <c r="L1990" s="153"/>
      <c r="M1990" s="153"/>
      <c r="AD1990" s="153"/>
      <c r="AE1990" s="153"/>
      <c r="AF1990" s="153"/>
      <c r="AG1990" s="153"/>
      <c r="AH1990" s="153"/>
      <c r="AI1990" s="153"/>
      <c r="AJ1990" s="153"/>
      <c r="AK1990" s="153"/>
      <c r="AL1990" s="153"/>
      <c r="AM1990" s="153"/>
      <c r="AN1990" s="153"/>
      <c r="AO1990" s="153"/>
    </row>
    <row r="1991" spans="1:41">
      <c r="A1991" s="153" t="s">
        <v>52</v>
      </c>
      <c r="B1991" s="153">
        <v>0</v>
      </c>
      <c r="C1991" s="153">
        <v>0</v>
      </c>
      <c r="D1991" s="153">
        <v>0</v>
      </c>
      <c r="E1991" s="153">
        <v>0</v>
      </c>
      <c r="F1991" s="153">
        <v>0</v>
      </c>
      <c r="G1991" s="153">
        <v>0</v>
      </c>
      <c r="H1991" s="153"/>
      <c r="I1991" s="153"/>
      <c r="J1991" s="153"/>
      <c r="K1991" s="153"/>
      <c r="L1991" s="153"/>
      <c r="M1991" s="153"/>
      <c r="AD1991" s="153"/>
      <c r="AE1991" s="153"/>
      <c r="AF1991" s="153"/>
      <c r="AG1991" s="153"/>
      <c r="AH1991" s="153"/>
      <c r="AI1991" s="153"/>
      <c r="AJ1991" s="153"/>
      <c r="AK1991" s="153"/>
      <c r="AL1991" s="153"/>
      <c r="AM1991" s="153"/>
      <c r="AN1991" s="153"/>
      <c r="AO1991" s="153"/>
    </row>
    <row r="1992" spans="1:41">
      <c r="A1992" s="153" t="s">
        <v>4</v>
      </c>
      <c r="B1992" s="153">
        <v>0</v>
      </c>
      <c r="C1992" s="153">
        <v>0</v>
      </c>
      <c r="D1992" s="153">
        <v>0</v>
      </c>
      <c r="E1992" s="153">
        <v>0</v>
      </c>
      <c r="F1992" s="153">
        <v>0</v>
      </c>
      <c r="G1992" s="153">
        <v>0</v>
      </c>
      <c r="H1992" s="153"/>
      <c r="I1992" s="153"/>
      <c r="J1992" s="153"/>
      <c r="K1992" s="153"/>
      <c r="L1992" s="153"/>
      <c r="M1992" s="153"/>
      <c r="AD1992" s="153"/>
      <c r="AE1992" s="153"/>
      <c r="AF1992" s="153"/>
      <c r="AG1992" s="153"/>
      <c r="AH1992" s="153"/>
      <c r="AI1992" s="153"/>
      <c r="AJ1992" s="153"/>
      <c r="AK1992" s="153"/>
      <c r="AL1992" s="153"/>
      <c r="AM1992" s="153"/>
      <c r="AN1992" s="153"/>
      <c r="AO1992" s="153"/>
    </row>
    <row r="1993" spans="1:41">
      <c r="A1993" s="153" t="s">
        <v>53</v>
      </c>
      <c r="B1993" s="153">
        <v>24.62</v>
      </c>
      <c r="C1993" s="153">
        <v>27.27</v>
      </c>
      <c r="D1993" s="153">
        <v>0</v>
      </c>
      <c r="E1993" s="153">
        <v>25</v>
      </c>
      <c r="F1993" s="153">
        <v>66.67</v>
      </c>
      <c r="G1993" s="153">
        <v>26.51</v>
      </c>
      <c r="H1993" s="153"/>
      <c r="I1993" s="153"/>
      <c r="J1993" s="153"/>
      <c r="K1993" s="153"/>
      <c r="L1993" s="153"/>
      <c r="M1993" s="153"/>
      <c r="AD1993" s="153"/>
      <c r="AE1993" s="153"/>
      <c r="AF1993" s="153"/>
      <c r="AG1993" s="153"/>
      <c r="AH1993" s="153"/>
      <c r="AI1993" s="153"/>
      <c r="AJ1993" s="153"/>
      <c r="AK1993" s="153"/>
      <c r="AL1993" s="153"/>
      <c r="AM1993" s="153"/>
      <c r="AN1993" s="153"/>
      <c r="AO1993" s="153"/>
    </row>
    <row r="1994" spans="1:41">
      <c r="A1994" s="153" t="s">
        <v>54</v>
      </c>
      <c r="B1994" s="153">
        <v>75.38</v>
      </c>
      <c r="C1994" s="153">
        <v>72.73</v>
      </c>
      <c r="D1994" s="153">
        <v>0</v>
      </c>
      <c r="E1994" s="153">
        <v>75</v>
      </c>
      <c r="F1994" s="153">
        <v>33.33</v>
      </c>
      <c r="G1994" s="153">
        <v>73.489999999999995</v>
      </c>
      <c r="H1994" s="153"/>
      <c r="I1994" s="153"/>
      <c r="J1994" s="153"/>
      <c r="K1994" s="153"/>
      <c r="L1994" s="153"/>
      <c r="M1994" s="153"/>
      <c r="AD1994" s="153"/>
      <c r="AE1994" s="153"/>
      <c r="AF1994" s="153"/>
      <c r="AG1994" s="153"/>
      <c r="AH1994" s="153"/>
      <c r="AI1994" s="153"/>
      <c r="AJ1994" s="153"/>
      <c r="AK1994" s="153"/>
      <c r="AL1994" s="153"/>
      <c r="AM1994" s="153"/>
      <c r="AN1994" s="153"/>
      <c r="AO1994" s="153"/>
    </row>
    <row r="1995" spans="1:41">
      <c r="A1995" s="153" t="s">
        <v>41</v>
      </c>
      <c r="B1995" s="153">
        <v>0</v>
      </c>
      <c r="C1995" s="153">
        <v>0</v>
      </c>
      <c r="D1995" s="153">
        <v>0</v>
      </c>
      <c r="E1995" s="153">
        <v>0</v>
      </c>
      <c r="F1995" s="153">
        <v>0</v>
      </c>
      <c r="G1995" s="153">
        <v>0</v>
      </c>
      <c r="H1995" s="153"/>
      <c r="I1995" s="153"/>
      <c r="J1995" s="153"/>
      <c r="K1995" s="153"/>
      <c r="L1995" s="153"/>
      <c r="M1995" s="153"/>
      <c r="AD1995" s="153"/>
      <c r="AE1995" s="153"/>
      <c r="AF1995" s="153"/>
      <c r="AG1995" s="153"/>
      <c r="AH1995" s="153"/>
      <c r="AI1995" s="153"/>
      <c r="AJ1995" s="153"/>
      <c r="AK1995" s="153"/>
      <c r="AL1995" s="153"/>
      <c r="AM1995" s="153"/>
      <c r="AN1995" s="153"/>
      <c r="AO1995" s="153"/>
    </row>
    <row r="1996" spans="1:41">
      <c r="A1996" s="153" t="s">
        <v>0</v>
      </c>
      <c r="B1996" s="153">
        <v>100</v>
      </c>
      <c r="C1996" s="153">
        <v>100</v>
      </c>
      <c r="D1996" s="153">
        <v>0</v>
      </c>
      <c r="E1996" s="153">
        <v>100</v>
      </c>
      <c r="F1996" s="153">
        <v>100</v>
      </c>
      <c r="G1996" s="153">
        <v>100</v>
      </c>
      <c r="H1996" s="153"/>
      <c r="I1996" s="153"/>
      <c r="J1996" s="153"/>
      <c r="K1996" s="153"/>
      <c r="L1996" s="153"/>
      <c r="M1996" s="153"/>
      <c r="AD1996" s="153"/>
      <c r="AE1996" s="153"/>
      <c r="AF1996" s="153"/>
      <c r="AG1996" s="153"/>
      <c r="AH1996" s="153"/>
      <c r="AI1996" s="153"/>
      <c r="AJ1996" s="153"/>
      <c r="AK1996" s="153"/>
      <c r="AL1996" s="153"/>
      <c r="AM1996" s="153"/>
      <c r="AN1996" s="153"/>
      <c r="AO1996" s="153"/>
    </row>
    <row r="1997" spans="1:41">
      <c r="A1997" s="153" t="s">
        <v>1</v>
      </c>
      <c r="B1997" s="153">
        <v>65</v>
      </c>
      <c r="C1997" s="153">
        <v>11</v>
      </c>
      <c r="D1997" s="153">
        <v>0</v>
      </c>
      <c r="E1997" s="153">
        <v>4</v>
      </c>
      <c r="F1997" s="153">
        <v>3</v>
      </c>
      <c r="G1997" s="153">
        <v>83</v>
      </c>
      <c r="H1997" s="153"/>
      <c r="I1997" s="153"/>
      <c r="J1997" s="153"/>
      <c r="K1997" s="153"/>
      <c r="L1997" s="153"/>
      <c r="M1997" s="153"/>
      <c r="AD1997" s="153"/>
      <c r="AE1997" s="153"/>
      <c r="AF1997" s="153"/>
      <c r="AG1997" s="153"/>
      <c r="AH1997" s="153"/>
      <c r="AI1997" s="153"/>
      <c r="AJ1997" s="153"/>
      <c r="AK1997" s="153"/>
      <c r="AL1997" s="153"/>
      <c r="AM1997" s="153"/>
      <c r="AN1997" s="153"/>
      <c r="AO1997" s="153"/>
    </row>
    <row r="1998" spans="1:41">
      <c r="A1998" s="153" t="s">
        <v>42</v>
      </c>
      <c r="B1998" s="153">
        <v>100</v>
      </c>
      <c r="C1998" s="153">
        <v>100</v>
      </c>
      <c r="D1998" s="153">
        <v>0</v>
      </c>
      <c r="E1998" s="153">
        <v>100</v>
      </c>
      <c r="F1998" s="153">
        <v>100</v>
      </c>
      <c r="G1998" s="153">
        <v>100</v>
      </c>
      <c r="H1998" s="153"/>
      <c r="I1998" s="153"/>
      <c r="J1998" s="153"/>
      <c r="K1998" s="153"/>
      <c r="L1998" s="153"/>
      <c r="M1998" s="153"/>
      <c r="AD1998" s="153"/>
      <c r="AE1998" s="153"/>
      <c r="AF1998" s="153"/>
      <c r="AG1998" s="153"/>
      <c r="AH1998" s="153"/>
      <c r="AI1998" s="153"/>
      <c r="AJ1998" s="153"/>
      <c r="AK1998" s="153"/>
      <c r="AL1998" s="153"/>
      <c r="AM1998" s="153"/>
      <c r="AN1998" s="153"/>
      <c r="AO1998" s="153"/>
    </row>
    <row r="1999" spans="1:41">
      <c r="A1999" s="153" t="s">
        <v>43</v>
      </c>
      <c r="B1999" s="153">
        <v>0</v>
      </c>
      <c r="C1999" s="153">
        <v>0</v>
      </c>
      <c r="D1999" s="153">
        <v>0</v>
      </c>
      <c r="E1999" s="153">
        <v>0</v>
      </c>
      <c r="F1999" s="153">
        <v>0</v>
      </c>
      <c r="G1999" s="153">
        <v>0</v>
      </c>
      <c r="H1999" s="153"/>
      <c r="I1999" s="153"/>
      <c r="J1999" s="153"/>
      <c r="K1999" s="153"/>
      <c r="L1999" s="153"/>
      <c r="M1999" s="153"/>
      <c r="AD1999" s="153"/>
      <c r="AE1999" s="153"/>
      <c r="AF1999" s="153"/>
      <c r="AG1999" s="153"/>
      <c r="AH1999" s="153"/>
      <c r="AI1999" s="153"/>
      <c r="AJ1999" s="153"/>
      <c r="AK1999" s="153"/>
      <c r="AL1999" s="153"/>
      <c r="AM1999" s="153"/>
      <c r="AN1999" s="153"/>
      <c r="AO1999" s="153"/>
    </row>
    <row r="2000" spans="1:41">
      <c r="A2000" s="153" t="s">
        <v>44</v>
      </c>
      <c r="B2000" s="153">
        <v>4.8</v>
      </c>
      <c r="C2000" s="153">
        <v>4.7</v>
      </c>
      <c r="D2000" s="153">
        <v>0</v>
      </c>
      <c r="E2000" s="153">
        <v>4.8</v>
      </c>
      <c r="F2000" s="153">
        <v>4.3</v>
      </c>
      <c r="G2000" s="153">
        <v>4.7</v>
      </c>
      <c r="H2000" s="153"/>
      <c r="I2000" s="153"/>
      <c r="J2000" s="153"/>
      <c r="K2000" s="153"/>
      <c r="L2000" s="153"/>
      <c r="M2000" s="153"/>
      <c r="AD2000" s="153"/>
      <c r="AE2000" s="153"/>
      <c r="AF2000" s="153"/>
      <c r="AG2000" s="153"/>
      <c r="AH2000" s="153"/>
      <c r="AI2000" s="153"/>
      <c r="AJ2000" s="153"/>
      <c r="AK2000" s="153"/>
      <c r="AL2000" s="153"/>
      <c r="AM2000" s="153"/>
      <c r="AN2000" s="153"/>
      <c r="AO2000" s="153"/>
    </row>
    <row r="2001" spans="1:41">
      <c r="A2001" s="153" t="s">
        <v>153</v>
      </c>
      <c r="B2001" s="153">
        <v>93.8</v>
      </c>
      <c r="C2001" s="153">
        <v>93.2</v>
      </c>
      <c r="D2001" s="153">
        <v>0</v>
      </c>
      <c r="E2001" s="153">
        <v>93.8</v>
      </c>
      <c r="F2001" s="153">
        <v>83.3</v>
      </c>
      <c r="G2001" s="153">
        <v>93.4</v>
      </c>
      <c r="H2001" s="153"/>
      <c r="I2001" s="153"/>
      <c r="J2001" s="153"/>
      <c r="K2001" s="153"/>
      <c r="L2001" s="153"/>
      <c r="M2001" s="153"/>
      <c r="AD2001" s="153"/>
      <c r="AE2001" s="153"/>
      <c r="AF2001" s="153"/>
      <c r="AG2001" s="153"/>
      <c r="AH2001" s="153"/>
      <c r="AI2001" s="153"/>
      <c r="AJ2001" s="153"/>
      <c r="AK2001" s="153"/>
      <c r="AL2001" s="153"/>
      <c r="AM2001" s="153"/>
      <c r="AN2001" s="153"/>
      <c r="AO2001" s="153"/>
    </row>
    <row r="2002" spans="1:41">
      <c r="H2002" s="153"/>
      <c r="I2002" s="153"/>
      <c r="J2002" s="153"/>
      <c r="K2002" s="153"/>
      <c r="L2002" s="153"/>
      <c r="M2002" s="153"/>
      <c r="AD2002" s="153"/>
      <c r="AE2002" s="153"/>
      <c r="AF2002" s="153"/>
      <c r="AG2002" s="153"/>
      <c r="AH2002" s="153"/>
      <c r="AI2002" s="153"/>
      <c r="AJ2002" s="153"/>
      <c r="AK2002" s="153"/>
      <c r="AL2002" s="153"/>
      <c r="AM2002" s="153"/>
      <c r="AN2002" s="153"/>
      <c r="AO2002" s="153"/>
    </row>
    <row r="2003" spans="1:41">
      <c r="H2003" s="153"/>
      <c r="I2003" s="153"/>
      <c r="J2003" s="153"/>
      <c r="K2003" s="153"/>
      <c r="L2003" s="153"/>
      <c r="M2003" s="153"/>
      <c r="AD2003" s="153"/>
      <c r="AE2003" s="153"/>
      <c r="AF2003" s="153"/>
      <c r="AG2003" s="153"/>
      <c r="AH2003" s="153"/>
      <c r="AI2003" s="153"/>
      <c r="AJ2003" s="153"/>
      <c r="AK2003" s="153"/>
      <c r="AL2003" s="153"/>
      <c r="AM2003" s="153"/>
      <c r="AN2003" s="153"/>
      <c r="AO2003" s="153"/>
    </row>
    <row r="2004" spans="1:41">
      <c r="A2004" s="153" t="s">
        <v>409</v>
      </c>
      <c r="H2004" s="153"/>
      <c r="I2004" s="153"/>
      <c r="J2004" s="153"/>
      <c r="K2004" s="153"/>
      <c r="L2004" s="153"/>
      <c r="M2004" s="153"/>
      <c r="AD2004" s="153"/>
      <c r="AE2004" s="153"/>
      <c r="AF2004" s="153"/>
      <c r="AG2004" s="153"/>
      <c r="AH2004" s="153"/>
      <c r="AI2004" s="153"/>
      <c r="AJ2004" s="153"/>
      <c r="AK2004" s="153"/>
      <c r="AL2004" s="153"/>
      <c r="AM2004" s="153"/>
      <c r="AN2004" s="153"/>
      <c r="AO2004" s="153"/>
    </row>
    <row r="2005" spans="1:41">
      <c r="A2005" s="153" t="s">
        <v>419</v>
      </c>
      <c r="H2005" s="153"/>
      <c r="I2005" s="153"/>
      <c r="J2005" s="153"/>
      <c r="K2005" s="153"/>
      <c r="L2005" s="153"/>
      <c r="M2005" s="153"/>
      <c r="AD2005" s="153"/>
      <c r="AE2005" s="153"/>
      <c r="AF2005" s="153"/>
      <c r="AG2005" s="153"/>
      <c r="AH2005" s="153"/>
      <c r="AI2005" s="153"/>
      <c r="AJ2005" s="153"/>
      <c r="AK2005" s="153"/>
      <c r="AL2005" s="153"/>
      <c r="AM2005" s="153"/>
      <c r="AN2005" s="153"/>
      <c r="AO2005" s="153"/>
    </row>
    <row r="2006" spans="1:41">
      <c r="A2006" s="153" t="s">
        <v>414</v>
      </c>
      <c r="H2006" s="153"/>
      <c r="I2006" s="153"/>
      <c r="J2006" s="153"/>
      <c r="K2006" s="153"/>
      <c r="L2006" s="153"/>
      <c r="M2006" s="153"/>
      <c r="AD2006" s="153"/>
      <c r="AE2006" s="153"/>
      <c r="AF2006" s="153"/>
      <c r="AG2006" s="153"/>
      <c r="AH2006" s="153"/>
      <c r="AI2006" s="153"/>
      <c r="AJ2006" s="153"/>
      <c r="AK2006" s="153"/>
      <c r="AL2006" s="153"/>
      <c r="AM2006" s="153"/>
      <c r="AN2006" s="153"/>
      <c r="AO2006" s="153"/>
    </row>
    <row r="2007" spans="1:41">
      <c r="H2007" s="153"/>
      <c r="I2007" s="153"/>
      <c r="J2007" s="153"/>
      <c r="K2007" s="153"/>
      <c r="L2007" s="153"/>
      <c r="M2007" s="153"/>
      <c r="AD2007" s="153"/>
      <c r="AE2007" s="153"/>
      <c r="AF2007" s="153"/>
      <c r="AG2007" s="153"/>
      <c r="AH2007" s="153"/>
      <c r="AI2007" s="153"/>
      <c r="AJ2007" s="153"/>
      <c r="AK2007" s="153"/>
      <c r="AL2007" s="153"/>
      <c r="AM2007" s="153"/>
      <c r="AN2007" s="153"/>
      <c r="AO2007" s="153"/>
    </row>
    <row r="2008" spans="1:41">
      <c r="H2008" s="153"/>
      <c r="I2008" s="153"/>
      <c r="J2008" s="153"/>
      <c r="K2008" s="153"/>
      <c r="L2008" s="153"/>
      <c r="M2008" s="153"/>
      <c r="AD2008" s="153"/>
      <c r="AE2008" s="153"/>
      <c r="AF2008" s="153"/>
      <c r="AG2008" s="153"/>
      <c r="AH2008" s="153"/>
      <c r="AI2008" s="153"/>
      <c r="AJ2008" s="153"/>
      <c r="AK2008" s="153"/>
      <c r="AL2008" s="153"/>
      <c r="AM2008" s="153"/>
      <c r="AN2008" s="153"/>
      <c r="AO2008" s="153"/>
    </row>
    <row r="2009" spans="1:41">
      <c r="B2009" s="153" t="s">
        <v>156</v>
      </c>
      <c r="H2009" s="153"/>
      <c r="I2009" s="153"/>
      <c r="J2009" s="153"/>
      <c r="K2009" s="153"/>
      <c r="L2009" s="153"/>
      <c r="M2009" s="153"/>
      <c r="AD2009" s="153"/>
      <c r="AE2009" s="153"/>
      <c r="AF2009" s="153"/>
      <c r="AG2009" s="153"/>
      <c r="AH2009" s="153"/>
      <c r="AI2009" s="153"/>
      <c r="AJ2009" s="153"/>
      <c r="AK2009" s="153"/>
      <c r="AL2009" s="153"/>
      <c r="AM2009" s="153"/>
      <c r="AN2009" s="153"/>
      <c r="AO2009" s="153"/>
    </row>
    <row r="2010" spans="1:41">
      <c r="H2010" s="153"/>
      <c r="I2010" s="153"/>
      <c r="J2010" s="153"/>
      <c r="K2010" s="153"/>
      <c r="L2010" s="153"/>
      <c r="M2010" s="153"/>
      <c r="AD2010" s="153"/>
      <c r="AE2010" s="153"/>
      <c r="AF2010" s="153"/>
      <c r="AG2010" s="153"/>
      <c r="AH2010" s="153"/>
      <c r="AI2010" s="153"/>
      <c r="AJ2010" s="153"/>
      <c r="AK2010" s="153"/>
      <c r="AL2010" s="153"/>
      <c r="AM2010" s="153"/>
      <c r="AN2010" s="153"/>
      <c r="AO2010" s="153"/>
    </row>
    <row r="2011" spans="1:41">
      <c r="B2011" s="153" t="s">
        <v>10</v>
      </c>
      <c r="C2011" s="153" t="s">
        <v>157</v>
      </c>
      <c r="D2011" s="153" t="s">
        <v>158</v>
      </c>
      <c r="E2011" s="153" t="s">
        <v>13</v>
      </c>
      <c r="F2011" s="153" t="s">
        <v>159</v>
      </c>
      <c r="G2011" s="153" t="s">
        <v>60</v>
      </c>
      <c r="H2011" s="153"/>
      <c r="I2011" s="153"/>
      <c r="J2011" s="153"/>
      <c r="K2011" s="153"/>
      <c r="L2011" s="153"/>
      <c r="M2011" s="153"/>
      <c r="AD2011" s="153"/>
      <c r="AE2011" s="153"/>
      <c r="AF2011" s="153"/>
      <c r="AG2011" s="153"/>
      <c r="AH2011" s="153"/>
      <c r="AI2011" s="153"/>
      <c r="AJ2011" s="153"/>
      <c r="AK2011" s="153"/>
      <c r="AL2011" s="153"/>
      <c r="AM2011" s="153"/>
      <c r="AN2011" s="153"/>
      <c r="AO2011" s="153"/>
    </row>
    <row r="2012" spans="1:41">
      <c r="H2012" s="153"/>
      <c r="I2012" s="153"/>
      <c r="J2012" s="153"/>
      <c r="K2012" s="153"/>
      <c r="L2012" s="153"/>
      <c r="M2012" s="153"/>
      <c r="AD2012" s="153"/>
      <c r="AE2012" s="153"/>
      <c r="AF2012" s="153"/>
      <c r="AG2012" s="153"/>
      <c r="AH2012" s="153"/>
      <c r="AI2012" s="153"/>
      <c r="AJ2012" s="153"/>
      <c r="AK2012" s="153"/>
      <c r="AL2012" s="153"/>
      <c r="AM2012" s="153"/>
      <c r="AN2012" s="153"/>
      <c r="AO2012" s="153"/>
    </row>
    <row r="2013" spans="1:41">
      <c r="A2013" s="153" t="s">
        <v>51</v>
      </c>
      <c r="B2013" s="153">
        <v>0</v>
      </c>
      <c r="C2013" s="153">
        <v>0</v>
      </c>
      <c r="D2013" s="153">
        <v>0</v>
      </c>
      <c r="E2013" s="153">
        <v>0</v>
      </c>
      <c r="F2013" s="153">
        <v>0</v>
      </c>
      <c r="G2013" s="153">
        <v>0</v>
      </c>
      <c r="H2013" s="153"/>
      <c r="I2013" s="153"/>
      <c r="J2013" s="153"/>
      <c r="K2013" s="153"/>
      <c r="L2013" s="153"/>
      <c r="M2013" s="153"/>
      <c r="AD2013" s="153"/>
      <c r="AE2013" s="153"/>
      <c r="AF2013" s="153"/>
      <c r="AG2013" s="153"/>
      <c r="AH2013" s="153"/>
      <c r="AI2013" s="153"/>
      <c r="AJ2013" s="153"/>
      <c r="AK2013" s="153"/>
      <c r="AL2013" s="153"/>
      <c r="AM2013" s="153"/>
      <c r="AN2013" s="153"/>
      <c r="AO2013" s="153"/>
    </row>
    <row r="2014" spans="1:41">
      <c r="A2014" s="153" t="s">
        <v>52</v>
      </c>
      <c r="B2014" s="153">
        <v>0</v>
      </c>
      <c r="C2014" s="153">
        <v>0</v>
      </c>
      <c r="D2014" s="153">
        <v>0</v>
      </c>
      <c r="E2014" s="153">
        <v>0</v>
      </c>
      <c r="F2014" s="153">
        <v>33.33</v>
      </c>
      <c r="G2014" s="153">
        <v>1.2</v>
      </c>
      <c r="H2014" s="153"/>
      <c r="I2014" s="153"/>
      <c r="J2014" s="153"/>
      <c r="K2014" s="153"/>
      <c r="L2014" s="153"/>
      <c r="M2014" s="153"/>
      <c r="AD2014" s="153"/>
      <c r="AE2014" s="153"/>
      <c r="AF2014" s="153"/>
      <c r="AG2014" s="153"/>
      <c r="AH2014" s="153"/>
      <c r="AI2014" s="153"/>
      <c r="AJ2014" s="153"/>
      <c r="AK2014" s="153"/>
      <c r="AL2014" s="153"/>
      <c r="AM2014" s="153"/>
      <c r="AN2014" s="153"/>
      <c r="AO2014" s="153"/>
    </row>
    <row r="2015" spans="1:41">
      <c r="A2015" s="153" t="s">
        <v>4</v>
      </c>
      <c r="B2015" s="153">
        <v>1.54</v>
      </c>
      <c r="C2015" s="153">
        <v>0</v>
      </c>
      <c r="D2015" s="153">
        <v>0</v>
      </c>
      <c r="E2015" s="153">
        <v>0</v>
      </c>
      <c r="F2015" s="153">
        <v>0</v>
      </c>
      <c r="G2015" s="153">
        <v>1.2</v>
      </c>
      <c r="H2015" s="153"/>
      <c r="I2015" s="153"/>
      <c r="J2015" s="153"/>
      <c r="K2015" s="153"/>
      <c r="L2015" s="153"/>
      <c r="M2015" s="153"/>
      <c r="AD2015" s="153"/>
      <c r="AE2015" s="153"/>
      <c r="AF2015" s="153"/>
      <c r="AG2015" s="153"/>
      <c r="AH2015" s="153"/>
      <c r="AI2015" s="153"/>
      <c r="AJ2015" s="153"/>
      <c r="AK2015" s="153"/>
      <c r="AL2015" s="153"/>
      <c r="AM2015" s="153"/>
      <c r="AN2015" s="153"/>
      <c r="AO2015" s="153"/>
    </row>
    <row r="2016" spans="1:41">
      <c r="A2016" s="153" t="s">
        <v>53</v>
      </c>
      <c r="B2016" s="153">
        <v>23.08</v>
      </c>
      <c r="C2016" s="153">
        <v>27.27</v>
      </c>
      <c r="D2016" s="153">
        <v>0</v>
      </c>
      <c r="E2016" s="153">
        <v>25</v>
      </c>
      <c r="F2016" s="153">
        <v>33.33</v>
      </c>
      <c r="G2016" s="153">
        <v>24.1</v>
      </c>
      <c r="H2016" s="153"/>
      <c r="I2016" s="153"/>
      <c r="J2016" s="153"/>
      <c r="K2016" s="153"/>
      <c r="L2016" s="153"/>
      <c r="M2016" s="153"/>
      <c r="AD2016" s="153"/>
      <c r="AE2016" s="153"/>
      <c r="AF2016" s="153"/>
      <c r="AG2016" s="153"/>
      <c r="AH2016" s="153"/>
      <c r="AI2016" s="153"/>
      <c r="AJ2016" s="153"/>
      <c r="AK2016" s="153"/>
      <c r="AL2016" s="153"/>
      <c r="AM2016" s="153"/>
      <c r="AN2016" s="153"/>
      <c r="AO2016" s="153"/>
    </row>
    <row r="2017" spans="1:41">
      <c r="A2017" s="153" t="s">
        <v>54</v>
      </c>
      <c r="B2017" s="153">
        <v>75.38</v>
      </c>
      <c r="C2017" s="153">
        <v>72.73</v>
      </c>
      <c r="D2017" s="153">
        <v>0</v>
      </c>
      <c r="E2017" s="153">
        <v>75</v>
      </c>
      <c r="F2017" s="153">
        <v>33.33</v>
      </c>
      <c r="G2017" s="153">
        <v>73.489999999999995</v>
      </c>
      <c r="H2017" s="153"/>
      <c r="I2017" s="153"/>
      <c r="J2017" s="153"/>
      <c r="K2017" s="153"/>
      <c r="L2017" s="153"/>
      <c r="M2017" s="153"/>
      <c r="AD2017" s="153"/>
      <c r="AE2017" s="153"/>
      <c r="AF2017" s="153"/>
      <c r="AG2017" s="153"/>
      <c r="AH2017" s="153"/>
      <c r="AI2017" s="153"/>
      <c r="AJ2017" s="153"/>
      <c r="AK2017" s="153"/>
      <c r="AL2017" s="153"/>
      <c r="AM2017" s="153"/>
      <c r="AN2017" s="153"/>
      <c r="AO2017" s="153"/>
    </row>
    <row r="2018" spans="1:41">
      <c r="A2018" s="153" t="s">
        <v>41</v>
      </c>
      <c r="B2018" s="153">
        <v>0</v>
      </c>
      <c r="C2018" s="153">
        <v>0</v>
      </c>
      <c r="D2018" s="153">
        <v>0</v>
      </c>
      <c r="E2018" s="153">
        <v>0</v>
      </c>
      <c r="F2018" s="153">
        <v>0</v>
      </c>
      <c r="G2018" s="153">
        <v>0</v>
      </c>
      <c r="H2018" s="153"/>
      <c r="I2018" s="153"/>
      <c r="J2018" s="153"/>
      <c r="K2018" s="153"/>
      <c r="L2018" s="153"/>
      <c r="M2018" s="153"/>
      <c r="AD2018" s="153"/>
      <c r="AE2018" s="153"/>
      <c r="AF2018" s="153"/>
      <c r="AG2018" s="153"/>
      <c r="AH2018" s="153"/>
      <c r="AI2018" s="153"/>
      <c r="AJ2018" s="153"/>
      <c r="AK2018" s="153"/>
      <c r="AL2018" s="153"/>
      <c r="AM2018" s="153"/>
      <c r="AN2018" s="153"/>
      <c r="AO2018" s="153"/>
    </row>
    <row r="2019" spans="1:41">
      <c r="A2019" s="153" t="s">
        <v>0</v>
      </c>
      <c r="B2019" s="153">
        <v>100</v>
      </c>
      <c r="C2019" s="153">
        <v>100</v>
      </c>
      <c r="D2019" s="153">
        <v>0</v>
      </c>
      <c r="E2019" s="153">
        <v>100</v>
      </c>
      <c r="F2019" s="153">
        <v>100</v>
      </c>
      <c r="G2019" s="153">
        <v>100</v>
      </c>
      <c r="H2019" s="153"/>
      <c r="I2019" s="153"/>
      <c r="J2019" s="153"/>
      <c r="K2019" s="153"/>
      <c r="L2019" s="153"/>
      <c r="M2019" s="153"/>
      <c r="AD2019" s="153"/>
      <c r="AE2019" s="153"/>
      <c r="AF2019" s="153"/>
      <c r="AG2019" s="153"/>
      <c r="AH2019" s="153"/>
      <c r="AI2019" s="153"/>
      <c r="AJ2019" s="153"/>
      <c r="AK2019" s="153"/>
      <c r="AL2019" s="153"/>
      <c r="AM2019" s="153"/>
      <c r="AN2019" s="153"/>
      <c r="AO2019" s="153"/>
    </row>
    <row r="2020" spans="1:41">
      <c r="A2020" s="153" t="s">
        <v>1</v>
      </c>
      <c r="B2020" s="153">
        <v>65</v>
      </c>
      <c r="C2020" s="153">
        <v>11</v>
      </c>
      <c r="D2020" s="153">
        <v>0</v>
      </c>
      <c r="E2020" s="153">
        <v>4</v>
      </c>
      <c r="F2020" s="153">
        <v>3</v>
      </c>
      <c r="G2020" s="153">
        <v>83</v>
      </c>
      <c r="H2020" s="153"/>
      <c r="I2020" s="153"/>
      <c r="J2020" s="153"/>
      <c r="K2020" s="153"/>
      <c r="L2020" s="153"/>
      <c r="M2020" s="153"/>
      <c r="AD2020" s="153"/>
      <c r="AE2020" s="153"/>
      <c r="AF2020" s="153"/>
      <c r="AG2020" s="153"/>
      <c r="AH2020" s="153"/>
      <c r="AI2020" s="153"/>
      <c r="AJ2020" s="153"/>
      <c r="AK2020" s="153"/>
      <c r="AL2020" s="153"/>
      <c r="AM2020" s="153"/>
      <c r="AN2020" s="153"/>
      <c r="AO2020" s="153"/>
    </row>
    <row r="2021" spans="1:41">
      <c r="A2021" s="153" t="s">
        <v>42</v>
      </c>
      <c r="B2021" s="153">
        <v>98.46</v>
      </c>
      <c r="C2021" s="153">
        <v>100</v>
      </c>
      <c r="D2021" s="153">
        <v>0</v>
      </c>
      <c r="E2021" s="153">
        <v>100</v>
      </c>
      <c r="F2021" s="153">
        <v>66.67</v>
      </c>
      <c r="G2021" s="153">
        <v>97.59</v>
      </c>
      <c r="H2021" s="153"/>
      <c r="I2021" s="153"/>
      <c r="J2021" s="153"/>
      <c r="K2021" s="153"/>
      <c r="L2021" s="153"/>
      <c r="M2021" s="153"/>
      <c r="AD2021" s="153"/>
      <c r="AE2021" s="153"/>
      <c r="AF2021" s="153"/>
      <c r="AG2021" s="153"/>
      <c r="AH2021" s="153"/>
      <c r="AI2021" s="153"/>
      <c r="AJ2021" s="153"/>
      <c r="AK2021" s="153"/>
      <c r="AL2021" s="153"/>
      <c r="AM2021" s="153"/>
      <c r="AN2021" s="153"/>
      <c r="AO2021" s="153"/>
    </row>
    <row r="2022" spans="1:41">
      <c r="A2022" s="153" t="s">
        <v>43</v>
      </c>
      <c r="B2022" s="153">
        <v>0</v>
      </c>
      <c r="C2022" s="153">
        <v>0</v>
      </c>
      <c r="D2022" s="153">
        <v>0</v>
      </c>
      <c r="E2022" s="153">
        <v>0</v>
      </c>
      <c r="F2022" s="153">
        <v>33.33</v>
      </c>
      <c r="G2022" s="153">
        <v>1.2</v>
      </c>
      <c r="H2022" s="153"/>
      <c r="I2022" s="153"/>
      <c r="J2022" s="153"/>
      <c r="K2022" s="153"/>
      <c r="L2022" s="153"/>
      <c r="M2022" s="153"/>
      <c r="AD2022" s="153"/>
      <c r="AE2022" s="153"/>
      <c r="AF2022" s="153"/>
      <c r="AG2022" s="153"/>
      <c r="AH2022" s="153"/>
      <c r="AI2022" s="153"/>
      <c r="AJ2022" s="153"/>
      <c r="AK2022" s="153"/>
      <c r="AL2022" s="153"/>
      <c r="AM2022" s="153"/>
      <c r="AN2022" s="153"/>
      <c r="AO2022" s="153"/>
    </row>
    <row r="2023" spans="1:41">
      <c r="A2023" s="153" t="s">
        <v>44</v>
      </c>
      <c r="B2023" s="153">
        <v>4.7</v>
      </c>
      <c r="C2023" s="153">
        <v>4.7</v>
      </c>
      <c r="D2023" s="153">
        <v>0</v>
      </c>
      <c r="E2023" s="153">
        <v>4.8</v>
      </c>
      <c r="F2023" s="153">
        <v>3.7</v>
      </c>
      <c r="G2023" s="153">
        <v>4.7</v>
      </c>
      <c r="H2023" s="153"/>
      <c r="I2023" s="153"/>
      <c r="J2023" s="153"/>
      <c r="K2023" s="153"/>
      <c r="L2023" s="153"/>
      <c r="M2023" s="153"/>
      <c r="AD2023" s="153"/>
      <c r="AE2023" s="153"/>
      <c r="AF2023" s="153"/>
      <c r="AG2023" s="153"/>
      <c r="AH2023" s="153"/>
      <c r="AI2023" s="153"/>
      <c r="AJ2023" s="153"/>
      <c r="AK2023" s="153"/>
      <c r="AL2023" s="153"/>
      <c r="AM2023" s="153"/>
      <c r="AN2023" s="153"/>
      <c r="AO2023" s="153"/>
    </row>
    <row r="2024" spans="1:41">
      <c r="A2024" s="153" t="s">
        <v>153</v>
      </c>
      <c r="B2024" s="153">
        <v>93.5</v>
      </c>
      <c r="C2024" s="153">
        <v>93.2</v>
      </c>
      <c r="D2024" s="153">
        <v>0</v>
      </c>
      <c r="E2024" s="153">
        <v>93.8</v>
      </c>
      <c r="F2024" s="153">
        <v>66.7</v>
      </c>
      <c r="G2024" s="153">
        <v>92.5</v>
      </c>
      <c r="H2024" s="153"/>
      <c r="I2024" s="153"/>
      <c r="J2024" s="153"/>
      <c r="K2024" s="153"/>
      <c r="L2024" s="153"/>
      <c r="M2024" s="153"/>
      <c r="AD2024" s="153"/>
      <c r="AE2024" s="153"/>
      <c r="AF2024" s="153"/>
      <c r="AG2024" s="153"/>
      <c r="AH2024" s="153"/>
      <c r="AI2024" s="153"/>
      <c r="AJ2024" s="153"/>
      <c r="AK2024" s="153"/>
      <c r="AL2024" s="153"/>
      <c r="AM2024" s="153"/>
      <c r="AN2024" s="153"/>
      <c r="AO2024" s="153"/>
    </row>
    <row r="2025" spans="1:41">
      <c r="H2025" s="153"/>
      <c r="I2025" s="153"/>
      <c r="J2025" s="153"/>
      <c r="K2025" s="153"/>
      <c r="L2025" s="153"/>
      <c r="M2025" s="153"/>
      <c r="AD2025" s="153"/>
      <c r="AE2025" s="153"/>
      <c r="AF2025" s="153"/>
      <c r="AG2025" s="153"/>
      <c r="AH2025" s="153"/>
      <c r="AI2025" s="153"/>
      <c r="AJ2025" s="153"/>
      <c r="AK2025" s="153"/>
      <c r="AL2025" s="153"/>
      <c r="AM2025" s="153"/>
      <c r="AN2025" s="153"/>
      <c r="AO2025" s="153"/>
    </row>
    <row r="2026" spans="1:41">
      <c r="H2026" s="153"/>
      <c r="I2026" s="153"/>
      <c r="J2026" s="153"/>
      <c r="K2026" s="153"/>
      <c r="L2026" s="153"/>
      <c r="M2026" s="153"/>
      <c r="AD2026" s="153"/>
      <c r="AE2026" s="153"/>
      <c r="AF2026" s="153"/>
      <c r="AG2026" s="153"/>
      <c r="AH2026" s="153"/>
      <c r="AI2026" s="153"/>
      <c r="AJ2026" s="153"/>
      <c r="AK2026" s="153"/>
      <c r="AL2026" s="153"/>
      <c r="AM2026" s="153"/>
      <c r="AN2026" s="153"/>
      <c r="AO2026" s="153"/>
    </row>
    <row r="2027" spans="1:41">
      <c r="A2027" s="153" t="s">
        <v>409</v>
      </c>
      <c r="H2027" s="153"/>
      <c r="I2027" s="153"/>
      <c r="J2027" s="153"/>
      <c r="K2027" s="153"/>
      <c r="L2027" s="153"/>
      <c r="M2027" s="153"/>
      <c r="AD2027" s="153"/>
      <c r="AE2027" s="153"/>
      <c r="AF2027" s="153"/>
      <c r="AG2027" s="153"/>
      <c r="AH2027" s="153"/>
      <c r="AI2027" s="153"/>
      <c r="AJ2027" s="153"/>
      <c r="AK2027" s="153"/>
      <c r="AL2027" s="153"/>
      <c r="AM2027" s="153"/>
      <c r="AN2027" s="153"/>
      <c r="AO2027" s="153"/>
    </row>
    <row r="2028" spans="1:41">
      <c r="A2028" s="153" t="s">
        <v>419</v>
      </c>
      <c r="H2028" s="153"/>
      <c r="I2028" s="153"/>
      <c r="J2028" s="153"/>
      <c r="K2028" s="153"/>
      <c r="L2028" s="153"/>
      <c r="M2028" s="153"/>
      <c r="AD2028" s="153"/>
      <c r="AE2028" s="153"/>
      <c r="AF2028" s="153"/>
      <c r="AG2028" s="153"/>
      <c r="AH2028" s="153"/>
      <c r="AI2028" s="153"/>
      <c r="AJ2028" s="153"/>
      <c r="AK2028" s="153"/>
      <c r="AL2028" s="153"/>
      <c r="AM2028" s="153"/>
      <c r="AN2028" s="153"/>
      <c r="AO2028" s="153"/>
    </row>
    <row r="2029" spans="1:41">
      <c r="A2029" s="153" t="s">
        <v>415</v>
      </c>
      <c r="H2029" s="153"/>
      <c r="I2029" s="153"/>
      <c r="J2029" s="153"/>
      <c r="K2029" s="153"/>
      <c r="L2029" s="153"/>
      <c r="M2029" s="153"/>
      <c r="AD2029" s="153"/>
      <c r="AE2029" s="153"/>
      <c r="AF2029" s="153"/>
      <c r="AG2029" s="153"/>
      <c r="AH2029" s="153"/>
      <c r="AI2029" s="153"/>
      <c r="AJ2029" s="153"/>
      <c r="AK2029" s="153"/>
      <c r="AL2029" s="153"/>
      <c r="AM2029" s="153"/>
      <c r="AN2029" s="153"/>
      <c r="AO2029" s="153"/>
    </row>
    <row r="2030" spans="1:41">
      <c r="H2030" s="153"/>
      <c r="I2030" s="153"/>
      <c r="J2030" s="153"/>
      <c r="K2030" s="153"/>
      <c r="L2030" s="153"/>
      <c r="M2030" s="153"/>
      <c r="AD2030" s="153"/>
      <c r="AE2030" s="153"/>
      <c r="AF2030" s="153"/>
      <c r="AG2030" s="153"/>
      <c r="AH2030" s="153"/>
      <c r="AI2030" s="153"/>
      <c r="AJ2030" s="153"/>
      <c r="AK2030" s="153"/>
      <c r="AL2030" s="153"/>
      <c r="AM2030" s="153"/>
      <c r="AN2030" s="153"/>
      <c r="AO2030" s="153"/>
    </row>
    <row r="2031" spans="1:41">
      <c r="H2031" s="153"/>
      <c r="I2031" s="153"/>
      <c r="J2031" s="153"/>
      <c r="K2031" s="153"/>
      <c r="L2031" s="153"/>
      <c r="M2031" s="153"/>
      <c r="AD2031" s="153"/>
      <c r="AE2031" s="153"/>
      <c r="AF2031" s="153"/>
      <c r="AG2031" s="153"/>
      <c r="AH2031" s="153"/>
      <c r="AI2031" s="153"/>
      <c r="AJ2031" s="153"/>
      <c r="AK2031" s="153"/>
      <c r="AL2031" s="153"/>
      <c r="AM2031" s="153"/>
      <c r="AN2031" s="153"/>
      <c r="AO2031" s="153"/>
    </row>
    <row r="2032" spans="1:41">
      <c r="B2032" s="153" t="s">
        <v>156</v>
      </c>
      <c r="H2032" s="153"/>
      <c r="I2032" s="153"/>
      <c r="J2032" s="153"/>
      <c r="K2032" s="153"/>
      <c r="L2032" s="153"/>
      <c r="M2032" s="153"/>
      <c r="AD2032" s="153"/>
      <c r="AE2032" s="153"/>
      <c r="AF2032" s="153"/>
      <c r="AG2032" s="153"/>
      <c r="AH2032" s="153"/>
      <c r="AI2032" s="153"/>
      <c r="AJ2032" s="153"/>
      <c r="AK2032" s="153"/>
      <c r="AL2032" s="153"/>
      <c r="AM2032" s="153"/>
      <c r="AN2032" s="153"/>
      <c r="AO2032" s="153"/>
    </row>
    <row r="2033" spans="1:41">
      <c r="H2033" s="153"/>
      <c r="I2033" s="153"/>
      <c r="J2033" s="153"/>
      <c r="K2033" s="153"/>
      <c r="L2033" s="153"/>
      <c r="M2033" s="153"/>
      <c r="AD2033" s="153"/>
      <c r="AE2033" s="153"/>
      <c r="AF2033" s="153"/>
      <c r="AG2033" s="153"/>
      <c r="AH2033" s="153"/>
      <c r="AI2033" s="153"/>
      <c r="AJ2033" s="153"/>
      <c r="AK2033" s="153"/>
      <c r="AL2033" s="153"/>
      <c r="AM2033" s="153"/>
      <c r="AN2033" s="153"/>
      <c r="AO2033" s="153"/>
    </row>
    <row r="2034" spans="1:41">
      <c r="B2034" s="153" t="s">
        <v>10</v>
      </c>
      <c r="C2034" s="153" t="s">
        <v>157</v>
      </c>
      <c r="D2034" s="153" t="s">
        <v>158</v>
      </c>
      <c r="E2034" s="153" t="s">
        <v>13</v>
      </c>
      <c r="F2034" s="153" t="s">
        <v>159</v>
      </c>
      <c r="G2034" s="153" t="s">
        <v>60</v>
      </c>
      <c r="H2034" s="153"/>
      <c r="I2034" s="153"/>
      <c r="J2034" s="153"/>
      <c r="K2034" s="153"/>
      <c r="L2034" s="153"/>
      <c r="M2034" s="153"/>
      <c r="AD2034" s="153"/>
      <c r="AE2034" s="153"/>
      <c r="AF2034" s="153"/>
      <c r="AG2034" s="153"/>
      <c r="AH2034" s="153"/>
      <c r="AI2034" s="153"/>
      <c r="AJ2034" s="153"/>
      <c r="AK2034" s="153"/>
      <c r="AL2034" s="153"/>
      <c r="AM2034" s="153"/>
      <c r="AN2034" s="153"/>
      <c r="AO2034" s="153"/>
    </row>
    <row r="2035" spans="1:41">
      <c r="H2035" s="153"/>
      <c r="I2035" s="153"/>
      <c r="J2035" s="153"/>
      <c r="K2035" s="153"/>
      <c r="L2035" s="153"/>
      <c r="M2035" s="153"/>
      <c r="AD2035" s="153"/>
      <c r="AE2035" s="153"/>
      <c r="AF2035" s="153"/>
      <c r="AG2035" s="153"/>
      <c r="AH2035" s="153"/>
      <c r="AI2035" s="153"/>
      <c r="AJ2035" s="153"/>
      <c r="AK2035" s="153"/>
      <c r="AL2035" s="153"/>
      <c r="AM2035" s="153"/>
      <c r="AN2035" s="153"/>
      <c r="AO2035" s="153"/>
    </row>
    <row r="2036" spans="1:41">
      <c r="A2036" s="153" t="s">
        <v>51</v>
      </c>
      <c r="B2036" s="153">
        <v>0</v>
      </c>
      <c r="C2036" s="153">
        <v>0</v>
      </c>
      <c r="D2036" s="153">
        <v>0</v>
      </c>
      <c r="E2036" s="153">
        <v>0</v>
      </c>
      <c r="F2036" s="153">
        <v>0</v>
      </c>
      <c r="G2036" s="153">
        <v>0</v>
      </c>
      <c r="H2036" s="153"/>
      <c r="I2036" s="153"/>
      <c r="J2036" s="153"/>
      <c r="K2036" s="153"/>
      <c r="L2036" s="153"/>
      <c r="M2036" s="153"/>
      <c r="AD2036" s="153"/>
      <c r="AE2036" s="153"/>
      <c r="AF2036" s="153"/>
      <c r="AG2036" s="153"/>
      <c r="AH2036" s="153"/>
      <c r="AI2036" s="153"/>
      <c r="AJ2036" s="153"/>
      <c r="AK2036" s="153"/>
      <c r="AL2036" s="153"/>
      <c r="AM2036" s="153"/>
      <c r="AN2036" s="153"/>
      <c r="AO2036" s="153"/>
    </row>
    <row r="2037" spans="1:41">
      <c r="A2037" s="153" t="s">
        <v>52</v>
      </c>
      <c r="B2037" s="153">
        <v>0</v>
      </c>
      <c r="C2037" s="153">
        <v>0</v>
      </c>
      <c r="D2037" s="153">
        <v>0</v>
      </c>
      <c r="E2037" s="153">
        <v>0</v>
      </c>
      <c r="F2037" s="153">
        <v>0</v>
      </c>
      <c r="G2037" s="153">
        <v>0</v>
      </c>
      <c r="H2037" s="153"/>
      <c r="I2037" s="153"/>
      <c r="J2037" s="153"/>
      <c r="K2037" s="153"/>
      <c r="L2037" s="153"/>
      <c r="M2037" s="153"/>
      <c r="AD2037" s="153"/>
      <c r="AE2037" s="153"/>
      <c r="AF2037" s="153"/>
      <c r="AG2037" s="153"/>
      <c r="AH2037" s="153"/>
      <c r="AI2037" s="153"/>
      <c r="AJ2037" s="153"/>
      <c r="AK2037" s="153"/>
      <c r="AL2037" s="153"/>
      <c r="AM2037" s="153"/>
      <c r="AN2037" s="153"/>
      <c r="AO2037" s="153"/>
    </row>
    <row r="2038" spans="1:41">
      <c r="A2038" s="153" t="s">
        <v>4</v>
      </c>
      <c r="B2038" s="153">
        <v>0</v>
      </c>
      <c r="C2038" s="153">
        <v>0</v>
      </c>
      <c r="D2038" s="153">
        <v>0</v>
      </c>
      <c r="E2038" s="153">
        <v>0</v>
      </c>
      <c r="F2038" s="153">
        <v>0</v>
      </c>
      <c r="G2038" s="153">
        <v>0</v>
      </c>
      <c r="H2038" s="153"/>
      <c r="I2038" s="153"/>
      <c r="J2038" s="153"/>
      <c r="K2038" s="153"/>
      <c r="L2038" s="153"/>
      <c r="M2038" s="153"/>
      <c r="AD2038" s="153"/>
      <c r="AE2038" s="153"/>
      <c r="AF2038" s="153"/>
      <c r="AG2038" s="153"/>
      <c r="AH2038" s="153"/>
      <c r="AI2038" s="153"/>
      <c r="AJ2038" s="153"/>
      <c r="AK2038" s="153"/>
      <c r="AL2038" s="153"/>
      <c r="AM2038" s="153"/>
      <c r="AN2038" s="153"/>
      <c r="AO2038" s="153"/>
    </row>
    <row r="2039" spans="1:41">
      <c r="A2039" s="153" t="s">
        <v>53</v>
      </c>
      <c r="B2039" s="153">
        <v>24.62</v>
      </c>
      <c r="C2039" s="153">
        <v>27.27</v>
      </c>
      <c r="D2039" s="153">
        <v>0</v>
      </c>
      <c r="E2039" s="153">
        <v>25</v>
      </c>
      <c r="F2039" s="153">
        <v>66.67</v>
      </c>
      <c r="G2039" s="153">
        <v>26.51</v>
      </c>
      <c r="H2039" s="153"/>
      <c r="I2039" s="153"/>
      <c r="J2039" s="153"/>
      <c r="K2039" s="153"/>
      <c r="L2039" s="153"/>
      <c r="M2039" s="153"/>
      <c r="AD2039" s="153"/>
      <c r="AE2039" s="153"/>
      <c r="AF2039" s="153"/>
      <c r="AG2039" s="153"/>
      <c r="AH2039" s="153"/>
      <c r="AI2039" s="153"/>
      <c r="AJ2039" s="153"/>
      <c r="AK2039" s="153"/>
      <c r="AL2039" s="153"/>
      <c r="AM2039" s="153"/>
      <c r="AN2039" s="153"/>
      <c r="AO2039" s="153"/>
    </row>
    <row r="2040" spans="1:41">
      <c r="A2040" s="153" t="s">
        <v>54</v>
      </c>
      <c r="B2040" s="153">
        <v>75.38</v>
      </c>
      <c r="C2040" s="153">
        <v>72.73</v>
      </c>
      <c r="D2040" s="153">
        <v>0</v>
      </c>
      <c r="E2040" s="153">
        <v>75</v>
      </c>
      <c r="F2040" s="153">
        <v>33.33</v>
      </c>
      <c r="G2040" s="153">
        <v>73.489999999999995</v>
      </c>
      <c r="H2040" s="153"/>
      <c r="I2040" s="153"/>
      <c r="J2040" s="153"/>
      <c r="K2040" s="153"/>
      <c r="L2040" s="153"/>
      <c r="M2040" s="153"/>
      <c r="AD2040" s="153"/>
      <c r="AE2040" s="153"/>
      <c r="AF2040" s="153"/>
      <c r="AG2040" s="153"/>
      <c r="AH2040" s="153"/>
      <c r="AI2040" s="153"/>
      <c r="AJ2040" s="153"/>
      <c r="AK2040" s="153"/>
      <c r="AL2040" s="153"/>
      <c r="AM2040" s="153"/>
      <c r="AN2040" s="153"/>
      <c r="AO2040" s="153"/>
    </row>
    <row r="2041" spans="1:41">
      <c r="A2041" s="153" t="s">
        <v>41</v>
      </c>
      <c r="B2041" s="153">
        <v>0</v>
      </c>
      <c r="C2041" s="153">
        <v>0</v>
      </c>
      <c r="D2041" s="153">
        <v>0</v>
      </c>
      <c r="E2041" s="153">
        <v>0</v>
      </c>
      <c r="F2041" s="153">
        <v>0</v>
      </c>
      <c r="G2041" s="153">
        <v>0</v>
      </c>
      <c r="H2041" s="153"/>
      <c r="I2041" s="153"/>
      <c r="J2041" s="153"/>
      <c r="K2041" s="153"/>
      <c r="L2041" s="153"/>
      <c r="M2041" s="153"/>
      <c r="AD2041" s="153"/>
      <c r="AE2041" s="153"/>
      <c r="AF2041" s="153"/>
      <c r="AG2041" s="153"/>
      <c r="AH2041" s="153"/>
      <c r="AI2041" s="153"/>
      <c r="AJ2041" s="153"/>
      <c r="AK2041" s="153"/>
      <c r="AL2041" s="153"/>
      <c r="AM2041" s="153"/>
      <c r="AN2041" s="153"/>
      <c r="AO2041" s="153"/>
    </row>
    <row r="2042" spans="1:41">
      <c r="A2042" s="153" t="s">
        <v>0</v>
      </c>
      <c r="B2042" s="153">
        <v>100</v>
      </c>
      <c r="C2042" s="153">
        <v>100</v>
      </c>
      <c r="D2042" s="153">
        <v>0</v>
      </c>
      <c r="E2042" s="153">
        <v>100</v>
      </c>
      <c r="F2042" s="153">
        <v>100</v>
      </c>
      <c r="G2042" s="153">
        <v>100</v>
      </c>
      <c r="H2042" s="153"/>
      <c r="I2042" s="153"/>
      <c r="J2042" s="153"/>
      <c r="K2042" s="153"/>
      <c r="L2042" s="153"/>
      <c r="M2042" s="153"/>
      <c r="AD2042" s="153"/>
      <c r="AE2042" s="153"/>
      <c r="AF2042" s="153"/>
      <c r="AG2042" s="153"/>
      <c r="AH2042" s="153"/>
      <c r="AI2042" s="153"/>
      <c r="AJ2042" s="153"/>
      <c r="AK2042" s="153"/>
      <c r="AL2042" s="153"/>
      <c r="AM2042" s="153"/>
      <c r="AN2042" s="153"/>
      <c r="AO2042" s="153"/>
    </row>
    <row r="2043" spans="1:41">
      <c r="A2043" s="153" t="s">
        <v>1</v>
      </c>
      <c r="B2043" s="153">
        <v>65</v>
      </c>
      <c r="C2043" s="153">
        <v>11</v>
      </c>
      <c r="D2043" s="153">
        <v>0</v>
      </c>
      <c r="E2043" s="153">
        <v>4</v>
      </c>
      <c r="F2043" s="153">
        <v>3</v>
      </c>
      <c r="G2043" s="153">
        <v>83</v>
      </c>
      <c r="H2043" s="153"/>
      <c r="I2043" s="153"/>
      <c r="J2043" s="153"/>
      <c r="K2043" s="153"/>
      <c r="L2043" s="153"/>
      <c r="M2043" s="153"/>
      <c r="AD2043" s="153"/>
      <c r="AE2043" s="153"/>
      <c r="AF2043" s="153"/>
      <c r="AG2043" s="153"/>
      <c r="AH2043" s="153"/>
      <c r="AI2043" s="153"/>
      <c r="AJ2043" s="153"/>
      <c r="AK2043" s="153"/>
      <c r="AL2043" s="153"/>
      <c r="AM2043" s="153"/>
      <c r="AN2043" s="153"/>
      <c r="AO2043" s="153"/>
    </row>
    <row r="2044" spans="1:41">
      <c r="A2044" s="153" t="s">
        <v>42</v>
      </c>
      <c r="B2044" s="153">
        <v>100</v>
      </c>
      <c r="C2044" s="153">
        <v>100</v>
      </c>
      <c r="D2044" s="153">
        <v>0</v>
      </c>
      <c r="E2044" s="153">
        <v>100</v>
      </c>
      <c r="F2044" s="153">
        <v>100</v>
      </c>
      <c r="G2044" s="153">
        <v>100</v>
      </c>
      <c r="H2044" s="153"/>
      <c r="I2044" s="153"/>
      <c r="J2044" s="153"/>
      <c r="K2044" s="153"/>
      <c r="L2044" s="153"/>
      <c r="M2044" s="153"/>
      <c r="AD2044" s="153"/>
      <c r="AE2044" s="153"/>
      <c r="AF2044" s="153"/>
      <c r="AG2044" s="153"/>
      <c r="AH2044" s="153"/>
      <c r="AI2044" s="153"/>
      <c r="AJ2044" s="153"/>
      <c r="AK2044" s="153"/>
      <c r="AL2044" s="153"/>
      <c r="AM2044" s="153"/>
      <c r="AN2044" s="153"/>
      <c r="AO2044" s="153"/>
    </row>
    <row r="2045" spans="1:41">
      <c r="A2045" s="153" t="s">
        <v>43</v>
      </c>
      <c r="B2045" s="153">
        <v>0</v>
      </c>
      <c r="C2045" s="153">
        <v>0</v>
      </c>
      <c r="D2045" s="153">
        <v>0</v>
      </c>
      <c r="E2045" s="153">
        <v>0</v>
      </c>
      <c r="F2045" s="153">
        <v>0</v>
      </c>
      <c r="G2045" s="153">
        <v>0</v>
      </c>
      <c r="H2045" s="153"/>
      <c r="I2045" s="153"/>
      <c r="J2045" s="153"/>
      <c r="K2045" s="153"/>
      <c r="L2045" s="153"/>
      <c r="M2045" s="153"/>
      <c r="AD2045" s="153"/>
      <c r="AE2045" s="153"/>
      <c r="AF2045" s="153"/>
      <c r="AG2045" s="153"/>
      <c r="AH2045" s="153"/>
      <c r="AI2045" s="153"/>
      <c r="AJ2045" s="153"/>
      <c r="AK2045" s="153"/>
      <c r="AL2045" s="153"/>
      <c r="AM2045" s="153"/>
      <c r="AN2045" s="153"/>
      <c r="AO2045" s="153"/>
    </row>
    <row r="2046" spans="1:41">
      <c r="A2046" s="153" t="s">
        <v>44</v>
      </c>
      <c r="B2046" s="153">
        <v>4.8</v>
      </c>
      <c r="C2046" s="153">
        <v>4.7</v>
      </c>
      <c r="D2046" s="153">
        <v>0</v>
      </c>
      <c r="E2046" s="153">
        <v>4.8</v>
      </c>
      <c r="F2046" s="153">
        <v>4.3</v>
      </c>
      <c r="G2046" s="153">
        <v>4.7</v>
      </c>
      <c r="H2046" s="153"/>
      <c r="I2046" s="153"/>
      <c r="J2046" s="153"/>
      <c r="K2046" s="153"/>
      <c r="L2046" s="153"/>
      <c r="M2046" s="153"/>
      <c r="AD2046" s="153"/>
      <c r="AE2046" s="153"/>
      <c r="AF2046" s="153"/>
      <c r="AG2046" s="153"/>
      <c r="AH2046" s="153"/>
      <c r="AI2046" s="153"/>
      <c r="AJ2046" s="153"/>
      <c r="AK2046" s="153"/>
      <c r="AL2046" s="153"/>
      <c r="AM2046" s="153"/>
      <c r="AN2046" s="153"/>
      <c r="AO2046" s="153"/>
    </row>
    <row r="2047" spans="1:41">
      <c r="A2047" s="153" t="s">
        <v>153</v>
      </c>
      <c r="B2047" s="153">
        <v>93.8</v>
      </c>
      <c r="C2047" s="153">
        <v>93.2</v>
      </c>
      <c r="D2047" s="153">
        <v>0</v>
      </c>
      <c r="E2047" s="153">
        <v>93.8</v>
      </c>
      <c r="F2047" s="153">
        <v>83.3</v>
      </c>
      <c r="G2047" s="153">
        <v>93.4</v>
      </c>
      <c r="H2047" s="153"/>
      <c r="I2047" s="153"/>
      <c r="J2047" s="153"/>
      <c r="K2047" s="153"/>
      <c r="L2047" s="153"/>
      <c r="M2047" s="153"/>
      <c r="AD2047" s="153"/>
      <c r="AE2047" s="153"/>
      <c r="AF2047" s="153"/>
      <c r="AG2047" s="153"/>
      <c r="AH2047" s="153"/>
      <c r="AI2047" s="153"/>
      <c r="AJ2047" s="153"/>
      <c r="AK2047" s="153"/>
      <c r="AL2047" s="153"/>
      <c r="AM2047" s="153"/>
      <c r="AN2047" s="153"/>
      <c r="AO2047" s="153"/>
    </row>
    <row r="2048" spans="1:41">
      <c r="H2048" s="153"/>
      <c r="I2048" s="153"/>
      <c r="J2048" s="153"/>
      <c r="K2048" s="153"/>
      <c r="L2048" s="153"/>
      <c r="M2048" s="153"/>
      <c r="AD2048" s="153"/>
      <c r="AE2048" s="153"/>
      <c r="AF2048" s="153"/>
      <c r="AG2048" s="153"/>
      <c r="AH2048" s="153"/>
      <c r="AI2048" s="153"/>
      <c r="AJ2048" s="153"/>
      <c r="AK2048" s="153"/>
      <c r="AL2048" s="153"/>
      <c r="AM2048" s="153"/>
      <c r="AN2048" s="153"/>
      <c r="AO2048" s="153"/>
    </row>
    <row r="2049" spans="1:41">
      <c r="H2049" s="153"/>
      <c r="I2049" s="153"/>
      <c r="J2049" s="153"/>
      <c r="K2049" s="153"/>
      <c r="L2049" s="153"/>
      <c r="M2049" s="153"/>
      <c r="AD2049" s="153"/>
      <c r="AE2049" s="153"/>
      <c r="AF2049" s="153"/>
      <c r="AG2049" s="153"/>
      <c r="AH2049" s="153"/>
      <c r="AI2049" s="153"/>
      <c r="AJ2049" s="153"/>
      <c r="AK2049" s="153"/>
      <c r="AL2049" s="153"/>
      <c r="AM2049" s="153"/>
      <c r="AN2049" s="153"/>
      <c r="AO2049" s="153"/>
    </row>
    <row r="2050" spans="1:41">
      <c r="A2050" s="153" t="s">
        <v>409</v>
      </c>
      <c r="H2050" s="153"/>
      <c r="I2050" s="153"/>
      <c r="J2050" s="153"/>
      <c r="K2050" s="153"/>
      <c r="L2050" s="153"/>
      <c r="M2050" s="153"/>
      <c r="AD2050" s="153"/>
      <c r="AE2050" s="153"/>
      <c r="AF2050" s="153"/>
      <c r="AG2050" s="153"/>
      <c r="AH2050" s="153"/>
      <c r="AI2050" s="153"/>
      <c r="AJ2050" s="153"/>
      <c r="AK2050" s="153"/>
      <c r="AL2050" s="153"/>
      <c r="AM2050" s="153"/>
      <c r="AN2050" s="153"/>
      <c r="AO2050" s="153"/>
    </row>
    <row r="2051" spans="1:41">
      <c r="A2051" s="153" t="s">
        <v>419</v>
      </c>
      <c r="H2051" s="153"/>
      <c r="I2051" s="153"/>
      <c r="J2051" s="153"/>
      <c r="K2051" s="153"/>
      <c r="L2051" s="153"/>
      <c r="M2051" s="153"/>
      <c r="AD2051" s="153"/>
      <c r="AE2051" s="153"/>
      <c r="AF2051" s="153"/>
      <c r="AG2051" s="153"/>
      <c r="AH2051" s="153"/>
      <c r="AI2051" s="153"/>
      <c r="AJ2051" s="153"/>
      <c r="AK2051" s="153"/>
      <c r="AL2051" s="153"/>
      <c r="AM2051" s="153"/>
      <c r="AN2051" s="153"/>
      <c r="AO2051" s="153"/>
    </row>
    <row r="2052" spans="1:41">
      <c r="A2052" s="153" t="s">
        <v>416</v>
      </c>
      <c r="H2052" s="153"/>
      <c r="I2052" s="153"/>
      <c r="J2052" s="153"/>
      <c r="K2052" s="153"/>
      <c r="L2052" s="153"/>
      <c r="M2052" s="153"/>
      <c r="AD2052" s="153"/>
      <c r="AE2052" s="153"/>
      <c r="AF2052" s="153"/>
      <c r="AG2052" s="153"/>
      <c r="AH2052" s="153"/>
      <c r="AI2052" s="153"/>
      <c r="AJ2052" s="153"/>
      <c r="AK2052" s="153"/>
      <c r="AL2052" s="153"/>
      <c r="AM2052" s="153"/>
      <c r="AN2052" s="153"/>
      <c r="AO2052" s="153"/>
    </row>
    <row r="2053" spans="1:41">
      <c r="H2053" s="153"/>
      <c r="I2053" s="153"/>
      <c r="J2053" s="153"/>
      <c r="K2053" s="153"/>
      <c r="L2053" s="153"/>
      <c r="M2053" s="153"/>
      <c r="AD2053" s="153"/>
      <c r="AE2053" s="153"/>
      <c r="AF2053" s="153"/>
      <c r="AG2053" s="153"/>
      <c r="AH2053" s="153"/>
      <c r="AI2053" s="153"/>
      <c r="AJ2053" s="153"/>
      <c r="AK2053" s="153"/>
      <c r="AL2053" s="153"/>
      <c r="AM2053" s="153"/>
      <c r="AN2053" s="153"/>
      <c r="AO2053" s="153"/>
    </row>
    <row r="2054" spans="1:41">
      <c r="H2054" s="153"/>
      <c r="I2054" s="153"/>
      <c r="J2054" s="153"/>
      <c r="K2054" s="153"/>
      <c r="L2054" s="153"/>
      <c r="M2054" s="153"/>
      <c r="AD2054" s="153"/>
      <c r="AE2054" s="153"/>
      <c r="AF2054" s="153"/>
      <c r="AG2054" s="153"/>
      <c r="AH2054" s="153"/>
      <c r="AI2054" s="153"/>
      <c r="AJ2054" s="153"/>
      <c r="AK2054" s="153"/>
      <c r="AL2054" s="153"/>
      <c r="AM2054" s="153"/>
      <c r="AN2054" s="153"/>
      <c r="AO2054" s="153"/>
    </row>
    <row r="2055" spans="1:41">
      <c r="B2055" s="153" t="s">
        <v>156</v>
      </c>
      <c r="H2055" s="153"/>
      <c r="I2055" s="153"/>
      <c r="J2055" s="153"/>
      <c r="K2055" s="153"/>
      <c r="L2055" s="153"/>
      <c r="M2055" s="153"/>
      <c r="AD2055" s="153"/>
      <c r="AE2055" s="153"/>
      <c r="AF2055" s="153"/>
      <c r="AG2055" s="153"/>
      <c r="AH2055" s="153"/>
      <c r="AI2055" s="153"/>
      <c r="AJ2055" s="153"/>
      <c r="AK2055" s="153"/>
      <c r="AL2055" s="153"/>
      <c r="AM2055" s="153"/>
      <c r="AN2055" s="153"/>
      <c r="AO2055" s="153"/>
    </row>
    <row r="2056" spans="1:41">
      <c r="H2056" s="153"/>
      <c r="I2056" s="153"/>
      <c r="J2056" s="153"/>
      <c r="K2056" s="153"/>
      <c r="L2056" s="153"/>
      <c r="M2056" s="153"/>
      <c r="AD2056" s="153"/>
      <c r="AE2056" s="153"/>
      <c r="AF2056" s="153"/>
      <c r="AG2056" s="153"/>
      <c r="AH2056" s="153"/>
      <c r="AI2056" s="153"/>
      <c r="AJ2056" s="153"/>
      <c r="AK2056" s="153"/>
      <c r="AL2056" s="153"/>
      <c r="AM2056" s="153"/>
      <c r="AN2056" s="153"/>
      <c r="AO2056" s="153"/>
    </row>
    <row r="2057" spans="1:41">
      <c r="B2057" s="153" t="s">
        <v>10</v>
      </c>
      <c r="C2057" s="153" t="s">
        <v>157</v>
      </c>
      <c r="D2057" s="153" t="s">
        <v>158</v>
      </c>
      <c r="E2057" s="153" t="s">
        <v>13</v>
      </c>
      <c r="F2057" s="153" t="s">
        <v>159</v>
      </c>
      <c r="G2057" s="153" t="s">
        <v>60</v>
      </c>
      <c r="H2057" s="153"/>
      <c r="I2057" s="153"/>
      <c r="J2057" s="153"/>
      <c r="K2057" s="153"/>
      <c r="L2057" s="153"/>
      <c r="M2057" s="153"/>
      <c r="AD2057" s="153"/>
      <c r="AE2057" s="153"/>
      <c r="AF2057" s="153"/>
      <c r="AG2057" s="153"/>
      <c r="AH2057" s="153"/>
      <c r="AI2057" s="153"/>
      <c r="AJ2057" s="153"/>
      <c r="AK2057" s="153"/>
      <c r="AL2057" s="153"/>
      <c r="AM2057" s="153"/>
      <c r="AN2057" s="153"/>
      <c r="AO2057" s="153"/>
    </row>
    <row r="2058" spans="1:41">
      <c r="H2058" s="153"/>
      <c r="I2058" s="153"/>
      <c r="J2058" s="153"/>
      <c r="K2058" s="153"/>
      <c r="L2058" s="153"/>
      <c r="M2058" s="153"/>
      <c r="AD2058" s="153"/>
      <c r="AE2058" s="153"/>
      <c r="AF2058" s="153"/>
      <c r="AG2058" s="153"/>
      <c r="AH2058" s="153"/>
      <c r="AI2058" s="153"/>
      <c r="AJ2058" s="153"/>
      <c r="AK2058" s="153"/>
      <c r="AL2058" s="153"/>
      <c r="AM2058" s="153"/>
      <c r="AN2058" s="153"/>
      <c r="AO2058" s="153"/>
    </row>
    <row r="2059" spans="1:41">
      <c r="A2059" s="153" t="s">
        <v>51</v>
      </c>
      <c r="B2059" s="153">
        <v>0</v>
      </c>
      <c r="C2059" s="153">
        <v>0</v>
      </c>
      <c r="D2059" s="153">
        <v>0</v>
      </c>
      <c r="E2059" s="153">
        <v>0</v>
      </c>
      <c r="F2059" s="153">
        <v>0</v>
      </c>
      <c r="G2059" s="153">
        <v>0</v>
      </c>
      <c r="H2059" s="153"/>
      <c r="I2059" s="153"/>
      <c r="J2059" s="153"/>
      <c r="K2059" s="153"/>
      <c r="L2059" s="153"/>
      <c r="M2059" s="153"/>
      <c r="AD2059" s="153"/>
      <c r="AE2059" s="153"/>
      <c r="AF2059" s="153"/>
      <c r="AG2059" s="153"/>
      <c r="AH2059" s="153"/>
      <c r="AI2059" s="153"/>
      <c r="AJ2059" s="153"/>
      <c r="AK2059" s="153"/>
      <c r="AL2059" s="153"/>
      <c r="AM2059" s="153"/>
      <c r="AN2059" s="153"/>
      <c r="AO2059" s="153"/>
    </row>
    <row r="2060" spans="1:41">
      <c r="A2060" s="153" t="s">
        <v>52</v>
      </c>
      <c r="B2060" s="153">
        <v>0</v>
      </c>
      <c r="C2060" s="153">
        <v>0</v>
      </c>
      <c r="D2060" s="153">
        <v>0</v>
      </c>
      <c r="E2060" s="153">
        <v>0</v>
      </c>
      <c r="F2060" s="153">
        <v>0</v>
      </c>
      <c r="G2060" s="153">
        <v>0</v>
      </c>
      <c r="H2060" s="153"/>
      <c r="I2060" s="153"/>
      <c r="J2060" s="153"/>
      <c r="K2060" s="153"/>
      <c r="L2060" s="153"/>
      <c r="M2060" s="153"/>
      <c r="AD2060" s="153"/>
      <c r="AE2060" s="153"/>
      <c r="AF2060" s="153"/>
      <c r="AG2060" s="153"/>
      <c r="AH2060" s="153"/>
      <c r="AI2060" s="153"/>
      <c r="AJ2060" s="153"/>
      <c r="AK2060" s="153"/>
      <c r="AL2060" s="153"/>
      <c r="AM2060" s="153"/>
      <c r="AN2060" s="153"/>
      <c r="AO2060" s="153"/>
    </row>
    <row r="2061" spans="1:41">
      <c r="A2061" s="153" t="s">
        <v>4</v>
      </c>
      <c r="B2061" s="153">
        <v>0</v>
      </c>
      <c r="C2061" s="153">
        <v>0</v>
      </c>
      <c r="D2061" s="153">
        <v>0</v>
      </c>
      <c r="E2061" s="153">
        <v>0</v>
      </c>
      <c r="F2061" s="153">
        <v>33.33</v>
      </c>
      <c r="G2061" s="153">
        <v>1.2</v>
      </c>
      <c r="H2061" s="153"/>
      <c r="I2061" s="153"/>
      <c r="J2061" s="153"/>
      <c r="K2061" s="153"/>
      <c r="L2061" s="153"/>
      <c r="M2061" s="153"/>
      <c r="AD2061" s="153"/>
      <c r="AE2061" s="153"/>
      <c r="AF2061" s="153"/>
      <c r="AG2061" s="153"/>
      <c r="AH2061" s="153"/>
      <c r="AI2061" s="153"/>
      <c r="AJ2061" s="153"/>
      <c r="AK2061" s="153"/>
      <c r="AL2061" s="153"/>
      <c r="AM2061" s="153"/>
      <c r="AN2061" s="153"/>
      <c r="AO2061" s="153"/>
    </row>
    <row r="2062" spans="1:41">
      <c r="A2062" s="153" t="s">
        <v>53</v>
      </c>
      <c r="B2062" s="153">
        <v>24.62</v>
      </c>
      <c r="C2062" s="153">
        <v>27.27</v>
      </c>
      <c r="D2062" s="153">
        <v>0</v>
      </c>
      <c r="E2062" s="153">
        <v>25</v>
      </c>
      <c r="F2062" s="153">
        <v>33.33</v>
      </c>
      <c r="G2062" s="153">
        <v>25.3</v>
      </c>
      <c r="H2062" s="153"/>
      <c r="I2062" s="153"/>
      <c r="J2062" s="153"/>
      <c r="K2062" s="153"/>
      <c r="L2062" s="153"/>
      <c r="M2062" s="153"/>
      <c r="AD2062" s="153"/>
      <c r="AE2062" s="153"/>
      <c r="AF2062" s="153"/>
      <c r="AG2062" s="153"/>
      <c r="AH2062" s="153"/>
      <c r="AI2062" s="153"/>
      <c r="AJ2062" s="153"/>
      <c r="AK2062" s="153"/>
      <c r="AL2062" s="153"/>
      <c r="AM2062" s="153"/>
      <c r="AN2062" s="153"/>
      <c r="AO2062" s="153"/>
    </row>
    <row r="2063" spans="1:41">
      <c r="A2063" s="153" t="s">
        <v>54</v>
      </c>
      <c r="B2063" s="153">
        <v>75.38</v>
      </c>
      <c r="C2063" s="153">
        <v>72.73</v>
      </c>
      <c r="D2063" s="153">
        <v>0</v>
      </c>
      <c r="E2063" s="153">
        <v>75</v>
      </c>
      <c r="F2063" s="153">
        <v>33.33</v>
      </c>
      <c r="G2063" s="153">
        <v>73.489999999999995</v>
      </c>
      <c r="H2063" s="153"/>
      <c r="I2063" s="153"/>
      <c r="J2063" s="153"/>
      <c r="K2063" s="153"/>
      <c r="L2063" s="153"/>
      <c r="M2063" s="153"/>
      <c r="AD2063" s="153"/>
      <c r="AE2063" s="153"/>
      <c r="AF2063" s="153"/>
      <c r="AG2063" s="153"/>
      <c r="AH2063" s="153"/>
      <c r="AI2063" s="153"/>
      <c r="AJ2063" s="153"/>
      <c r="AK2063" s="153"/>
      <c r="AL2063" s="153"/>
      <c r="AM2063" s="153"/>
      <c r="AN2063" s="153"/>
      <c r="AO2063" s="153"/>
    </row>
    <row r="2064" spans="1:41">
      <c r="A2064" s="153" t="s">
        <v>41</v>
      </c>
      <c r="B2064" s="153">
        <v>0</v>
      </c>
      <c r="C2064" s="153">
        <v>0</v>
      </c>
      <c r="D2064" s="153">
        <v>0</v>
      </c>
      <c r="E2064" s="153">
        <v>0</v>
      </c>
      <c r="F2064" s="153">
        <v>0</v>
      </c>
      <c r="G2064" s="153">
        <v>0</v>
      </c>
      <c r="H2064" s="153"/>
      <c r="I2064" s="153"/>
      <c r="J2064" s="153"/>
      <c r="K2064" s="153"/>
      <c r="L2064" s="153"/>
      <c r="M2064" s="153"/>
      <c r="AD2064" s="153"/>
      <c r="AE2064" s="153"/>
      <c r="AF2064" s="153"/>
      <c r="AG2064" s="153"/>
      <c r="AH2064" s="153"/>
      <c r="AI2064" s="153"/>
      <c r="AJ2064" s="153"/>
      <c r="AK2064" s="153"/>
      <c r="AL2064" s="153"/>
      <c r="AM2064" s="153"/>
      <c r="AN2064" s="153"/>
      <c r="AO2064" s="153"/>
    </row>
    <row r="2065" spans="1:41">
      <c r="A2065" s="153" t="s">
        <v>0</v>
      </c>
      <c r="B2065" s="153">
        <v>100</v>
      </c>
      <c r="C2065" s="153">
        <v>100</v>
      </c>
      <c r="D2065" s="153">
        <v>0</v>
      </c>
      <c r="E2065" s="153">
        <v>100</v>
      </c>
      <c r="F2065" s="153">
        <v>100</v>
      </c>
      <c r="G2065" s="153">
        <v>100</v>
      </c>
      <c r="H2065" s="153"/>
      <c r="I2065" s="153"/>
      <c r="J2065" s="153"/>
      <c r="K2065" s="153"/>
      <c r="L2065" s="153"/>
      <c r="M2065" s="153"/>
      <c r="AD2065" s="153"/>
      <c r="AE2065" s="153"/>
      <c r="AF2065" s="153"/>
      <c r="AG2065" s="153"/>
      <c r="AH2065" s="153"/>
      <c r="AI2065" s="153"/>
      <c r="AJ2065" s="153"/>
      <c r="AK2065" s="153"/>
      <c r="AL2065" s="153"/>
      <c r="AM2065" s="153"/>
      <c r="AN2065" s="153"/>
      <c r="AO2065" s="153"/>
    </row>
    <row r="2066" spans="1:41">
      <c r="A2066" s="153" t="s">
        <v>1</v>
      </c>
      <c r="B2066" s="153">
        <v>65</v>
      </c>
      <c r="C2066" s="153">
        <v>11</v>
      </c>
      <c r="D2066" s="153">
        <v>0</v>
      </c>
      <c r="E2066" s="153">
        <v>4</v>
      </c>
      <c r="F2066" s="153">
        <v>3</v>
      </c>
      <c r="G2066" s="153">
        <v>83</v>
      </c>
      <c r="H2066" s="153"/>
      <c r="I2066" s="153"/>
      <c r="J2066" s="153"/>
      <c r="K2066" s="153"/>
      <c r="L2066" s="153"/>
      <c r="M2066" s="153"/>
      <c r="AD2066" s="153"/>
      <c r="AE2066" s="153"/>
      <c r="AF2066" s="153"/>
      <c r="AG2066" s="153"/>
      <c r="AH2066" s="153"/>
      <c r="AI2066" s="153"/>
      <c r="AJ2066" s="153"/>
      <c r="AK2066" s="153"/>
      <c r="AL2066" s="153"/>
      <c r="AM2066" s="153"/>
      <c r="AN2066" s="153"/>
      <c r="AO2066" s="153"/>
    </row>
    <row r="2067" spans="1:41">
      <c r="A2067" s="153" t="s">
        <v>42</v>
      </c>
      <c r="B2067" s="153">
        <v>100</v>
      </c>
      <c r="C2067" s="153">
        <v>100</v>
      </c>
      <c r="D2067" s="153">
        <v>0</v>
      </c>
      <c r="E2067" s="153">
        <v>100</v>
      </c>
      <c r="F2067" s="153">
        <v>66.67</v>
      </c>
      <c r="G2067" s="153">
        <v>98.8</v>
      </c>
      <c r="H2067" s="153"/>
      <c r="I2067" s="153"/>
      <c r="J2067" s="153"/>
      <c r="K2067" s="153"/>
      <c r="L2067" s="153"/>
      <c r="M2067" s="153"/>
      <c r="AD2067" s="153"/>
      <c r="AE2067" s="153"/>
      <c r="AF2067" s="153"/>
      <c r="AG2067" s="153"/>
      <c r="AH2067" s="153"/>
      <c r="AI2067" s="153"/>
      <c r="AJ2067" s="153"/>
      <c r="AK2067" s="153"/>
      <c r="AL2067" s="153"/>
      <c r="AM2067" s="153"/>
      <c r="AN2067" s="153"/>
      <c r="AO2067" s="153"/>
    </row>
    <row r="2068" spans="1:41">
      <c r="A2068" s="153" t="s">
        <v>43</v>
      </c>
      <c r="B2068" s="153">
        <v>0</v>
      </c>
      <c r="C2068" s="153">
        <v>0</v>
      </c>
      <c r="D2068" s="153">
        <v>0</v>
      </c>
      <c r="E2068" s="153">
        <v>0</v>
      </c>
      <c r="F2068" s="153">
        <v>0</v>
      </c>
      <c r="G2068" s="153">
        <v>0</v>
      </c>
      <c r="H2068" s="153"/>
      <c r="I2068" s="153"/>
      <c r="J2068" s="153"/>
      <c r="K2068" s="153"/>
      <c r="L2068" s="153"/>
      <c r="M2068" s="153"/>
      <c r="AD2068" s="153"/>
      <c r="AE2068" s="153"/>
      <c r="AF2068" s="153"/>
      <c r="AG2068" s="153"/>
      <c r="AH2068" s="153"/>
      <c r="AI2068" s="153"/>
      <c r="AJ2068" s="153"/>
      <c r="AK2068" s="153"/>
      <c r="AL2068" s="153"/>
      <c r="AM2068" s="153"/>
      <c r="AN2068" s="153"/>
      <c r="AO2068" s="153"/>
    </row>
    <row r="2069" spans="1:41">
      <c r="A2069" s="153" t="s">
        <v>44</v>
      </c>
      <c r="B2069" s="153">
        <v>4.8</v>
      </c>
      <c r="C2069" s="153">
        <v>4.7</v>
      </c>
      <c r="D2069" s="153">
        <v>0</v>
      </c>
      <c r="E2069" s="153">
        <v>4.8</v>
      </c>
      <c r="F2069" s="153">
        <v>4</v>
      </c>
      <c r="G2069" s="153">
        <v>4.7</v>
      </c>
      <c r="H2069" s="153"/>
      <c r="I2069" s="153"/>
      <c r="J2069" s="153"/>
      <c r="K2069" s="153"/>
      <c r="L2069" s="153"/>
      <c r="M2069" s="153"/>
      <c r="AD2069" s="153"/>
      <c r="AE2069" s="153"/>
      <c r="AF2069" s="153"/>
      <c r="AG2069" s="153"/>
      <c r="AH2069" s="153"/>
      <c r="AI2069" s="153"/>
      <c r="AJ2069" s="153"/>
      <c r="AK2069" s="153"/>
      <c r="AL2069" s="153"/>
      <c r="AM2069" s="153"/>
      <c r="AN2069" s="153"/>
      <c r="AO2069" s="153"/>
    </row>
    <row r="2070" spans="1:41">
      <c r="A2070" s="153" t="s">
        <v>153</v>
      </c>
      <c r="B2070" s="153">
        <v>93.8</v>
      </c>
      <c r="C2070" s="153">
        <v>93.2</v>
      </c>
      <c r="D2070" s="153">
        <v>0</v>
      </c>
      <c r="E2070" s="153">
        <v>93.8</v>
      </c>
      <c r="F2070" s="153">
        <v>75</v>
      </c>
      <c r="G2070" s="153">
        <v>93.1</v>
      </c>
      <c r="H2070" s="153"/>
      <c r="I2070" s="153"/>
      <c r="J2070" s="153"/>
      <c r="K2070" s="153"/>
      <c r="L2070" s="153"/>
      <c r="M2070" s="153"/>
      <c r="AD2070" s="153"/>
      <c r="AE2070" s="153"/>
      <c r="AF2070" s="153"/>
      <c r="AG2070" s="153"/>
      <c r="AH2070" s="153"/>
      <c r="AI2070" s="153"/>
      <c r="AJ2070" s="153"/>
      <c r="AK2070" s="153"/>
      <c r="AL2070" s="153"/>
      <c r="AM2070" s="153"/>
      <c r="AN2070" s="153"/>
      <c r="AO2070" s="153"/>
    </row>
    <row r="2071" spans="1:41">
      <c r="H2071" s="153"/>
      <c r="I2071" s="153"/>
      <c r="J2071" s="153"/>
      <c r="K2071" s="153"/>
      <c r="L2071" s="153"/>
      <c r="M2071" s="153"/>
      <c r="AD2071" s="153"/>
      <c r="AE2071" s="153"/>
      <c r="AF2071" s="153"/>
      <c r="AG2071" s="153"/>
      <c r="AH2071" s="153"/>
      <c r="AI2071" s="153"/>
      <c r="AJ2071" s="153"/>
      <c r="AK2071" s="153"/>
      <c r="AL2071" s="153"/>
      <c r="AM2071" s="153"/>
      <c r="AN2071" s="153"/>
      <c r="AO2071" s="153"/>
    </row>
    <row r="2072" spans="1:41">
      <c r="H2072" s="153"/>
      <c r="I2072" s="153"/>
      <c r="J2072" s="153"/>
      <c r="K2072" s="153"/>
      <c r="L2072" s="153"/>
      <c r="M2072" s="153"/>
      <c r="AD2072" s="153"/>
      <c r="AE2072" s="153"/>
      <c r="AF2072" s="153"/>
      <c r="AG2072" s="153"/>
      <c r="AH2072" s="153"/>
      <c r="AI2072" s="153"/>
      <c r="AJ2072" s="153"/>
      <c r="AK2072" s="153"/>
      <c r="AL2072" s="153"/>
      <c r="AM2072" s="153"/>
      <c r="AN2072" s="153"/>
      <c r="AO2072" s="153"/>
    </row>
    <row r="2073" spans="1:41">
      <c r="A2073" s="153" t="s">
        <v>420</v>
      </c>
      <c r="H2073" s="153"/>
      <c r="I2073" s="153"/>
      <c r="J2073" s="153"/>
      <c r="K2073" s="153"/>
      <c r="L2073" s="153"/>
      <c r="M2073" s="153"/>
      <c r="AD2073" s="153"/>
      <c r="AE2073" s="153"/>
      <c r="AF2073" s="153"/>
      <c r="AG2073" s="153"/>
      <c r="AH2073" s="153"/>
      <c r="AI2073" s="153"/>
      <c r="AJ2073" s="153"/>
      <c r="AK2073" s="153"/>
      <c r="AL2073" s="153"/>
      <c r="AM2073" s="153"/>
      <c r="AN2073" s="153"/>
      <c r="AO2073" s="153"/>
    </row>
    <row r="2074" spans="1:41">
      <c r="A2074" s="153" t="s">
        <v>421</v>
      </c>
      <c r="H2074" s="153"/>
      <c r="I2074" s="153"/>
      <c r="J2074" s="153"/>
      <c r="K2074" s="153"/>
      <c r="L2074" s="153"/>
      <c r="M2074" s="153"/>
      <c r="AD2074" s="153"/>
      <c r="AE2074" s="153"/>
      <c r="AF2074" s="153"/>
      <c r="AG2074" s="153"/>
      <c r="AH2074" s="153"/>
      <c r="AI2074" s="153"/>
      <c r="AJ2074" s="153"/>
      <c r="AK2074" s="153"/>
      <c r="AL2074" s="153"/>
      <c r="AM2074" s="153"/>
      <c r="AN2074" s="153"/>
      <c r="AO2074" s="153"/>
    </row>
    <row r="2075" spans="1:41">
      <c r="H2075" s="153"/>
      <c r="I2075" s="153"/>
      <c r="J2075" s="153"/>
      <c r="K2075" s="153"/>
      <c r="L2075" s="153"/>
      <c r="M2075" s="153"/>
      <c r="AD2075" s="153"/>
      <c r="AE2075" s="153"/>
      <c r="AF2075" s="153"/>
      <c r="AG2075" s="153"/>
      <c r="AH2075" s="153"/>
      <c r="AI2075" s="153"/>
      <c r="AJ2075" s="153"/>
      <c r="AK2075" s="153"/>
      <c r="AL2075" s="153"/>
      <c r="AM2075" s="153"/>
      <c r="AN2075" s="153"/>
      <c r="AO2075" s="153"/>
    </row>
    <row r="2076" spans="1:41">
      <c r="H2076" s="153"/>
      <c r="I2076" s="153"/>
      <c r="J2076" s="153"/>
      <c r="K2076" s="153"/>
      <c r="L2076" s="153"/>
      <c r="M2076" s="153"/>
      <c r="AD2076" s="153"/>
      <c r="AE2076" s="153"/>
      <c r="AF2076" s="153"/>
      <c r="AG2076" s="153"/>
      <c r="AH2076" s="153"/>
      <c r="AI2076" s="153"/>
      <c r="AJ2076" s="153"/>
      <c r="AK2076" s="153"/>
      <c r="AL2076" s="153"/>
      <c r="AM2076" s="153"/>
      <c r="AN2076" s="153"/>
      <c r="AO2076" s="153"/>
    </row>
    <row r="2077" spans="1:41">
      <c r="B2077" s="153" t="s">
        <v>156</v>
      </c>
      <c r="H2077" s="153"/>
      <c r="I2077" s="153"/>
      <c r="J2077" s="153"/>
      <c r="K2077" s="153"/>
      <c r="L2077" s="153"/>
      <c r="M2077" s="153"/>
      <c r="AD2077" s="153"/>
      <c r="AE2077" s="153"/>
      <c r="AF2077" s="153"/>
      <c r="AG2077" s="153"/>
      <c r="AH2077" s="153"/>
      <c r="AI2077" s="153"/>
      <c r="AJ2077" s="153"/>
      <c r="AK2077" s="153"/>
      <c r="AL2077" s="153"/>
      <c r="AM2077" s="153"/>
      <c r="AN2077" s="153"/>
      <c r="AO2077" s="153"/>
    </row>
    <row r="2078" spans="1:41">
      <c r="H2078" s="153"/>
      <c r="I2078" s="153"/>
      <c r="J2078" s="153"/>
      <c r="K2078" s="153"/>
      <c r="L2078" s="153"/>
      <c r="M2078" s="153"/>
      <c r="AD2078" s="153"/>
      <c r="AE2078" s="153"/>
      <c r="AF2078" s="153"/>
      <c r="AG2078" s="153"/>
      <c r="AH2078" s="153"/>
      <c r="AI2078" s="153"/>
      <c r="AJ2078" s="153"/>
      <c r="AK2078" s="153"/>
      <c r="AL2078" s="153"/>
      <c r="AM2078" s="153"/>
      <c r="AN2078" s="153"/>
      <c r="AO2078" s="153"/>
    </row>
    <row r="2079" spans="1:41">
      <c r="B2079" s="153" t="s">
        <v>10</v>
      </c>
      <c r="C2079" s="153" t="s">
        <v>157</v>
      </c>
      <c r="D2079" s="153" t="s">
        <v>158</v>
      </c>
      <c r="E2079" s="153" t="s">
        <v>13</v>
      </c>
      <c r="F2079" s="153" t="s">
        <v>159</v>
      </c>
      <c r="G2079" s="153" t="s">
        <v>60</v>
      </c>
      <c r="H2079" s="153"/>
      <c r="I2079" s="153"/>
      <c r="J2079" s="153"/>
      <c r="K2079" s="153"/>
      <c r="L2079" s="153"/>
      <c r="M2079" s="153"/>
      <c r="AD2079" s="153"/>
      <c r="AE2079" s="153"/>
      <c r="AF2079" s="153"/>
      <c r="AG2079" s="153"/>
      <c r="AH2079" s="153"/>
      <c r="AI2079" s="153"/>
      <c r="AJ2079" s="153"/>
      <c r="AK2079" s="153"/>
      <c r="AL2079" s="153"/>
      <c r="AM2079" s="153"/>
      <c r="AN2079" s="153"/>
      <c r="AO2079" s="153"/>
    </row>
    <row r="2080" spans="1:41">
      <c r="H2080" s="153"/>
      <c r="I2080" s="153"/>
      <c r="J2080" s="153"/>
      <c r="K2080" s="153"/>
      <c r="L2080" s="153"/>
      <c r="M2080" s="153"/>
      <c r="AD2080" s="153"/>
      <c r="AE2080" s="153"/>
      <c r="AF2080" s="153"/>
      <c r="AG2080" s="153"/>
      <c r="AH2080" s="153"/>
      <c r="AI2080" s="153"/>
      <c r="AJ2080" s="153"/>
      <c r="AK2080" s="153"/>
      <c r="AL2080" s="153"/>
      <c r="AM2080" s="153"/>
      <c r="AN2080" s="153"/>
      <c r="AO2080" s="153"/>
    </row>
    <row r="2081" spans="1:41">
      <c r="A2081" s="153" t="s">
        <v>161</v>
      </c>
      <c r="B2081" s="153">
        <v>0</v>
      </c>
      <c r="C2081" s="153">
        <v>0</v>
      </c>
      <c r="D2081" s="153">
        <v>0</v>
      </c>
      <c r="E2081" s="153">
        <v>0</v>
      </c>
      <c r="F2081" s="153">
        <v>0</v>
      </c>
      <c r="G2081" s="153">
        <v>0</v>
      </c>
      <c r="H2081" s="153"/>
      <c r="I2081" s="153"/>
      <c r="J2081" s="153"/>
      <c r="K2081" s="153"/>
      <c r="L2081" s="153"/>
      <c r="M2081" s="153"/>
      <c r="AD2081" s="153"/>
      <c r="AE2081" s="153"/>
      <c r="AF2081" s="153"/>
      <c r="AG2081" s="153"/>
      <c r="AH2081" s="153"/>
      <c r="AI2081" s="153"/>
      <c r="AJ2081" s="153"/>
      <c r="AK2081" s="153"/>
      <c r="AL2081" s="153"/>
      <c r="AM2081" s="153"/>
      <c r="AN2081" s="153"/>
      <c r="AO2081" s="153"/>
    </row>
    <row r="2082" spans="1:41">
      <c r="A2082" s="153" t="s">
        <v>162</v>
      </c>
      <c r="B2082" s="153">
        <v>0</v>
      </c>
      <c r="C2082" s="153">
        <v>0</v>
      </c>
      <c r="D2082" s="153">
        <v>0</v>
      </c>
      <c r="E2082" s="153">
        <v>0</v>
      </c>
      <c r="F2082" s="153">
        <v>0</v>
      </c>
      <c r="G2082" s="153">
        <v>0</v>
      </c>
      <c r="H2082" s="153"/>
      <c r="I2082" s="153"/>
      <c r="J2082" s="153"/>
      <c r="K2082" s="153"/>
      <c r="L2082" s="153"/>
      <c r="M2082" s="153"/>
      <c r="AD2082" s="153"/>
      <c r="AE2082" s="153"/>
      <c r="AF2082" s="153"/>
      <c r="AG2082" s="153"/>
      <c r="AH2082" s="153"/>
      <c r="AI2082" s="153"/>
      <c r="AJ2082" s="153"/>
      <c r="AK2082" s="153"/>
      <c r="AL2082" s="153"/>
      <c r="AM2082" s="153"/>
      <c r="AN2082" s="153"/>
      <c r="AO2082" s="153"/>
    </row>
    <row r="2083" spans="1:41">
      <c r="A2083" s="153" t="s">
        <v>163</v>
      </c>
      <c r="B2083" s="153">
        <v>3.08</v>
      </c>
      <c r="C2083" s="153">
        <v>0</v>
      </c>
      <c r="D2083" s="153">
        <v>0</v>
      </c>
      <c r="E2083" s="153">
        <v>0</v>
      </c>
      <c r="F2083" s="153">
        <v>0</v>
      </c>
      <c r="G2083" s="153">
        <v>2.41</v>
      </c>
      <c r="H2083" s="153"/>
      <c r="I2083" s="153"/>
      <c r="J2083" s="153"/>
      <c r="K2083" s="153"/>
      <c r="L2083" s="153"/>
      <c r="M2083" s="153"/>
      <c r="AD2083" s="153"/>
      <c r="AE2083" s="153"/>
      <c r="AF2083" s="153"/>
      <c r="AG2083" s="153"/>
      <c r="AH2083" s="153"/>
      <c r="AI2083" s="153"/>
      <c r="AJ2083" s="153"/>
      <c r="AK2083" s="153"/>
      <c r="AL2083" s="153"/>
      <c r="AM2083" s="153"/>
      <c r="AN2083" s="153"/>
      <c r="AO2083" s="153"/>
    </row>
    <row r="2084" spans="1:41">
      <c r="A2084" s="153" t="s">
        <v>164</v>
      </c>
      <c r="B2084" s="153">
        <v>36.92</v>
      </c>
      <c r="C2084" s="153">
        <v>45.45</v>
      </c>
      <c r="D2084" s="153">
        <v>0</v>
      </c>
      <c r="E2084" s="153">
        <v>50</v>
      </c>
      <c r="F2084" s="153">
        <v>66.67</v>
      </c>
      <c r="G2084" s="153">
        <v>39.76</v>
      </c>
      <c r="H2084" s="153"/>
      <c r="I2084" s="153"/>
      <c r="J2084" s="153"/>
      <c r="K2084" s="153"/>
      <c r="L2084" s="153"/>
      <c r="M2084" s="153"/>
      <c r="AD2084" s="153"/>
      <c r="AE2084" s="153"/>
      <c r="AF2084" s="153"/>
      <c r="AG2084" s="153"/>
      <c r="AH2084" s="153"/>
      <c r="AI2084" s="153"/>
      <c r="AJ2084" s="153"/>
      <c r="AK2084" s="153"/>
      <c r="AL2084" s="153"/>
      <c r="AM2084" s="153"/>
      <c r="AN2084" s="153"/>
      <c r="AO2084" s="153"/>
    </row>
    <row r="2085" spans="1:41">
      <c r="A2085" s="153" t="s">
        <v>165</v>
      </c>
      <c r="B2085" s="153">
        <v>55.38</v>
      </c>
      <c r="C2085" s="153">
        <v>54.55</v>
      </c>
      <c r="D2085" s="153">
        <v>0</v>
      </c>
      <c r="E2085" s="153">
        <v>50</v>
      </c>
      <c r="F2085" s="153">
        <v>33.33</v>
      </c>
      <c r="G2085" s="153">
        <v>54.22</v>
      </c>
      <c r="H2085" s="153"/>
      <c r="I2085" s="153"/>
      <c r="J2085" s="153"/>
      <c r="K2085" s="153"/>
      <c r="L2085" s="153"/>
      <c r="M2085" s="153"/>
      <c r="AD2085" s="153"/>
      <c r="AE2085" s="153"/>
      <c r="AF2085" s="153"/>
      <c r="AG2085" s="153"/>
      <c r="AH2085" s="153"/>
      <c r="AI2085" s="153"/>
      <c r="AJ2085" s="153"/>
      <c r="AK2085" s="153"/>
      <c r="AL2085" s="153"/>
      <c r="AM2085" s="153"/>
      <c r="AN2085" s="153"/>
      <c r="AO2085" s="153"/>
    </row>
    <row r="2086" spans="1:41">
      <c r="A2086" s="153" t="s">
        <v>41</v>
      </c>
      <c r="B2086" s="153">
        <v>4.62</v>
      </c>
      <c r="C2086" s="153">
        <v>0</v>
      </c>
      <c r="D2086" s="153">
        <v>0</v>
      </c>
      <c r="E2086" s="153">
        <v>0</v>
      </c>
      <c r="F2086" s="153">
        <v>0</v>
      </c>
      <c r="G2086" s="153">
        <v>3.61</v>
      </c>
      <c r="H2086" s="153"/>
      <c r="I2086" s="153"/>
      <c r="J2086" s="153"/>
      <c r="K2086" s="153"/>
      <c r="L2086" s="153"/>
      <c r="M2086" s="153"/>
      <c r="AD2086" s="153"/>
      <c r="AE2086" s="153"/>
      <c r="AF2086" s="153"/>
      <c r="AG2086" s="153"/>
      <c r="AH2086" s="153"/>
      <c r="AI2086" s="153"/>
      <c r="AJ2086" s="153"/>
      <c r="AK2086" s="153"/>
      <c r="AL2086" s="153"/>
      <c r="AM2086" s="153"/>
      <c r="AN2086" s="153"/>
      <c r="AO2086" s="153"/>
    </row>
    <row r="2087" spans="1:41">
      <c r="A2087" s="153" t="s">
        <v>0</v>
      </c>
      <c r="B2087" s="153">
        <v>100</v>
      </c>
      <c r="C2087" s="153">
        <v>100</v>
      </c>
      <c r="D2087" s="153">
        <v>0</v>
      </c>
      <c r="E2087" s="153">
        <v>100</v>
      </c>
      <c r="F2087" s="153">
        <v>100</v>
      </c>
      <c r="G2087" s="153">
        <v>100</v>
      </c>
      <c r="H2087" s="153"/>
      <c r="I2087" s="153"/>
      <c r="J2087" s="153"/>
      <c r="K2087" s="153"/>
      <c r="L2087" s="153"/>
      <c r="M2087" s="153"/>
      <c r="AD2087" s="153"/>
      <c r="AE2087" s="153"/>
      <c r="AF2087" s="153"/>
      <c r="AG2087" s="153"/>
      <c r="AH2087" s="153"/>
      <c r="AI2087" s="153"/>
      <c r="AJ2087" s="153"/>
      <c r="AK2087" s="153"/>
      <c r="AL2087" s="153"/>
      <c r="AM2087" s="153"/>
      <c r="AN2087" s="153"/>
      <c r="AO2087" s="153"/>
    </row>
    <row r="2088" spans="1:41">
      <c r="A2088" s="153" t="s">
        <v>1</v>
      </c>
      <c r="B2088" s="153">
        <v>65</v>
      </c>
      <c r="C2088" s="153">
        <v>11</v>
      </c>
      <c r="D2088" s="153">
        <v>0</v>
      </c>
      <c r="E2088" s="153">
        <v>4</v>
      </c>
      <c r="F2088" s="153">
        <v>3</v>
      </c>
      <c r="G2088" s="153">
        <v>83</v>
      </c>
      <c r="H2088" s="153"/>
      <c r="I2088" s="153"/>
      <c r="J2088" s="153"/>
      <c r="K2088" s="153"/>
      <c r="L2088" s="153"/>
      <c r="M2088" s="153"/>
      <c r="AD2088" s="153"/>
      <c r="AE2088" s="153"/>
      <c r="AF2088" s="153"/>
      <c r="AG2088" s="153"/>
      <c r="AH2088" s="153"/>
      <c r="AI2088" s="153"/>
      <c r="AJ2088" s="153"/>
      <c r="AK2088" s="153"/>
      <c r="AL2088" s="153"/>
      <c r="AM2088" s="153"/>
      <c r="AN2088" s="153"/>
      <c r="AO2088" s="153"/>
    </row>
    <row r="2089" spans="1:41">
      <c r="A2089" s="153" t="s">
        <v>42</v>
      </c>
      <c r="B2089" s="153">
        <v>92.31</v>
      </c>
      <c r="C2089" s="153">
        <v>100</v>
      </c>
      <c r="D2089" s="153">
        <v>0</v>
      </c>
      <c r="E2089" s="153">
        <v>100</v>
      </c>
      <c r="F2089" s="153">
        <v>100</v>
      </c>
      <c r="G2089" s="153">
        <v>93.98</v>
      </c>
      <c r="H2089" s="153"/>
      <c r="I2089" s="153"/>
      <c r="J2089" s="153"/>
      <c r="K2089" s="153"/>
      <c r="L2089" s="153"/>
      <c r="M2089" s="153"/>
      <c r="AD2089" s="153"/>
      <c r="AE2089" s="153"/>
      <c r="AF2089" s="153"/>
      <c r="AG2089" s="153"/>
      <c r="AH2089" s="153"/>
      <c r="AI2089" s="153"/>
      <c r="AJ2089" s="153"/>
      <c r="AK2089" s="153"/>
      <c r="AL2089" s="153"/>
      <c r="AM2089" s="153"/>
      <c r="AN2089" s="153"/>
      <c r="AO2089" s="153"/>
    </row>
    <row r="2090" spans="1:41">
      <c r="A2090" s="153" t="s">
        <v>43</v>
      </c>
      <c r="B2090" s="153">
        <v>0</v>
      </c>
      <c r="C2090" s="153">
        <v>0</v>
      </c>
      <c r="D2090" s="153">
        <v>0</v>
      </c>
      <c r="E2090" s="153">
        <v>0</v>
      </c>
      <c r="F2090" s="153">
        <v>0</v>
      </c>
      <c r="G2090" s="153">
        <v>0</v>
      </c>
      <c r="H2090" s="153"/>
      <c r="I2090" s="153"/>
      <c r="J2090" s="153"/>
      <c r="K2090" s="153"/>
      <c r="L2090" s="153"/>
      <c r="M2090" s="153"/>
      <c r="AD2090" s="153"/>
      <c r="AE2090" s="153"/>
      <c r="AF2090" s="153"/>
      <c r="AG2090" s="153"/>
      <c r="AH2090" s="153"/>
      <c r="AI2090" s="153"/>
      <c r="AJ2090" s="153"/>
      <c r="AK2090" s="153"/>
      <c r="AL2090" s="153"/>
      <c r="AM2090" s="153"/>
      <c r="AN2090" s="153"/>
      <c r="AO2090" s="153"/>
    </row>
    <row r="2091" spans="1:41">
      <c r="A2091" s="153" t="s">
        <v>44</v>
      </c>
      <c r="B2091" s="153">
        <v>4.5</v>
      </c>
      <c r="C2091" s="153">
        <v>4.5</v>
      </c>
      <c r="D2091" s="153">
        <v>0</v>
      </c>
      <c r="E2091" s="153">
        <v>4.5</v>
      </c>
      <c r="F2091" s="153">
        <v>4.3</v>
      </c>
      <c r="G2091" s="153">
        <v>4.5</v>
      </c>
      <c r="H2091" s="153"/>
      <c r="I2091" s="153"/>
      <c r="J2091" s="153"/>
      <c r="K2091" s="153"/>
      <c r="L2091" s="153"/>
      <c r="M2091" s="153"/>
      <c r="AD2091" s="153"/>
      <c r="AE2091" s="153"/>
      <c r="AF2091" s="153"/>
      <c r="AG2091" s="153"/>
      <c r="AH2091" s="153"/>
      <c r="AI2091" s="153"/>
      <c r="AJ2091" s="153"/>
      <c r="AK2091" s="153"/>
      <c r="AL2091" s="153"/>
      <c r="AM2091" s="153"/>
      <c r="AN2091" s="153"/>
      <c r="AO2091" s="153"/>
    </row>
    <row r="2092" spans="1:41">
      <c r="A2092" s="153" t="s">
        <v>153</v>
      </c>
      <c r="B2092" s="153">
        <v>88.7</v>
      </c>
      <c r="C2092" s="153">
        <v>88.6</v>
      </c>
      <c r="D2092" s="153">
        <v>0</v>
      </c>
      <c r="E2092" s="153">
        <v>87.5</v>
      </c>
      <c r="F2092" s="153">
        <v>83.3</v>
      </c>
      <c r="G2092" s="153">
        <v>88.4</v>
      </c>
      <c r="H2092" s="153"/>
      <c r="I2092" s="153"/>
      <c r="J2092" s="153"/>
      <c r="K2092" s="153"/>
      <c r="L2092" s="153"/>
      <c r="M2092" s="153"/>
      <c r="AD2092" s="153"/>
      <c r="AE2092" s="153"/>
      <c r="AF2092" s="153"/>
      <c r="AG2092" s="153"/>
      <c r="AH2092" s="153"/>
      <c r="AI2092" s="153"/>
      <c r="AJ2092" s="153"/>
      <c r="AK2092" s="153"/>
      <c r="AL2092" s="153"/>
      <c r="AM2092" s="153"/>
      <c r="AN2092" s="153"/>
      <c r="AO2092" s="153"/>
    </row>
    <row r="2093" spans="1:41">
      <c r="H2093" s="153"/>
      <c r="I2093" s="153"/>
      <c r="J2093" s="153"/>
      <c r="K2093" s="153"/>
      <c r="L2093" s="153"/>
      <c r="M2093" s="153"/>
      <c r="AD2093" s="153"/>
      <c r="AE2093" s="153"/>
      <c r="AF2093" s="153"/>
      <c r="AG2093" s="153"/>
      <c r="AH2093" s="153"/>
      <c r="AI2093" s="153"/>
      <c r="AJ2093" s="153"/>
      <c r="AK2093" s="153"/>
      <c r="AL2093" s="153"/>
      <c r="AM2093" s="153"/>
      <c r="AN2093" s="153"/>
      <c r="AO2093" s="153"/>
    </row>
    <row r="2094" spans="1:41">
      <c r="H2094" s="153"/>
      <c r="I2094" s="153"/>
      <c r="J2094" s="153"/>
      <c r="K2094" s="153"/>
      <c r="L2094" s="153"/>
      <c r="M2094" s="153"/>
      <c r="AD2094" s="153"/>
      <c r="AE2094" s="153"/>
      <c r="AF2094" s="153"/>
      <c r="AG2094" s="153"/>
      <c r="AH2094" s="153"/>
      <c r="AI2094" s="153"/>
      <c r="AJ2094" s="153"/>
      <c r="AK2094" s="153"/>
      <c r="AL2094" s="153"/>
      <c r="AM2094" s="153"/>
      <c r="AN2094" s="153"/>
      <c r="AO2094" s="153"/>
    </row>
    <row r="2095" spans="1:41">
      <c r="A2095" s="153" t="s">
        <v>422</v>
      </c>
      <c r="H2095" s="153"/>
      <c r="I2095" s="153"/>
      <c r="J2095" s="153"/>
      <c r="K2095" s="153"/>
      <c r="L2095" s="153"/>
      <c r="M2095" s="153"/>
      <c r="AD2095" s="153"/>
      <c r="AE2095" s="153"/>
      <c r="AF2095" s="153"/>
      <c r="AG2095" s="153"/>
      <c r="AH2095" s="153"/>
      <c r="AI2095" s="153"/>
      <c r="AJ2095" s="153"/>
      <c r="AK2095" s="153"/>
      <c r="AL2095" s="153"/>
      <c r="AM2095" s="153"/>
      <c r="AN2095" s="153"/>
      <c r="AO2095" s="153"/>
    </row>
    <row r="2096" spans="1:41">
      <c r="A2096" s="153" t="s">
        <v>423</v>
      </c>
      <c r="H2096" s="153"/>
      <c r="I2096" s="153"/>
      <c r="J2096" s="153"/>
      <c r="K2096" s="153"/>
      <c r="L2096" s="153"/>
      <c r="M2096" s="153"/>
      <c r="AD2096" s="153"/>
      <c r="AE2096" s="153"/>
      <c r="AF2096" s="153"/>
      <c r="AG2096" s="153"/>
      <c r="AH2096" s="153"/>
      <c r="AI2096" s="153"/>
      <c r="AJ2096" s="153"/>
      <c r="AK2096" s="153"/>
      <c r="AL2096" s="153"/>
      <c r="AM2096" s="153"/>
      <c r="AN2096" s="153"/>
      <c r="AO2096" s="153"/>
    </row>
    <row r="2097" spans="1:41">
      <c r="H2097" s="153"/>
      <c r="I2097" s="153"/>
      <c r="J2097" s="153"/>
      <c r="K2097" s="153"/>
      <c r="L2097" s="153"/>
      <c r="M2097" s="153"/>
      <c r="AD2097" s="153"/>
      <c r="AE2097" s="153"/>
      <c r="AF2097" s="153"/>
      <c r="AG2097" s="153"/>
      <c r="AH2097" s="153"/>
      <c r="AI2097" s="153"/>
      <c r="AJ2097" s="153"/>
      <c r="AK2097" s="153"/>
      <c r="AL2097" s="153"/>
      <c r="AM2097" s="153"/>
      <c r="AN2097" s="153"/>
      <c r="AO2097" s="153"/>
    </row>
    <row r="2098" spans="1:41">
      <c r="H2098" s="153"/>
      <c r="I2098" s="153"/>
      <c r="J2098" s="153"/>
      <c r="K2098" s="153"/>
      <c r="L2098" s="153"/>
      <c r="M2098" s="153"/>
      <c r="AD2098" s="153"/>
      <c r="AE2098" s="153"/>
      <c r="AF2098" s="153"/>
      <c r="AG2098" s="153"/>
      <c r="AH2098" s="153"/>
      <c r="AI2098" s="153"/>
      <c r="AJ2098" s="153"/>
      <c r="AK2098" s="153"/>
      <c r="AL2098" s="153"/>
      <c r="AM2098" s="153"/>
      <c r="AN2098" s="153"/>
      <c r="AO2098" s="153"/>
    </row>
    <row r="2099" spans="1:41">
      <c r="B2099" s="153" t="s">
        <v>156</v>
      </c>
      <c r="H2099" s="153"/>
      <c r="I2099" s="153"/>
      <c r="J2099" s="153"/>
      <c r="K2099" s="153"/>
      <c r="L2099" s="153"/>
      <c r="M2099" s="153"/>
      <c r="AD2099" s="153"/>
      <c r="AE2099" s="153"/>
      <c r="AF2099" s="153"/>
      <c r="AG2099" s="153"/>
      <c r="AH2099" s="153"/>
      <c r="AI2099" s="153"/>
      <c r="AJ2099" s="153"/>
      <c r="AK2099" s="153"/>
      <c r="AL2099" s="153"/>
      <c r="AM2099" s="153"/>
      <c r="AN2099" s="153"/>
      <c r="AO2099" s="153"/>
    </row>
    <row r="2100" spans="1:41">
      <c r="H2100" s="153"/>
      <c r="I2100" s="153"/>
      <c r="J2100" s="153"/>
      <c r="K2100" s="153"/>
      <c r="L2100" s="153"/>
      <c r="M2100" s="153"/>
      <c r="AD2100" s="153"/>
      <c r="AE2100" s="153"/>
      <c r="AF2100" s="153"/>
      <c r="AG2100" s="153"/>
      <c r="AH2100" s="153"/>
      <c r="AI2100" s="153"/>
      <c r="AJ2100" s="153"/>
      <c r="AK2100" s="153"/>
      <c r="AL2100" s="153"/>
      <c r="AM2100" s="153"/>
      <c r="AN2100" s="153"/>
      <c r="AO2100" s="153"/>
    </row>
    <row r="2101" spans="1:41">
      <c r="B2101" s="153" t="s">
        <v>10</v>
      </c>
      <c r="C2101" s="153" t="s">
        <v>157</v>
      </c>
      <c r="D2101" s="153" t="s">
        <v>158</v>
      </c>
      <c r="E2101" s="153" t="s">
        <v>13</v>
      </c>
      <c r="F2101" s="153" t="s">
        <v>159</v>
      </c>
      <c r="G2101" s="153" t="s">
        <v>60</v>
      </c>
      <c r="H2101" s="153"/>
      <c r="I2101" s="153"/>
      <c r="J2101" s="153"/>
      <c r="K2101" s="153"/>
      <c r="L2101" s="153"/>
      <c r="M2101" s="153"/>
      <c r="AD2101" s="153"/>
      <c r="AE2101" s="153"/>
      <c r="AF2101" s="153"/>
      <c r="AG2101" s="153"/>
      <c r="AH2101" s="153"/>
      <c r="AI2101" s="153"/>
      <c r="AJ2101" s="153"/>
      <c r="AK2101" s="153"/>
      <c r="AL2101" s="153"/>
      <c r="AM2101" s="153"/>
      <c r="AN2101" s="153"/>
      <c r="AO2101" s="153"/>
    </row>
    <row r="2102" spans="1:41">
      <c r="H2102" s="153"/>
      <c r="I2102" s="153"/>
      <c r="J2102" s="153"/>
      <c r="K2102" s="153"/>
      <c r="L2102" s="153"/>
      <c r="M2102" s="153"/>
      <c r="AD2102" s="153"/>
      <c r="AE2102" s="153"/>
      <c r="AF2102" s="153"/>
      <c r="AG2102" s="153"/>
      <c r="AH2102" s="153"/>
      <c r="AI2102" s="153"/>
      <c r="AJ2102" s="153"/>
      <c r="AK2102" s="153"/>
      <c r="AL2102" s="153"/>
      <c r="AM2102" s="153"/>
      <c r="AN2102" s="153"/>
      <c r="AO2102" s="153"/>
    </row>
    <row r="2103" spans="1:41">
      <c r="A2103" s="153" t="s">
        <v>161</v>
      </c>
      <c r="B2103" s="153">
        <v>0</v>
      </c>
      <c r="C2103" s="153">
        <v>0</v>
      </c>
      <c r="D2103" s="153">
        <v>0</v>
      </c>
      <c r="E2103" s="153">
        <v>0</v>
      </c>
      <c r="F2103" s="153">
        <v>0</v>
      </c>
      <c r="G2103" s="153">
        <v>0</v>
      </c>
      <c r="H2103" s="153"/>
      <c r="I2103" s="153"/>
      <c r="J2103" s="153"/>
      <c r="K2103" s="153"/>
      <c r="L2103" s="153"/>
      <c r="M2103" s="153"/>
      <c r="AD2103" s="153"/>
      <c r="AE2103" s="153"/>
      <c r="AF2103" s="153"/>
      <c r="AG2103" s="153"/>
      <c r="AH2103" s="153"/>
      <c r="AI2103" s="153"/>
      <c r="AJ2103" s="153"/>
      <c r="AK2103" s="153"/>
      <c r="AL2103" s="153"/>
      <c r="AM2103" s="153"/>
      <c r="AN2103" s="153"/>
      <c r="AO2103" s="153"/>
    </row>
    <row r="2104" spans="1:41">
      <c r="A2104" s="153" t="s">
        <v>162</v>
      </c>
      <c r="B2104" s="153">
        <v>0</v>
      </c>
      <c r="C2104" s="153">
        <v>9.09</v>
      </c>
      <c r="D2104" s="153">
        <v>0</v>
      </c>
      <c r="E2104" s="153">
        <v>25</v>
      </c>
      <c r="F2104" s="153">
        <v>33.33</v>
      </c>
      <c r="G2104" s="153">
        <v>3.61</v>
      </c>
      <c r="H2104" s="153"/>
      <c r="I2104" s="153"/>
      <c r="J2104" s="153"/>
      <c r="K2104" s="153"/>
      <c r="L2104" s="153"/>
      <c r="M2104" s="153"/>
      <c r="AD2104" s="153"/>
      <c r="AE2104" s="153"/>
      <c r="AF2104" s="153"/>
      <c r="AG2104" s="153"/>
      <c r="AH2104" s="153"/>
      <c r="AI2104" s="153"/>
      <c r="AJ2104" s="153"/>
      <c r="AK2104" s="153"/>
      <c r="AL2104" s="153"/>
      <c r="AM2104" s="153"/>
      <c r="AN2104" s="153"/>
      <c r="AO2104" s="153"/>
    </row>
    <row r="2105" spans="1:41">
      <c r="A2105" s="153" t="s">
        <v>163</v>
      </c>
      <c r="B2105" s="153">
        <v>3.08</v>
      </c>
      <c r="C2105" s="153">
        <v>9.09</v>
      </c>
      <c r="D2105" s="153">
        <v>0</v>
      </c>
      <c r="E2105" s="153">
        <v>0</v>
      </c>
      <c r="F2105" s="153">
        <v>0</v>
      </c>
      <c r="G2105" s="153">
        <v>3.61</v>
      </c>
      <c r="H2105" s="153"/>
      <c r="I2105" s="153"/>
      <c r="J2105" s="153"/>
      <c r="K2105" s="153"/>
      <c r="L2105" s="153"/>
      <c r="M2105" s="153"/>
      <c r="AD2105" s="153"/>
      <c r="AE2105" s="153"/>
      <c r="AF2105" s="153"/>
      <c r="AG2105" s="153"/>
      <c r="AH2105" s="153"/>
      <c r="AI2105" s="153"/>
      <c r="AJ2105" s="153"/>
      <c r="AK2105" s="153"/>
      <c r="AL2105" s="153"/>
      <c r="AM2105" s="153"/>
      <c r="AN2105" s="153"/>
      <c r="AO2105" s="153"/>
    </row>
    <row r="2106" spans="1:41">
      <c r="A2106" s="153" t="s">
        <v>164</v>
      </c>
      <c r="B2106" s="153">
        <v>40</v>
      </c>
      <c r="C2106" s="153">
        <v>36.36</v>
      </c>
      <c r="D2106" s="153">
        <v>0</v>
      </c>
      <c r="E2106" s="153">
        <v>25</v>
      </c>
      <c r="F2106" s="153">
        <v>66.67</v>
      </c>
      <c r="G2106" s="153">
        <v>39.76</v>
      </c>
      <c r="H2106" s="153"/>
      <c r="I2106" s="153"/>
      <c r="J2106" s="153"/>
      <c r="K2106" s="153"/>
      <c r="L2106" s="153"/>
      <c r="M2106" s="153"/>
      <c r="AD2106" s="153"/>
      <c r="AE2106" s="153"/>
      <c r="AF2106" s="153"/>
      <c r="AG2106" s="153"/>
      <c r="AH2106" s="153"/>
      <c r="AI2106" s="153"/>
      <c r="AJ2106" s="153"/>
      <c r="AK2106" s="153"/>
      <c r="AL2106" s="153"/>
      <c r="AM2106" s="153"/>
      <c r="AN2106" s="153"/>
      <c r="AO2106" s="153"/>
    </row>
    <row r="2107" spans="1:41">
      <c r="A2107" s="153" t="s">
        <v>165</v>
      </c>
      <c r="B2107" s="153">
        <v>46.15</v>
      </c>
      <c r="C2107" s="153">
        <v>45.45</v>
      </c>
      <c r="D2107" s="153">
        <v>0</v>
      </c>
      <c r="E2107" s="153">
        <v>50</v>
      </c>
      <c r="F2107" s="153">
        <v>0</v>
      </c>
      <c r="G2107" s="153">
        <v>44.58</v>
      </c>
      <c r="H2107" s="153"/>
      <c r="I2107" s="153"/>
      <c r="J2107" s="153"/>
      <c r="K2107" s="153"/>
      <c r="L2107" s="153"/>
      <c r="M2107" s="153"/>
      <c r="AD2107" s="153"/>
      <c r="AE2107" s="153"/>
      <c r="AF2107" s="153"/>
      <c r="AG2107" s="153"/>
      <c r="AH2107" s="153"/>
      <c r="AI2107" s="153"/>
      <c r="AJ2107" s="153"/>
      <c r="AK2107" s="153"/>
      <c r="AL2107" s="153"/>
      <c r="AM2107" s="153"/>
      <c r="AN2107" s="153"/>
      <c r="AO2107" s="153"/>
    </row>
    <row r="2108" spans="1:41">
      <c r="A2108" s="153" t="s">
        <v>41</v>
      </c>
      <c r="B2108" s="153">
        <v>10.77</v>
      </c>
      <c r="C2108" s="153">
        <v>0</v>
      </c>
      <c r="D2108" s="153">
        <v>0</v>
      </c>
      <c r="E2108" s="153">
        <v>0</v>
      </c>
      <c r="F2108" s="153">
        <v>0</v>
      </c>
      <c r="G2108" s="153">
        <v>8.43</v>
      </c>
      <c r="H2108" s="153"/>
      <c r="I2108" s="153"/>
      <c r="J2108" s="153"/>
      <c r="K2108" s="153"/>
      <c r="L2108" s="153"/>
      <c r="M2108" s="153"/>
      <c r="AD2108" s="153"/>
      <c r="AE2108" s="153"/>
      <c r="AF2108" s="153"/>
      <c r="AG2108" s="153"/>
      <c r="AH2108" s="153"/>
      <c r="AI2108" s="153"/>
      <c r="AJ2108" s="153"/>
      <c r="AK2108" s="153"/>
      <c r="AL2108" s="153"/>
      <c r="AM2108" s="153"/>
      <c r="AN2108" s="153"/>
      <c r="AO2108" s="153"/>
    </row>
    <row r="2109" spans="1:41">
      <c r="A2109" s="153" t="s">
        <v>0</v>
      </c>
      <c r="B2109" s="153">
        <v>100</v>
      </c>
      <c r="C2109" s="153">
        <v>100</v>
      </c>
      <c r="D2109" s="153">
        <v>0</v>
      </c>
      <c r="E2109" s="153">
        <v>100</v>
      </c>
      <c r="F2109" s="153">
        <v>100</v>
      </c>
      <c r="G2109" s="153">
        <v>100</v>
      </c>
      <c r="H2109" s="153"/>
      <c r="I2109" s="153"/>
      <c r="J2109" s="153"/>
      <c r="K2109" s="153"/>
      <c r="L2109" s="153"/>
      <c r="M2109" s="153"/>
      <c r="AD2109" s="153"/>
      <c r="AE2109" s="153"/>
      <c r="AF2109" s="153"/>
      <c r="AG2109" s="153"/>
      <c r="AH2109" s="153"/>
      <c r="AI2109" s="153"/>
      <c r="AJ2109" s="153"/>
      <c r="AK2109" s="153"/>
      <c r="AL2109" s="153"/>
      <c r="AM2109" s="153"/>
      <c r="AN2109" s="153"/>
      <c r="AO2109" s="153"/>
    </row>
    <row r="2110" spans="1:41">
      <c r="A2110" s="153" t="s">
        <v>1</v>
      </c>
      <c r="B2110" s="153">
        <v>65</v>
      </c>
      <c r="C2110" s="153">
        <v>11</v>
      </c>
      <c r="D2110" s="153">
        <v>0</v>
      </c>
      <c r="E2110" s="153">
        <v>4</v>
      </c>
      <c r="F2110" s="153">
        <v>3</v>
      </c>
      <c r="G2110" s="153">
        <v>83</v>
      </c>
      <c r="H2110" s="153"/>
      <c r="I2110" s="153"/>
      <c r="J2110" s="153"/>
      <c r="K2110" s="153"/>
      <c r="L2110" s="153"/>
      <c r="M2110" s="153"/>
      <c r="AD2110" s="153"/>
      <c r="AE2110" s="153"/>
      <c r="AF2110" s="153"/>
      <c r="AG2110" s="153"/>
      <c r="AH2110" s="153"/>
      <c r="AI2110" s="153"/>
      <c r="AJ2110" s="153"/>
      <c r="AK2110" s="153"/>
      <c r="AL2110" s="153"/>
      <c r="AM2110" s="153"/>
      <c r="AN2110" s="153"/>
      <c r="AO2110" s="153"/>
    </row>
    <row r="2111" spans="1:41">
      <c r="A2111" s="153" t="s">
        <v>42</v>
      </c>
      <c r="B2111" s="153">
        <v>86.15</v>
      </c>
      <c r="C2111" s="153">
        <v>81.819999999999993</v>
      </c>
      <c r="D2111" s="153">
        <v>0</v>
      </c>
      <c r="E2111" s="153">
        <v>75</v>
      </c>
      <c r="F2111" s="153">
        <v>66.67</v>
      </c>
      <c r="G2111" s="153">
        <v>84.34</v>
      </c>
      <c r="H2111" s="153"/>
      <c r="I2111" s="153"/>
      <c r="J2111" s="153"/>
      <c r="K2111" s="153"/>
      <c r="L2111" s="153"/>
      <c r="M2111" s="153"/>
      <c r="AD2111" s="153"/>
      <c r="AE2111" s="153"/>
      <c r="AF2111" s="153"/>
      <c r="AG2111" s="153"/>
      <c r="AH2111" s="153"/>
      <c r="AI2111" s="153"/>
      <c r="AJ2111" s="153"/>
      <c r="AK2111" s="153"/>
      <c r="AL2111" s="153"/>
      <c r="AM2111" s="153"/>
      <c r="AN2111" s="153"/>
      <c r="AO2111" s="153"/>
    </row>
    <row r="2112" spans="1:41">
      <c r="A2112" s="153" t="s">
        <v>43</v>
      </c>
      <c r="B2112" s="153">
        <v>0</v>
      </c>
      <c r="C2112" s="153">
        <v>9.09</v>
      </c>
      <c r="D2112" s="153">
        <v>0</v>
      </c>
      <c r="E2112" s="153">
        <v>25</v>
      </c>
      <c r="F2112" s="153">
        <v>33.33</v>
      </c>
      <c r="G2112" s="153">
        <v>3.61</v>
      </c>
      <c r="H2112" s="153"/>
      <c r="I2112" s="153"/>
      <c r="J2112" s="153"/>
      <c r="K2112" s="153"/>
      <c r="L2112" s="153"/>
      <c r="M2112" s="153"/>
      <c r="AD2112" s="153"/>
      <c r="AE2112" s="153"/>
      <c r="AF2112" s="153"/>
      <c r="AG2112" s="153"/>
      <c r="AH2112" s="153"/>
      <c r="AI2112" s="153"/>
      <c r="AJ2112" s="153"/>
      <c r="AK2112" s="153"/>
      <c r="AL2112" s="153"/>
      <c r="AM2112" s="153"/>
      <c r="AN2112" s="153"/>
      <c r="AO2112" s="153"/>
    </row>
    <row r="2113" spans="1:41">
      <c r="A2113" s="153" t="s">
        <v>44</v>
      </c>
      <c r="B2113" s="153">
        <v>4.5</v>
      </c>
      <c r="C2113" s="153">
        <v>4.2</v>
      </c>
      <c r="D2113" s="153">
        <v>0</v>
      </c>
      <c r="E2113" s="153">
        <v>4</v>
      </c>
      <c r="F2113" s="153">
        <v>3.3</v>
      </c>
      <c r="G2113" s="153">
        <v>4.4000000000000004</v>
      </c>
      <c r="H2113" s="153"/>
      <c r="I2113" s="153"/>
      <c r="J2113" s="153"/>
      <c r="K2113" s="153"/>
      <c r="L2113" s="153"/>
      <c r="M2113" s="153"/>
      <c r="AD2113" s="153"/>
      <c r="AE2113" s="153"/>
      <c r="AF2113" s="153"/>
      <c r="AG2113" s="153"/>
      <c r="AH2113" s="153"/>
      <c r="AI2113" s="153"/>
      <c r="AJ2113" s="153"/>
      <c r="AK2113" s="153"/>
      <c r="AL2113" s="153"/>
      <c r="AM2113" s="153"/>
      <c r="AN2113" s="153"/>
      <c r="AO2113" s="153"/>
    </row>
    <row r="2114" spans="1:41">
      <c r="A2114" s="153" t="s">
        <v>153</v>
      </c>
      <c r="B2114" s="153">
        <v>87.1</v>
      </c>
      <c r="C2114" s="153">
        <v>79.5</v>
      </c>
      <c r="D2114" s="153">
        <v>0</v>
      </c>
      <c r="E2114" s="153">
        <v>75</v>
      </c>
      <c r="F2114" s="153">
        <v>58.3</v>
      </c>
      <c r="G2114" s="153">
        <v>84.2</v>
      </c>
      <c r="H2114" s="153"/>
      <c r="I2114" s="153"/>
      <c r="J2114" s="153"/>
      <c r="K2114" s="153"/>
      <c r="L2114" s="153"/>
      <c r="M2114" s="153"/>
      <c r="AD2114" s="153"/>
      <c r="AE2114" s="153"/>
      <c r="AF2114" s="153"/>
      <c r="AG2114" s="153"/>
      <c r="AH2114" s="153"/>
      <c r="AI2114" s="153"/>
      <c r="AJ2114" s="153"/>
      <c r="AK2114" s="153"/>
      <c r="AL2114" s="153"/>
      <c r="AM2114" s="153"/>
      <c r="AN2114" s="153"/>
      <c r="AO2114" s="153"/>
    </row>
    <row r="2115" spans="1:41">
      <c r="H2115" s="153"/>
      <c r="I2115" s="153"/>
      <c r="J2115" s="153"/>
      <c r="K2115" s="153"/>
      <c r="L2115" s="153"/>
      <c r="M2115" s="153"/>
      <c r="AD2115" s="153"/>
      <c r="AE2115" s="153"/>
      <c r="AF2115" s="153"/>
      <c r="AG2115" s="153"/>
      <c r="AH2115" s="153"/>
      <c r="AI2115" s="153"/>
      <c r="AJ2115" s="153"/>
      <c r="AK2115" s="153"/>
      <c r="AL2115" s="153"/>
      <c r="AM2115" s="153"/>
      <c r="AN2115" s="153"/>
      <c r="AO2115" s="153"/>
    </row>
    <row r="2116" spans="1:41">
      <c r="H2116" s="153"/>
      <c r="I2116" s="153"/>
      <c r="J2116" s="153"/>
      <c r="K2116" s="153"/>
      <c r="L2116" s="153"/>
      <c r="M2116" s="153"/>
      <c r="AD2116" s="153"/>
      <c r="AE2116" s="153"/>
      <c r="AF2116" s="153"/>
      <c r="AG2116" s="153"/>
      <c r="AH2116" s="153"/>
      <c r="AI2116" s="153"/>
      <c r="AJ2116" s="153"/>
      <c r="AK2116" s="153"/>
      <c r="AL2116" s="153"/>
      <c r="AM2116" s="153"/>
      <c r="AN2116" s="153"/>
      <c r="AO2116" s="153"/>
    </row>
    <row r="2117" spans="1:41">
      <c r="A2117" s="153" t="s">
        <v>424</v>
      </c>
      <c r="H2117" s="153"/>
      <c r="I2117" s="153"/>
      <c r="J2117" s="153"/>
      <c r="K2117" s="153"/>
      <c r="L2117" s="153"/>
      <c r="M2117" s="153"/>
      <c r="AD2117" s="153"/>
      <c r="AE2117" s="153"/>
      <c r="AF2117" s="153"/>
      <c r="AG2117" s="153"/>
      <c r="AH2117" s="153"/>
      <c r="AI2117" s="153"/>
      <c r="AJ2117" s="153"/>
      <c r="AK2117" s="153"/>
      <c r="AL2117" s="153"/>
      <c r="AM2117" s="153"/>
      <c r="AN2117" s="153"/>
      <c r="AO2117" s="153"/>
    </row>
    <row r="2118" spans="1:41">
      <c r="H2118" s="153"/>
      <c r="I2118" s="153"/>
      <c r="J2118" s="153"/>
      <c r="K2118" s="153"/>
      <c r="L2118" s="153"/>
      <c r="M2118" s="153"/>
      <c r="AD2118" s="153"/>
      <c r="AE2118" s="153"/>
      <c r="AF2118" s="153"/>
      <c r="AG2118" s="153"/>
      <c r="AH2118" s="153"/>
      <c r="AI2118" s="153"/>
      <c r="AJ2118" s="153"/>
      <c r="AK2118" s="153"/>
      <c r="AL2118" s="153"/>
      <c r="AM2118" s="153"/>
      <c r="AN2118" s="153"/>
      <c r="AO2118" s="153"/>
    </row>
    <row r="2119" spans="1:41">
      <c r="H2119" s="153"/>
      <c r="I2119" s="153"/>
      <c r="J2119" s="153"/>
      <c r="K2119" s="153"/>
      <c r="L2119" s="153"/>
      <c r="M2119" s="153"/>
      <c r="AD2119" s="153"/>
      <c r="AE2119" s="153"/>
      <c r="AF2119" s="153"/>
      <c r="AG2119" s="153"/>
      <c r="AH2119" s="153"/>
      <c r="AI2119" s="153"/>
      <c r="AJ2119" s="153"/>
      <c r="AK2119" s="153"/>
      <c r="AL2119" s="153"/>
      <c r="AM2119" s="153"/>
      <c r="AN2119" s="153"/>
      <c r="AO2119" s="153"/>
    </row>
    <row r="2120" spans="1:41">
      <c r="B2120" s="153" t="s">
        <v>156</v>
      </c>
      <c r="H2120" s="153"/>
      <c r="I2120" s="153"/>
      <c r="J2120" s="153"/>
      <c r="K2120" s="153"/>
      <c r="L2120" s="153"/>
      <c r="M2120" s="153"/>
      <c r="AD2120" s="153"/>
      <c r="AE2120" s="153"/>
      <c r="AF2120" s="153"/>
      <c r="AG2120" s="153"/>
      <c r="AH2120" s="153"/>
      <c r="AI2120" s="153"/>
      <c r="AJ2120" s="153"/>
      <c r="AK2120" s="153"/>
      <c r="AL2120" s="153"/>
      <c r="AM2120" s="153"/>
      <c r="AN2120" s="153"/>
      <c r="AO2120" s="153"/>
    </row>
    <row r="2121" spans="1:41">
      <c r="H2121" s="153"/>
      <c r="I2121" s="153"/>
      <c r="J2121" s="153"/>
      <c r="K2121" s="153"/>
      <c r="L2121" s="153"/>
      <c r="M2121" s="153"/>
      <c r="AD2121" s="153"/>
      <c r="AE2121" s="153"/>
      <c r="AF2121" s="153"/>
      <c r="AG2121" s="153"/>
      <c r="AH2121" s="153"/>
      <c r="AI2121" s="153"/>
      <c r="AJ2121" s="153"/>
      <c r="AK2121" s="153"/>
      <c r="AL2121" s="153"/>
      <c r="AM2121" s="153"/>
      <c r="AN2121" s="153"/>
      <c r="AO2121" s="153"/>
    </row>
    <row r="2122" spans="1:41">
      <c r="B2122" s="153" t="s">
        <v>10</v>
      </c>
      <c r="C2122" s="153" t="s">
        <v>157</v>
      </c>
      <c r="D2122" s="153" t="s">
        <v>158</v>
      </c>
      <c r="E2122" s="153" t="s">
        <v>13</v>
      </c>
      <c r="F2122" s="153" t="s">
        <v>159</v>
      </c>
      <c r="G2122" s="153" t="s">
        <v>60</v>
      </c>
      <c r="H2122" s="153"/>
      <c r="I2122" s="153"/>
      <c r="J2122" s="153"/>
      <c r="K2122" s="153"/>
      <c r="L2122" s="153"/>
      <c r="M2122" s="153"/>
      <c r="AD2122" s="153"/>
      <c r="AE2122" s="153"/>
      <c r="AF2122" s="153"/>
      <c r="AG2122" s="153"/>
      <c r="AH2122" s="153"/>
      <c r="AI2122" s="153"/>
      <c r="AJ2122" s="153"/>
      <c r="AK2122" s="153"/>
      <c r="AL2122" s="153"/>
      <c r="AM2122" s="153"/>
      <c r="AN2122" s="153"/>
      <c r="AO2122" s="153"/>
    </row>
    <row r="2123" spans="1:41">
      <c r="H2123" s="153"/>
      <c r="I2123" s="153"/>
      <c r="J2123" s="153"/>
      <c r="K2123" s="153"/>
      <c r="L2123" s="153"/>
      <c r="M2123" s="153"/>
      <c r="AD2123" s="153"/>
      <c r="AE2123" s="153"/>
      <c r="AF2123" s="153"/>
      <c r="AG2123" s="153"/>
      <c r="AH2123" s="153"/>
      <c r="AI2123" s="153"/>
      <c r="AJ2123" s="153"/>
      <c r="AK2123" s="153"/>
      <c r="AL2123" s="153"/>
      <c r="AM2123" s="153"/>
      <c r="AN2123" s="153"/>
      <c r="AO2123" s="153"/>
    </row>
    <row r="2124" spans="1:41">
      <c r="A2124" s="153" t="s">
        <v>45</v>
      </c>
      <c r="B2124" s="153">
        <v>0</v>
      </c>
      <c r="C2124" s="153">
        <v>0</v>
      </c>
      <c r="D2124" s="153">
        <v>0</v>
      </c>
      <c r="E2124" s="153">
        <v>0</v>
      </c>
      <c r="F2124" s="153">
        <v>0</v>
      </c>
      <c r="G2124" s="153">
        <v>0</v>
      </c>
      <c r="H2124" s="153"/>
      <c r="I2124" s="153"/>
      <c r="J2124" s="153"/>
      <c r="K2124" s="153"/>
      <c r="L2124" s="153"/>
      <c r="M2124" s="153"/>
      <c r="AD2124" s="153"/>
      <c r="AE2124" s="153"/>
      <c r="AF2124" s="153"/>
      <c r="AG2124" s="153"/>
      <c r="AH2124" s="153"/>
      <c r="AI2124" s="153"/>
      <c r="AJ2124" s="153"/>
      <c r="AK2124" s="153"/>
      <c r="AL2124" s="153"/>
      <c r="AM2124" s="153"/>
      <c r="AN2124" s="153"/>
      <c r="AO2124" s="153"/>
    </row>
    <row r="2125" spans="1:41">
      <c r="A2125" s="153" t="s">
        <v>46</v>
      </c>
      <c r="B2125" s="153">
        <v>0</v>
      </c>
      <c r="C2125" s="153">
        <v>0</v>
      </c>
      <c r="D2125" s="153">
        <v>0</v>
      </c>
      <c r="E2125" s="153">
        <v>0</v>
      </c>
      <c r="F2125" s="153">
        <v>33.33</v>
      </c>
      <c r="G2125" s="153">
        <v>1.2</v>
      </c>
      <c r="H2125" s="153"/>
      <c r="I2125" s="153"/>
      <c r="J2125" s="153"/>
      <c r="K2125" s="153"/>
      <c r="L2125" s="153"/>
      <c r="M2125" s="153"/>
      <c r="AD2125" s="153"/>
      <c r="AE2125" s="153"/>
      <c r="AF2125" s="153"/>
      <c r="AG2125" s="153"/>
      <c r="AH2125" s="153"/>
      <c r="AI2125" s="153"/>
      <c r="AJ2125" s="153"/>
      <c r="AK2125" s="153"/>
      <c r="AL2125" s="153"/>
      <c r="AM2125" s="153"/>
      <c r="AN2125" s="153"/>
      <c r="AO2125" s="153"/>
    </row>
    <row r="2126" spans="1:41">
      <c r="A2126" s="153" t="s">
        <v>47</v>
      </c>
      <c r="B2126" s="153">
        <v>0</v>
      </c>
      <c r="C2126" s="153">
        <v>9.09</v>
      </c>
      <c r="D2126" s="153">
        <v>0</v>
      </c>
      <c r="E2126" s="153">
        <v>0</v>
      </c>
      <c r="F2126" s="153">
        <v>0</v>
      </c>
      <c r="G2126" s="153">
        <v>1.2</v>
      </c>
      <c r="H2126" s="153"/>
      <c r="I2126" s="153"/>
      <c r="J2126" s="153"/>
      <c r="K2126" s="153"/>
      <c r="L2126" s="153"/>
      <c r="M2126" s="153"/>
      <c r="AD2126" s="153"/>
      <c r="AE2126" s="153"/>
      <c r="AF2126" s="153"/>
      <c r="AG2126" s="153"/>
      <c r="AH2126" s="153"/>
      <c r="AI2126" s="153"/>
      <c r="AJ2126" s="153"/>
      <c r="AK2126" s="153"/>
      <c r="AL2126" s="153"/>
      <c r="AM2126" s="153"/>
      <c r="AN2126" s="153"/>
      <c r="AO2126" s="153"/>
    </row>
    <row r="2127" spans="1:41">
      <c r="A2127" s="153" t="s">
        <v>48</v>
      </c>
      <c r="B2127" s="153">
        <v>26.15</v>
      </c>
      <c r="C2127" s="153">
        <v>18.18</v>
      </c>
      <c r="D2127" s="153">
        <v>0</v>
      </c>
      <c r="E2127" s="153">
        <v>50</v>
      </c>
      <c r="F2127" s="153">
        <v>33.33</v>
      </c>
      <c r="G2127" s="153">
        <v>26.51</v>
      </c>
      <c r="H2127" s="153"/>
      <c r="I2127" s="153"/>
      <c r="J2127" s="153"/>
      <c r="K2127" s="153"/>
      <c r="L2127" s="153"/>
      <c r="M2127" s="153"/>
      <c r="AD2127" s="153"/>
      <c r="AE2127" s="153"/>
      <c r="AF2127" s="153"/>
      <c r="AG2127" s="153"/>
      <c r="AH2127" s="153"/>
      <c r="AI2127" s="153"/>
      <c r="AJ2127" s="153"/>
      <c r="AK2127" s="153"/>
      <c r="AL2127" s="153"/>
      <c r="AM2127" s="153"/>
      <c r="AN2127" s="153"/>
      <c r="AO2127" s="153"/>
    </row>
    <row r="2128" spans="1:41">
      <c r="A2128" s="153" t="s">
        <v>49</v>
      </c>
      <c r="B2128" s="153">
        <v>67.69</v>
      </c>
      <c r="C2128" s="153">
        <v>72.73</v>
      </c>
      <c r="D2128" s="153">
        <v>0</v>
      </c>
      <c r="E2128" s="153">
        <v>50</v>
      </c>
      <c r="F2128" s="153">
        <v>33.33</v>
      </c>
      <c r="G2128" s="153">
        <v>66.27</v>
      </c>
      <c r="H2128" s="153"/>
      <c r="I2128" s="153"/>
      <c r="J2128" s="153"/>
      <c r="K2128" s="153"/>
      <c r="L2128" s="153"/>
      <c r="M2128" s="153"/>
      <c r="AD2128" s="153"/>
      <c r="AE2128" s="153"/>
      <c r="AF2128" s="153"/>
      <c r="AG2128" s="153"/>
      <c r="AH2128" s="153"/>
      <c r="AI2128" s="153"/>
      <c r="AJ2128" s="153"/>
      <c r="AK2128" s="153"/>
      <c r="AL2128" s="153"/>
      <c r="AM2128" s="153"/>
      <c r="AN2128" s="153"/>
      <c r="AO2128" s="153"/>
    </row>
    <row r="2129" spans="1:41">
      <c r="A2129" s="153" t="s">
        <v>41</v>
      </c>
      <c r="B2129" s="153">
        <v>6.15</v>
      </c>
      <c r="C2129" s="153">
        <v>0</v>
      </c>
      <c r="D2129" s="153">
        <v>0</v>
      </c>
      <c r="E2129" s="153">
        <v>0</v>
      </c>
      <c r="F2129" s="153">
        <v>0</v>
      </c>
      <c r="G2129" s="153">
        <v>4.82</v>
      </c>
      <c r="H2129" s="153"/>
      <c r="I2129" s="153"/>
      <c r="J2129" s="153"/>
      <c r="K2129" s="153"/>
      <c r="L2129" s="153"/>
      <c r="M2129" s="153"/>
      <c r="AD2129" s="153"/>
      <c r="AE2129" s="153"/>
      <c r="AF2129" s="153"/>
      <c r="AG2129" s="153"/>
      <c r="AH2129" s="153"/>
      <c r="AI2129" s="153"/>
      <c r="AJ2129" s="153"/>
      <c r="AK2129" s="153"/>
      <c r="AL2129" s="153"/>
      <c r="AM2129" s="153"/>
      <c r="AN2129" s="153"/>
      <c r="AO2129" s="153"/>
    </row>
    <row r="2130" spans="1:41">
      <c r="A2130" s="153" t="s">
        <v>0</v>
      </c>
      <c r="B2130" s="153">
        <v>100</v>
      </c>
      <c r="C2130" s="153">
        <v>100</v>
      </c>
      <c r="D2130" s="153">
        <v>0</v>
      </c>
      <c r="E2130" s="153">
        <v>100</v>
      </c>
      <c r="F2130" s="153">
        <v>100</v>
      </c>
      <c r="G2130" s="153">
        <v>100</v>
      </c>
      <c r="H2130" s="153"/>
      <c r="I2130" s="153"/>
      <c r="J2130" s="153"/>
      <c r="K2130" s="153"/>
      <c r="L2130" s="153"/>
      <c r="M2130" s="153"/>
      <c r="AD2130" s="153"/>
      <c r="AE2130" s="153"/>
      <c r="AF2130" s="153"/>
      <c r="AG2130" s="153"/>
      <c r="AH2130" s="153"/>
      <c r="AI2130" s="153"/>
      <c r="AJ2130" s="153"/>
      <c r="AK2130" s="153"/>
      <c r="AL2130" s="153"/>
      <c r="AM2130" s="153"/>
      <c r="AN2130" s="153"/>
      <c r="AO2130" s="153"/>
    </row>
    <row r="2131" spans="1:41">
      <c r="A2131" s="153" t="s">
        <v>1</v>
      </c>
      <c r="B2131" s="153">
        <v>65</v>
      </c>
      <c r="C2131" s="153">
        <v>11</v>
      </c>
      <c r="D2131" s="153">
        <v>0</v>
      </c>
      <c r="E2131" s="153">
        <v>4</v>
      </c>
      <c r="F2131" s="153">
        <v>3</v>
      </c>
      <c r="G2131" s="153">
        <v>83</v>
      </c>
      <c r="H2131" s="153"/>
      <c r="I2131" s="153"/>
      <c r="J2131" s="153"/>
      <c r="K2131" s="153"/>
      <c r="L2131" s="153"/>
      <c r="M2131" s="153"/>
      <c r="AD2131" s="153"/>
      <c r="AE2131" s="153"/>
      <c r="AF2131" s="153"/>
      <c r="AG2131" s="153"/>
      <c r="AH2131" s="153"/>
      <c r="AI2131" s="153"/>
      <c r="AJ2131" s="153"/>
      <c r="AK2131" s="153"/>
      <c r="AL2131" s="153"/>
      <c r="AM2131" s="153"/>
      <c r="AN2131" s="153"/>
      <c r="AO2131" s="153"/>
    </row>
    <row r="2132" spans="1:41">
      <c r="A2132" s="153" t="s">
        <v>42</v>
      </c>
      <c r="B2132" s="153">
        <v>93.85</v>
      </c>
      <c r="C2132" s="153">
        <v>90.91</v>
      </c>
      <c r="D2132" s="153">
        <v>0</v>
      </c>
      <c r="E2132" s="153">
        <v>100</v>
      </c>
      <c r="F2132" s="153">
        <v>66.67</v>
      </c>
      <c r="G2132" s="153">
        <v>92.77</v>
      </c>
      <c r="H2132" s="153"/>
      <c r="I2132" s="153"/>
      <c r="J2132" s="153"/>
      <c r="K2132" s="153"/>
      <c r="L2132" s="153"/>
      <c r="M2132" s="153"/>
      <c r="AD2132" s="153"/>
      <c r="AE2132" s="153"/>
      <c r="AF2132" s="153"/>
      <c r="AG2132" s="153"/>
      <c r="AH2132" s="153"/>
      <c r="AI2132" s="153"/>
      <c r="AJ2132" s="153"/>
      <c r="AK2132" s="153"/>
      <c r="AL2132" s="153"/>
      <c r="AM2132" s="153"/>
      <c r="AN2132" s="153"/>
      <c r="AO2132" s="153"/>
    </row>
    <row r="2133" spans="1:41">
      <c r="A2133" s="153" t="s">
        <v>43</v>
      </c>
      <c r="B2133" s="153">
        <v>0</v>
      </c>
      <c r="C2133" s="153">
        <v>0</v>
      </c>
      <c r="D2133" s="153">
        <v>0</v>
      </c>
      <c r="E2133" s="153">
        <v>0</v>
      </c>
      <c r="F2133" s="153">
        <v>33.33</v>
      </c>
      <c r="G2133" s="153">
        <v>1.2</v>
      </c>
      <c r="H2133" s="153"/>
      <c r="I2133" s="153"/>
      <c r="J2133" s="153"/>
      <c r="K2133" s="153"/>
      <c r="L2133" s="153"/>
      <c r="M2133" s="153"/>
      <c r="AD2133" s="153"/>
      <c r="AE2133" s="153"/>
      <c r="AF2133" s="153"/>
      <c r="AG2133" s="153"/>
      <c r="AH2133" s="153"/>
      <c r="AI2133" s="153"/>
      <c r="AJ2133" s="153"/>
      <c r="AK2133" s="153"/>
      <c r="AL2133" s="153"/>
      <c r="AM2133" s="153"/>
      <c r="AN2133" s="153"/>
      <c r="AO2133" s="153"/>
    </row>
    <row r="2134" spans="1:41">
      <c r="A2134" s="153" t="s">
        <v>44</v>
      </c>
      <c r="B2134" s="153">
        <v>4.7</v>
      </c>
      <c r="C2134" s="153">
        <v>4.5999999999999996</v>
      </c>
      <c r="D2134" s="153">
        <v>0</v>
      </c>
      <c r="E2134" s="153">
        <v>4.5</v>
      </c>
      <c r="F2134" s="153">
        <v>3.7</v>
      </c>
      <c r="G2134" s="153">
        <v>4.7</v>
      </c>
      <c r="H2134" s="153"/>
      <c r="I2134" s="153"/>
      <c r="J2134" s="153"/>
      <c r="K2134" s="153"/>
      <c r="L2134" s="153"/>
      <c r="M2134" s="153"/>
      <c r="AD2134" s="153"/>
      <c r="AE2134" s="153"/>
      <c r="AF2134" s="153"/>
      <c r="AG2134" s="153"/>
      <c r="AH2134" s="153"/>
      <c r="AI2134" s="153"/>
      <c r="AJ2134" s="153"/>
      <c r="AK2134" s="153"/>
      <c r="AL2134" s="153"/>
      <c r="AM2134" s="153"/>
      <c r="AN2134" s="153"/>
      <c r="AO2134" s="153"/>
    </row>
    <row r="2135" spans="1:41">
      <c r="A2135" s="153" t="s">
        <v>153</v>
      </c>
      <c r="B2135" s="153">
        <v>93</v>
      </c>
      <c r="C2135" s="153">
        <v>90.9</v>
      </c>
      <c r="D2135" s="153">
        <v>0</v>
      </c>
      <c r="E2135" s="153">
        <v>87.5</v>
      </c>
      <c r="F2135" s="153">
        <v>66.7</v>
      </c>
      <c r="G2135" s="153">
        <v>91.5</v>
      </c>
      <c r="H2135" s="153"/>
      <c r="I2135" s="153"/>
      <c r="J2135" s="153"/>
      <c r="K2135" s="153"/>
      <c r="L2135" s="153"/>
      <c r="M2135" s="153"/>
      <c r="AD2135" s="153"/>
      <c r="AE2135" s="153"/>
      <c r="AF2135" s="153"/>
      <c r="AG2135" s="153"/>
      <c r="AH2135" s="153"/>
      <c r="AI2135" s="153"/>
      <c r="AJ2135" s="153"/>
      <c r="AK2135" s="153"/>
      <c r="AL2135" s="153"/>
      <c r="AM2135" s="153"/>
      <c r="AN2135" s="153"/>
      <c r="AO2135" s="153"/>
    </row>
    <row r="2136" spans="1:41">
      <c r="H2136" s="153"/>
      <c r="I2136" s="153"/>
      <c r="J2136" s="153"/>
      <c r="K2136" s="153"/>
      <c r="L2136" s="153"/>
      <c r="M2136" s="153"/>
      <c r="AD2136" s="153"/>
      <c r="AE2136" s="153"/>
      <c r="AF2136" s="153"/>
      <c r="AG2136" s="153"/>
      <c r="AH2136" s="153"/>
      <c r="AI2136" s="153"/>
      <c r="AJ2136" s="153"/>
      <c r="AK2136" s="153"/>
      <c r="AL2136" s="153"/>
      <c r="AM2136" s="153"/>
      <c r="AN2136" s="153"/>
      <c r="AO2136" s="153"/>
    </row>
    <row r="2137" spans="1:41">
      <c r="H2137" s="153"/>
      <c r="I2137" s="153"/>
      <c r="J2137" s="153"/>
      <c r="K2137" s="153"/>
      <c r="L2137" s="153"/>
      <c r="M2137" s="153"/>
      <c r="AD2137" s="153"/>
      <c r="AE2137" s="153"/>
      <c r="AF2137" s="153"/>
      <c r="AG2137" s="153"/>
      <c r="AH2137" s="153"/>
      <c r="AI2137" s="153"/>
      <c r="AJ2137" s="153"/>
      <c r="AK2137" s="153"/>
      <c r="AL2137" s="153"/>
      <c r="AM2137" s="153"/>
      <c r="AN2137" s="153"/>
      <c r="AO2137" s="153"/>
    </row>
    <row r="2138" spans="1:41">
      <c r="A2138" s="153" t="s">
        <v>425</v>
      </c>
      <c r="H2138" s="153"/>
      <c r="I2138" s="153"/>
      <c r="J2138" s="153"/>
      <c r="K2138" s="153"/>
      <c r="L2138" s="153"/>
      <c r="M2138" s="153"/>
      <c r="AD2138" s="153"/>
      <c r="AE2138" s="153"/>
      <c r="AF2138" s="153"/>
      <c r="AG2138" s="153"/>
      <c r="AH2138" s="153"/>
      <c r="AI2138" s="153"/>
      <c r="AJ2138" s="153"/>
      <c r="AK2138" s="153"/>
      <c r="AL2138" s="153"/>
      <c r="AM2138" s="153"/>
      <c r="AN2138" s="153"/>
      <c r="AO2138" s="153"/>
    </row>
    <row r="2139" spans="1:41">
      <c r="H2139" s="153"/>
      <c r="I2139" s="153"/>
      <c r="J2139" s="153"/>
      <c r="K2139" s="153"/>
      <c r="L2139" s="153"/>
      <c r="M2139" s="153"/>
      <c r="AD2139" s="153"/>
      <c r="AE2139" s="153"/>
      <c r="AF2139" s="153"/>
      <c r="AG2139" s="153"/>
      <c r="AH2139" s="153"/>
      <c r="AI2139" s="153"/>
      <c r="AJ2139" s="153"/>
      <c r="AK2139" s="153"/>
      <c r="AL2139" s="153"/>
      <c r="AM2139" s="153"/>
      <c r="AN2139" s="153"/>
      <c r="AO2139" s="153"/>
    </row>
    <row r="2140" spans="1:41">
      <c r="H2140" s="153"/>
      <c r="I2140" s="153"/>
      <c r="J2140" s="153"/>
      <c r="K2140" s="153"/>
      <c r="L2140" s="153"/>
      <c r="M2140" s="153"/>
      <c r="AD2140" s="153"/>
      <c r="AE2140" s="153"/>
      <c r="AF2140" s="153"/>
      <c r="AG2140" s="153"/>
      <c r="AH2140" s="153"/>
      <c r="AI2140" s="153"/>
      <c r="AJ2140" s="153"/>
      <c r="AK2140" s="153"/>
      <c r="AL2140" s="153"/>
      <c r="AM2140" s="153"/>
      <c r="AN2140" s="153"/>
      <c r="AO2140" s="153"/>
    </row>
    <row r="2141" spans="1:41">
      <c r="B2141" s="153" t="s">
        <v>156</v>
      </c>
      <c r="H2141" s="153"/>
      <c r="I2141" s="153"/>
      <c r="J2141" s="153"/>
      <c r="K2141" s="153"/>
      <c r="L2141" s="153"/>
      <c r="M2141" s="153"/>
      <c r="AD2141" s="153"/>
      <c r="AE2141" s="153"/>
      <c r="AF2141" s="153"/>
      <c r="AG2141" s="153"/>
      <c r="AH2141" s="153"/>
      <c r="AI2141" s="153"/>
      <c r="AJ2141" s="153"/>
      <c r="AK2141" s="153"/>
      <c r="AL2141" s="153"/>
      <c r="AM2141" s="153"/>
      <c r="AN2141" s="153"/>
      <c r="AO2141" s="153"/>
    </row>
    <row r="2142" spans="1:41">
      <c r="H2142" s="153"/>
      <c r="I2142" s="153"/>
      <c r="J2142" s="153"/>
      <c r="K2142" s="153"/>
      <c r="L2142" s="153"/>
      <c r="M2142" s="153"/>
      <c r="AD2142" s="153"/>
      <c r="AE2142" s="153"/>
      <c r="AF2142" s="153"/>
      <c r="AG2142" s="153"/>
      <c r="AH2142" s="153"/>
      <c r="AI2142" s="153"/>
      <c r="AJ2142" s="153"/>
      <c r="AK2142" s="153"/>
      <c r="AL2142" s="153"/>
      <c r="AM2142" s="153"/>
      <c r="AN2142" s="153"/>
      <c r="AO2142" s="153"/>
    </row>
    <row r="2143" spans="1:41">
      <c r="B2143" s="153" t="s">
        <v>10</v>
      </c>
      <c r="C2143" s="153" t="s">
        <v>157</v>
      </c>
      <c r="D2143" s="153" t="s">
        <v>158</v>
      </c>
      <c r="E2143" s="153" t="s">
        <v>13</v>
      </c>
      <c r="F2143" s="153" t="s">
        <v>159</v>
      </c>
      <c r="G2143" s="153" t="s">
        <v>60</v>
      </c>
      <c r="H2143" s="153"/>
      <c r="I2143" s="153"/>
      <c r="J2143" s="153"/>
      <c r="K2143" s="153"/>
      <c r="L2143" s="153"/>
      <c r="M2143" s="153"/>
      <c r="AD2143" s="153"/>
      <c r="AE2143" s="153"/>
      <c r="AF2143" s="153"/>
      <c r="AG2143" s="153"/>
      <c r="AH2143" s="153"/>
      <c r="AI2143" s="153"/>
      <c r="AJ2143" s="153"/>
      <c r="AK2143" s="153"/>
      <c r="AL2143" s="153"/>
      <c r="AM2143" s="153"/>
      <c r="AN2143" s="153"/>
      <c r="AO2143" s="153"/>
    </row>
    <row r="2144" spans="1:41">
      <c r="H2144" s="153"/>
      <c r="I2144" s="153"/>
      <c r="J2144" s="153"/>
      <c r="K2144" s="153"/>
      <c r="L2144" s="153"/>
      <c r="M2144" s="153"/>
      <c r="AD2144" s="153"/>
      <c r="AE2144" s="153"/>
      <c r="AF2144" s="153"/>
      <c r="AG2144" s="153"/>
      <c r="AH2144" s="153"/>
      <c r="AI2144" s="153"/>
      <c r="AJ2144" s="153"/>
      <c r="AK2144" s="153"/>
      <c r="AL2144" s="153"/>
      <c r="AM2144" s="153"/>
      <c r="AN2144" s="153"/>
      <c r="AO2144" s="153"/>
    </row>
    <row r="2145" spans="1:41">
      <c r="A2145" s="153" t="s">
        <v>45</v>
      </c>
      <c r="B2145" s="153">
        <v>0</v>
      </c>
      <c r="C2145" s="153">
        <v>0</v>
      </c>
      <c r="D2145" s="153">
        <v>0</v>
      </c>
      <c r="E2145" s="153">
        <v>0</v>
      </c>
      <c r="F2145" s="153">
        <v>0</v>
      </c>
      <c r="G2145" s="153">
        <v>0</v>
      </c>
      <c r="H2145" s="153"/>
      <c r="I2145" s="153"/>
      <c r="J2145" s="153"/>
      <c r="K2145" s="153"/>
      <c r="L2145" s="153"/>
      <c r="M2145" s="153"/>
      <c r="AD2145" s="153"/>
      <c r="AE2145" s="153"/>
      <c r="AF2145" s="153"/>
      <c r="AG2145" s="153"/>
      <c r="AH2145" s="153"/>
      <c r="AI2145" s="153"/>
      <c r="AJ2145" s="153"/>
      <c r="AK2145" s="153"/>
      <c r="AL2145" s="153"/>
      <c r="AM2145" s="153"/>
      <c r="AN2145" s="153"/>
      <c r="AO2145" s="153"/>
    </row>
    <row r="2146" spans="1:41">
      <c r="A2146" s="153" t="s">
        <v>46</v>
      </c>
      <c r="B2146" s="153">
        <v>0</v>
      </c>
      <c r="C2146" s="153">
        <v>0</v>
      </c>
      <c r="D2146" s="153">
        <v>0</v>
      </c>
      <c r="E2146" s="153">
        <v>0</v>
      </c>
      <c r="F2146" s="153">
        <v>33.33</v>
      </c>
      <c r="G2146" s="153">
        <v>1.2</v>
      </c>
      <c r="H2146" s="153"/>
      <c r="I2146" s="153"/>
      <c r="J2146" s="153"/>
      <c r="K2146" s="153"/>
      <c r="L2146" s="153"/>
      <c r="M2146" s="153"/>
      <c r="AD2146" s="153"/>
      <c r="AE2146" s="153"/>
      <c r="AF2146" s="153"/>
      <c r="AG2146" s="153"/>
      <c r="AH2146" s="153"/>
      <c r="AI2146" s="153"/>
      <c r="AJ2146" s="153"/>
      <c r="AK2146" s="153"/>
      <c r="AL2146" s="153"/>
      <c r="AM2146" s="153"/>
      <c r="AN2146" s="153"/>
      <c r="AO2146" s="153"/>
    </row>
    <row r="2147" spans="1:41">
      <c r="A2147" s="153" t="s">
        <v>47</v>
      </c>
      <c r="B2147" s="153">
        <v>0</v>
      </c>
      <c r="C2147" s="153">
        <v>9.09</v>
      </c>
      <c r="D2147" s="153">
        <v>0</v>
      </c>
      <c r="E2147" s="153">
        <v>25</v>
      </c>
      <c r="F2147" s="153">
        <v>0</v>
      </c>
      <c r="G2147" s="153">
        <v>2.41</v>
      </c>
      <c r="H2147" s="153"/>
      <c r="I2147" s="153"/>
      <c r="J2147" s="153"/>
      <c r="K2147" s="153"/>
      <c r="L2147" s="153"/>
      <c r="M2147" s="153"/>
      <c r="AD2147" s="153"/>
      <c r="AE2147" s="153"/>
      <c r="AF2147" s="153"/>
      <c r="AG2147" s="153"/>
      <c r="AH2147" s="153"/>
      <c r="AI2147" s="153"/>
      <c r="AJ2147" s="153"/>
      <c r="AK2147" s="153"/>
      <c r="AL2147" s="153"/>
      <c r="AM2147" s="153"/>
      <c r="AN2147" s="153"/>
      <c r="AO2147" s="153"/>
    </row>
    <row r="2148" spans="1:41">
      <c r="A2148" s="153" t="s">
        <v>48</v>
      </c>
      <c r="B2148" s="153">
        <v>26.15</v>
      </c>
      <c r="C2148" s="153">
        <v>18.18</v>
      </c>
      <c r="D2148" s="153">
        <v>0</v>
      </c>
      <c r="E2148" s="153">
        <v>25</v>
      </c>
      <c r="F2148" s="153">
        <v>66.67</v>
      </c>
      <c r="G2148" s="153">
        <v>26.51</v>
      </c>
      <c r="H2148" s="153"/>
      <c r="I2148" s="153"/>
      <c r="J2148" s="153"/>
      <c r="K2148" s="153"/>
      <c r="L2148" s="153"/>
      <c r="M2148" s="153"/>
      <c r="AD2148" s="153"/>
      <c r="AE2148" s="153"/>
      <c r="AF2148" s="153"/>
      <c r="AG2148" s="153"/>
      <c r="AH2148" s="153"/>
      <c r="AI2148" s="153"/>
      <c r="AJ2148" s="153"/>
      <c r="AK2148" s="153"/>
      <c r="AL2148" s="153"/>
      <c r="AM2148" s="153"/>
      <c r="AN2148" s="153"/>
      <c r="AO2148" s="153"/>
    </row>
    <row r="2149" spans="1:41">
      <c r="A2149" s="153" t="s">
        <v>49</v>
      </c>
      <c r="B2149" s="153">
        <v>63.08</v>
      </c>
      <c r="C2149" s="153">
        <v>72.73</v>
      </c>
      <c r="D2149" s="153">
        <v>0</v>
      </c>
      <c r="E2149" s="153">
        <v>50</v>
      </c>
      <c r="F2149" s="153">
        <v>0</v>
      </c>
      <c r="G2149" s="153">
        <v>61.45</v>
      </c>
      <c r="H2149" s="153"/>
      <c r="I2149" s="153"/>
      <c r="J2149" s="153"/>
      <c r="K2149" s="153"/>
      <c r="L2149" s="153"/>
      <c r="M2149" s="153"/>
      <c r="AD2149" s="153"/>
      <c r="AE2149" s="153"/>
      <c r="AF2149" s="153"/>
      <c r="AG2149" s="153"/>
      <c r="AH2149" s="153"/>
      <c r="AI2149" s="153"/>
      <c r="AJ2149" s="153"/>
      <c r="AK2149" s="153"/>
      <c r="AL2149" s="153"/>
      <c r="AM2149" s="153"/>
      <c r="AN2149" s="153"/>
      <c r="AO2149" s="153"/>
    </row>
    <row r="2150" spans="1:41">
      <c r="A2150" s="153" t="s">
        <v>41</v>
      </c>
      <c r="B2150" s="153">
        <v>10.77</v>
      </c>
      <c r="C2150" s="153">
        <v>0</v>
      </c>
      <c r="D2150" s="153">
        <v>0</v>
      </c>
      <c r="E2150" s="153">
        <v>0</v>
      </c>
      <c r="F2150" s="153">
        <v>0</v>
      </c>
      <c r="G2150" s="153">
        <v>8.43</v>
      </c>
      <c r="H2150" s="153"/>
      <c r="I2150" s="153"/>
      <c r="J2150" s="153"/>
      <c r="K2150" s="153"/>
      <c r="L2150" s="153"/>
      <c r="M2150" s="153"/>
      <c r="AD2150" s="153"/>
      <c r="AE2150" s="153"/>
      <c r="AF2150" s="153"/>
      <c r="AG2150" s="153"/>
      <c r="AH2150" s="153"/>
      <c r="AI2150" s="153"/>
      <c r="AJ2150" s="153"/>
      <c r="AK2150" s="153"/>
      <c r="AL2150" s="153"/>
      <c r="AM2150" s="153"/>
      <c r="AN2150" s="153"/>
      <c r="AO2150" s="153"/>
    </row>
    <row r="2151" spans="1:41">
      <c r="A2151" s="153" t="s">
        <v>0</v>
      </c>
      <c r="B2151" s="153">
        <v>100</v>
      </c>
      <c r="C2151" s="153">
        <v>100</v>
      </c>
      <c r="D2151" s="153">
        <v>0</v>
      </c>
      <c r="E2151" s="153">
        <v>100</v>
      </c>
      <c r="F2151" s="153">
        <v>100</v>
      </c>
      <c r="G2151" s="153">
        <v>100</v>
      </c>
      <c r="H2151" s="153"/>
      <c r="I2151" s="153"/>
      <c r="J2151" s="153"/>
      <c r="K2151" s="153"/>
      <c r="L2151" s="153"/>
      <c r="M2151" s="153"/>
      <c r="AD2151" s="153"/>
      <c r="AE2151" s="153"/>
      <c r="AF2151" s="153"/>
      <c r="AG2151" s="153"/>
      <c r="AH2151" s="153"/>
      <c r="AI2151" s="153"/>
      <c r="AJ2151" s="153"/>
      <c r="AK2151" s="153"/>
      <c r="AL2151" s="153"/>
      <c r="AM2151" s="153"/>
      <c r="AN2151" s="153"/>
      <c r="AO2151" s="153"/>
    </row>
    <row r="2152" spans="1:41">
      <c r="A2152" s="153" t="s">
        <v>1</v>
      </c>
      <c r="B2152" s="153">
        <v>65</v>
      </c>
      <c r="C2152" s="153">
        <v>11</v>
      </c>
      <c r="D2152" s="153">
        <v>0</v>
      </c>
      <c r="E2152" s="153">
        <v>4</v>
      </c>
      <c r="F2152" s="153">
        <v>3</v>
      </c>
      <c r="G2152" s="153">
        <v>83</v>
      </c>
      <c r="H2152" s="153"/>
      <c r="I2152" s="153"/>
      <c r="J2152" s="153"/>
      <c r="K2152" s="153"/>
      <c r="L2152" s="153"/>
      <c r="M2152" s="153"/>
      <c r="AD2152" s="153"/>
      <c r="AE2152" s="153"/>
      <c r="AF2152" s="153"/>
      <c r="AG2152" s="153"/>
      <c r="AH2152" s="153"/>
      <c r="AI2152" s="153"/>
      <c r="AJ2152" s="153"/>
      <c r="AK2152" s="153"/>
      <c r="AL2152" s="153"/>
      <c r="AM2152" s="153"/>
      <c r="AN2152" s="153"/>
      <c r="AO2152" s="153"/>
    </row>
    <row r="2153" spans="1:41">
      <c r="A2153" s="153" t="s">
        <v>42</v>
      </c>
      <c r="B2153" s="153">
        <v>89.23</v>
      </c>
      <c r="C2153" s="153">
        <v>90.91</v>
      </c>
      <c r="D2153" s="153">
        <v>0</v>
      </c>
      <c r="E2153" s="153">
        <v>75</v>
      </c>
      <c r="F2153" s="153">
        <v>66.67</v>
      </c>
      <c r="G2153" s="153">
        <v>87.95</v>
      </c>
      <c r="H2153" s="153"/>
      <c r="I2153" s="153"/>
      <c r="J2153" s="153"/>
      <c r="K2153" s="153"/>
      <c r="L2153" s="153"/>
      <c r="M2153" s="153"/>
      <c r="AD2153" s="153"/>
      <c r="AE2153" s="153"/>
      <c r="AF2153" s="153"/>
      <c r="AG2153" s="153"/>
      <c r="AH2153" s="153"/>
      <c r="AI2153" s="153"/>
      <c r="AJ2153" s="153"/>
      <c r="AK2153" s="153"/>
      <c r="AL2153" s="153"/>
      <c r="AM2153" s="153"/>
      <c r="AN2153" s="153"/>
      <c r="AO2153" s="153"/>
    </row>
    <row r="2154" spans="1:41">
      <c r="A2154" s="153" t="s">
        <v>43</v>
      </c>
      <c r="B2154" s="153">
        <v>0</v>
      </c>
      <c r="C2154" s="153">
        <v>0</v>
      </c>
      <c r="D2154" s="153">
        <v>0</v>
      </c>
      <c r="E2154" s="153">
        <v>0</v>
      </c>
      <c r="F2154" s="153">
        <v>33.33</v>
      </c>
      <c r="G2154" s="153">
        <v>1.2</v>
      </c>
      <c r="H2154" s="153"/>
      <c r="I2154" s="153"/>
      <c r="J2154" s="153"/>
      <c r="K2154" s="153"/>
      <c r="L2154" s="153"/>
      <c r="M2154" s="153"/>
      <c r="AD2154" s="153"/>
      <c r="AE2154" s="153"/>
      <c r="AF2154" s="153"/>
      <c r="AG2154" s="153"/>
      <c r="AH2154" s="153"/>
      <c r="AI2154" s="153"/>
      <c r="AJ2154" s="153"/>
      <c r="AK2154" s="153"/>
      <c r="AL2154" s="153"/>
      <c r="AM2154" s="153"/>
      <c r="AN2154" s="153"/>
      <c r="AO2154" s="153"/>
    </row>
    <row r="2155" spans="1:41">
      <c r="A2155" s="153" t="s">
        <v>44</v>
      </c>
      <c r="B2155" s="153">
        <v>4.7</v>
      </c>
      <c r="C2155" s="153">
        <v>4.5999999999999996</v>
      </c>
      <c r="D2155" s="153">
        <v>0</v>
      </c>
      <c r="E2155" s="153">
        <v>4.3</v>
      </c>
      <c r="F2155" s="153">
        <v>3.3</v>
      </c>
      <c r="G2155" s="153">
        <v>4.5999999999999996</v>
      </c>
      <c r="H2155" s="153"/>
      <c r="I2155" s="153"/>
      <c r="J2155" s="153"/>
      <c r="K2155" s="153"/>
      <c r="L2155" s="153"/>
      <c r="M2155" s="153"/>
      <c r="AD2155" s="153"/>
      <c r="AE2155" s="153"/>
      <c r="AF2155" s="153"/>
      <c r="AG2155" s="153"/>
      <c r="AH2155" s="153"/>
      <c r="AI2155" s="153"/>
      <c r="AJ2155" s="153"/>
      <c r="AK2155" s="153"/>
      <c r="AL2155" s="153"/>
      <c r="AM2155" s="153"/>
      <c r="AN2155" s="153"/>
      <c r="AO2155" s="153"/>
    </row>
    <row r="2156" spans="1:41">
      <c r="A2156" s="153" t="s">
        <v>153</v>
      </c>
      <c r="B2156" s="153">
        <v>92.7</v>
      </c>
      <c r="C2156" s="153">
        <v>90.9</v>
      </c>
      <c r="D2156" s="153">
        <v>0</v>
      </c>
      <c r="E2156" s="153">
        <v>81.3</v>
      </c>
      <c r="F2156" s="153">
        <v>58.3</v>
      </c>
      <c r="G2156" s="153">
        <v>90.5</v>
      </c>
      <c r="H2156" s="153"/>
      <c r="I2156" s="153"/>
      <c r="J2156" s="153"/>
      <c r="K2156" s="153"/>
      <c r="L2156" s="153"/>
      <c r="M2156" s="153"/>
      <c r="AD2156" s="153"/>
      <c r="AE2156" s="153"/>
      <c r="AF2156" s="153"/>
      <c r="AG2156" s="153"/>
      <c r="AH2156" s="153"/>
      <c r="AI2156" s="153"/>
      <c r="AJ2156" s="153"/>
      <c r="AK2156" s="153"/>
      <c r="AL2156" s="153"/>
      <c r="AM2156" s="153"/>
      <c r="AN2156" s="153"/>
      <c r="AO2156" s="153"/>
    </row>
    <row r="2157" spans="1:41">
      <c r="H2157" s="153"/>
      <c r="I2157" s="153"/>
      <c r="J2157" s="153"/>
      <c r="K2157" s="153"/>
      <c r="L2157" s="153"/>
      <c r="M2157" s="153"/>
      <c r="AD2157" s="153"/>
      <c r="AE2157" s="153"/>
      <c r="AF2157" s="153"/>
      <c r="AG2157" s="153"/>
      <c r="AH2157" s="153"/>
      <c r="AI2157" s="153"/>
      <c r="AJ2157" s="153"/>
      <c r="AK2157" s="153"/>
      <c r="AL2157" s="153"/>
      <c r="AM2157" s="153"/>
      <c r="AN2157" s="153"/>
      <c r="AO2157" s="153"/>
    </row>
    <row r="2158" spans="1:41">
      <c r="H2158" s="153"/>
      <c r="I2158" s="153"/>
      <c r="J2158" s="153"/>
      <c r="K2158" s="153"/>
      <c r="L2158" s="153"/>
      <c r="M2158" s="153"/>
      <c r="AD2158" s="153"/>
      <c r="AE2158" s="153"/>
      <c r="AF2158" s="153"/>
      <c r="AG2158" s="153"/>
      <c r="AH2158" s="153"/>
      <c r="AI2158" s="153"/>
      <c r="AJ2158" s="153"/>
      <c r="AK2158" s="153"/>
      <c r="AL2158" s="153"/>
      <c r="AM2158" s="153"/>
      <c r="AN2158" s="153"/>
      <c r="AO2158" s="153"/>
    </row>
    <row r="2159" spans="1:41">
      <c r="A2159" s="153" t="s">
        <v>426</v>
      </c>
      <c r="H2159" s="153"/>
      <c r="I2159" s="153"/>
      <c r="J2159" s="153"/>
      <c r="K2159" s="153"/>
      <c r="L2159" s="153"/>
      <c r="M2159" s="153"/>
      <c r="AD2159" s="153"/>
      <c r="AE2159" s="153"/>
      <c r="AF2159" s="153"/>
      <c r="AG2159" s="153"/>
      <c r="AH2159" s="153"/>
      <c r="AI2159" s="153"/>
      <c r="AJ2159" s="153"/>
      <c r="AK2159" s="153"/>
      <c r="AL2159" s="153"/>
      <c r="AM2159" s="153"/>
      <c r="AN2159" s="153"/>
      <c r="AO2159" s="153"/>
    </row>
    <row r="2160" spans="1:41">
      <c r="A2160" s="153" t="s">
        <v>427</v>
      </c>
      <c r="H2160" s="153"/>
      <c r="I2160" s="153"/>
      <c r="J2160" s="153"/>
      <c r="K2160" s="153"/>
      <c r="L2160" s="153"/>
      <c r="M2160" s="153"/>
      <c r="AD2160" s="153"/>
      <c r="AE2160" s="153"/>
      <c r="AF2160" s="153"/>
      <c r="AG2160" s="153"/>
      <c r="AH2160" s="153"/>
      <c r="AI2160" s="153"/>
      <c r="AJ2160" s="153"/>
      <c r="AK2160" s="153"/>
      <c r="AL2160" s="153"/>
      <c r="AM2160" s="153"/>
      <c r="AN2160" s="153"/>
      <c r="AO2160" s="153"/>
    </row>
    <row r="2161" spans="1:41">
      <c r="H2161" s="153"/>
      <c r="I2161" s="153"/>
      <c r="J2161" s="153"/>
      <c r="K2161" s="153"/>
      <c r="L2161" s="153"/>
      <c r="M2161" s="153"/>
      <c r="AD2161" s="153"/>
      <c r="AE2161" s="153"/>
      <c r="AF2161" s="153"/>
      <c r="AG2161" s="153"/>
      <c r="AH2161" s="153"/>
      <c r="AI2161" s="153"/>
      <c r="AJ2161" s="153"/>
      <c r="AK2161" s="153"/>
      <c r="AL2161" s="153"/>
      <c r="AM2161" s="153"/>
      <c r="AN2161" s="153"/>
      <c r="AO2161" s="153"/>
    </row>
    <row r="2162" spans="1:41">
      <c r="H2162" s="153"/>
      <c r="I2162" s="153"/>
      <c r="J2162" s="153"/>
      <c r="K2162" s="153"/>
      <c r="L2162" s="153"/>
      <c r="M2162" s="153"/>
      <c r="AD2162" s="153"/>
      <c r="AE2162" s="153"/>
      <c r="AF2162" s="153"/>
      <c r="AG2162" s="153"/>
      <c r="AH2162" s="153"/>
      <c r="AI2162" s="153"/>
      <c r="AJ2162" s="153"/>
      <c r="AK2162" s="153"/>
      <c r="AL2162" s="153"/>
      <c r="AM2162" s="153"/>
      <c r="AN2162" s="153"/>
      <c r="AO2162" s="153"/>
    </row>
    <row r="2163" spans="1:41">
      <c r="B2163" s="153" t="s">
        <v>156</v>
      </c>
      <c r="H2163" s="153"/>
      <c r="I2163" s="153"/>
      <c r="J2163" s="153"/>
      <c r="K2163" s="153"/>
      <c r="L2163" s="153"/>
      <c r="M2163" s="153"/>
      <c r="AD2163" s="153"/>
      <c r="AE2163" s="153"/>
      <c r="AF2163" s="153"/>
      <c r="AG2163" s="153"/>
      <c r="AH2163" s="153"/>
      <c r="AI2163" s="153"/>
      <c r="AJ2163" s="153"/>
      <c r="AK2163" s="153"/>
      <c r="AL2163" s="153"/>
      <c r="AM2163" s="153"/>
      <c r="AN2163" s="153"/>
      <c r="AO2163" s="153"/>
    </row>
    <row r="2164" spans="1:41">
      <c r="H2164" s="153"/>
      <c r="I2164" s="153"/>
      <c r="J2164" s="153"/>
      <c r="K2164" s="153"/>
      <c r="L2164" s="153"/>
      <c r="M2164" s="153"/>
      <c r="AD2164" s="153"/>
      <c r="AE2164" s="153"/>
      <c r="AF2164" s="153"/>
      <c r="AG2164" s="153"/>
      <c r="AH2164" s="153"/>
      <c r="AI2164" s="153"/>
      <c r="AJ2164" s="153"/>
      <c r="AK2164" s="153"/>
      <c r="AL2164" s="153"/>
      <c r="AM2164" s="153"/>
      <c r="AN2164" s="153"/>
      <c r="AO2164" s="153"/>
    </row>
    <row r="2165" spans="1:41">
      <c r="B2165" s="153" t="s">
        <v>10</v>
      </c>
      <c r="C2165" s="153" t="s">
        <v>157</v>
      </c>
      <c r="D2165" s="153" t="s">
        <v>158</v>
      </c>
      <c r="E2165" s="153" t="s">
        <v>13</v>
      </c>
      <c r="F2165" s="153" t="s">
        <v>159</v>
      </c>
      <c r="G2165" s="153" t="s">
        <v>60</v>
      </c>
      <c r="H2165" s="153"/>
      <c r="I2165" s="153"/>
      <c r="J2165" s="153"/>
      <c r="K2165" s="153"/>
      <c r="L2165" s="153"/>
      <c r="M2165" s="153"/>
      <c r="AD2165" s="153"/>
      <c r="AE2165" s="153"/>
      <c r="AF2165" s="153"/>
      <c r="AG2165" s="153"/>
      <c r="AH2165" s="153"/>
      <c r="AI2165" s="153"/>
      <c r="AJ2165" s="153"/>
      <c r="AK2165" s="153"/>
      <c r="AL2165" s="153"/>
      <c r="AM2165" s="153"/>
      <c r="AN2165" s="153"/>
      <c r="AO2165" s="153"/>
    </row>
    <row r="2166" spans="1:41">
      <c r="H2166" s="153"/>
      <c r="I2166" s="153"/>
      <c r="J2166" s="153"/>
      <c r="K2166" s="153"/>
      <c r="L2166" s="153"/>
      <c r="M2166" s="153"/>
      <c r="AD2166" s="153"/>
      <c r="AE2166" s="153"/>
      <c r="AF2166" s="153"/>
      <c r="AG2166" s="153"/>
      <c r="AH2166" s="153"/>
      <c r="AI2166" s="153"/>
      <c r="AJ2166" s="153"/>
      <c r="AK2166" s="153"/>
      <c r="AL2166" s="153"/>
      <c r="AM2166" s="153"/>
      <c r="AN2166" s="153"/>
      <c r="AO2166" s="153"/>
    </row>
    <row r="2167" spans="1:41">
      <c r="A2167" s="153" t="s">
        <v>45</v>
      </c>
      <c r="B2167" s="153">
        <v>0</v>
      </c>
      <c r="C2167" s="153">
        <v>0</v>
      </c>
      <c r="D2167" s="153">
        <v>0</v>
      </c>
      <c r="E2167" s="153">
        <v>0</v>
      </c>
      <c r="F2167" s="153">
        <v>0</v>
      </c>
      <c r="G2167" s="153">
        <v>0</v>
      </c>
      <c r="H2167" s="153"/>
      <c r="I2167" s="153"/>
      <c r="J2167" s="153"/>
      <c r="K2167" s="153"/>
      <c r="L2167" s="153"/>
      <c r="M2167" s="153"/>
      <c r="AD2167" s="153"/>
      <c r="AE2167" s="153"/>
      <c r="AF2167" s="153"/>
      <c r="AG2167" s="153"/>
      <c r="AH2167" s="153"/>
      <c r="AI2167" s="153"/>
      <c r="AJ2167" s="153"/>
      <c r="AK2167" s="153"/>
      <c r="AL2167" s="153"/>
      <c r="AM2167" s="153"/>
      <c r="AN2167" s="153"/>
      <c r="AO2167" s="153"/>
    </row>
    <row r="2168" spans="1:41">
      <c r="A2168" s="153" t="s">
        <v>46</v>
      </c>
      <c r="B2168" s="153">
        <v>0</v>
      </c>
      <c r="C2168" s="153">
        <v>0</v>
      </c>
      <c r="D2168" s="153">
        <v>0</v>
      </c>
      <c r="E2168" s="153">
        <v>0</v>
      </c>
      <c r="F2168" s="153">
        <v>0</v>
      </c>
      <c r="G2168" s="153">
        <v>0</v>
      </c>
      <c r="H2168" s="153"/>
      <c r="I2168" s="153"/>
      <c r="J2168" s="153"/>
      <c r="K2168" s="153"/>
      <c r="L2168" s="153"/>
      <c r="M2168" s="153"/>
      <c r="AD2168" s="153"/>
      <c r="AE2168" s="153"/>
      <c r="AF2168" s="153"/>
      <c r="AG2168" s="153"/>
      <c r="AH2168" s="153"/>
      <c r="AI2168" s="153"/>
      <c r="AJ2168" s="153"/>
      <c r="AK2168" s="153"/>
      <c r="AL2168" s="153"/>
      <c r="AM2168" s="153"/>
      <c r="AN2168" s="153"/>
      <c r="AO2168" s="153"/>
    </row>
    <row r="2169" spans="1:41">
      <c r="A2169" s="153" t="s">
        <v>47</v>
      </c>
      <c r="B2169" s="153">
        <v>1.54</v>
      </c>
      <c r="C2169" s="153">
        <v>9.09</v>
      </c>
      <c r="D2169" s="153">
        <v>0</v>
      </c>
      <c r="E2169" s="153">
        <v>0</v>
      </c>
      <c r="F2169" s="153">
        <v>0</v>
      </c>
      <c r="G2169" s="153">
        <v>2.41</v>
      </c>
      <c r="H2169" s="153"/>
      <c r="I2169" s="153"/>
      <c r="J2169" s="153"/>
      <c r="K2169" s="153"/>
      <c r="L2169" s="153"/>
      <c r="M2169" s="153"/>
      <c r="AD2169" s="153"/>
      <c r="AE2169" s="153"/>
      <c r="AF2169" s="153"/>
      <c r="AG2169" s="153"/>
      <c r="AH2169" s="153"/>
      <c r="AI2169" s="153"/>
      <c r="AJ2169" s="153"/>
      <c r="AK2169" s="153"/>
      <c r="AL2169" s="153"/>
      <c r="AM2169" s="153"/>
      <c r="AN2169" s="153"/>
      <c r="AO2169" s="153"/>
    </row>
    <row r="2170" spans="1:41">
      <c r="A2170" s="153" t="s">
        <v>48</v>
      </c>
      <c r="B2170" s="153">
        <v>21.54</v>
      </c>
      <c r="C2170" s="153">
        <v>36.36</v>
      </c>
      <c r="D2170" s="153">
        <v>0</v>
      </c>
      <c r="E2170" s="153">
        <v>0</v>
      </c>
      <c r="F2170" s="153">
        <v>33.33</v>
      </c>
      <c r="G2170" s="153">
        <v>22.89</v>
      </c>
      <c r="H2170" s="153"/>
      <c r="I2170" s="153"/>
      <c r="J2170" s="153"/>
      <c r="K2170" s="153"/>
      <c r="L2170" s="153"/>
      <c r="M2170" s="153"/>
      <c r="AD2170" s="153"/>
      <c r="AE2170" s="153"/>
      <c r="AF2170" s="153"/>
      <c r="AG2170" s="153"/>
      <c r="AH2170" s="153"/>
      <c r="AI2170" s="153"/>
      <c r="AJ2170" s="153"/>
      <c r="AK2170" s="153"/>
      <c r="AL2170" s="153"/>
      <c r="AM2170" s="153"/>
      <c r="AN2170" s="153"/>
      <c r="AO2170" s="153"/>
    </row>
    <row r="2171" spans="1:41">
      <c r="A2171" s="153" t="s">
        <v>49</v>
      </c>
      <c r="B2171" s="153">
        <v>75.38</v>
      </c>
      <c r="C2171" s="153">
        <v>54.55</v>
      </c>
      <c r="D2171" s="153">
        <v>0</v>
      </c>
      <c r="E2171" s="153">
        <v>100</v>
      </c>
      <c r="F2171" s="153">
        <v>66.67</v>
      </c>
      <c r="G2171" s="153">
        <v>73.489999999999995</v>
      </c>
      <c r="H2171" s="153"/>
      <c r="I2171" s="153"/>
      <c r="J2171" s="153"/>
      <c r="K2171" s="153"/>
      <c r="L2171" s="153"/>
      <c r="M2171" s="153"/>
      <c r="AD2171" s="153"/>
      <c r="AE2171" s="153"/>
      <c r="AF2171" s="153"/>
      <c r="AG2171" s="153"/>
      <c r="AH2171" s="153"/>
      <c r="AI2171" s="153"/>
      <c r="AJ2171" s="153"/>
      <c r="AK2171" s="153"/>
      <c r="AL2171" s="153"/>
      <c r="AM2171" s="153"/>
      <c r="AN2171" s="153"/>
      <c r="AO2171" s="153"/>
    </row>
    <row r="2172" spans="1:41">
      <c r="A2172" s="153" t="s">
        <v>41</v>
      </c>
      <c r="B2172" s="153">
        <v>1.54</v>
      </c>
      <c r="C2172" s="153">
        <v>0</v>
      </c>
      <c r="D2172" s="153">
        <v>0</v>
      </c>
      <c r="E2172" s="153">
        <v>0</v>
      </c>
      <c r="F2172" s="153">
        <v>0</v>
      </c>
      <c r="G2172" s="153">
        <v>1.2</v>
      </c>
      <c r="H2172" s="153"/>
      <c r="I2172" s="153"/>
      <c r="J2172" s="153"/>
      <c r="K2172" s="153"/>
      <c r="L2172" s="153"/>
      <c r="M2172" s="153"/>
      <c r="AD2172" s="153"/>
      <c r="AE2172" s="153"/>
      <c r="AF2172" s="153"/>
      <c r="AG2172" s="153"/>
      <c r="AH2172" s="153"/>
      <c r="AI2172" s="153"/>
      <c r="AJ2172" s="153"/>
      <c r="AK2172" s="153"/>
      <c r="AL2172" s="153"/>
      <c r="AM2172" s="153"/>
      <c r="AN2172" s="153"/>
      <c r="AO2172" s="153"/>
    </row>
    <row r="2173" spans="1:41">
      <c r="A2173" s="153" t="s">
        <v>0</v>
      </c>
      <c r="B2173" s="153">
        <v>100</v>
      </c>
      <c r="C2173" s="153">
        <v>100</v>
      </c>
      <c r="D2173" s="153">
        <v>0</v>
      </c>
      <c r="E2173" s="153">
        <v>100</v>
      </c>
      <c r="F2173" s="153">
        <v>100</v>
      </c>
      <c r="G2173" s="153">
        <v>100</v>
      </c>
      <c r="H2173" s="153"/>
      <c r="I2173" s="153"/>
      <c r="J2173" s="153"/>
      <c r="K2173" s="153"/>
      <c r="L2173" s="153"/>
      <c r="M2173" s="153"/>
      <c r="AD2173" s="153"/>
      <c r="AE2173" s="153"/>
      <c r="AF2173" s="153"/>
      <c r="AG2173" s="153"/>
      <c r="AH2173" s="153"/>
      <c r="AI2173" s="153"/>
      <c r="AJ2173" s="153"/>
      <c r="AK2173" s="153"/>
      <c r="AL2173" s="153"/>
      <c r="AM2173" s="153"/>
      <c r="AN2173" s="153"/>
      <c r="AO2173" s="153"/>
    </row>
    <row r="2174" spans="1:41">
      <c r="A2174" s="153" t="s">
        <v>1</v>
      </c>
      <c r="B2174" s="153">
        <v>65</v>
      </c>
      <c r="C2174" s="153">
        <v>11</v>
      </c>
      <c r="D2174" s="153">
        <v>0</v>
      </c>
      <c r="E2174" s="153">
        <v>4</v>
      </c>
      <c r="F2174" s="153">
        <v>3</v>
      </c>
      <c r="G2174" s="153">
        <v>83</v>
      </c>
      <c r="H2174" s="153"/>
      <c r="I2174" s="153"/>
      <c r="J2174" s="153"/>
      <c r="K2174" s="153"/>
      <c r="L2174" s="153"/>
      <c r="M2174" s="153"/>
      <c r="AD2174" s="153"/>
      <c r="AE2174" s="153"/>
      <c r="AF2174" s="153"/>
      <c r="AG2174" s="153"/>
      <c r="AH2174" s="153"/>
      <c r="AI2174" s="153"/>
      <c r="AJ2174" s="153"/>
      <c r="AK2174" s="153"/>
      <c r="AL2174" s="153"/>
      <c r="AM2174" s="153"/>
      <c r="AN2174" s="153"/>
      <c r="AO2174" s="153"/>
    </row>
    <row r="2175" spans="1:41">
      <c r="A2175" s="153" t="s">
        <v>42</v>
      </c>
      <c r="B2175" s="153">
        <v>96.92</v>
      </c>
      <c r="C2175" s="153">
        <v>90.91</v>
      </c>
      <c r="D2175" s="153">
        <v>0</v>
      </c>
      <c r="E2175" s="153">
        <v>100</v>
      </c>
      <c r="F2175" s="153">
        <v>100</v>
      </c>
      <c r="G2175" s="153">
        <v>96.39</v>
      </c>
      <c r="H2175" s="153"/>
      <c r="I2175" s="153"/>
      <c r="J2175" s="153"/>
      <c r="K2175" s="153"/>
      <c r="L2175" s="153"/>
      <c r="M2175" s="153"/>
      <c r="AD2175" s="153"/>
      <c r="AE2175" s="153"/>
      <c r="AF2175" s="153"/>
      <c r="AG2175" s="153"/>
      <c r="AH2175" s="153"/>
      <c r="AI2175" s="153"/>
      <c r="AJ2175" s="153"/>
      <c r="AK2175" s="153"/>
      <c r="AL2175" s="153"/>
      <c r="AM2175" s="153"/>
      <c r="AN2175" s="153"/>
      <c r="AO2175" s="153"/>
    </row>
    <row r="2176" spans="1:41">
      <c r="A2176" s="153" t="s">
        <v>43</v>
      </c>
      <c r="B2176" s="153">
        <v>0</v>
      </c>
      <c r="C2176" s="153">
        <v>0</v>
      </c>
      <c r="D2176" s="153">
        <v>0</v>
      </c>
      <c r="E2176" s="153">
        <v>0</v>
      </c>
      <c r="F2176" s="153">
        <v>0</v>
      </c>
      <c r="G2176" s="153">
        <v>0</v>
      </c>
      <c r="H2176" s="153"/>
      <c r="I2176" s="153"/>
      <c r="J2176" s="153"/>
      <c r="K2176" s="153"/>
      <c r="L2176" s="153"/>
      <c r="M2176" s="153"/>
      <c r="AD2176" s="153"/>
      <c r="AE2176" s="153"/>
      <c r="AF2176" s="153"/>
      <c r="AG2176" s="153"/>
      <c r="AH2176" s="153"/>
      <c r="AI2176" s="153"/>
      <c r="AJ2176" s="153"/>
      <c r="AK2176" s="153"/>
      <c r="AL2176" s="153"/>
      <c r="AM2176" s="153"/>
      <c r="AN2176" s="153"/>
      <c r="AO2176" s="153"/>
    </row>
    <row r="2177" spans="1:41">
      <c r="A2177" s="153" t="s">
        <v>44</v>
      </c>
      <c r="B2177" s="153">
        <v>4.8</v>
      </c>
      <c r="C2177" s="153">
        <v>4.5</v>
      </c>
      <c r="D2177" s="153">
        <v>0</v>
      </c>
      <c r="E2177" s="153">
        <v>5</v>
      </c>
      <c r="F2177" s="153">
        <v>4.7</v>
      </c>
      <c r="G2177" s="153">
        <v>4.7</v>
      </c>
      <c r="H2177" s="153"/>
      <c r="I2177" s="153"/>
      <c r="J2177" s="153"/>
      <c r="K2177" s="153"/>
      <c r="L2177" s="153"/>
      <c r="M2177" s="153"/>
      <c r="AD2177" s="153"/>
      <c r="AE2177" s="153"/>
      <c r="AF2177" s="153"/>
      <c r="AG2177" s="153"/>
      <c r="AH2177" s="153"/>
      <c r="AI2177" s="153"/>
      <c r="AJ2177" s="153"/>
      <c r="AK2177" s="153"/>
      <c r="AL2177" s="153"/>
      <c r="AM2177" s="153"/>
      <c r="AN2177" s="153"/>
      <c r="AO2177" s="153"/>
    </row>
    <row r="2178" spans="1:41">
      <c r="A2178" s="153" t="s">
        <v>153</v>
      </c>
      <c r="B2178" s="153">
        <v>93.8</v>
      </c>
      <c r="C2178" s="153">
        <v>86.4</v>
      </c>
      <c r="D2178" s="153">
        <v>0</v>
      </c>
      <c r="E2178" s="153">
        <v>100</v>
      </c>
      <c r="F2178" s="153">
        <v>91.7</v>
      </c>
      <c r="G2178" s="153">
        <v>93</v>
      </c>
      <c r="H2178" s="153"/>
      <c r="I2178" s="153"/>
      <c r="J2178" s="153"/>
      <c r="K2178" s="153"/>
      <c r="L2178" s="153"/>
      <c r="M2178" s="153"/>
      <c r="AD2178" s="153"/>
      <c r="AE2178" s="153"/>
      <c r="AF2178" s="153"/>
      <c r="AG2178" s="153"/>
      <c r="AH2178" s="153"/>
      <c r="AI2178" s="153"/>
      <c r="AJ2178" s="153"/>
      <c r="AK2178" s="153"/>
      <c r="AL2178" s="153"/>
      <c r="AM2178" s="153"/>
      <c r="AN2178" s="153"/>
      <c r="AO2178" s="153"/>
    </row>
    <row r="2179" spans="1:41">
      <c r="H2179" s="153"/>
      <c r="I2179" s="153"/>
      <c r="J2179" s="153"/>
      <c r="K2179" s="153"/>
      <c r="L2179" s="153"/>
      <c r="M2179" s="153"/>
      <c r="AD2179" s="153"/>
      <c r="AE2179" s="153"/>
      <c r="AF2179" s="153"/>
      <c r="AG2179" s="153"/>
      <c r="AH2179" s="153"/>
      <c r="AI2179" s="153"/>
      <c r="AJ2179" s="153"/>
      <c r="AK2179" s="153"/>
      <c r="AL2179" s="153"/>
      <c r="AM2179" s="153"/>
      <c r="AN2179" s="153"/>
      <c r="AO2179" s="153"/>
    </row>
    <row r="2180" spans="1:41">
      <c r="H2180" s="153"/>
      <c r="I2180" s="153"/>
      <c r="J2180" s="153"/>
      <c r="K2180" s="153"/>
      <c r="L2180" s="153"/>
      <c r="M2180" s="153"/>
      <c r="AD2180" s="153"/>
      <c r="AE2180" s="153"/>
      <c r="AF2180" s="153"/>
      <c r="AG2180" s="153"/>
      <c r="AH2180" s="153"/>
      <c r="AI2180" s="153"/>
      <c r="AJ2180" s="153"/>
      <c r="AK2180" s="153"/>
      <c r="AL2180" s="153"/>
      <c r="AM2180" s="153"/>
      <c r="AN2180" s="153"/>
      <c r="AO2180" s="153"/>
    </row>
    <row r="2181" spans="1:41">
      <c r="A2181" s="153" t="s">
        <v>428</v>
      </c>
      <c r="H2181" s="153"/>
      <c r="I2181" s="153"/>
      <c r="J2181" s="153"/>
      <c r="K2181" s="153"/>
      <c r="L2181" s="153"/>
      <c r="M2181" s="153"/>
      <c r="AD2181" s="153"/>
      <c r="AE2181" s="153"/>
      <c r="AF2181" s="153"/>
      <c r="AG2181" s="153"/>
      <c r="AH2181" s="153"/>
      <c r="AI2181" s="153"/>
      <c r="AJ2181" s="153"/>
      <c r="AK2181" s="153"/>
      <c r="AL2181" s="153"/>
      <c r="AM2181" s="153"/>
      <c r="AN2181" s="153"/>
      <c r="AO2181" s="153"/>
    </row>
    <row r="2182" spans="1:41">
      <c r="A2182" s="153" t="s">
        <v>429</v>
      </c>
      <c r="H2182" s="153"/>
      <c r="I2182" s="153"/>
      <c r="J2182" s="153"/>
      <c r="K2182" s="153"/>
      <c r="L2182" s="153"/>
      <c r="M2182" s="153"/>
      <c r="AD2182" s="153"/>
      <c r="AE2182" s="153"/>
      <c r="AF2182" s="153"/>
      <c r="AG2182" s="153"/>
      <c r="AH2182" s="153"/>
      <c r="AI2182" s="153"/>
      <c r="AJ2182" s="153"/>
      <c r="AK2182" s="153"/>
      <c r="AL2182" s="153"/>
      <c r="AM2182" s="153"/>
      <c r="AN2182" s="153"/>
      <c r="AO2182" s="153"/>
    </row>
    <row r="2183" spans="1:41">
      <c r="H2183" s="153"/>
      <c r="I2183" s="153"/>
      <c r="J2183" s="153"/>
      <c r="K2183" s="153"/>
      <c r="L2183" s="153"/>
      <c r="M2183" s="153"/>
      <c r="AD2183" s="153"/>
      <c r="AE2183" s="153"/>
      <c r="AF2183" s="153"/>
      <c r="AG2183" s="153"/>
      <c r="AH2183" s="153"/>
      <c r="AI2183" s="153"/>
      <c r="AJ2183" s="153"/>
      <c r="AK2183" s="153"/>
      <c r="AL2183" s="153"/>
      <c r="AM2183" s="153"/>
      <c r="AN2183" s="153"/>
      <c r="AO2183" s="153"/>
    </row>
    <row r="2184" spans="1:41">
      <c r="H2184" s="153"/>
      <c r="I2184" s="153"/>
      <c r="J2184" s="153"/>
      <c r="K2184" s="153"/>
      <c r="L2184" s="153"/>
      <c r="M2184" s="153"/>
      <c r="AD2184" s="153"/>
      <c r="AE2184" s="153"/>
      <c r="AF2184" s="153"/>
      <c r="AG2184" s="153"/>
      <c r="AH2184" s="153"/>
      <c r="AI2184" s="153"/>
      <c r="AJ2184" s="153"/>
      <c r="AK2184" s="153"/>
      <c r="AL2184" s="153"/>
      <c r="AM2184" s="153"/>
      <c r="AN2184" s="153"/>
      <c r="AO2184" s="153"/>
    </row>
    <row r="2185" spans="1:41">
      <c r="B2185" s="153" t="s">
        <v>156</v>
      </c>
      <c r="H2185" s="153"/>
      <c r="I2185" s="153"/>
      <c r="J2185" s="153"/>
      <c r="K2185" s="153"/>
      <c r="L2185" s="153"/>
      <c r="M2185" s="153"/>
      <c r="AD2185" s="153"/>
      <c r="AE2185" s="153"/>
      <c r="AF2185" s="153"/>
      <c r="AG2185" s="153"/>
      <c r="AH2185" s="153"/>
      <c r="AI2185" s="153"/>
      <c r="AJ2185" s="153"/>
      <c r="AK2185" s="153"/>
      <c r="AL2185" s="153"/>
      <c r="AM2185" s="153"/>
      <c r="AN2185" s="153"/>
      <c r="AO2185" s="153"/>
    </row>
    <row r="2186" spans="1:41">
      <c r="H2186" s="153"/>
      <c r="I2186" s="153"/>
      <c r="J2186" s="153"/>
      <c r="K2186" s="153"/>
      <c r="L2186" s="153"/>
      <c r="M2186" s="153"/>
      <c r="AD2186" s="153"/>
      <c r="AE2186" s="153"/>
      <c r="AF2186" s="153"/>
      <c r="AG2186" s="153"/>
      <c r="AH2186" s="153"/>
      <c r="AI2186" s="153"/>
      <c r="AJ2186" s="153"/>
      <c r="AK2186" s="153"/>
      <c r="AL2186" s="153"/>
      <c r="AM2186" s="153"/>
      <c r="AN2186" s="153"/>
      <c r="AO2186" s="153"/>
    </row>
    <row r="2187" spans="1:41">
      <c r="B2187" s="153" t="s">
        <v>10</v>
      </c>
      <c r="C2187" s="153" t="s">
        <v>157</v>
      </c>
      <c r="D2187" s="153" t="s">
        <v>158</v>
      </c>
      <c r="E2187" s="153" t="s">
        <v>13</v>
      </c>
      <c r="F2187" s="153" t="s">
        <v>159</v>
      </c>
      <c r="G2187" s="153" t="s">
        <v>60</v>
      </c>
      <c r="H2187" s="153"/>
      <c r="I2187" s="153"/>
      <c r="J2187" s="153"/>
      <c r="K2187" s="153"/>
      <c r="L2187" s="153"/>
      <c r="M2187" s="153"/>
      <c r="AD2187" s="153"/>
      <c r="AE2187" s="153"/>
      <c r="AF2187" s="153"/>
      <c r="AG2187" s="153"/>
      <c r="AH2187" s="153"/>
      <c r="AI2187" s="153"/>
      <c r="AJ2187" s="153"/>
      <c r="AK2187" s="153"/>
      <c r="AL2187" s="153"/>
      <c r="AM2187" s="153"/>
      <c r="AN2187" s="153"/>
      <c r="AO2187" s="153"/>
    </row>
    <row r="2188" spans="1:41">
      <c r="H2188" s="153"/>
      <c r="I2188" s="153"/>
      <c r="J2188" s="153"/>
      <c r="K2188" s="153"/>
      <c r="L2188" s="153"/>
      <c r="M2188" s="153"/>
      <c r="AD2188" s="153"/>
      <c r="AE2188" s="153"/>
      <c r="AF2188" s="153"/>
      <c r="AG2188" s="153"/>
      <c r="AH2188" s="153"/>
      <c r="AI2188" s="153"/>
      <c r="AJ2188" s="153"/>
      <c r="AK2188" s="153"/>
      <c r="AL2188" s="153"/>
      <c r="AM2188" s="153"/>
      <c r="AN2188" s="153"/>
      <c r="AO2188" s="153"/>
    </row>
    <row r="2189" spans="1:41">
      <c r="A2189" s="153" t="s">
        <v>45</v>
      </c>
      <c r="B2189" s="153">
        <v>0</v>
      </c>
      <c r="C2189" s="153">
        <v>0</v>
      </c>
      <c r="D2189" s="153">
        <v>0</v>
      </c>
      <c r="E2189" s="153">
        <v>0</v>
      </c>
      <c r="F2189" s="153">
        <v>0</v>
      </c>
      <c r="G2189" s="153">
        <v>0</v>
      </c>
      <c r="H2189" s="153"/>
      <c r="I2189" s="153"/>
      <c r="J2189" s="153"/>
      <c r="K2189" s="153"/>
      <c r="L2189" s="153"/>
      <c r="M2189" s="153"/>
      <c r="AD2189" s="153"/>
      <c r="AE2189" s="153"/>
      <c r="AF2189" s="153"/>
      <c r="AG2189" s="153"/>
      <c r="AH2189" s="153"/>
      <c r="AI2189" s="153"/>
      <c r="AJ2189" s="153"/>
      <c r="AK2189" s="153"/>
      <c r="AL2189" s="153"/>
      <c r="AM2189" s="153"/>
      <c r="AN2189" s="153"/>
      <c r="AO2189" s="153"/>
    </row>
    <row r="2190" spans="1:41">
      <c r="A2190" s="153" t="s">
        <v>46</v>
      </c>
      <c r="B2190" s="153">
        <v>0</v>
      </c>
      <c r="C2190" s="153">
        <v>0</v>
      </c>
      <c r="D2190" s="153">
        <v>0</v>
      </c>
      <c r="E2190" s="153">
        <v>25</v>
      </c>
      <c r="F2190" s="153">
        <v>0</v>
      </c>
      <c r="G2190" s="153">
        <v>14.29</v>
      </c>
      <c r="H2190" s="153"/>
      <c r="I2190" s="153"/>
      <c r="J2190" s="153"/>
      <c r="K2190" s="153"/>
      <c r="L2190" s="153"/>
      <c r="M2190" s="153"/>
      <c r="AD2190" s="153"/>
      <c r="AE2190" s="153"/>
      <c r="AF2190" s="153"/>
      <c r="AG2190" s="153"/>
      <c r="AH2190" s="153"/>
      <c r="AI2190" s="153"/>
      <c r="AJ2190" s="153"/>
      <c r="AK2190" s="153"/>
      <c r="AL2190" s="153"/>
      <c r="AM2190" s="153"/>
      <c r="AN2190" s="153"/>
      <c r="AO2190" s="153"/>
    </row>
    <row r="2191" spans="1:41">
      <c r="A2191" s="153" t="s">
        <v>47</v>
      </c>
      <c r="B2191" s="153">
        <v>0</v>
      </c>
      <c r="C2191" s="153">
        <v>0</v>
      </c>
      <c r="D2191" s="153">
        <v>0</v>
      </c>
      <c r="E2191" s="153">
        <v>50</v>
      </c>
      <c r="F2191" s="153">
        <v>0</v>
      </c>
      <c r="G2191" s="153">
        <v>28.57</v>
      </c>
      <c r="H2191" s="153"/>
      <c r="I2191" s="153"/>
      <c r="J2191" s="153"/>
      <c r="K2191" s="153"/>
      <c r="L2191" s="153"/>
      <c r="M2191" s="153"/>
      <c r="AD2191" s="153"/>
      <c r="AE2191" s="153"/>
      <c r="AF2191" s="153"/>
      <c r="AG2191" s="153"/>
      <c r="AH2191" s="153"/>
      <c r="AI2191" s="153"/>
      <c r="AJ2191" s="153"/>
      <c r="AK2191" s="153"/>
      <c r="AL2191" s="153"/>
      <c r="AM2191" s="153"/>
      <c r="AN2191" s="153"/>
      <c r="AO2191" s="153"/>
    </row>
    <row r="2192" spans="1:41">
      <c r="A2192" s="153" t="s">
        <v>48</v>
      </c>
      <c r="B2192" s="153">
        <v>0</v>
      </c>
      <c r="C2192" s="153">
        <v>0</v>
      </c>
      <c r="D2192" s="153">
        <v>0</v>
      </c>
      <c r="E2192" s="153">
        <v>0</v>
      </c>
      <c r="F2192" s="153">
        <v>100</v>
      </c>
      <c r="G2192" s="153">
        <v>42.86</v>
      </c>
      <c r="H2192" s="153"/>
      <c r="I2192" s="153"/>
      <c r="J2192" s="153"/>
      <c r="K2192" s="153"/>
      <c r="L2192" s="153"/>
      <c r="M2192" s="153"/>
      <c r="AD2192" s="153"/>
      <c r="AE2192" s="153"/>
      <c r="AF2192" s="153"/>
      <c r="AG2192" s="153"/>
      <c r="AH2192" s="153"/>
      <c r="AI2192" s="153"/>
      <c r="AJ2192" s="153"/>
      <c r="AK2192" s="153"/>
      <c r="AL2192" s="153"/>
      <c r="AM2192" s="153"/>
      <c r="AN2192" s="153"/>
      <c r="AO2192" s="153"/>
    </row>
    <row r="2193" spans="1:41">
      <c r="A2193" s="153" t="s">
        <v>49</v>
      </c>
      <c r="B2193" s="153">
        <v>0</v>
      </c>
      <c r="C2193" s="153">
        <v>0</v>
      </c>
      <c r="D2193" s="153">
        <v>0</v>
      </c>
      <c r="E2193" s="153">
        <v>25</v>
      </c>
      <c r="F2193" s="153">
        <v>0</v>
      </c>
      <c r="G2193" s="153">
        <v>14.29</v>
      </c>
      <c r="H2193" s="153"/>
      <c r="I2193" s="153"/>
      <c r="J2193" s="153"/>
      <c r="K2193" s="153"/>
      <c r="L2193" s="153"/>
      <c r="M2193" s="153"/>
      <c r="AD2193" s="153"/>
      <c r="AE2193" s="153"/>
      <c r="AF2193" s="153"/>
      <c r="AG2193" s="153"/>
      <c r="AH2193" s="153"/>
      <c r="AI2193" s="153"/>
      <c r="AJ2193" s="153"/>
      <c r="AK2193" s="153"/>
      <c r="AL2193" s="153"/>
      <c r="AM2193" s="153"/>
      <c r="AN2193" s="153"/>
      <c r="AO2193" s="153"/>
    </row>
    <row r="2194" spans="1:41">
      <c r="A2194" s="153" t="s">
        <v>41</v>
      </c>
      <c r="B2194" s="153">
        <v>0</v>
      </c>
      <c r="C2194" s="153">
        <v>0</v>
      </c>
      <c r="D2194" s="153">
        <v>0</v>
      </c>
      <c r="E2194" s="153">
        <v>0</v>
      </c>
      <c r="F2194" s="153">
        <v>0</v>
      </c>
      <c r="G2194" s="153">
        <v>0</v>
      </c>
      <c r="H2194" s="153"/>
      <c r="I2194" s="153"/>
      <c r="J2194" s="153"/>
      <c r="K2194" s="153"/>
      <c r="L2194" s="153"/>
      <c r="M2194" s="153"/>
      <c r="AD2194" s="153"/>
      <c r="AE2194" s="153"/>
      <c r="AF2194" s="153"/>
      <c r="AG2194" s="153"/>
      <c r="AH2194" s="153"/>
      <c r="AI2194" s="153"/>
      <c r="AJ2194" s="153"/>
      <c r="AK2194" s="153"/>
      <c r="AL2194" s="153"/>
      <c r="AM2194" s="153"/>
      <c r="AN2194" s="153"/>
      <c r="AO2194" s="153"/>
    </row>
    <row r="2195" spans="1:41">
      <c r="A2195" s="153" t="s">
        <v>0</v>
      </c>
      <c r="B2195" s="153">
        <v>0</v>
      </c>
      <c r="C2195" s="153">
        <v>0</v>
      </c>
      <c r="D2195" s="153">
        <v>0</v>
      </c>
      <c r="E2195" s="153">
        <v>100</v>
      </c>
      <c r="F2195" s="153">
        <v>100</v>
      </c>
      <c r="G2195" s="153">
        <v>100</v>
      </c>
      <c r="H2195" s="153"/>
      <c r="I2195" s="153"/>
      <c r="J2195" s="153"/>
      <c r="K2195" s="153"/>
      <c r="L2195" s="153"/>
      <c r="M2195" s="153"/>
      <c r="AD2195" s="153"/>
      <c r="AE2195" s="153"/>
      <c r="AF2195" s="153"/>
      <c r="AG2195" s="153"/>
      <c r="AH2195" s="153"/>
      <c r="AI2195" s="153"/>
      <c r="AJ2195" s="153"/>
      <c r="AK2195" s="153"/>
      <c r="AL2195" s="153"/>
      <c r="AM2195" s="153"/>
      <c r="AN2195" s="153"/>
      <c r="AO2195" s="153"/>
    </row>
    <row r="2196" spans="1:41">
      <c r="A2196" s="153" t="s">
        <v>1</v>
      </c>
      <c r="B2196" s="153">
        <v>0</v>
      </c>
      <c r="C2196" s="153">
        <v>0</v>
      </c>
      <c r="D2196" s="153">
        <v>0</v>
      </c>
      <c r="E2196" s="153">
        <v>4</v>
      </c>
      <c r="F2196" s="153">
        <v>3</v>
      </c>
      <c r="G2196" s="153">
        <v>7</v>
      </c>
      <c r="H2196" s="153"/>
      <c r="I2196" s="153"/>
      <c r="J2196" s="153"/>
      <c r="K2196" s="153"/>
      <c r="L2196" s="153"/>
      <c r="M2196" s="153"/>
      <c r="AD2196" s="153"/>
      <c r="AE2196" s="153"/>
      <c r="AF2196" s="153"/>
      <c r="AG2196" s="153"/>
      <c r="AH2196" s="153"/>
      <c r="AI2196" s="153"/>
      <c r="AJ2196" s="153"/>
      <c r="AK2196" s="153"/>
      <c r="AL2196" s="153"/>
      <c r="AM2196" s="153"/>
      <c r="AN2196" s="153"/>
      <c r="AO2196" s="153"/>
    </row>
    <row r="2197" spans="1:41">
      <c r="A2197" s="153" t="s">
        <v>42</v>
      </c>
      <c r="B2197" s="153">
        <v>0</v>
      </c>
      <c r="C2197" s="153">
        <v>0</v>
      </c>
      <c r="D2197" s="153">
        <v>0</v>
      </c>
      <c r="E2197" s="153">
        <v>25</v>
      </c>
      <c r="F2197" s="153">
        <v>100</v>
      </c>
      <c r="G2197" s="153">
        <v>57.14</v>
      </c>
      <c r="H2197" s="153"/>
      <c r="I2197" s="153"/>
      <c r="J2197" s="153"/>
      <c r="K2197" s="153"/>
      <c r="L2197" s="153"/>
      <c r="M2197" s="153"/>
      <c r="AD2197" s="153"/>
      <c r="AE2197" s="153"/>
      <c r="AF2197" s="153"/>
      <c r="AG2197" s="153"/>
      <c r="AH2197" s="153"/>
      <c r="AI2197" s="153"/>
      <c r="AJ2197" s="153"/>
      <c r="AK2197" s="153"/>
      <c r="AL2197" s="153"/>
      <c r="AM2197" s="153"/>
      <c r="AN2197" s="153"/>
      <c r="AO2197" s="153"/>
    </row>
    <row r="2198" spans="1:41">
      <c r="A2198" s="153" t="s">
        <v>43</v>
      </c>
      <c r="B2198" s="153">
        <v>0</v>
      </c>
      <c r="C2198" s="153">
        <v>0</v>
      </c>
      <c r="D2198" s="153">
        <v>0</v>
      </c>
      <c r="E2198" s="153">
        <v>25</v>
      </c>
      <c r="F2198" s="153">
        <v>0</v>
      </c>
      <c r="G2198" s="153">
        <v>14.29</v>
      </c>
      <c r="H2198" s="153"/>
      <c r="I2198" s="153"/>
      <c r="J2198" s="153"/>
      <c r="K2198" s="153"/>
      <c r="L2198" s="153"/>
      <c r="M2198" s="153"/>
      <c r="AD2198" s="153"/>
      <c r="AE2198" s="153"/>
      <c r="AF2198" s="153"/>
      <c r="AG2198" s="153"/>
      <c r="AH2198" s="153"/>
      <c r="AI2198" s="153"/>
      <c r="AJ2198" s="153"/>
      <c r="AK2198" s="153"/>
      <c r="AL2198" s="153"/>
      <c r="AM2198" s="153"/>
      <c r="AN2198" s="153"/>
      <c r="AO2198" s="153"/>
    </row>
    <row r="2199" spans="1:41">
      <c r="A2199" s="153" t="s">
        <v>44</v>
      </c>
      <c r="B2199" s="153">
        <v>0</v>
      </c>
      <c r="C2199" s="153">
        <v>0</v>
      </c>
      <c r="D2199" s="153">
        <v>0</v>
      </c>
      <c r="E2199" s="153">
        <v>3.3</v>
      </c>
      <c r="F2199" s="153">
        <v>4</v>
      </c>
      <c r="G2199" s="153">
        <v>3.6</v>
      </c>
      <c r="H2199" s="153"/>
      <c r="I2199" s="153"/>
      <c r="J2199" s="153"/>
      <c r="K2199" s="153"/>
      <c r="L2199" s="153"/>
      <c r="M2199" s="153"/>
      <c r="AD2199" s="153"/>
      <c r="AE2199" s="153"/>
      <c r="AF2199" s="153"/>
      <c r="AG2199" s="153"/>
      <c r="AH2199" s="153"/>
      <c r="AI2199" s="153"/>
      <c r="AJ2199" s="153"/>
      <c r="AK2199" s="153"/>
      <c r="AL2199" s="153"/>
      <c r="AM2199" s="153"/>
      <c r="AN2199" s="153"/>
      <c r="AO2199" s="153"/>
    </row>
    <row r="2200" spans="1:41">
      <c r="A2200" s="153" t="s">
        <v>153</v>
      </c>
      <c r="B2200" s="153">
        <v>0</v>
      </c>
      <c r="C2200" s="153">
        <v>0</v>
      </c>
      <c r="D2200" s="153">
        <v>0</v>
      </c>
      <c r="E2200" s="153">
        <v>56.3</v>
      </c>
      <c r="F2200" s="153">
        <v>75</v>
      </c>
      <c r="G2200" s="153">
        <v>64.3</v>
      </c>
      <c r="H2200" s="153"/>
      <c r="I2200" s="153"/>
      <c r="J2200" s="153"/>
      <c r="K2200" s="153"/>
      <c r="L2200" s="153"/>
      <c r="M2200" s="153"/>
      <c r="AD2200" s="153"/>
      <c r="AE2200" s="153"/>
      <c r="AF2200" s="153"/>
      <c r="AG2200" s="153"/>
      <c r="AH2200" s="153"/>
      <c r="AI2200" s="153"/>
      <c r="AJ2200" s="153"/>
      <c r="AK2200" s="153"/>
      <c r="AL2200" s="153"/>
      <c r="AM2200" s="153"/>
      <c r="AN2200" s="153"/>
      <c r="AO2200" s="153"/>
    </row>
    <row r="2201" spans="1:41">
      <c r="H2201" s="153"/>
      <c r="I2201" s="153"/>
      <c r="J2201" s="153"/>
      <c r="K2201" s="153"/>
      <c r="L2201" s="153"/>
      <c r="M2201" s="153"/>
      <c r="AD2201" s="153"/>
      <c r="AE2201" s="153"/>
      <c r="AF2201" s="153"/>
      <c r="AG2201" s="153"/>
      <c r="AH2201" s="153"/>
      <c r="AI2201" s="153"/>
      <c r="AJ2201" s="153"/>
      <c r="AK2201" s="153"/>
      <c r="AL2201" s="153"/>
      <c r="AM2201" s="153"/>
      <c r="AN2201" s="153"/>
      <c r="AO2201" s="153"/>
    </row>
    <row r="2202" spans="1:41">
      <c r="H2202" s="153"/>
      <c r="I2202" s="153"/>
      <c r="J2202" s="153"/>
      <c r="K2202" s="153"/>
      <c r="L2202" s="153"/>
      <c r="M2202" s="153"/>
      <c r="AD2202" s="153"/>
      <c r="AE2202" s="153"/>
      <c r="AF2202" s="153"/>
      <c r="AG2202" s="153"/>
      <c r="AH2202" s="153"/>
      <c r="AI2202" s="153"/>
      <c r="AJ2202" s="153"/>
      <c r="AK2202" s="153"/>
      <c r="AL2202" s="153"/>
      <c r="AM2202" s="153"/>
      <c r="AN2202" s="153"/>
      <c r="AO2202" s="153"/>
    </row>
    <row r="2203" spans="1:41">
      <c r="A2203" s="153" t="s">
        <v>428</v>
      </c>
      <c r="H2203" s="153"/>
      <c r="I2203" s="153"/>
      <c r="J2203" s="153"/>
      <c r="K2203" s="153"/>
      <c r="L2203" s="153"/>
      <c r="M2203" s="153"/>
      <c r="AD2203" s="153"/>
      <c r="AE2203" s="153"/>
      <c r="AF2203" s="153"/>
      <c r="AG2203" s="153"/>
      <c r="AH2203" s="153"/>
      <c r="AI2203" s="153"/>
      <c r="AJ2203" s="153"/>
      <c r="AK2203" s="153"/>
      <c r="AL2203" s="153"/>
      <c r="AM2203" s="153"/>
      <c r="AN2203" s="153"/>
      <c r="AO2203" s="153"/>
    </row>
    <row r="2204" spans="1:41">
      <c r="A2204" s="153" t="s">
        <v>430</v>
      </c>
      <c r="H2204" s="153"/>
      <c r="I2204" s="153"/>
      <c r="J2204" s="153"/>
      <c r="K2204" s="153"/>
      <c r="L2204" s="153"/>
      <c r="M2204" s="153"/>
      <c r="AD2204" s="153"/>
      <c r="AE2204" s="153"/>
      <c r="AF2204" s="153"/>
      <c r="AG2204" s="153"/>
      <c r="AH2204" s="153"/>
      <c r="AI2204" s="153"/>
      <c r="AJ2204" s="153"/>
      <c r="AK2204" s="153"/>
      <c r="AL2204" s="153"/>
      <c r="AM2204" s="153"/>
      <c r="AN2204" s="153"/>
      <c r="AO2204" s="153"/>
    </row>
    <row r="2205" spans="1:41">
      <c r="H2205" s="153"/>
      <c r="I2205" s="153"/>
      <c r="J2205" s="153"/>
      <c r="K2205" s="153"/>
      <c r="L2205" s="153"/>
      <c r="M2205" s="153"/>
      <c r="AD2205" s="153"/>
      <c r="AE2205" s="153"/>
      <c r="AF2205" s="153"/>
      <c r="AG2205" s="153"/>
      <c r="AH2205" s="153"/>
      <c r="AI2205" s="153"/>
      <c r="AJ2205" s="153"/>
      <c r="AK2205" s="153"/>
      <c r="AL2205" s="153"/>
      <c r="AM2205" s="153"/>
      <c r="AN2205" s="153"/>
      <c r="AO2205" s="153"/>
    </row>
    <row r="2206" spans="1:41">
      <c r="H2206" s="153"/>
      <c r="I2206" s="153"/>
      <c r="J2206" s="153"/>
      <c r="K2206" s="153"/>
      <c r="L2206" s="153"/>
      <c r="M2206" s="153"/>
      <c r="AD2206" s="153"/>
      <c r="AE2206" s="153"/>
      <c r="AF2206" s="153"/>
      <c r="AG2206" s="153"/>
      <c r="AH2206" s="153"/>
      <c r="AI2206" s="153"/>
      <c r="AJ2206" s="153"/>
      <c r="AK2206" s="153"/>
      <c r="AL2206" s="153"/>
      <c r="AM2206" s="153"/>
      <c r="AN2206" s="153"/>
      <c r="AO2206" s="153"/>
    </row>
    <row r="2207" spans="1:41">
      <c r="B2207" s="153" t="s">
        <v>156</v>
      </c>
      <c r="H2207" s="153"/>
      <c r="I2207" s="153"/>
      <c r="J2207" s="153"/>
      <c r="K2207" s="153"/>
      <c r="L2207" s="153"/>
      <c r="M2207" s="153"/>
      <c r="AD2207" s="153"/>
      <c r="AE2207" s="153"/>
      <c r="AF2207" s="153"/>
      <c r="AG2207" s="153"/>
      <c r="AH2207" s="153"/>
      <c r="AI2207" s="153"/>
      <c r="AJ2207" s="153"/>
      <c r="AK2207" s="153"/>
      <c r="AL2207" s="153"/>
      <c r="AM2207" s="153"/>
      <c r="AN2207" s="153"/>
      <c r="AO2207" s="153"/>
    </row>
    <row r="2208" spans="1:41">
      <c r="H2208" s="153"/>
      <c r="I2208" s="153"/>
      <c r="J2208" s="153"/>
      <c r="K2208" s="153"/>
      <c r="L2208" s="153"/>
      <c r="M2208" s="153"/>
      <c r="AD2208" s="153"/>
      <c r="AE2208" s="153"/>
      <c r="AF2208" s="153"/>
      <c r="AG2208" s="153"/>
      <c r="AH2208" s="153"/>
      <c r="AI2208" s="153"/>
      <c r="AJ2208" s="153"/>
      <c r="AK2208" s="153"/>
      <c r="AL2208" s="153"/>
      <c r="AM2208" s="153"/>
      <c r="AN2208" s="153"/>
      <c r="AO2208" s="153"/>
    </row>
    <row r="2209" spans="1:41">
      <c r="B2209" s="153" t="s">
        <v>10</v>
      </c>
      <c r="C2209" s="153" t="s">
        <v>157</v>
      </c>
      <c r="D2209" s="153" t="s">
        <v>158</v>
      </c>
      <c r="E2209" s="153" t="s">
        <v>13</v>
      </c>
      <c r="F2209" s="153" t="s">
        <v>159</v>
      </c>
      <c r="G2209" s="153" t="s">
        <v>60</v>
      </c>
      <c r="H2209" s="153"/>
      <c r="I2209" s="153"/>
      <c r="J2209" s="153"/>
      <c r="K2209" s="153"/>
      <c r="L2209" s="153"/>
      <c r="M2209" s="153"/>
      <c r="AD2209" s="153"/>
      <c r="AE2209" s="153"/>
      <c r="AF2209" s="153"/>
      <c r="AG2209" s="153"/>
      <c r="AH2209" s="153"/>
      <c r="AI2209" s="153"/>
      <c r="AJ2209" s="153"/>
      <c r="AK2209" s="153"/>
      <c r="AL2209" s="153"/>
      <c r="AM2209" s="153"/>
      <c r="AN2209" s="153"/>
      <c r="AO2209" s="153"/>
    </row>
    <row r="2210" spans="1:41">
      <c r="H2210" s="153"/>
      <c r="I2210" s="153"/>
      <c r="J2210" s="153"/>
      <c r="K2210" s="153"/>
      <c r="L2210" s="153"/>
      <c r="M2210" s="153"/>
      <c r="AD2210" s="153"/>
      <c r="AE2210" s="153"/>
      <c r="AF2210" s="153"/>
      <c r="AG2210" s="153"/>
      <c r="AH2210" s="153"/>
      <c r="AI2210" s="153"/>
      <c r="AJ2210" s="153"/>
      <c r="AK2210" s="153"/>
      <c r="AL2210" s="153"/>
      <c r="AM2210" s="153"/>
      <c r="AN2210" s="153"/>
      <c r="AO2210" s="153"/>
    </row>
    <row r="2211" spans="1:41">
      <c r="A2211" s="153" t="s">
        <v>45</v>
      </c>
      <c r="B2211" s="153">
        <v>0</v>
      </c>
      <c r="C2211" s="153">
        <v>0</v>
      </c>
      <c r="D2211" s="153">
        <v>0</v>
      </c>
      <c r="E2211" s="153">
        <v>0</v>
      </c>
      <c r="F2211" s="153">
        <v>0</v>
      </c>
      <c r="G2211" s="153">
        <v>0</v>
      </c>
      <c r="H2211" s="153"/>
      <c r="I2211" s="153"/>
      <c r="J2211" s="153"/>
      <c r="K2211" s="153"/>
      <c r="L2211" s="153"/>
      <c r="M2211" s="153"/>
      <c r="AD2211" s="153"/>
      <c r="AE2211" s="153"/>
      <c r="AF2211" s="153"/>
      <c r="AG2211" s="153"/>
      <c r="AH2211" s="153"/>
      <c r="AI2211" s="153"/>
      <c r="AJ2211" s="153"/>
      <c r="AK2211" s="153"/>
      <c r="AL2211" s="153"/>
      <c r="AM2211" s="153"/>
      <c r="AN2211" s="153"/>
      <c r="AO2211" s="153"/>
    </row>
    <row r="2212" spans="1:41">
      <c r="A2212" s="153" t="s">
        <v>46</v>
      </c>
      <c r="B2212" s="153">
        <v>0</v>
      </c>
      <c r="C2212" s="153">
        <v>0</v>
      </c>
      <c r="D2212" s="153">
        <v>0</v>
      </c>
      <c r="E2212" s="153">
        <v>25</v>
      </c>
      <c r="F2212" s="153">
        <v>0</v>
      </c>
      <c r="G2212" s="153">
        <v>14.29</v>
      </c>
      <c r="H2212" s="153"/>
      <c r="I2212" s="153"/>
      <c r="J2212" s="153"/>
      <c r="K2212" s="153"/>
      <c r="L2212" s="153"/>
      <c r="M2212" s="153"/>
      <c r="AD2212" s="153"/>
      <c r="AE2212" s="153"/>
      <c r="AF2212" s="153"/>
      <c r="AG2212" s="153"/>
      <c r="AH2212" s="153"/>
      <c r="AI2212" s="153"/>
      <c r="AJ2212" s="153"/>
      <c r="AK2212" s="153"/>
      <c r="AL2212" s="153"/>
      <c r="AM2212" s="153"/>
      <c r="AN2212" s="153"/>
      <c r="AO2212" s="153"/>
    </row>
    <row r="2213" spans="1:41">
      <c r="A2213" s="153" t="s">
        <v>47</v>
      </c>
      <c r="B2213" s="153">
        <v>0</v>
      </c>
      <c r="C2213" s="153">
        <v>0</v>
      </c>
      <c r="D2213" s="153">
        <v>0</v>
      </c>
      <c r="E2213" s="153">
        <v>0</v>
      </c>
      <c r="F2213" s="153">
        <v>0</v>
      </c>
      <c r="G2213" s="153">
        <v>0</v>
      </c>
      <c r="H2213" s="153"/>
      <c r="I2213" s="153"/>
      <c r="J2213" s="153"/>
      <c r="K2213" s="153"/>
      <c r="L2213" s="153"/>
      <c r="M2213" s="153"/>
      <c r="AD2213" s="153"/>
      <c r="AE2213" s="153"/>
      <c r="AF2213" s="153"/>
      <c r="AG2213" s="153"/>
      <c r="AH2213" s="153"/>
      <c r="AI2213" s="153"/>
      <c r="AJ2213" s="153"/>
      <c r="AK2213" s="153"/>
      <c r="AL2213" s="153"/>
      <c r="AM2213" s="153"/>
      <c r="AN2213" s="153"/>
      <c r="AO2213" s="153"/>
    </row>
    <row r="2214" spans="1:41">
      <c r="A2214" s="153" t="s">
        <v>48</v>
      </c>
      <c r="B2214" s="153">
        <v>0</v>
      </c>
      <c r="C2214" s="153">
        <v>0</v>
      </c>
      <c r="D2214" s="153">
        <v>0</v>
      </c>
      <c r="E2214" s="153">
        <v>25</v>
      </c>
      <c r="F2214" s="153">
        <v>66.67</v>
      </c>
      <c r="G2214" s="153">
        <v>42.86</v>
      </c>
      <c r="H2214" s="153"/>
      <c r="I2214" s="153"/>
      <c r="J2214" s="153"/>
      <c r="K2214" s="153"/>
      <c r="L2214" s="153"/>
      <c r="M2214" s="153"/>
      <c r="AD2214" s="153"/>
      <c r="AE2214" s="153"/>
      <c r="AF2214" s="153"/>
      <c r="AG2214" s="153"/>
      <c r="AH2214" s="153"/>
      <c r="AI2214" s="153"/>
      <c r="AJ2214" s="153"/>
      <c r="AK2214" s="153"/>
      <c r="AL2214" s="153"/>
      <c r="AM2214" s="153"/>
      <c r="AN2214" s="153"/>
      <c r="AO2214" s="153"/>
    </row>
    <row r="2215" spans="1:41">
      <c r="A2215" s="153" t="s">
        <v>49</v>
      </c>
      <c r="B2215" s="153">
        <v>0</v>
      </c>
      <c r="C2215" s="153">
        <v>0</v>
      </c>
      <c r="D2215" s="153">
        <v>0</v>
      </c>
      <c r="E2215" s="153">
        <v>50</v>
      </c>
      <c r="F2215" s="153">
        <v>33.33</v>
      </c>
      <c r="G2215" s="153">
        <v>42.86</v>
      </c>
      <c r="H2215" s="153"/>
      <c r="I2215" s="153"/>
      <c r="J2215" s="153"/>
      <c r="K2215" s="153"/>
      <c r="L2215" s="153"/>
      <c r="M2215" s="153"/>
      <c r="AD2215" s="153"/>
      <c r="AE2215" s="153"/>
      <c r="AF2215" s="153"/>
      <c r="AG2215" s="153"/>
      <c r="AH2215" s="153"/>
      <c r="AI2215" s="153"/>
      <c r="AJ2215" s="153"/>
      <c r="AK2215" s="153"/>
      <c r="AL2215" s="153"/>
      <c r="AM2215" s="153"/>
      <c r="AN2215" s="153"/>
      <c r="AO2215" s="153"/>
    </row>
    <row r="2216" spans="1:41">
      <c r="A2216" s="153" t="s">
        <v>41</v>
      </c>
      <c r="B2216" s="153">
        <v>0</v>
      </c>
      <c r="C2216" s="153">
        <v>0</v>
      </c>
      <c r="D2216" s="153">
        <v>0</v>
      </c>
      <c r="E2216" s="153">
        <v>0</v>
      </c>
      <c r="F2216" s="153">
        <v>0</v>
      </c>
      <c r="G2216" s="153">
        <v>0</v>
      </c>
      <c r="H2216" s="153"/>
      <c r="I2216" s="153"/>
      <c r="J2216" s="153"/>
      <c r="K2216" s="153"/>
      <c r="L2216" s="153"/>
      <c r="M2216" s="153"/>
      <c r="AD2216" s="153"/>
      <c r="AE2216" s="153"/>
      <c r="AF2216" s="153"/>
      <c r="AG2216" s="153"/>
      <c r="AH2216" s="153"/>
      <c r="AI2216" s="153"/>
      <c r="AJ2216" s="153"/>
      <c r="AK2216" s="153"/>
      <c r="AL2216" s="153"/>
      <c r="AM2216" s="153"/>
      <c r="AN2216" s="153"/>
      <c r="AO2216" s="153"/>
    </row>
    <row r="2217" spans="1:41">
      <c r="A2217" s="153" t="s">
        <v>0</v>
      </c>
      <c r="B2217" s="153">
        <v>0</v>
      </c>
      <c r="C2217" s="153">
        <v>0</v>
      </c>
      <c r="D2217" s="153">
        <v>0</v>
      </c>
      <c r="E2217" s="153">
        <v>100</v>
      </c>
      <c r="F2217" s="153">
        <v>100</v>
      </c>
      <c r="G2217" s="153">
        <v>100</v>
      </c>
      <c r="H2217" s="153"/>
      <c r="I2217" s="153"/>
      <c r="J2217" s="153"/>
      <c r="K2217" s="153"/>
      <c r="L2217" s="153"/>
      <c r="M2217" s="153"/>
      <c r="AD2217" s="153"/>
      <c r="AE2217" s="153"/>
      <c r="AF2217" s="153"/>
      <c r="AG2217" s="153"/>
      <c r="AH2217" s="153"/>
      <c r="AI2217" s="153"/>
      <c r="AJ2217" s="153"/>
      <c r="AK2217" s="153"/>
      <c r="AL2217" s="153"/>
      <c r="AM2217" s="153"/>
      <c r="AN2217" s="153"/>
      <c r="AO2217" s="153"/>
    </row>
    <row r="2218" spans="1:41">
      <c r="A2218" s="153" t="s">
        <v>1</v>
      </c>
      <c r="B2218" s="153">
        <v>0</v>
      </c>
      <c r="C2218" s="153">
        <v>0</v>
      </c>
      <c r="D2218" s="153">
        <v>0</v>
      </c>
      <c r="E2218" s="153">
        <v>4</v>
      </c>
      <c r="F2218" s="153">
        <v>3</v>
      </c>
      <c r="G2218" s="153">
        <v>7</v>
      </c>
      <c r="H2218" s="153"/>
      <c r="I2218" s="153"/>
      <c r="J2218" s="153"/>
      <c r="K2218" s="153"/>
      <c r="L2218" s="153"/>
      <c r="M2218" s="153"/>
      <c r="AD2218" s="153"/>
      <c r="AE2218" s="153"/>
      <c r="AF2218" s="153"/>
      <c r="AG2218" s="153"/>
      <c r="AH2218" s="153"/>
      <c r="AI2218" s="153"/>
      <c r="AJ2218" s="153"/>
      <c r="AK2218" s="153"/>
      <c r="AL2218" s="153"/>
      <c r="AM2218" s="153"/>
      <c r="AN2218" s="153"/>
      <c r="AO2218" s="153"/>
    </row>
    <row r="2219" spans="1:41">
      <c r="A2219" s="153" t="s">
        <v>42</v>
      </c>
      <c r="B2219" s="153">
        <v>0</v>
      </c>
      <c r="C2219" s="153">
        <v>0</v>
      </c>
      <c r="D2219" s="153">
        <v>0</v>
      </c>
      <c r="E2219" s="153">
        <v>75</v>
      </c>
      <c r="F2219" s="153">
        <v>100</v>
      </c>
      <c r="G2219" s="153">
        <v>85.71</v>
      </c>
      <c r="H2219" s="153"/>
      <c r="I2219" s="153"/>
      <c r="J2219" s="153"/>
      <c r="K2219" s="153"/>
      <c r="L2219" s="153"/>
      <c r="M2219" s="153"/>
      <c r="AD2219" s="153"/>
      <c r="AE2219" s="153"/>
      <c r="AF2219" s="153"/>
      <c r="AG2219" s="153"/>
      <c r="AH2219" s="153"/>
      <c r="AI2219" s="153"/>
      <c r="AJ2219" s="153"/>
      <c r="AK2219" s="153"/>
      <c r="AL2219" s="153"/>
      <c r="AM2219" s="153"/>
      <c r="AN2219" s="153"/>
      <c r="AO2219" s="153"/>
    </row>
    <row r="2220" spans="1:41">
      <c r="A2220" s="153" t="s">
        <v>43</v>
      </c>
      <c r="B2220" s="153">
        <v>0</v>
      </c>
      <c r="C2220" s="153">
        <v>0</v>
      </c>
      <c r="D2220" s="153">
        <v>0</v>
      </c>
      <c r="E2220" s="153">
        <v>25</v>
      </c>
      <c r="F2220" s="153">
        <v>0</v>
      </c>
      <c r="G2220" s="153">
        <v>14.29</v>
      </c>
      <c r="H2220" s="153"/>
      <c r="I2220" s="153"/>
      <c r="J2220" s="153"/>
      <c r="K2220" s="153"/>
      <c r="L2220" s="153"/>
      <c r="M2220" s="153"/>
      <c r="AD2220" s="153"/>
      <c r="AE2220" s="153"/>
      <c r="AF2220" s="153"/>
      <c r="AG2220" s="153"/>
      <c r="AH2220" s="153"/>
      <c r="AI2220" s="153"/>
      <c r="AJ2220" s="153"/>
      <c r="AK2220" s="153"/>
      <c r="AL2220" s="153"/>
      <c r="AM2220" s="153"/>
      <c r="AN2220" s="153"/>
      <c r="AO2220" s="153"/>
    </row>
    <row r="2221" spans="1:41">
      <c r="A2221" s="153" t="s">
        <v>44</v>
      </c>
      <c r="B2221" s="153">
        <v>0</v>
      </c>
      <c r="C2221" s="153">
        <v>0</v>
      </c>
      <c r="D2221" s="153">
        <v>0</v>
      </c>
      <c r="E2221" s="153">
        <v>4</v>
      </c>
      <c r="F2221" s="153">
        <v>4.3</v>
      </c>
      <c r="G2221" s="153">
        <v>4.0999999999999996</v>
      </c>
      <c r="H2221" s="153"/>
      <c r="I2221" s="153"/>
      <c r="J2221" s="153"/>
      <c r="K2221" s="153"/>
      <c r="L2221" s="153"/>
      <c r="M2221" s="153"/>
      <c r="AD2221" s="153"/>
      <c r="AE2221" s="153"/>
      <c r="AF2221" s="153"/>
      <c r="AG2221" s="153"/>
      <c r="AH2221" s="153"/>
      <c r="AI2221" s="153"/>
      <c r="AJ2221" s="153"/>
      <c r="AK2221" s="153"/>
      <c r="AL2221" s="153"/>
      <c r="AM2221" s="153"/>
      <c r="AN2221" s="153"/>
      <c r="AO2221" s="153"/>
    </row>
    <row r="2222" spans="1:41">
      <c r="A2222" s="153" t="s">
        <v>153</v>
      </c>
      <c r="B2222" s="153">
        <v>0</v>
      </c>
      <c r="C2222" s="153">
        <v>0</v>
      </c>
      <c r="D2222" s="153">
        <v>0</v>
      </c>
      <c r="E2222" s="153">
        <v>75</v>
      </c>
      <c r="F2222" s="153">
        <v>83.3</v>
      </c>
      <c r="G2222" s="153">
        <v>78.599999999999994</v>
      </c>
      <c r="H2222" s="153"/>
      <c r="I2222" s="153"/>
      <c r="J2222" s="153"/>
      <c r="K2222" s="153"/>
      <c r="L2222" s="153"/>
      <c r="M2222" s="153"/>
      <c r="AD2222" s="153"/>
      <c r="AE2222" s="153"/>
      <c r="AF2222" s="153"/>
      <c r="AG2222" s="153"/>
      <c r="AH2222" s="153"/>
      <c r="AI2222" s="153"/>
      <c r="AJ2222" s="153"/>
      <c r="AK2222" s="153"/>
      <c r="AL2222" s="153"/>
      <c r="AM2222" s="153"/>
      <c r="AN2222" s="153"/>
      <c r="AO2222" s="153"/>
    </row>
    <row r="2223" spans="1:41">
      <c r="H2223" s="153"/>
      <c r="I2223" s="153"/>
      <c r="J2223" s="153"/>
      <c r="K2223" s="153"/>
      <c r="L2223" s="153"/>
      <c r="M2223" s="153"/>
      <c r="AD2223" s="153"/>
      <c r="AE2223" s="153"/>
      <c r="AF2223" s="153"/>
      <c r="AG2223" s="153"/>
      <c r="AH2223" s="153"/>
      <c r="AI2223" s="153"/>
      <c r="AJ2223" s="153"/>
      <c r="AK2223" s="153"/>
      <c r="AL2223" s="153"/>
      <c r="AM2223" s="153"/>
      <c r="AN2223" s="153"/>
      <c r="AO2223" s="153"/>
    </row>
    <row r="2224" spans="1:41">
      <c r="H2224" s="153"/>
      <c r="I2224" s="153"/>
      <c r="J2224" s="153"/>
      <c r="K2224" s="153"/>
      <c r="L2224" s="153"/>
      <c r="M2224" s="153"/>
      <c r="AD2224" s="153"/>
      <c r="AE2224" s="153"/>
      <c r="AF2224" s="153"/>
      <c r="AG2224" s="153"/>
      <c r="AH2224" s="153"/>
      <c r="AI2224" s="153"/>
      <c r="AJ2224" s="153"/>
      <c r="AK2224" s="153"/>
      <c r="AL2224" s="153"/>
      <c r="AM2224" s="153"/>
      <c r="AN2224" s="153"/>
      <c r="AO2224" s="153"/>
    </row>
    <row r="2225" spans="1:41">
      <c r="A2225" s="153" t="s">
        <v>431</v>
      </c>
      <c r="H2225" s="153"/>
      <c r="I2225" s="153"/>
      <c r="J2225" s="153"/>
      <c r="K2225" s="153"/>
      <c r="L2225" s="153"/>
      <c r="M2225" s="153"/>
      <c r="AD2225" s="153"/>
      <c r="AE2225" s="153"/>
      <c r="AF2225" s="153"/>
      <c r="AG2225" s="153"/>
      <c r="AH2225" s="153"/>
      <c r="AI2225" s="153"/>
      <c r="AJ2225" s="153"/>
      <c r="AK2225" s="153"/>
      <c r="AL2225" s="153"/>
      <c r="AM2225" s="153"/>
      <c r="AN2225" s="153"/>
      <c r="AO2225" s="153"/>
    </row>
    <row r="2226" spans="1:41">
      <c r="A2226" s="153" t="s">
        <v>429</v>
      </c>
      <c r="H2226" s="153"/>
      <c r="I2226" s="153"/>
      <c r="J2226" s="153"/>
      <c r="K2226" s="153"/>
      <c r="L2226" s="153"/>
      <c r="M2226" s="153"/>
      <c r="AD2226" s="153"/>
      <c r="AE2226" s="153"/>
      <c r="AF2226" s="153"/>
      <c r="AG2226" s="153"/>
      <c r="AH2226" s="153"/>
      <c r="AI2226" s="153"/>
      <c r="AJ2226" s="153"/>
      <c r="AK2226" s="153"/>
      <c r="AL2226" s="153"/>
      <c r="AM2226" s="153"/>
      <c r="AN2226" s="153"/>
      <c r="AO2226" s="153"/>
    </row>
    <row r="2227" spans="1:41">
      <c r="H2227" s="153"/>
      <c r="I2227" s="153"/>
      <c r="J2227" s="153"/>
      <c r="K2227" s="153"/>
      <c r="L2227" s="153"/>
      <c r="M2227" s="153"/>
      <c r="AD2227" s="153"/>
      <c r="AE2227" s="153"/>
      <c r="AF2227" s="153"/>
      <c r="AG2227" s="153"/>
      <c r="AH2227" s="153"/>
      <c r="AI2227" s="153"/>
      <c r="AJ2227" s="153"/>
      <c r="AK2227" s="153"/>
      <c r="AL2227" s="153"/>
      <c r="AM2227" s="153"/>
      <c r="AN2227" s="153"/>
      <c r="AO2227" s="153"/>
    </row>
    <row r="2228" spans="1:41">
      <c r="H2228" s="153"/>
      <c r="I2228" s="153"/>
      <c r="J2228" s="153"/>
      <c r="K2228" s="153"/>
      <c r="L2228" s="153"/>
      <c r="M2228" s="153"/>
      <c r="AD2228" s="153"/>
      <c r="AE2228" s="153"/>
      <c r="AF2228" s="153"/>
      <c r="AG2228" s="153"/>
      <c r="AH2228" s="153"/>
      <c r="AI2228" s="153"/>
      <c r="AJ2228" s="153"/>
      <c r="AK2228" s="153"/>
      <c r="AL2228" s="153"/>
      <c r="AM2228" s="153"/>
      <c r="AN2228" s="153"/>
      <c r="AO2228" s="153"/>
    </row>
    <row r="2229" spans="1:41">
      <c r="B2229" s="153" t="s">
        <v>156</v>
      </c>
      <c r="H2229" s="153"/>
      <c r="I2229" s="153"/>
      <c r="J2229" s="153"/>
      <c r="K2229" s="153"/>
      <c r="L2229" s="153"/>
      <c r="M2229" s="153"/>
      <c r="AD2229" s="153"/>
      <c r="AE2229" s="153"/>
      <c r="AF2229" s="153"/>
      <c r="AG2229" s="153"/>
      <c r="AH2229" s="153"/>
      <c r="AI2229" s="153"/>
      <c r="AJ2229" s="153"/>
      <c r="AK2229" s="153"/>
      <c r="AL2229" s="153"/>
      <c r="AM2229" s="153"/>
      <c r="AN2229" s="153"/>
      <c r="AO2229" s="153"/>
    </row>
    <row r="2230" spans="1:41">
      <c r="H2230" s="153"/>
      <c r="I2230" s="153"/>
      <c r="J2230" s="153"/>
      <c r="K2230" s="153"/>
      <c r="L2230" s="153"/>
      <c r="M2230" s="153"/>
      <c r="AD2230" s="153"/>
      <c r="AE2230" s="153"/>
      <c r="AF2230" s="153"/>
      <c r="AG2230" s="153"/>
      <c r="AH2230" s="153"/>
      <c r="AI2230" s="153"/>
      <c r="AJ2230" s="153"/>
      <c r="AK2230" s="153"/>
      <c r="AL2230" s="153"/>
      <c r="AM2230" s="153"/>
      <c r="AN2230" s="153"/>
      <c r="AO2230" s="153"/>
    </row>
    <row r="2231" spans="1:41">
      <c r="B2231" s="153" t="s">
        <v>10</v>
      </c>
      <c r="C2231" s="153" t="s">
        <v>157</v>
      </c>
      <c r="D2231" s="153" t="s">
        <v>158</v>
      </c>
      <c r="E2231" s="153" t="s">
        <v>13</v>
      </c>
      <c r="F2231" s="153" t="s">
        <v>159</v>
      </c>
      <c r="G2231" s="153" t="s">
        <v>60</v>
      </c>
      <c r="H2231" s="153"/>
      <c r="I2231" s="153"/>
      <c r="J2231" s="153"/>
      <c r="K2231" s="153"/>
      <c r="L2231" s="153"/>
      <c r="M2231" s="153"/>
      <c r="AD2231" s="153"/>
      <c r="AE2231" s="153"/>
      <c r="AF2231" s="153"/>
      <c r="AG2231" s="153"/>
      <c r="AH2231" s="153"/>
      <c r="AI2231" s="153"/>
      <c r="AJ2231" s="153"/>
      <c r="AK2231" s="153"/>
      <c r="AL2231" s="153"/>
      <c r="AM2231" s="153"/>
      <c r="AN2231" s="153"/>
      <c r="AO2231" s="153"/>
    </row>
    <row r="2232" spans="1:41">
      <c r="H2232" s="153"/>
      <c r="I2232" s="153"/>
      <c r="J2232" s="153"/>
      <c r="K2232" s="153"/>
      <c r="L2232" s="153"/>
      <c r="M2232" s="153"/>
      <c r="AD2232" s="153"/>
      <c r="AE2232" s="153"/>
      <c r="AF2232" s="153"/>
      <c r="AG2232" s="153"/>
      <c r="AH2232" s="153"/>
      <c r="AI2232" s="153"/>
      <c r="AJ2232" s="153"/>
      <c r="AK2232" s="153"/>
      <c r="AL2232" s="153"/>
      <c r="AM2232" s="153"/>
      <c r="AN2232" s="153"/>
      <c r="AO2232" s="153"/>
    </row>
    <row r="2233" spans="1:41">
      <c r="A2233" s="153" t="s">
        <v>45</v>
      </c>
      <c r="B2233" s="153">
        <v>0</v>
      </c>
      <c r="C2233" s="153">
        <v>0</v>
      </c>
      <c r="D2233" s="153">
        <v>0</v>
      </c>
      <c r="E2233" s="153">
        <v>0</v>
      </c>
      <c r="F2233" s="153">
        <v>0</v>
      </c>
      <c r="G2233" s="153">
        <v>0</v>
      </c>
      <c r="H2233" s="153"/>
      <c r="I2233" s="153"/>
      <c r="J2233" s="153"/>
      <c r="K2233" s="153"/>
      <c r="L2233" s="153"/>
      <c r="M2233" s="153"/>
      <c r="AD2233" s="153"/>
      <c r="AE2233" s="153"/>
      <c r="AF2233" s="153"/>
      <c r="AG2233" s="153"/>
      <c r="AH2233" s="153"/>
      <c r="AI2233" s="153"/>
      <c r="AJ2233" s="153"/>
      <c r="AK2233" s="153"/>
      <c r="AL2233" s="153"/>
      <c r="AM2233" s="153"/>
      <c r="AN2233" s="153"/>
      <c r="AO2233" s="153"/>
    </row>
    <row r="2234" spans="1:41">
      <c r="A2234" s="153" t="s">
        <v>46</v>
      </c>
      <c r="B2234" s="153">
        <v>0</v>
      </c>
      <c r="C2234" s="153">
        <v>0</v>
      </c>
      <c r="D2234" s="153">
        <v>0</v>
      </c>
      <c r="E2234" s="153">
        <v>0</v>
      </c>
      <c r="F2234" s="153">
        <v>0</v>
      </c>
      <c r="G2234" s="153">
        <v>0</v>
      </c>
      <c r="H2234" s="153"/>
      <c r="I2234" s="153"/>
      <c r="J2234" s="153"/>
      <c r="K2234" s="153"/>
      <c r="L2234" s="153"/>
      <c r="M2234" s="153"/>
      <c r="AD2234" s="153"/>
      <c r="AE2234" s="153"/>
      <c r="AF2234" s="153"/>
      <c r="AG2234" s="153"/>
      <c r="AH2234" s="153"/>
      <c r="AI2234" s="153"/>
      <c r="AJ2234" s="153"/>
      <c r="AK2234" s="153"/>
      <c r="AL2234" s="153"/>
      <c r="AM2234" s="153"/>
      <c r="AN2234" s="153"/>
      <c r="AO2234" s="153"/>
    </row>
    <row r="2235" spans="1:41">
      <c r="A2235" s="153" t="s">
        <v>47</v>
      </c>
      <c r="B2235" s="153">
        <v>0</v>
      </c>
      <c r="C2235" s="153">
        <v>0</v>
      </c>
      <c r="D2235" s="153">
        <v>0</v>
      </c>
      <c r="E2235" s="153">
        <v>0</v>
      </c>
      <c r="F2235" s="153">
        <v>0</v>
      </c>
      <c r="G2235" s="153">
        <v>0</v>
      </c>
      <c r="H2235" s="153"/>
      <c r="I2235" s="153"/>
      <c r="J2235" s="153"/>
      <c r="K2235" s="153"/>
      <c r="L2235" s="153"/>
      <c r="M2235" s="153"/>
      <c r="AD2235" s="153"/>
      <c r="AE2235" s="153"/>
      <c r="AF2235" s="153"/>
      <c r="AG2235" s="153"/>
      <c r="AH2235" s="153"/>
      <c r="AI2235" s="153"/>
      <c r="AJ2235" s="153"/>
      <c r="AK2235" s="153"/>
      <c r="AL2235" s="153"/>
      <c r="AM2235" s="153"/>
      <c r="AN2235" s="153"/>
      <c r="AO2235" s="153"/>
    </row>
    <row r="2236" spans="1:41">
      <c r="A2236" s="153" t="s">
        <v>48</v>
      </c>
      <c r="B2236" s="153">
        <v>0</v>
      </c>
      <c r="C2236" s="153">
        <v>0</v>
      </c>
      <c r="D2236" s="153">
        <v>0</v>
      </c>
      <c r="E2236" s="153">
        <v>50</v>
      </c>
      <c r="F2236" s="153">
        <v>100</v>
      </c>
      <c r="G2236" s="153">
        <v>71.430000000000007</v>
      </c>
      <c r="H2236" s="153"/>
      <c r="I2236" s="153"/>
      <c r="J2236" s="153"/>
      <c r="K2236" s="153"/>
      <c r="L2236" s="153"/>
      <c r="M2236" s="153"/>
      <c r="AD2236" s="153"/>
      <c r="AE2236" s="153"/>
      <c r="AF2236" s="153"/>
      <c r="AG2236" s="153"/>
      <c r="AH2236" s="153"/>
      <c r="AI2236" s="153"/>
      <c r="AJ2236" s="153"/>
      <c r="AK2236" s="153"/>
      <c r="AL2236" s="153"/>
      <c r="AM2236" s="153"/>
      <c r="AN2236" s="153"/>
      <c r="AO2236" s="153"/>
    </row>
    <row r="2237" spans="1:41">
      <c r="A2237" s="153" t="s">
        <v>49</v>
      </c>
      <c r="B2237" s="153">
        <v>0</v>
      </c>
      <c r="C2237" s="153">
        <v>0</v>
      </c>
      <c r="D2237" s="153">
        <v>0</v>
      </c>
      <c r="E2237" s="153">
        <v>50</v>
      </c>
      <c r="F2237" s="153">
        <v>0</v>
      </c>
      <c r="G2237" s="153">
        <v>28.57</v>
      </c>
      <c r="H2237" s="153"/>
      <c r="I2237" s="153"/>
      <c r="J2237" s="153"/>
      <c r="K2237" s="153"/>
      <c r="L2237" s="153"/>
      <c r="M2237" s="153"/>
      <c r="AD2237" s="153"/>
      <c r="AE2237" s="153"/>
      <c r="AF2237" s="153"/>
      <c r="AG2237" s="153"/>
      <c r="AH2237" s="153"/>
      <c r="AI2237" s="153"/>
      <c r="AJ2237" s="153"/>
      <c r="AK2237" s="153"/>
      <c r="AL2237" s="153"/>
      <c r="AM2237" s="153"/>
      <c r="AN2237" s="153"/>
      <c r="AO2237" s="153"/>
    </row>
    <row r="2238" spans="1:41">
      <c r="A2238" s="153" t="s">
        <v>41</v>
      </c>
      <c r="B2238" s="153">
        <v>0</v>
      </c>
      <c r="C2238" s="153">
        <v>0</v>
      </c>
      <c r="D2238" s="153">
        <v>0</v>
      </c>
      <c r="E2238" s="153">
        <v>0</v>
      </c>
      <c r="F2238" s="153">
        <v>0</v>
      </c>
      <c r="G2238" s="153">
        <v>0</v>
      </c>
      <c r="H2238" s="153"/>
      <c r="I2238" s="153"/>
      <c r="J2238" s="153"/>
      <c r="K2238" s="153"/>
      <c r="L2238" s="153"/>
      <c r="M2238" s="153"/>
      <c r="AD2238" s="153"/>
      <c r="AE2238" s="153"/>
      <c r="AF2238" s="153"/>
      <c r="AG2238" s="153"/>
      <c r="AH2238" s="153"/>
      <c r="AI2238" s="153"/>
      <c r="AJ2238" s="153"/>
      <c r="AK2238" s="153"/>
      <c r="AL2238" s="153"/>
      <c r="AM2238" s="153"/>
      <c r="AN2238" s="153"/>
      <c r="AO2238" s="153"/>
    </row>
    <row r="2239" spans="1:41">
      <c r="A2239" s="153" t="s">
        <v>0</v>
      </c>
      <c r="B2239" s="153">
        <v>0</v>
      </c>
      <c r="C2239" s="153">
        <v>0</v>
      </c>
      <c r="D2239" s="153">
        <v>0</v>
      </c>
      <c r="E2239" s="153">
        <v>100</v>
      </c>
      <c r="F2239" s="153">
        <v>100</v>
      </c>
      <c r="G2239" s="153">
        <v>100</v>
      </c>
      <c r="H2239" s="153"/>
      <c r="I2239" s="153"/>
      <c r="J2239" s="153"/>
      <c r="K2239" s="153"/>
      <c r="L2239" s="153"/>
      <c r="M2239" s="153"/>
      <c r="AD2239" s="153"/>
      <c r="AE2239" s="153"/>
      <c r="AF2239" s="153"/>
      <c r="AG2239" s="153"/>
      <c r="AH2239" s="153"/>
      <c r="AI2239" s="153"/>
      <c r="AJ2239" s="153"/>
      <c r="AK2239" s="153"/>
      <c r="AL2239" s="153"/>
      <c r="AM2239" s="153"/>
      <c r="AN2239" s="153"/>
      <c r="AO2239" s="153"/>
    </row>
    <row r="2240" spans="1:41">
      <c r="A2240" s="153" t="s">
        <v>1</v>
      </c>
      <c r="B2240" s="153">
        <v>0</v>
      </c>
      <c r="C2240" s="153">
        <v>0</v>
      </c>
      <c r="D2240" s="153">
        <v>0</v>
      </c>
      <c r="E2240" s="153">
        <v>4</v>
      </c>
      <c r="F2240" s="153">
        <v>3</v>
      </c>
      <c r="G2240" s="153">
        <v>7</v>
      </c>
      <c r="H2240" s="153"/>
      <c r="I2240" s="153"/>
      <c r="J2240" s="153"/>
      <c r="K2240" s="153"/>
      <c r="L2240" s="153"/>
      <c r="M2240" s="153"/>
      <c r="AD2240" s="153"/>
      <c r="AE2240" s="153"/>
      <c r="AF2240" s="153"/>
      <c r="AG2240" s="153"/>
      <c r="AH2240" s="153"/>
      <c r="AI2240" s="153"/>
      <c r="AJ2240" s="153"/>
      <c r="AK2240" s="153"/>
      <c r="AL2240" s="153"/>
      <c r="AM2240" s="153"/>
      <c r="AN2240" s="153"/>
      <c r="AO2240" s="153"/>
    </row>
    <row r="2241" spans="1:41">
      <c r="A2241" s="153" t="s">
        <v>42</v>
      </c>
      <c r="B2241" s="153">
        <v>0</v>
      </c>
      <c r="C2241" s="153">
        <v>0</v>
      </c>
      <c r="D2241" s="153">
        <v>0</v>
      </c>
      <c r="E2241" s="153">
        <v>100</v>
      </c>
      <c r="F2241" s="153">
        <v>100</v>
      </c>
      <c r="G2241" s="153">
        <v>100</v>
      </c>
      <c r="H2241" s="153"/>
      <c r="I2241" s="153"/>
      <c r="J2241" s="153"/>
      <c r="K2241" s="153"/>
      <c r="L2241" s="153"/>
      <c r="M2241" s="153"/>
      <c r="AD2241" s="153"/>
      <c r="AE2241" s="153"/>
      <c r="AF2241" s="153"/>
      <c r="AG2241" s="153"/>
      <c r="AH2241" s="153"/>
      <c r="AI2241" s="153"/>
      <c r="AJ2241" s="153"/>
      <c r="AK2241" s="153"/>
      <c r="AL2241" s="153"/>
      <c r="AM2241" s="153"/>
      <c r="AN2241" s="153"/>
      <c r="AO2241" s="153"/>
    </row>
    <row r="2242" spans="1:41">
      <c r="A2242" s="153" t="s">
        <v>43</v>
      </c>
      <c r="B2242" s="153">
        <v>0</v>
      </c>
      <c r="C2242" s="153">
        <v>0</v>
      </c>
      <c r="D2242" s="153">
        <v>0</v>
      </c>
      <c r="E2242" s="153">
        <v>0</v>
      </c>
      <c r="F2242" s="153">
        <v>0</v>
      </c>
      <c r="G2242" s="153">
        <v>0</v>
      </c>
      <c r="H2242" s="153"/>
      <c r="I2242" s="153"/>
      <c r="J2242" s="153"/>
      <c r="K2242" s="153"/>
      <c r="L2242" s="153"/>
      <c r="M2242" s="153"/>
      <c r="AD2242" s="153"/>
      <c r="AE2242" s="153"/>
      <c r="AF2242" s="153"/>
      <c r="AG2242" s="153"/>
      <c r="AH2242" s="153"/>
      <c r="AI2242" s="153"/>
      <c r="AJ2242" s="153"/>
      <c r="AK2242" s="153"/>
      <c r="AL2242" s="153"/>
      <c r="AM2242" s="153"/>
      <c r="AN2242" s="153"/>
      <c r="AO2242" s="153"/>
    </row>
    <row r="2243" spans="1:41">
      <c r="A2243" s="153" t="s">
        <v>44</v>
      </c>
      <c r="B2243" s="153">
        <v>0</v>
      </c>
      <c r="C2243" s="153">
        <v>0</v>
      </c>
      <c r="D2243" s="153">
        <v>0</v>
      </c>
      <c r="E2243" s="153">
        <v>4.5</v>
      </c>
      <c r="F2243" s="153">
        <v>4</v>
      </c>
      <c r="G2243" s="153">
        <v>4.3</v>
      </c>
      <c r="H2243" s="153"/>
      <c r="I2243" s="153"/>
      <c r="J2243" s="153"/>
      <c r="K2243" s="153"/>
      <c r="L2243" s="153"/>
      <c r="M2243" s="153"/>
      <c r="AD2243" s="153"/>
      <c r="AE2243" s="153"/>
      <c r="AF2243" s="153"/>
      <c r="AG2243" s="153"/>
      <c r="AH2243" s="153"/>
      <c r="AI2243" s="153"/>
      <c r="AJ2243" s="153"/>
      <c r="AK2243" s="153"/>
      <c r="AL2243" s="153"/>
      <c r="AM2243" s="153"/>
      <c r="AN2243" s="153"/>
      <c r="AO2243" s="153"/>
    </row>
    <row r="2244" spans="1:41">
      <c r="A2244" s="153" t="s">
        <v>153</v>
      </c>
      <c r="B2244" s="153">
        <v>0</v>
      </c>
      <c r="C2244" s="153">
        <v>0</v>
      </c>
      <c r="D2244" s="153">
        <v>0</v>
      </c>
      <c r="E2244" s="153">
        <v>87.5</v>
      </c>
      <c r="F2244" s="153">
        <v>75</v>
      </c>
      <c r="G2244" s="153">
        <v>82.1</v>
      </c>
      <c r="H2244" s="153"/>
      <c r="I2244" s="153"/>
      <c r="J2244" s="153"/>
      <c r="K2244" s="153"/>
      <c r="L2244" s="153"/>
      <c r="M2244" s="153"/>
      <c r="AD2244" s="153"/>
      <c r="AE2244" s="153"/>
      <c r="AF2244" s="153"/>
      <c r="AG2244" s="153"/>
      <c r="AH2244" s="153"/>
      <c r="AI2244" s="153"/>
      <c r="AJ2244" s="153"/>
      <c r="AK2244" s="153"/>
      <c r="AL2244" s="153"/>
      <c r="AM2244" s="153"/>
      <c r="AN2244" s="153"/>
      <c r="AO2244" s="153"/>
    </row>
    <row r="2245" spans="1:41">
      <c r="H2245" s="153"/>
      <c r="I2245" s="153"/>
      <c r="J2245" s="153"/>
      <c r="K2245" s="153"/>
      <c r="L2245" s="153"/>
      <c r="M2245" s="153"/>
      <c r="AD2245" s="153"/>
      <c r="AE2245" s="153"/>
      <c r="AF2245" s="153"/>
      <c r="AG2245" s="153"/>
      <c r="AH2245" s="153"/>
      <c r="AI2245" s="153"/>
      <c r="AJ2245" s="153"/>
      <c r="AK2245" s="153"/>
      <c r="AL2245" s="153"/>
      <c r="AM2245" s="153"/>
      <c r="AN2245" s="153"/>
      <c r="AO2245" s="153"/>
    </row>
    <row r="2246" spans="1:41">
      <c r="H2246" s="153"/>
      <c r="I2246" s="153"/>
      <c r="J2246" s="153"/>
      <c r="K2246" s="153"/>
      <c r="L2246" s="153"/>
      <c r="M2246" s="153"/>
      <c r="AD2246" s="153"/>
      <c r="AE2246" s="153"/>
      <c r="AF2246" s="153"/>
      <c r="AG2246" s="153"/>
      <c r="AH2246" s="153"/>
      <c r="AI2246" s="153"/>
      <c r="AJ2246" s="153"/>
      <c r="AK2246" s="153"/>
      <c r="AL2246" s="153"/>
      <c r="AM2246" s="153"/>
      <c r="AN2246" s="153"/>
      <c r="AO2246" s="153"/>
    </row>
    <row r="2247" spans="1:41">
      <c r="A2247" s="153" t="s">
        <v>431</v>
      </c>
      <c r="H2247" s="153"/>
      <c r="I2247" s="153"/>
      <c r="J2247" s="153"/>
      <c r="K2247" s="153"/>
      <c r="L2247" s="153"/>
      <c r="M2247" s="153"/>
      <c r="AD2247" s="153"/>
      <c r="AE2247" s="153"/>
      <c r="AF2247" s="153"/>
      <c r="AG2247" s="153"/>
      <c r="AH2247" s="153"/>
      <c r="AI2247" s="153"/>
      <c r="AJ2247" s="153"/>
      <c r="AK2247" s="153"/>
      <c r="AL2247" s="153"/>
      <c r="AM2247" s="153"/>
      <c r="AN2247" s="153"/>
      <c r="AO2247" s="153"/>
    </row>
    <row r="2248" spans="1:41">
      <c r="A2248" s="153" t="s">
        <v>430</v>
      </c>
      <c r="H2248" s="153"/>
      <c r="I2248" s="153"/>
      <c r="J2248" s="153"/>
      <c r="K2248" s="153"/>
      <c r="L2248" s="153"/>
      <c r="M2248" s="153"/>
      <c r="AD2248" s="153"/>
      <c r="AE2248" s="153"/>
      <c r="AF2248" s="153"/>
      <c r="AG2248" s="153"/>
      <c r="AH2248" s="153"/>
      <c r="AI2248" s="153"/>
      <c r="AJ2248" s="153"/>
      <c r="AK2248" s="153"/>
      <c r="AL2248" s="153"/>
      <c r="AM2248" s="153"/>
      <c r="AN2248" s="153"/>
      <c r="AO2248" s="153"/>
    </row>
    <row r="2249" spans="1:41">
      <c r="H2249" s="153"/>
      <c r="I2249" s="153"/>
      <c r="J2249" s="153"/>
      <c r="K2249" s="153"/>
      <c r="L2249" s="153"/>
      <c r="M2249" s="153"/>
      <c r="AD2249" s="153"/>
      <c r="AE2249" s="153"/>
      <c r="AF2249" s="153"/>
      <c r="AG2249" s="153"/>
      <c r="AH2249" s="153"/>
      <c r="AI2249" s="153"/>
      <c r="AJ2249" s="153"/>
      <c r="AK2249" s="153"/>
      <c r="AL2249" s="153"/>
      <c r="AM2249" s="153"/>
      <c r="AN2249" s="153"/>
      <c r="AO2249" s="153"/>
    </row>
    <row r="2250" spans="1:41">
      <c r="H2250" s="153"/>
      <c r="I2250" s="153"/>
      <c r="J2250" s="153"/>
      <c r="K2250" s="153"/>
      <c r="L2250" s="153"/>
      <c r="M2250" s="153"/>
      <c r="AD2250" s="153"/>
      <c r="AE2250" s="153"/>
      <c r="AF2250" s="153"/>
      <c r="AG2250" s="153"/>
      <c r="AH2250" s="153"/>
      <c r="AI2250" s="153"/>
      <c r="AJ2250" s="153"/>
      <c r="AK2250" s="153"/>
      <c r="AL2250" s="153"/>
      <c r="AM2250" s="153"/>
      <c r="AN2250" s="153"/>
      <c r="AO2250" s="153"/>
    </row>
    <row r="2251" spans="1:41">
      <c r="B2251" s="153" t="s">
        <v>156</v>
      </c>
      <c r="H2251" s="153"/>
      <c r="I2251" s="153"/>
      <c r="J2251" s="153"/>
      <c r="K2251" s="153"/>
      <c r="L2251" s="153"/>
      <c r="M2251" s="153"/>
      <c r="AD2251" s="153"/>
      <c r="AE2251" s="153"/>
      <c r="AF2251" s="153"/>
      <c r="AG2251" s="153"/>
      <c r="AH2251" s="153"/>
      <c r="AI2251" s="153"/>
      <c r="AJ2251" s="153"/>
      <c r="AK2251" s="153"/>
      <c r="AL2251" s="153"/>
      <c r="AM2251" s="153"/>
      <c r="AN2251" s="153"/>
      <c r="AO2251" s="153"/>
    </row>
    <row r="2252" spans="1:41">
      <c r="H2252" s="153"/>
      <c r="I2252" s="153"/>
      <c r="J2252" s="153"/>
      <c r="K2252" s="153"/>
      <c r="L2252" s="153"/>
      <c r="M2252" s="153"/>
      <c r="AD2252" s="153"/>
      <c r="AE2252" s="153"/>
      <c r="AF2252" s="153"/>
      <c r="AG2252" s="153"/>
      <c r="AH2252" s="153"/>
      <c r="AI2252" s="153"/>
      <c r="AJ2252" s="153"/>
      <c r="AK2252" s="153"/>
      <c r="AL2252" s="153"/>
      <c r="AM2252" s="153"/>
      <c r="AN2252" s="153"/>
      <c r="AO2252" s="153"/>
    </row>
    <row r="2253" spans="1:41">
      <c r="B2253" s="153" t="s">
        <v>10</v>
      </c>
      <c r="C2253" s="153" t="s">
        <v>157</v>
      </c>
      <c r="D2253" s="153" t="s">
        <v>158</v>
      </c>
      <c r="E2253" s="153" t="s">
        <v>13</v>
      </c>
      <c r="F2253" s="153" t="s">
        <v>159</v>
      </c>
      <c r="G2253" s="153" t="s">
        <v>60</v>
      </c>
      <c r="H2253" s="153"/>
      <c r="I2253" s="153"/>
      <c r="J2253" s="153"/>
      <c r="K2253" s="153"/>
      <c r="L2253" s="153"/>
      <c r="M2253" s="153"/>
      <c r="AD2253" s="153"/>
      <c r="AE2253" s="153"/>
      <c r="AF2253" s="153"/>
      <c r="AG2253" s="153"/>
      <c r="AH2253" s="153"/>
      <c r="AI2253" s="153"/>
      <c r="AJ2253" s="153"/>
      <c r="AK2253" s="153"/>
      <c r="AL2253" s="153"/>
      <c r="AM2253" s="153"/>
      <c r="AN2253" s="153"/>
      <c r="AO2253" s="153"/>
    </row>
    <row r="2254" spans="1:41">
      <c r="H2254" s="153"/>
      <c r="I2254" s="153"/>
      <c r="J2254" s="153"/>
      <c r="K2254" s="153"/>
      <c r="L2254" s="153"/>
      <c r="M2254" s="153"/>
      <c r="AD2254" s="153"/>
      <c r="AE2254" s="153"/>
      <c r="AF2254" s="153"/>
      <c r="AG2254" s="153"/>
      <c r="AH2254" s="153"/>
      <c r="AI2254" s="153"/>
      <c r="AJ2254" s="153"/>
      <c r="AK2254" s="153"/>
      <c r="AL2254" s="153"/>
      <c r="AM2254" s="153"/>
      <c r="AN2254" s="153"/>
      <c r="AO2254" s="153"/>
    </row>
    <row r="2255" spans="1:41">
      <c r="A2255" s="153" t="s">
        <v>45</v>
      </c>
      <c r="B2255" s="153">
        <v>0</v>
      </c>
      <c r="C2255" s="153">
        <v>0</v>
      </c>
      <c r="D2255" s="153">
        <v>0</v>
      </c>
      <c r="E2255" s="153">
        <v>0</v>
      </c>
      <c r="F2255" s="153">
        <v>0</v>
      </c>
      <c r="G2255" s="153">
        <v>0</v>
      </c>
      <c r="H2255" s="153"/>
      <c r="I2255" s="153"/>
      <c r="J2255" s="153"/>
      <c r="K2255" s="153"/>
      <c r="L2255" s="153"/>
      <c r="M2255" s="153"/>
      <c r="AD2255" s="153"/>
      <c r="AE2255" s="153"/>
      <c r="AF2255" s="153"/>
      <c r="AG2255" s="153"/>
      <c r="AH2255" s="153"/>
      <c r="AI2255" s="153"/>
      <c r="AJ2255" s="153"/>
      <c r="AK2255" s="153"/>
      <c r="AL2255" s="153"/>
      <c r="AM2255" s="153"/>
      <c r="AN2255" s="153"/>
      <c r="AO2255" s="153"/>
    </row>
    <row r="2256" spans="1:41">
      <c r="A2256" s="153" t="s">
        <v>46</v>
      </c>
      <c r="B2256" s="153">
        <v>0</v>
      </c>
      <c r="C2256" s="153">
        <v>0</v>
      </c>
      <c r="D2256" s="153">
        <v>0</v>
      </c>
      <c r="E2256" s="153">
        <v>0</v>
      </c>
      <c r="F2256" s="153">
        <v>0</v>
      </c>
      <c r="G2256" s="153">
        <v>0</v>
      </c>
      <c r="H2256" s="153"/>
      <c r="I2256" s="153"/>
      <c r="J2256" s="153"/>
      <c r="K2256" s="153"/>
      <c r="L2256" s="153"/>
      <c r="M2256" s="153"/>
      <c r="AD2256" s="153"/>
      <c r="AE2256" s="153"/>
      <c r="AF2256" s="153"/>
      <c r="AG2256" s="153"/>
      <c r="AH2256" s="153"/>
      <c r="AI2256" s="153"/>
      <c r="AJ2256" s="153"/>
      <c r="AK2256" s="153"/>
      <c r="AL2256" s="153"/>
      <c r="AM2256" s="153"/>
      <c r="AN2256" s="153"/>
      <c r="AO2256" s="153"/>
    </row>
    <row r="2257" spans="1:41">
      <c r="A2257" s="153" t="s">
        <v>47</v>
      </c>
      <c r="B2257" s="153">
        <v>0</v>
      </c>
      <c r="C2257" s="153">
        <v>0</v>
      </c>
      <c r="D2257" s="153">
        <v>0</v>
      </c>
      <c r="E2257" s="153">
        <v>0</v>
      </c>
      <c r="F2257" s="153">
        <v>0</v>
      </c>
      <c r="G2257" s="153">
        <v>0</v>
      </c>
      <c r="H2257" s="153"/>
      <c r="I2257" s="153"/>
      <c r="J2257" s="153"/>
      <c r="K2257" s="153"/>
      <c r="L2257" s="153"/>
      <c r="M2257" s="153"/>
      <c r="AD2257" s="153"/>
      <c r="AE2257" s="153"/>
      <c r="AF2257" s="153"/>
      <c r="AG2257" s="153"/>
      <c r="AH2257" s="153"/>
      <c r="AI2257" s="153"/>
      <c r="AJ2257" s="153"/>
      <c r="AK2257" s="153"/>
      <c r="AL2257" s="153"/>
      <c r="AM2257" s="153"/>
      <c r="AN2257" s="153"/>
      <c r="AO2257" s="153"/>
    </row>
    <row r="2258" spans="1:41">
      <c r="A2258" s="153" t="s">
        <v>48</v>
      </c>
      <c r="B2258" s="153">
        <v>0</v>
      </c>
      <c r="C2258" s="153">
        <v>0</v>
      </c>
      <c r="D2258" s="153">
        <v>0</v>
      </c>
      <c r="E2258" s="153">
        <v>25</v>
      </c>
      <c r="F2258" s="153">
        <v>66.67</v>
      </c>
      <c r="G2258" s="153">
        <v>42.86</v>
      </c>
      <c r="H2258" s="153"/>
      <c r="I2258" s="153"/>
      <c r="J2258" s="153"/>
      <c r="K2258" s="153"/>
      <c r="L2258" s="153"/>
      <c r="M2258" s="153"/>
      <c r="AD2258" s="153"/>
      <c r="AE2258" s="153"/>
      <c r="AF2258" s="153"/>
      <c r="AG2258" s="153"/>
      <c r="AH2258" s="153"/>
      <c r="AI2258" s="153"/>
      <c r="AJ2258" s="153"/>
      <c r="AK2258" s="153"/>
      <c r="AL2258" s="153"/>
      <c r="AM2258" s="153"/>
      <c r="AN2258" s="153"/>
      <c r="AO2258" s="153"/>
    </row>
    <row r="2259" spans="1:41">
      <c r="A2259" s="153" t="s">
        <v>49</v>
      </c>
      <c r="B2259" s="153">
        <v>0</v>
      </c>
      <c r="C2259" s="153">
        <v>0</v>
      </c>
      <c r="D2259" s="153">
        <v>0</v>
      </c>
      <c r="E2259" s="153">
        <v>75</v>
      </c>
      <c r="F2259" s="153">
        <v>33.33</v>
      </c>
      <c r="G2259" s="153">
        <v>57.14</v>
      </c>
      <c r="H2259" s="153"/>
      <c r="I2259" s="153"/>
      <c r="J2259" s="153"/>
      <c r="K2259" s="153"/>
      <c r="L2259" s="153"/>
      <c r="M2259" s="153"/>
      <c r="AD2259" s="153"/>
      <c r="AE2259" s="153"/>
      <c r="AF2259" s="153"/>
      <c r="AG2259" s="153"/>
      <c r="AH2259" s="153"/>
      <c r="AI2259" s="153"/>
      <c r="AJ2259" s="153"/>
      <c r="AK2259" s="153"/>
      <c r="AL2259" s="153"/>
      <c r="AM2259" s="153"/>
      <c r="AN2259" s="153"/>
      <c r="AO2259" s="153"/>
    </row>
    <row r="2260" spans="1:41">
      <c r="A2260" s="153" t="s">
        <v>41</v>
      </c>
      <c r="B2260" s="153">
        <v>0</v>
      </c>
      <c r="C2260" s="153">
        <v>0</v>
      </c>
      <c r="D2260" s="153">
        <v>0</v>
      </c>
      <c r="E2260" s="153">
        <v>0</v>
      </c>
      <c r="F2260" s="153">
        <v>0</v>
      </c>
      <c r="G2260" s="153">
        <v>0</v>
      </c>
      <c r="H2260" s="153"/>
      <c r="I2260" s="153"/>
      <c r="J2260" s="153"/>
      <c r="K2260" s="153"/>
      <c r="L2260" s="153"/>
      <c r="M2260" s="153"/>
      <c r="AD2260" s="153"/>
      <c r="AE2260" s="153"/>
      <c r="AF2260" s="153"/>
      <c r="AG2260" s="153"/>
      <c r="AH2260" s="153"/>
      <c r="AI2260" s="153"/>
      <c r="AJ2260" s="153"/>
      <c r="AK2260" s="153"/>
      <c r="AL2260" s="153"/>
      <c r="AM2260" s="153"/>
      <c r="AN2260" s="153"/>
      <c r="AO2260" s="153"/>
    </row>
    <row r="2261" spans="1:41">
      <c r="A2261" s="153" t="s">
        <v>0</v>
      </c>
      <c r="B2261" s="153">
        <v>0</v>
      </c>
      <c r="C2261" s="153">
        <v>0</v>
      </c>
      <c r="D2261" s="153">
        <v>0</v>
      </c>
      <c r="E2261" s="153">
        <v>100</v>
      </c>
      <c r="F2261" s="153">
        <v>100</v>
      </c>
      <c r="G2261" s="153">
        <v>100</v>
      </c>
      <c r="H2261" s="153"/>
      <c r="I2261" s="153"/>
      <c r="J2261" s="153"/>
      <c r="K2261" s="153"/>
      <c r="L2261" s="153"/>
      <c r="M2261" s="153"/>
      <c r="AD2261" s="153"/>
      <c r="AE2261" s="153"/>
      <c r="AF2261" s="153"/>
      <c r="AG2261" s="153"/>
      <c r="AH2261" s="153"/>
      <c r="AI2261" s="153"/>
      <c r="AJ2261" s="153"/>
      <c r="AK2261" s="153"/>
      <c r="AL2261" s="153"/>
      <c r="AM2261" s="153"/>
      <c r="AN2261" s="153"/>
      <c r="AO2261" s="153"/>
    </row>
    <row r="2262" spans="1:41">
      <c r="A2262" s="153" t="s">
        <v>1</v>
      </c>
      <c r="B2262" s="153">
        <v>0</v>
      </c>
      <c r="C2262" s="153">
        <v>0</v>
      </c>
      <c r="D2262" s="153">
        <v>0</v>
      </c>
      <c r="E2262" s="153">
        <v>4</v>
      </c>
      <c r="F2262" s="153">
        <v>3</v>
      </c>
      <c r="G2262" s="153">
        <v>7</v>
      </c>
      <c r="H2262" s="153"/>
      <c r="I2262" s="153"/>
      <c r="J2262" s="153"/>
      <c r="K2262" s="153"/>
      <c r="L2262" s="153"/>
      <c r="M2262" s="153"/>
      <c r="AD2262" s="153"/>
      <c r="AE2262" s="153"/>
      <c r="AF2262" s="153"/>
      <c r="AG2262" s="153"/>
      <c r="AH2262" s="153"/>
      <c r="AI2262" s="153"/>
      <c r="AJ2262" s="153"/>
      <c r="AK2262" s="153"/>
      <c r="AL2262" s="153"/>
      <c r="AM2262" s="153"/>
      <c r="AN2262" s="153"/>
      <c r="AO2262" s="153"/>
    </row>
    <row r="2263" spans="1:41">
      <c r="A2263" s="153" t="s">
        <v>42</v>
      </c>
      <c r="B2263" s="153">
        <v>0</v>
      </c>
      <c r="C2263" s="153">
        <v>0</v>
      </c>
      <c r="D2263" s="153">
        <v>0</v>
      </c>
      <c r="E2263" s="153">
        <v>100</v>
      </c>
      <c r="F2263" s="153">
        <v>100</v>
      </c>
      <c r="G2263" s="153">
        <v>100</v>
      </c>
      <c r="H2263" s="153"/>
      <c r="I2263" s="153"/>
      <c r="J2263" s="153"/>
      <c r="K2263" s="153"/>
      <c r="L2263" s="153"/>
      <c r="M2263" s="153"/>
      <c r="AD2263" s="153"/>
      <c r="AE2263" s="153"/>
      <c r="AF2263" s="153"/>
      <c r="AG2263" s="153"/>
      <c r="AH2263" s="153"/>
      <c r="AI2263" s="153"/>
      <c r="AJ2263" s="153"/>
      <c r="AK2263" s="153"/>
      <c r="AL2263" s="153"/>
      <c r="AM2263" s="153"/>
      <c r="AN2263" s="153"/>
      <c r="AO2263" s="153"/>
    </row>
    <row r="2264" spans="1:41">
      <c r="A2264" s="153" t="s">
        <v>43</v>
      </c>
      <c r="B2264" s="153">
        <v>0</v>
      </c>
      <c r="C2264" s="153">
        <v>0</v>
      </c>
      <c r="D2264" s="153">
        <v>0</v>
      </c>
      <c r="E2264" s="153">
        <v>0</v>
      </c>
      <c r="F2264" s="153">
        <v>0</v>
      </c>
      <c r="G2264" s="153">
        <v>0</v>
      </c>
      <c r="H2264" s="153"/>
      <c r="I2264" s="153"/>
      <c r="J2264" s="153"/>
      <c r="K2264" s="153"/>
      <c r="L2264" s="153"/>
      <c r="M2264" s="153"/>
      <c r="AD2264" s="153"/>
      <c r="AE2264" s="153"/>
      <c r="AF2264" s="153"/>
      <c r="AG2264" s="153"/>
      <c r="AH2264" s="153"/>
      <c r="AI2264" s="153"/>
      <c r="AJ2264" s="153"/>
      <c r="AK2264" s="153"/>
      <c r="AL2264" s="153"/>
      <c r="AM2264" s="153"/>
      <c r="AN2264" s="153"/>
      <c r="AO2264" s="153"/>
    </row>
    <row r="2265" spans="1:41">
      <c r="A2265" s="153" t="s">
        <v>44</v>
      </c>
      <c r="B2265" s="153">
        <v>0</v>
      </c>
      <c r="C2265" s="153">
        <v>0</v>
      </c>
      <c r="D2265" s="153">
        <v>0</v>
      </c>
      <c r="E2265" s="153">
        <v>4.8</v>
      </c>
      <c r="F2265" s="153">
        <v>4.3</v>
      </c>
      <c r="G2265" s="153">
        <v>4.5999999999999996</v>
      </c>
      <c r="H2265" s="153"/>
      <c r="I2265" s="153"/>
      <c r="J2265" s="153"/>
      <c r="K2265" s="153"/>
      <c r="L2265" s="153"/>
      <c r="M2265" s="153"/>
      <c r="AD2265" s="153"/>
      <c r="AE2265" s="153"/>
      <c r="AF2265" s="153"/>
      <c r="AG2265" s="153"/>
      <c r="AH2265" s="153"/>
      <c r="AI2265" s="153"/>
      <c r="AJ2265" s="153"/>
      <c r="AK2265" s="153"/>
      <c r="AL2265" s="153"/>
      <c r="AM2265" s="153"/>
      <c r="AN2265" s="153"/>
      <c r="AO2265" s="153"/>
    </row>
    <row r="2266" spans="1:41">
      <c r="A2266" s="153" t="s">
        <v>153</v>
      </c>
      <c r="B2266" s="153">
        <v>0</v>
      </c>
      <c r="C2266" s="153">
        <v>0</v>
      </c>
      <c r="D2266" s="153">
        <v>0</v>
      </c>
      <c r="E2266" s="153">
        <v>93.8</v>
      </c>
      <c r="F2266" s="153">
        <v>83.3</v>
      </c>
      <c r="G2266" s="153">
        <v>89.3</v>
      </c>
      <c r="H2266" s="153"/>
      <c r="I2266" s="153"/>
      <c r="J2266" s="153"/>
      <c r="K2266" s="153"/>
      <c r="L2266" s="153"/>
      <c r="M2266" s="153"/>
      <c r="AD2266" s="153"/>
      <c r="AE2266" s="153"/>
      <c r="AF2266" s="153"/>
      <c r="AG2266" s="153"/>
      <c r="AH2266" s="153"/>
      <c r="AI2266" s="153"/>
      <c r="AJ2266" s="153"/>
      <c r="AK2266" s="153"/>
      <c r="AL2266" s="153"/>
      <c r="AM2266" s="153"/>
      <c r="AN2266" s="153"/>
      <c r="AO2266" s="153"/>
    </row>
    <row r="2267" spans="1:41">
      <c r="H2267" s="153"/>
      <c r="I2267" s="153"/>
      <c r="J2267" s="153"/>
      <c r="K2267" s="153"/>
      <c r="L2267" s="153"/>
      <c r="M2267" s="153"/>
      <c r="AD2267" s="153"/>
      <c r="AE2267" s="153"/>
      <c r="AF2267" s="153"/>
      <c r="AG2267" s="153"/>
      <c r="AH2267" s="153"/>
      <c r="AI2267" s="153"/>
      <c r="AJ2267" s="153"/>
      <c r="AK2267" s="153"/>
      <c r="AL2267" s="153"/>
      <c r="AM2267" s="153"/>
      <c r="AN2267" s="153"/>
      <c r="AO2267" s="153"/>
    </row>
    <row r="2268" spans="1:41">
      <c r="H2268" s="153"/>
      <c r="I2268" s="153"/>
      <c r="J2268" s="153"/>
      <c r="K2268" s="153"/>
      <c r="L2268" s="153"/>
      <c r="M2268" s="153"/>
      <c r="AD2268" s="153"/>
      <c r="AE2268" s="153"/>
      <c r="AF2268" s="153"/>
      <c r="AG2268" s="153"/>
      <c r="AH2268" s="153"/>
      <c r="AI2268" s="153"/>
      <c r="AJ2268" s="153"/>
      <c r="AK2268" s="153"/>
      <c r="AL2268" s="153"/>
      <c r="AM2268" s="153"/>
      <c r="AN2268" s="153"/>
      <c r="AO2268" s="153"/>
    </row>
    <row r="2269" spans="1:41">
      <c r="A2269" s="153" t="s">
        <v>432</v>
      </c>
      <c r="H2269" s="153"/>
      <c r="I2269" s="153"/>
      <c r="J2269" s="153"/>
      <c r="K2269" s="153"/>
      <c r="L2269" s="153"/>
      <c r="M2269" s="153"/>
      <c r="AD2269" s="153"/>
      <c r="AE2269" s="153"/>
      <c r="AF2269" s="153"/>
      <c r="AG2269" s="153"/>
      <c r="AH2269" s="153"/>
      <c r="AI2269" s="153"/>
      <c r="AJ2269" s="153"/>
      <c r="AK2269" s="153"/>
      <c r="AL2269" s="153"/>
      <c r="AM2269" s="153"/>
      <c r="AN2269" s="153"/>
      <c r="AO2269" s="153"/>
    </row>
    <row r="2270" spans="1:41">
      <c r="A2270" s="153" t="s">
        <v>429</v>
      </c>
      <c r="H2270" s="153"/>
      <c r="I2270" s="153"/>
      <c r="J2270" s="153"/>
      <c r="K2270" s="153"/>
      <c r="L2270" s="153"/>
      <c r="M2270" s="153"/>
      <c r="AD2270" s="153"/>
      <c r="AE2270" s="153"/>
      <c r="AF2270" s="153"/>
      <c r="AG2270" s="153"/>
      <c r="AH2270" s="153"/>
      <c r="AI2270" s="153"/>
      <c r="AJ2270" s="153"/>
      <c r="AK2270" s="153"/>
      <c r="AL2270" s="153"/>
      <c r="AM2270" s="153"/>
      <c r="AN2270" s="153"/>
      <c r="AO2270" s="153"/>
    </row>
    <row r="2271" spans="1:41">
      <c r="H2271" s="153"/>
      <c r="I2271" s="153"/>
      <c r="J2271" s="153"/>
      <c r="K2271" s="153"/>
      <c r="L2271" s="153"/>
      <c r="M2271" s="153"/>
      <c r="AD2271" s="153"/>
      <c r="AE2271" s="153"/>
      <c r="AF2271" s="153"/>
      <c r="AG2271" s="153"/>
      <c r="AH2271" s="153"/>
      <c r="AI2271" s="153"/>
      <c r="AJ2271" s="153"/>
      <c r="AK2271" s="153"/>
      <c r="AL2271" s="153"/>
      <c r="AM2271" s="153"/>
      <c r="AN2271" s="153"/>
      <c r="AO2271" s="153"/>
    </row>
    <row r="2272" spans="1:41">
      <c r="H2272" s="153"/>
      <c r="I2272" s="153"/>
      <c r="J2272" s="153"/>
      <c r="K2272" s="153"/>
      <c r="L2272" s="153"/>
      <c r="M2272" s="153"/>
      <c r="AD2272" s="153"/>
      <c r="AE2272" s="153"/>
      <c r="AF2272" s="153"/>
      <c r="AG2272" s="153"/>
      <c r="AH2272" s="153"/>
      <c r="AI2272" s="153"/>
      <c r="AJ2272" s="153"/>
      <c r="AK2272" s="153"/>
      <c r="AL2272" s="153"/>
      <c r="AM2272" s="153"/>
      <c r="AN2272" s="153"/>
      <c r="AO2272" s="153"/>
    </row>
    <row r="2273" spans="1:41">
      <c r="B2273" s="153" t="s">
        <v>156</v>
      </c>
      <c r="H2273" s="153"/>
      <c r="I2273" s="153"/>
      <c r="J2273" s="153"/>
      <c r="K2273" s="153"/>
      <c r="L2273" s="153"/>
      <c r="M2273" s="153"/>
      <c r="AD2273" s="153"/>
      <c r="AE2273" s="153"/>
      <c r="AF2273" s="153"/>
      <c r="AG2273" s="153"/>
      <c r="AH2273" s="153"/>
      <c r="AI2273" s="153"/>
      <c r="AJ2273" s="153"/>
      <c r="AK2273" s="153"/>
      <c r="AL2273" s="153"/>
      <c r="AM2273" s="153"/>
      <c r="AN2273" s="153"/>
      <c r="AO2273" s="153"/>
    </row>
    <row r="2274" spans="1:41">
      <c r="H2274" s="153"/>
      <c r="I2274" s="153"/>
      <c r="J2274" s="153"/>
      <c r="K2274" s="153"/>
      <c r="L2274" s="153"/>
      <c r="M2274" s="153"/>
      <c r="AD2274" s="153"/>
      <c r="AE2274" s="153"/>
      <c r="AF2274" s="153"/>
      <c r="AG2274" s="153"/>
      <c r="AH2274" s="153"/>
      <c r="AI2274" s="153"/>
      <c r="AJ2274" s="153"/>
      <c r="AK2274" s="153"/>
      <c r="AL2274" s="153"/>
      <c r="AM2274" s="153"/>
      <c r="AN2274" s="153"/>
      <c r="AO2274" s="153"/>
    </row>
    <row r="2275" spans="1:41">
      <c r="B2275" s="153" t="s">
        <v>10</v>
      </c>
      <c r="C2275" s="153" t="s">
        <v>157</v>
      </c>
      <c r="D2275" s="153" t="s">
        <v>158</v>
      </c>
      <c r="E2275" s="153" t="s">
        <v>13</v>
      </c>
      <c r="F2275" s="153" t="s">
        <v>159</v>
      </c>
      <c r="G2275" s="153" t="s">
        <v>60</v>
      </c>
      <c r="H2275" s="153"/>
      <c r="I2275" s="153"/>
      <c r="J2275" s="153"/>
      <c r="K2275" s="153"/>
      <c r="L2275" s="153"/>
      <c r="M2275" s="153"/>
      <c r="AD2275" s="153"/>
      <c r="AE2275" s="153"/>
      <c r="AF2275" s="153"/>
      <c r="AG2275" s="153"/>
      <c r="AH2275" s="153"/>
      <c r="AI2275" s="153"/>
      <c r="AJ2275" s="153"/>
      <c r="AK2275" s="153"/>
      <c r="AL2275" s="153"/>
      <c r="AM2275" s="153"/>
      <c r="AN2275" s="153"/>
      <c r="AO2275" s="153"/>
    </row>
    <row r="2276" spans="1:41">
      <c r="H2276" s="153"/>
      <c r="I2276" s="153"/>
      <c r="J2276" s="153"/>
      <c r="K2276" s="153"/>
      <c r="L2276" s="153"/>
      <c r="M2276" s="153"/>
      <c r="AD2276" s="153"/>
      <c r="AE2276" s="153"/>
      <c r="AF2276" s="153"/>
      <c r="AG2276" s="153"/>
      <c r="AH2276" s="153"/>
      <c r="AI2276" s="153"/>
      <c r="AJ2276" s="153"/>
      <c r="AK2276" s="153"/>
      <c r="AL2276" s="153"/>
      <c r="AM2276" s="153"/>
      <c r="AN2276" s="153"/>
      <c r="AO2276" s="153"/>
    </row>
    <row r="2277" spans="1:41">
      <c r="A2277" s="153" t="s">
        <v>45</v>
      </c>
      <c r="B2277" s="153">
        <v>0</v>
      </c>
      <c r="C2277" s="153">
        <v>0</v>
      </c>
      <c r="D2277" s="153">
        <v>0</v>
      </c>
      <c r="E2277" s="153">
        <v>0</v>
      </c>
      <c r="F2277" s="153">
        <v>0</v>
      </c>
      <c r="G2277" s="153">
        <v>0</v>
      </c>
      <c r="H2277" s="153"/>
      <c r="I2277" s="153"/>
      <c r="J2277" s="153"/>
      <c r="K2277" s="153"/>
      <c r="L2277" s="153"/>
      <c r="M2277" s="153"/>
      <c r="AD2277" s="153"/>
      <c r="AE2277" s="153"/>
      <c r="AF2277" s="153"/>
      <c r="AG2277" s="153"/>
      <c r="AH2277" s="153"/>
      <c r="AI2277" s="153"/>
      <c r="AJ2277" s="153"/>
      <c r="AK2277" s="153"/>
      <c r="AL2277" s="153"/>
      <c r="AM2277" s="153"/>
      <c r="AN2277" s="153"/>
      <c r="AO2277" s="153"/>
    </row>
    <row r="2278" spans="1:41">
      <c r="A2278" s="153" t="s">
        <v>46</v>
      </c>
      <c r="B2278" s="153">
        <v>0</v>
      </c>
      <c r="C2278" s="153">
        <v>0</v>
      </c>
      <c r="D2278" s="153">
        <v>0</v>
      </c>
      <c r="E2278" s="153">
        <v>0</v>
      </c>
      <c r="F2278" s="153">
        <v>0</v>
      </c>
      <c r="G2278" s="153">
        <v>0</v>
      </c>
      <c r="H2278" s="153"/>
      <c r="I2278" s="153"/>
      <c r="J2278" s="153"/>
      <c r="K2278" s="153"/>
      <c r="L2278" s="153"/>
      <c r="M2278" s="153"/>
      <c r="AD2278" s="153"/>
      <c r="AE2278" s="153"/>
      <c r="AF2278" s="153"/>
      <c r="AG2278" s="153"/>
      <c r="AH2278" s="153"/>
      <c r="AI2278" s="153"/>
      <c r="AJ2278" s="153"/>
      <c r="AK2278" s="153"/>
      <c r="AL2278" s="153"/>
      <c r="AM2278" s="153"/>
      <c r="AN2278" s="153"/>
      <c r="AO2278" s="153"/>
    </row>
    <row r="2279" spans="1:41">
      <c r="A2279" s="153" t="s">
        <v>47</v>
      </c>
      <c r="B2279" s="153">
        <v>0</v>
      </c>
      <c r="C2279" s="153">
        <v>0</v>
      </c>
      <c r="D2279" s="153">
        <v>0</v>
      </c>
      <c r="E2279" s="153">
        <v>25</v>
      </c>
      <c r="F2279" s="153">
        <v>0</v>
      </c>
      <c r="G2279" s="153">
        <v>14.29</v>
      </c>
      <c r="H2279" s="153"/>
      <c r="I2279" s="153"/>
      <c r="J2279" s="153"/>
      <c r="K2279" s="153"/>
      <c r="L2279" s="153"/>
      <c r="M2279" s="153"/>
      <c r="AD2279" s="153"/>
      <c r="AE2279" s="153"/>
      <c r="AF2279" s="153"/>
      <c r="AG2279" s="153"/>
      <c r="AH2279" s="153"/>
      <c r="AI2279" s="153"/>
      <c r="AJ2279" s="153"/>
      <c r="AK2279" s="153"/>
      <c r="AL2279" s="153"/>
      <c r="AM2279" s="153"/>
      <c r="AN2279" s="153"/>
      <c r="AO2279" s="153"/>
    </row>
    <row r="2280" spans="1:41">
      <c r="A2280" s="153" t="s">
        <v>48</v>
      </c>
      <c r="B2280" s="153">
        <v>0</v>
      </c>
      <c r="C2280" s="153">
        <v>0</v>
      </c>
      <c r="D2280" s="153">
        <v>0</v>
      </c>
      <c r="E2280" s="153">
        <v>25</v>
      </c>
      <c r="F2280" s="153">
        <v>100</v>
      </c>
      <c r="G2280" s="153">
        <v>57.14</v>
      </c>
      <c r="H2280" s="153"/>
      <c r="I2280" s="153"/>
      <c r="J2280" s="153"/>
      <c r="K2280" s="153"/>
      <c r="L2280" s="153"/>
      <c r="M2280" s="153"/>
      <c r="AD2280" s="153"/>
      <c r="AE2280" s="153"/>
      <c r="AF2280" s="153"/>
      <c r="AG2280" s="153"/>
      <c r="AH2280" s="153"/>
      <c r="AI2280" s="153"/>
      <c r="AJ2280" s="153"/>
      <c r="AK2280" s="153"/>
      <c r="AL2280" s="153"/>
      <c r="AM2280" s="153"/>
      <c r="AN2280" s="153"/>
      <c r="AO2280" s="153"/>
    </row>
    <row r="2281" spans="1:41">
      <c r="A2281" s="153" t="s">
        <v>49</v>
      </c>
      <c r="B2281" s="153">
        <v>0</v>
      </c>
      <c r="C2281" s="153">
        <v>0</v>
      </c>
      <c r="D2281" s="153">
        <v>0</v>
      </c>
      <c r="E2281" s="153">
        <v>50</v>
      </c>
      <c r="F2281" s="153">
        <v>0</v>
      </c>
      <c r="G2281" s="153">
        <v>28.57</v>
      </c>
      <c r="H2281" s="153"/>
      <c r="I2281" s="153"/>
      <c r="J2281" s="153"/>
      <c r="K2281" s="153"/>
      <c r="L2281" s="153"/>
      <c r="M2281" s="153"/>
      <c r="AD2281" s="153"/>
      <c r="AE2281" s="153"/>
      <c r="AF2281" s="153"/>
      <c r="AG2281" s="153"/>
      <c r="AH2281" s="153"/>
      <c r="AI2281" s="153"/>
      <c r="AJ2281" s="153"/>
      <c r="AK2281" s="153"/>
      <c r="AL2281" s="153"/>
      <c r="AM2281" s="153"/>
      <c r="AN2281" s="153"/>
      <c r="AO2281" s="153"/>
    </row>
    <row r="2282" spans="1:41">
      <c r="A2282" s="153" t="s">
        <v>41</v>
      </c>
      <c r="B2282" s="153">
        <v>0</v>
      </c>
      <c r="C2282" s="153">
        <v>0</v>
      </c>
      <c r="D2282" s="153">
        <v>0</v>
      </c>
      <c r="E2282" s="153">
        <v>0</v>
      </c>
      <c r="F2282" s="153">
        <v>0</v>
      </c>
      <c r="G2282" s="153">
        <v>0</v>
      </c>
      <c r="H2282" s="153"/>
      <c r="I2282" s="153"/>
      <c r="J2282" s="153"/>
      <c r="K2282" s="153"/>
      <c r="L2282" s="153"/>
      <c r="M2282" s="153"/>
      <c r="AD2282" s="153"/>
      <c r="AE2282" s="153"/>
      <c r="AF2282" s="153"/>
      <c r="AG2282" s="153"/>
      <c r="AH2282" s="153"/>
      <c r="AI2282" s="153"/>
      <c r="AJ2282" s="153"/>
      <c r="AK2282" s="153"/>
      <c r="AL2282" s="153"/>
      <c r="AM2282" s="153"/>
      <c r="AN2282" s="153"/>
      <c r="AO2282" s="153"/>
    </row>
    <row r="2283" spans="1:41">
      <c r="A2283" s="153" t="s">
        <v>0</v>
      </c>
      <c r="B2283" s="153">
        <v>0</v>
      </c>
      <c r="C2283" s="153">
        <v>0</v>
      </c>
      <c r="D2283" s="153">
        <v>0</v>
      </c>
      <c r="E2283" s="153">
        <v>100</v>
      </c>
      <c r="F2283" s="153">
        <v>100</v>
      </c>
      <c r="G2283" s="153">
        <v>100</v>
      </c>
      <c r="H2283" s="153"/>
      <c r="I2283" s="153"/>
      <c r="J2283" s="153"/>
      <c r="K2283" s="153"/>
      <c r="L2283" s="153"/>
      <c r="M2283" s="153"/>
      <c r="AD2283" s="153"/>
      <c r="AE2283" s="153"/>
      <c r="AF2283" s="153"/>
      <c r="AG2283" s="153"/>
      <c r="AH2283" s="153"/>
      <c r="AI2283" s="153"/>
      <c r="AJ2283" s="153"/>
      <c r="AK2283" s="153"/>
      <c r="AL2283" s="153"/>
      <c r="AM2283" s="153"/>
      <c r="AN2283" s="153"/>
      <c r="AO2283" s="153"/>
    </row>
    <row r="2284" spans="1:41">
      <c r="A2284" s="153" t="s">
        <v>1</v>
      </c>
      <c r="B2284" s="153">
        <v>0</v>
      </c>
      <c r="C2284" s="153">
        <v>0</v>
      </c>
      <c r="D2284" s="153">
        <v>0</v>
      </c>
      <c r="E2284" s="153">
        <v>4</v>
      </c>
      <c r="F2284" s="153">
        <v>3</v>
      </c>
      <c r="G2284" s="153">
        <v>7</v>
      </c>
      <c r="H2284" s="153"/>
      <c r="I2284" s="153"/>
      <c r="J2284" s="153"/>
      <c r="K2284" s="153"/>
      <c r="L2284" s="153"/>
      <c r="M2284" s="153"/>
      <c r="AD2284" s="153"/>
      <c r="AE2284" s="153"/>
      <c r="AF2284" s="153"/>
      <c r="AG2284" s="153"/>
      <c r="AH2284" s="153"/>
      <c r="AI2284" s="153"/>
      <c r="AJ2284" s="153"/>
      <c r="AK2284" s="153"/>
      <c r="AL2284" s="153"/>
      <c r="AM2284" s="153"/>
      <c r="AN2284" s="153"/>
      <c r="AO2284" s="153"/>
    </row>
    <row r="2285" spans="1:41">
      <c r="A2285" s="153" t="s">
        <v>42</v>
      </c>
      <c r="B2285" s="153">
        <v>0</v>
      </c>
      <c r="C2285" s="153">
        <v>0</v>
      </c>
      <c r="D2285" s="153">
        <v>0</v>
      </c>
      <c r="E2285" s="153">
        <v>75</v>
      </c>
      <c r="F2285" s="153">
        <v>100</v>
      </c>
      <c r="G2285" s="153">
        <v>85.71</v>
      </c>
      <c r="H2285" s="153"/>
      <c r="I2285" s="153"/>
      <c r="J2285" s="153"/>
      <c r="K2285" s="153"/>
      <c r="L2285" s="153"/>
      <c r="M2285" s="153"/>
      <c r="AD2285" s="153"/>
      <c r="AE2285" s="153"/>
      <c r="AF2285" s="153"/>
      <c r="AG2285" s="153"/>
      <c r="AH2285" s="153"/>
      <c r="AI2285" s="153"/>
      <c r="AJ2285" s="153"/>
      <c r="AK2285" s="153"/>
      <c r="AL2285" s="153"/>
      <c r="AM2285" s="153"/>
      <c r="AN2285" s="153"/>
      <c r="AO2285" s="153"/>
    </row>
    <row r="2286" spans="1:41">
      <c r="A2286" s="153" t="s">
        <v>43</v>
      </c>
      <c r="B2286" s="153">
        <v>0</v>
      </c>
      <c r="C2286" s="153">
        <v>0</v>
      </c>
      <c r="D2286" s="153">
        <v>0</v>
      </c>
      <c r="E2286" s="153">
        <v>0</v>
      </c>
      <c r="F2286" s="153">
        <v>0</v>
      </c>
      <c r="G2286" s="153">
        <v>0</v>
      </c>
      <c r="H2286" s="153"/>
      <c r="I2286" s="153"/>
      <c r="J2286" s="153"/>
      <c r="K2286" s="153"/>
      <c r="L2286" s="153"/>
      <c r="M2286" s="153"/>
      <c r="AD2286" s="153"/>
      <c r="AE2286" s="153"/>
      <c r="AF2286" s="153"/>
      <c r="AG2286" s="153"/>
      <c r="AH2286" s="153"/>
      <c r="AI2286" s="153"/>
      <c r="AJ2286" s="153"/>
      <c r="AK2286" s="153"/>
      <c r="AL2286" s="153"/>
      <c r="AM2286" s="153"/>
      <c r="AN2286" s="153"/>
      <c r="AO2286" s="153"/>
    </row>
    <row r="2287" spans="1:41">
      <c r="A2287" s="153" t="s">
        <v>44</v>
      </c>
      <c r="B2287" s="153">
        <v>0</v>
      </c>
      <c r="C2287" s="153">
        <v>0</v>
      </c>
      <c r="D2287" s="153">
        <v>0</v>
      </c>
      <c r="E2287" s="153">
        <v>4.3</v>
      </c>
      <c r="F2287" s="153">
        <v>4</v>
      </c>
      <c r="G2287" s="153">
        <v>4.0999999999999996</v>
      </c>
      <c r="H2287" s="153"/>
      <c r="I2287" s="153"/>
      <c r="J2287" s="153"/>
      <c r="K2287" s="153"/>
      <c r="L2287" s="153"/>
      <c r="M2287" s="153"/>
      <c r="AD2287" s="153"/>
      <c r="AE2287" s="153"/>
      <c r="AF2287" s="153"/>
      <c r="AG2287" s="153"/>
      <c r="AH2287" s="153"/>
      <c r="AI2287" s="153"/>
      <c r="AJ2287" s="153"/>
      <c r="AK2287" s="153"/>
      <c r="AL2287" s="153"/>
      <c r="AM2287" s="153"/>
      <c r="AN2287" s="153"/>
      <c r="AO2287" s="153"/>
    </row>
    <row r="2288" spans="1:41">
      <c r="A2288" s="153" t="s">
        <v>153</v>
      </c>
      <c r="B2288" s="153">
        <v>0</v>
      </c>
      <c r="C2288" s="153">
        <v>0</v>
      </c>
      <c r="D2288" s="153">
        <v>0</v>
      </c>
      <c r="E2288" s="153">
        <v>81.3</v>
      </c>
      <c r="F2288" s="153">
        <v>75</v>
      </c>
      <c r="G2288" s="153">
        <v>78.599999999999994</v>
      </c>
      <c r="H2288" s="153"/>
      <c r="I2288" s="153"/>
      <c r="J2288" s="153"/>
      <c r="K2288" s="153"/>
      <c r="L2288" s="153"/>
      <c r="M2288" s="153"/>
      <c r="AD2288" s="153"/>
      <c r="AE2288" s="153"/>
      <c r="AF2288" s="153"/>
      <c r="AG2288" s="153"/>
      <c r="AH2288" s="153"/>
      <c r="AI2288" s="153"/>
      <c r="AJ2288" s="153"/>
      <c r="AK2288" s="153"/>
      <c r="AL2288" s="153"/>
      <c r="AM2288" s="153"/>
      <c r="AN2288" s="153"/>
      <c r="AO2288" s="153"/>
    </row>
    <row r="2289" spans="1:41">
      <c r="H2289" s="153"/>
      <c r="I2289" s="153"/>
      <c r="J2289" s="153"/>
      <c r="K2289" s="153"/>
      <c r="L2289" s="153"/>
      <c r="M2289" s="153"/>
      <c r="AD2289" s="153"/>
      <c r="AE2289" s="153"/>
      <c r="AF2289" s="153"/>
      <c r="AG2289" s="153"/>
      <c r="AH2289" s="153"/>
      <c r="AI2289" s="153"/>
      <c r="AJ2289" s="153"/>
      <c r="AK2289" s="153"/>
      <c r="AL2289" s="153"/>
      <c r="AM2289" s="153"/>
      <c r="AN2289" s="153"/>
      <c r="AO2289" s="153"/>
    </row>
    <row r="2290" spans="1:41">
      <c r="H2290" s="153"/>
      <c r="I2290" s="153"/>
      <c r="J2290" s="153"/>
      <c r="K2290" s="153"/>
      <c r="L2290" s="153"/>
      <c r="M2290" s="153"/>
      <c r="AD2290" s="153"/>
      <c r="AE2290" s="153"/>
      <c r="AF2290" s="153"/>
      <c r="AG2290" s="153"/>
      <c r="AH2290" s="153"/>
      <c r="AI2290" s="153"/>
      <c r="AJ2290" s="153"/>
      <c r="AK2290" s="153"/>
      <c r="AL2290" s="153"/>
      <c r="AM2290" s="153"/>
      <c r="AN2290" s="153"/>
      <c r="AO2290" s="153"/>
    </row>
    <row r="2291" spans="1:41">
      <c r="A2291" s="153" t="s">
        <v>432</v>
      </c>
      <c r="H2291" s="153"/>
      <c r="I2291" s="153"/>
      <c r="J2291" s="153"/>
      <c r="K2291" s="153"/>
      <c r="L2291" s="153"/>
      <c r="M2291" s="153"/>
      <c r="AD2291" s="153"/>
      <c r="AE2291" s="153"/>
      <c r="AF2291" s="153"/>
      <c r="AG2291" s="153"/>
      <c r="AH2291" s="153"/>
      <c r="AI2291" s="153"/>
      <c r="AJ2291" s="153"/>
      <c r="AK2291" s="153"/>
      <c r="AL2291" s="153"/>
      <c r="AM2291" s="153"/>
      <c r="AN2291" s="153"/>
      <c r="AO2291" s="153"/>
    </row>
    <row r="2292" spans="1:41">
      <c r="A2292" s="153" t="s">
        <v>430</v>
      </c>
      <c r="H2292" s="153"/>
      <c r="I2292" s="153"/>
      <c r="J2292" s="153"/>
      <c r="K2292" s="153"/>
      <c r="L2292" s="153"/>
      <c r="M2292" s="153"/>
      <c r="AD2292" s="153"/>
      <c r="AE2292" s="153"/>
      <c r="AF2292" s="153"/>
      <c r="AG2292" s="153"/>
      <c r="AH2292" s="153"/>
      <c r="AI2292" s="153"/>
      <c r="AJ2292" s="153"/>
      <c r="AK2292" s="153"/>
      <c r="AL2292" s="153"/>
      <c r="AM2292" s="153"/>
      <c r="AN2292" s="153"/>
      <c r="AO2292" s="153"/>
    </row>
    <row r="2293" spans="1:41">
      <c r="H2293" s="153"/>
      <c r="I2293" s="153"/>
      <c r="J2293" s="153"/>
      <c r="K2293" s="153"/>
      <c r="L2293" s="153"/>
      <c r="M2293" s="153"/>
      <c r="AD2293" s="153"/>
      <c r="AE2293" s="153"/>
      <c r="AF2293" s="153"/>
      <c r="AG2293" s="153"/>
      <c r="AH2293" s="153"/>
      <c r="AI2293" s="153"/>
      <c r="AJ2293" s="153"/>
      <c r="AK2293" s="153"/>
      <c r="AL2293" s="153"/>
      <c r="AM2293" s="153"/>
      <c r="AN2293" s="153"/>
      <c r="AO2293" s="153"/>
    </row>
    <row r="2294" spans="1:41">
      <c r="H2294" s="153"/>
      <c r="I2294" s="153"/>
      <c r="J2294" s="153"/>
      <c r="K2294" s="153"/>
      <c r="L2294" s="153"/>
      <c r="M2294" s="153"/>
      <c r="AD2294" s="153"/>
      <c r="AE2294" s="153"/>
      <c r="AF2294" s="153"/>
      <c r="AG2294" s="153"/>
      <c r="AH2294" s="153"/>
      <c r="AI2294" s="153"/>
      <c r="AJ2294" s="153"/>
      <c r="AK2294" s="153"/>
      <c r="AL2294" s="153"/>
      <c r="AM2294" s="153"/>
      <c r="AN2294" s="153"/>
      <c r="AO2294" s="153"/>
    </row>
    <row r="2295" spans="1:41">
      <c r="B2295" s="153" t="s">
        <v>156</v>
      </c>
      <c r="H2295" s="153"/>
      <c r="I2295" s="153"/>
      <c r="J2295" s="153"/>
      <c r="K2295" s="153"/>
      <c r="L2295" s="153"/>
      <c r="M2295" s="153"/>
      <c r="AD2295" s="153"/>
      <c r="AE2295" s="153"/>
      <c r="AF2295" s="153"/>
      <c r="AG2295" s="153"/>
      <c r="AH2295" s="153"/>
      <c r="AI2295" s="153"/>
      <c r="AJ2295" s="153"/>
      <c r="AK2295" s="153"/>
      <c r="AL2295" s="153"/>
      <c r="AM2295" s="153"/>
      <c r="AN2295" s="153"/>
      <c r="AO2295" s="153"/>
    </row>
    <row r="2296" spans="1:41">
      <c r="H2296" s="153"/>
      <c r="I2296" s="153"/>
      <c r="J2296" s="153"/>
      <c r="K2296" s="153"/>
      <c r="L2296" s="153"/>
      <c r="M2296" s="153"/>
      <c r="AD2296" s="153"/>
      <c r="AE2296" s="153"/>
      <c r="AF2296" s="153"/>
      <c r="AG2296" s="153"/>
      <c r="AH2296" s="153"/>
      <c r="AI2296" s="153"/>
      <c r="AJ2296" s="153"/>
      <c r="AK2296" s="153"/>
      <c r="AL2296" s="153"/>
      <c r="AM2296" s="153"/>
      <c r="AN2296" s="153"/>
      <c r="AO2296" s="153"/>
    </row>
    <row r="2297" spans="1:41">
      <c r="B2297" s="153" t="s">
        <v>10</v>
      </c>
      <c r="C2297" s="153" t="s">
        <v>157</v>
      </c>
      <c r="D2297" s="153" t="s">
        <v>158</v>
      </c>
      <c r="E2297" s="153" t="s">
        <v>13</v>
      </c>
      <c r="F2297" s="153" t="s">
        <v>159</v>
      </c>
      <c r="G2297" s="153" t="s">
        <v>60</v>
      </c>
      <c r="H2297" s="153"/>
      <c r="I2297" s="153"/>
      <c r="J2297" s="153"/>
      <c r="K2297" s="153"/>
      <c r="L2297" s="153"/>
      <c r="M2297" s="153"/>
      <c r="AD2297" s="153"/>
      <c r="AE2297" s="153"/>
      <c r="AF2297" s="153"/>
      <c r="AG2297" s="153"/>
      <c r="AH2297" s="153"/>
      <c r="AI2297" s="153"/>
      <c r="AJ2297" s="153"/>
      <c r="AK2297" s="153"/>
      <c r="AL2297" s="153"/>
      <c r="AM2297" s="153"/>
      <c r="AN2297" s="153"/>
      <c r="AO2297" s="153"/>
    </row>
    <row r="2298" spans="1:41">
      <c r="H2298" s="153"/>
      <c r="I2298" s="153"/>
      <c r="J2298" s="153"/>
      <c r="K2298" s="153"/>
      <c r="L2298" s="153"/>
      <c r="M2298" s="153"/>
      <c r="AD2298" s="153"/>
      <c r="AE2298" s="153"/>
      <c r="AF2298" s="153"/>
      <c r="AG2298" s="153"/>
      <c r="AH2298" s="153"/>
      <c r="AI2298" s="153"/>
      <c r="AJ2298" s="153"/>
      <c r="AK2298" s="153"/>
      <c r="AL2298" s="153"/>
      <c r="AM2298" s="153"/>
      <c r="AN2298" s="153"/>
      <c r="AO2298" s="153"/>
    </row>
    <row r="2299" spans="1:41">
      <c r="A2299" s="153" t="s">
        <v>45</v>
      </c>
      <c r="B2299" s="153">
        <v>0</v>
      </c>
      <c r="C2299" s="153">
        <v>0</v>
      </c>
      <c r="D2299" s="153">
        <v>0</v>
      </c>
      <c r="E2299" s="153">
        <v>0</v>
      </c>
      <c r="F2299" s="153">
        <v>0</v>
      </c>
      <c r="G2299" s="153">
        <v>0</v>
      </c>
      <c r="H2299" s="153"/>
      <c r="I2299" s="153"/>
      <c r="J2299" s="153"/>
      <c r="K2299" s="153"/>
      <c r="L2299" s="153"/>
      <c r="M2299" s="153"/>
      <c r="AD2299" s="153"/>
      <c r="AE2299" s="153"/>
      <c r="AF2299" s="153"/>
      <c r="AG2299" s="153"/>
      <c r="AH2299" s="153"/>
      <c r="AI2299" s="153"/>
      <c r="AJ2299" s="153"/>
      <c r="AK2299" s="153"/>
      <c r="AL2299" s="153"/>
      <c r="AM2299" s="153"/>
      <c r="AN2299" s="153"/>
      <c r="AO2299" s="153"/>
    </row>
    <row r="2300" spans="1:41">
      <c r="A2300" s="153" t="s">
        <v>46</v>
      </c>
      <c r="B2300" s="153">
        <v>0</v>
      </c>
      <c r="C2300" s="153">
        <v>0</v>
      </c>
      <c r="D2300" s="153">
        <v>0</v>
      </c>
      <c r="E2300" s="153">
        <v>0</v>
      </c>
      <c r="F2300" s="153">
        <v>0</v>
      </c>
      <c r="G2300" s="153">
        <v>0</v>
      </c>
      <c r="H2300" s="153"/>
      <c r="I2300" s="153"/>
      <c r="J2300" s="153"/>
      <c r="K2300" s="153"/>
      <c r="L2300" s="153"/>
      <c r="M2300" s="153"/>
      <c r="AD2300" s="153"/>
      <c r="AE2300" s="153"/>
      <c r="AF2300" s="153"/>
      <c r="AG2300" s="153"/>
      <c r="AH2300" s="153"/>
      <c r="AI2300" s="153"/>
      <c r="AJ2300" s="153"/>
      <c r="AK2300" s="153"/>
      <c r="AL2300" s="153"/>
      <c r="AM2300" s="153"/>
      <c r="AN2300" s="153"/>
      <c r="AO2300" s="153"/>
    </row>
    <row r="2301" spans="1:41">
      <c r="A2301" s="153" t="s">
        <v>47</v>
      </c>
      <c r="B2301" s="153">
        <v>0</v>
      </c>
      <c r="C2301" s="153">
        <v>0</v>
      </c>
      <c r="D2301" s="153">
        <v>0</v>
      </c>
      <c r="E2301" s="153">
        <v>0</v>
      </c>
      <c r="F2301" s="153">
        <v>0</v>
      </c>
      <c r="G2301" s="153">
        <v>0</v>
      </c>
      <c r="H2301" s="153"/>
      <c r="I2301" s="153"/>
      <c r="J2301" s="153"/>
      <c r="K2301" s="153"/>
      <c r="L2301" s="153"/>
      <c r="M2301" s="153"/>
      <c r="AD2301" s="153"/>
      <c r="AE2301" s="153"/>
      <c r="AF2301" s="153"/>
      <c r="AG2301" s="153"/>
      <c r="AH2301" s="153"/>
      <c r="AI2301" s="153"/>
      <c r="AJ2301" s="153"/>
      <c r="AK2301" s="153"/>
      <c r="AL2301" s="153"/>
      <c r="AM2301" s="153"/>
      <c r="AN2301" s="153"/>
      <c r="AO2301" s="153"/>
    </row>
    <row r="2302" spans="1:41">
      <c r="A2302" s="153" t="s">
        <v>48</v>
      </c>
      <c r="B2302" s="153">
        <v>0</v>
      </c>
      <c r="C2302" s="153">
        <v>0</v>
      </c>
      <c r="D2302" s="153">
        <v>0</v>
      </c>
      <c r="E2302" s="153">
        <v>25</v>
      </c>
      <c r="F2302" s="153">
        <v>66.67</v>
      </c>
      <c r="G2302" s="153">
        <v>42.86</v>
      </c>
      <c r="H2302" s="153"/>
      <c r="I2302" s="153"/>
      <c r="J2302" s="153"/>
      <c r="K2302" s="153"/>
      <c r="L2302" s="153"/>
      <c r="M2302" s="153"/>
      <c r="AD2302" s="153"/>
      <c r="AE2302" s="153"/>
      <c r="AF2302" s="153"/>
      <c r="AG2302" s="153"/>
      <c r="AH2302" s="153"/>
      <c r="AI2302" s="153"/>
      <c r="AJ2302" s="153"/>
      <c r="AK2302" s="153"/>
      <c r="AL2302" s="153"/>
      <c r="AM2302" s="153"/>
      <c r="AN2302" s="153"/>
      <c r="AO2302" s="153"/>
    </row>
    <row r="2303" spans="1:41">
      <c r="A2303" s="153" t="s">
        <v>49</v>
      </c>
      <c r="B2303" s="153">
        <v>0</v>
      </c>
      <c r="C2303" s="153">
        <v>0</v>
      </c>
      <c r="D2303" s="153">
        <v>0</v>
      </c>
      <c r="E2303" s="153">
        <v>75</v>
      </c>
      <c r="F2303" s="153">
        <v>33.33</v>
      </c>
      <c r="G2303" s="153">
        <v>57.14</v>
      </c>
      <c r="H2303" s="153"/>
      <c r="I2303" s="153"/>
      <c r="J2303" s="153"/>
      <c r="K2303" s="153"/>
      <c r="L2303" s="153"/>
      <c r="M2303" s="153"/>
      <c r="AD2303" s="153"/>
      <c r="AE2303" s="153"/>
      <c r="AF2303" s="153"/>
      <c r="AG2303" s="153"/>
      <c r="AH2303" s="153"/>
      <c r="AI2303" s="153"/>
      <c r="AJ2303" s="153"/>
      <c r="AK2303" s="153"/>
      <c r="AL2303" s="153"/>
      <c r="AM2303" s="153"/>
      <c r="AN2303" s="153"/>
      <c r="AO2303" s="153"/>
    </row>
    <row r="2304" spans="1:41">
      <c r="A2304" s="153" t="s">
        <v>41</v>
      </c>
      <c r="B2304" s="153">
        <v>0</v>
      </c>
      <c r="C2304" s="153">
        <v>0</v>
      </c>
      <c r="D2304" s="153">
        <v>0</v>
      </c>
      <c r="E2304" s="153">
        <v>0</v>
      </c>
      <c r="F2304" s="153">
        <v>0</v>
      </c>
      <c r="G2304" s="153">
        <v>0</v>
      </c>
      <c r="H2304" s="153"/>
      <c r="I2304" s="153"/>
      <c r="J2304" s="153"/>
      <c r="K2304" s="153"/>
      <c r="L2304" s="153"/>
      <c r="M2304" s="153"/>
      <c r="AD2304" s="153"/>
      <c r="AE2304" s="153"/>
      <c r="AF2304" s="153"/>
      <c r="AG2304" s="153"/>
      <c r="AH2304" s="153"/>
      <c r="AI2304" s="153"/>
      <c r="AJ2304" s="153"/>
      <c r="AK2304" s="153"/>
      <c r="AL2304" s="153"/>
      <c r="AM2304" s="153"/>
      <c r="AN2304" s="153"/>
      <c r="AO2304" s="153"/>
    </row>
    <row r="2305" spans="1:41">
      <c r="A2305" s="153" t="s">
        <v>0</v>
      </c>
      <c r="B2305" s="153">
        <v>0</v>
      </c>
      <c r="C2305" s="153">
        <v>0</v>
      </c>
      <c r="D2305" s="153">
        <v>0</v>
      </c>
      <c r="E2305" s="153">
        <v>100</v>
      </c>
      <c r="F2305" s="153">
        <v>100</v>
      </c>
      <c r="G2305" s="153">
        <v>100</v>
      </c>
      <c r="H2305" s="153"/>
      <c r="I2305" s="153"/>
      <c r="J2305" s="153"/>
      <c r="K2305" s="153"/>
      <c r="L2305" s="153"/>
      <c r="M2305" s="153"/>
      <c r="AD2305" s="153"/>
      <c r="AE2305" s="153"/>
      <c r="AF2305" s="153"/>
      <c r="AG2305" s="153"/>
      <c r="AH2305" s="153"/>
      <c r="AI2305" s="153"/>
      <c r="AJ2305" s="153"/>
      <c r="AK2305" s="153"/>
      <c r="AL2305" s="153"/>
      <c r="AM2305" s="153"/>
      <c r="AN2305" s="153"/>
      <c r="AO2305" s="153"/>
    </row>
    <row r="2306" spans="1:41">
      <c r="A2306" s="153" t="s">
        <v>1</v>
      </c>
      <c r="B2306" s="153">
        <v>0</v>
      </c>
      <c r="C2306" s="153">
        <v>0</v>
      </c>
      <c r="D2306" s="153">
        <v>0</v>
      </c>
      <c r="E2306" s="153">
        <v>4</v>
      </c>
      <c r="F2306" s="153">
        <v>3</v>
      </c>
      <c r="G2306" s="153">
        <v>7</v>
      </c>
      <c r="H2306" s="153"/>
      <c r="I2306" s="153"/>
      <c r="J2306" s="153"/>
      <c r="K2306" s="153"/>
      <c r="L2306" s="153"/>
      <c r="M2306" s="153"/>
      <c r="AD2306" s="153"/>
      <c r="AE2306" s="153"/>
      <c r="AF2306" s="153"/>
      <c r="AG2306" s="153"/>
      <c r="AH2306" s="153"/>
      <c r="AI2306" s="153"/>
      <c r="AJ2306" s="153"/>
      <c r="AK2306" s="153"/>
      <c r="AL2306" s="153"/>
      <c r="AM2306" s="153"/>
      <c r="AN2306" s="153"/>
      <c r="AO2306" s="153"/>
    </row>
    <row r="2307" spans="1:41">
      <c r="A2307" s="153" t="s">
        <v>42</v>
      </c>
      <c r="B2307" s="153">
        <v>0</v>
      </c>
      <c r="C2307" s="153">
        <v>0</v>
      </c>
      <c r="D2307" s="153">
        <v>0</v>
      </c>
      <c r="E2307" s="153">
        <v>100</v>
      </c>
      <c r="F2307" s="153">
        <v>100</v>
      </c>
      <c r="G2307" s="153">
        <v>100</v>
      </c>
      <c r="H2307" s="153"/>
      <c r="I2307" s="153"/>
      <c r="J2307" s="153"/>
      <c r="K2307" s="153"/>
      <c r="L2307" s="153"/>
      <c r="M2307" s="153"/>
      <c r="AD2307" s="153"/>
      <c r="AE2307" s="153"/>
      <c r="AF2307" s="153"/>
      <c r="AG2307" s="153"/>
      <c r="AH2307" s="153"/>
      <c r="AI2307" s="153"/>
      <c r="AJ2307" s="153"/>
      <c r="AK2307" s="153"/>
      <c r="AL2307" s="153"/>
      <c r="AM2307" s="153"/>
      <c r="AN2307" s="153"/>
      <c r="AO2307" s="153"/>
    </row>
    <row r="2308" spans="1:41">
      <c r="A2308" s="153" t="s">
        <v>43</v>
      </c>
      <c r="B2308" s="153">
        <v>0</v>
      </c>
      <c r="C2308" s="153">
        <v>0</v>
      </c>
      <c r="D2308" s="153">
        <v>0</v>
      </c>
      <c r="E2308" s="153">
        <v>0</v>
      </c>
      <c r="F2308" s="153">
        <v>0</v>
      </c>
      <c r="G2308" s="153">
        <v>0</v>
      </c>
      <c r="H2308" s="153"/>
      <c r="I2308" s="153"/>
      <c r="J2308" s="153"/>
      <c r="K2308" s="153"/>
      <c r="L2308" s="153"/>
      <c r="M2308" s="153"/>
      <c r="AD2308" s="153"/>
      <c r="AE2308" s="153"/>
      <c r="AF2308" s="153"/>
      <c r="AG2308" s="153"/>
      <c r="AH2308" s="153"/>
      <c r="AI2308" s="153"/>
      <c r="AJ2308" s="153"/>
      <c r="AK2308" s="153"/>
      <c r="AL2308" s="153"/>
      <c r="AM2308" s="153"/>
      <c r="AN2308" s="153"/>
      <c r="AO2308" s="153"/>
    </row>
    <row r="2309" spans="1:41">
      <c r="A2309" s="153" t="s">
        <v>44</v>
      </c>
      <c r="B2309" s="153">
        <v>0</v>
      </c>
      <c r="C2309" s="153">
        <v>0</v>
      </c>
      <c r="D2309" s="153">
        <v>0</v>
      </c>
      <c r="E2309" s="153">
        <v>4.8</v>
      </c>
      <c r="F2309" s="153">
        <v>4.3</v>
      </c>
      <c r="G2309" s="153">
        <v>4.5999999999999996</v>
      </c>
      <c r="H2309" s="153"/>
      <c r="I2309" s="153"/>
      <c r="J2309" s="153"/>
      <c r="K2309" s="153"/>
      <c r="L2309" s="153"/>
      <c r="M2309" s="153"/>
      <c r="AD2309" s="153"/>
      <c r="AE2309" s="153"/>
      <c r="AF2309" s="153"/>
      <c r="AG2309" s="153"/>
      <c r="AH2309" s="153"/>
      <c r="AI2309" s="153"/>
      <c r="AJ2309" s="153"/>
      <c r="AK2309" s="153"/>
      <c r="AL2309" s="153"/>
      <c r="AM2309" s="153"/>
      <c r="AN2309" s="153"/>
      <c r="AO2309" s="153"/>
    </row>
    <row r="2310" spans="1:41">
      <c r="A2310" s="153" t="s">
        <v>153</v>
      </c>
      <c r="B2310" s="153">
        <v>0</v>
      </c>
      <c r="C2310" s="153">
        <v>0</v>
      </c>
      <c r="D2310" s="153">
        <v>0</v>
      </c>
      <c r="E2310" s="153">
        <v>93.8</v>
      </c>
      <c r="F2310" s="153">
        <v>83.3</v>
      </c>
      <c r="G2310" s="153">
        <v>89.3</v>
      </c>
      <c r="H2310" s="153"/>
      <c r="I2310" s="153"/>
      <c r="J2310" s="153"/>
      <c r="K2310" s="153"/>
      <c r="L2310" s="153"/>
      <c r="M2310" s="153"/>
      <c r="AD2310" s="153"/>
      <c r="AE2310" s="153"/>
      <c r="AF2310" s="153"/>
      <c r="AG2310" s="153"/>
      <c r="AH2310" s="153"/>
      <c r="AI2310" s="153"/>
      <c r="AJ2310" s="153"/>
      <c r="AK2310" s="153"/>
      <c r="AL2310" s="153"/>
      <c r="AM2310" s="153"/>
      <c r="AN2310" s="153"/>
      <c r="AO2310" s="153"/>
    </row>
    <row r="2311" spans="1:41">
      <c r="H2311" s="153"/>
      <c r="I2311" s="153"/>
      <c r="J2311" s="153"/>
      <c r="K2311" s="153"/>
      <c r="L2311" s="153"/>
      <c r="M2311" s="153"/>
      <c r="AD2311" s="153"/>
      <c r="AE2311" s="153"/>
      <c r="AF2311" s="153"/>
      <c r="AG2311" s="153"/>
      <c r="AH2311" s="153"/>
      <c r="AI2311" s="153"/>
      <c r="AJ2311" s="153"/>
      <c r="AK2311" s="153"/>
      <c r="AL2311" s="153"/>
      <c r="AM2311" s="153"/>
      <c r="AN2311" s="153"/>
      <c r="AO2311" s="153"/>
    </row>
    <row r="2312" spans="1:41">
      <c r="H2312" s="153"/>
      <c r="I2312" s="153"/>
      <c r="J2312" s="153"/>
      <c r="K2312" s="153"/>
      <c r="L2312" s="153"/>
      <c r="M2312" s="153"/>
      <c r="AD2312" s="153"/>
      <c r="AE2312" s="153"/>
      <c r="AF2312" s="153"/>
      <c r="AG2312" s="153"/>
      <c r="AH2312" s="153"/>
      <c r="AI2312" s="153"/>
      <c r="AJ2312" s="153"/>
      <c r="AK2312" s="153"/>
      <c r="AL2312" s="153"/>
      <c r="AM2312" s="153"/>
      <c r="AN2312" s="153"/>
      <c r="AO2312" s="153"/>
    </row>
    <row r="2313" spans="1:41">
      <c r="A2313" s="153" t="s">
        <v>433</v>
      </c>
      <c r="H2313" s="153"/>
      <c r="I2313" s="153"/>
      <c r="J2313" s="153"/>
      <c r="K2313" s="153"/>
      <c r="L2313" s="153"/>
      <c r="M2313" s="153"/>
      <c r="AD2313" s="153"/>
      <c r="AE2313" s="153"/>
      <c r="AF2313" s="153"/>
      <c r="AG2313" s="153"/>
      <c r="AH2313" s="153"/>
      <c r="AI2313" s="153"/>
      <c r="AJ2313" s="153"/>
      <c r="AK2313" s="153"/>
      <c r="AL2313" s="153"/>
      <c r="AM2313" s="153"/>
      <c r="AN2313" s="153"/>
      <c r="AO2313" s="153"/>
    </row>
    <row r="2314" spans="1:41">
      <c r="A2314" s="153" t="s">
        <v>429</v>
      </c>
      <c r="H2314" s="153"/>
      <c r="I2314" s="153"/>
      <c r="J2314" s="153"/>
      <c r="K2314" s="153"/>
      <c r="L2314" s="153"/>
      <c r="M2314" s="153"/>
      <c r="AD2314" s="153"/>
      <c r="AE2314" s="153"/>
      <c r="AF2314" s="153"/>
      <c r="AG2314" s="153"/>
      <c r="AH2314" s="153"/>
      <c r="AI2314" s="153"/>
      <c r="AJ2314" s="153"/>
      <c r="AK2314" s="153"/>
      <c r="AL2314" s="153"/>
      <c r="AM2314" s="153"/>
      <c r="AN2314" s="153"/>
      <c r="AO2314" s="153"/>
    </row>
    <row r="2315" spans="1:41">
      <c r="H2315" s="153"/>
      <c r="I2315" s="153"/>
      <c r="J2315" s="153"/>
      <c r="K2315" s="153"/>
      <c r="L2315" s="153"/>
      <c r="M2315" s="153"/>
      <c r="AD2315" s="153"/>
      <c r="AE2315" s="153"/>
      <c r="AF2315" s="153"/>
      <c r="AG2315" s="153"/>
      <c r="AH2315" s="153"/>
      <c r="AI2315" s="153"/>
      <c r="AJ2315" s="153"/>
      <c r="AK2315" s="153"/>
      <c r="AL2315" s="153"/>
      <c r="AM2315" s="153"/>
      <c r="AN2315" s="153"/>
      <c r="AO2315" s="153"/>
    </row>
    <row r="2316" spans="1:41">
      <c r="H2316" s="153"/>
      <c r="I2316" s="153"/>
      <c r="J2316" s="153"/>
      <c r="K2316" s="153"/>
      <c r="L2316" s="153"/>
      <c r="M2316" s="153"/>
      <c r="AD2316" s="153"/>
      <c r="AE2316" s="153"/>
      <c r="AF2316" s="153"/>
      <c r="AG2316" s="153"/>
      <c r="AH2316" s="153"/>
      <c r="AI2316" s="153"/>
      <c r="AJ2316" s="153"/>
      <c r="AK2316" s="153"/>
      <c r="AL2316" s="153"/>
      <c r="AM2316" s="153"/>
      <c r="AN2316" s="153"/>
      <c r="AO2316" s="153"/>
    </row>
    <row r="2317" spans="1:41">
      <c r="B2317" s="153" t="s">
        <v>156</v>
      </c>
      <c r="H2317" s="153"/>
      <c r="I2317" s="153"/>
      <c r="J2317" s="153"/>
      <c r="K2317" s="153"/>
      <c r="L2317" s="153"/>
      <c r="M2317" s="153"/>
      <c r="AD2317" s="153"/>
      <c r="AE2317" s="153"/>
      <c r="AF2317" s="153"/>
      <c r="AG2317" s="153"/>
      <c r="AH2317" s="153"/>
      <c r="AI2317" s="153"/>
      <c r="AJ2317" s="153"/>
      <c r="AK2317" s="153"/>
      <c r="AL2317" s="153"/>
      <c r="AM2317" s="153"/>
      <c r="AN2317" s="153"/>
      <c r="AO2317" s="153"/>
    </row>
    <row r="2318" spans="1:41">
      <c r="H2318" s="153"/>
      <c r="I2318" s="153"/>
      <c r="J2318" s="153"/>
      <c r="K2318" s="153"/>
      <c r="L2318" s="153"/>
      <c r="M2318" s="153"/>
      <c r="AD2318" s="153"/>
      <c r="AE2318" s="153"/>
      <c r="AF2318" s="153"/>
      <c r="AG2318" s="153"/>
      <c r="AH2318" s="153"/>
      <c r="AI2318" s="153"/>
      <c r="AJ2318" s="153"/>
      <c r="AK2318" s="153"/>
      <c r="AL2318" s="153"/>
      <c r="AM2318" s="153"/>
      <c r="AN2318" s="153"/>
      <c r="AO2318" s="153"/>
    </row>
    <row r="2319" spans="1:41">
      <c r="B2319" s="153" t="s">
        <v>10</v>
      </c>
      <c r="C2319" s="153" t="s">
        <v>157</v>
      </c>
      <c r="D2319" s="153" t="s">
        <v>158</v>
      </c>
      <c r="E2319" s="153" t="s">
        <v>13</v>
      </c>
      <c r="F2319" s="153" t="s">
        <v>159</v>
      </c>
      <c r="G2319" s="153" t="s">
        <v>60</v>
      </c>
      <c r="H2319" s="153"/>
      <c r="I2319" s="153"/>
      <c r="J2319" s="153"/>
      <c r="K2319" s="153"/>
      <c r="L2319" s="153"/>
      <c r="M2319" s="153"/>
      <c r="AD2319" s="153"/>
      <c r="AE2319" s="153"/>
      <c r="AF2319" s="153"/>
      <c r="AG2319" s="153"/>
      <c r="AH2319" s="153"/>
      <c r="AI2319" s="153"/>
      <c r="AJ2319" s="153"/>
      <c r="AK2319" s="153"/>
      <c r="AL2319" s="153"/>
      <c r="AM2319" s="153"/>
      <c r="AN2319" s="153"/>
      <c r="AO2319" s="153"/>
    </row>
    <row r="2320" spans="1:41">
      <c r="H2320" s="153"/>
      <c r="I2320" s="153"/>
      <c r="J2320" s="153"/>
      <c r="K2320" s="153"/>
      <c r="L2320" s="153"/>
      <c r="M2320" s="153"/>
      <c r="AD2320" s="153"/>
      <c r="AE2320" s="153"/>
      <c r="AF2320" s="153"/>
      <c r="AG2320" s="153"/>
      <c r="AH2320" s="153"/>
      <c r="AI2320" s="153"/>
      <c r="AJ2320" s="153"/>
      <c r="AK2320" s="153"/>
      <c r="AL2320" s="153"/>
      <c r="AM2320" s="153"/>
      <c r="AN2320" s="153"/>
      <c r="AO2320" s="153"/>
    </row>
    <row r="2321" spans="1:41">
      <c r="A2321" s="153" t="s">
        <v>45</v>
      </c>
      <c r="B2321" s="153">
        <v>0</v>
      </c>
      <c r="C2321" s="153">
        <v>0</v>
      </c>
      <c r="D2321" s="153">
        <v>0</v>
      </c>
      <c r="E2321" s="153">
        <v>0</v>
      </c>
      <c r="F2321" s="153">
        <v>33.33</v>
      </c>
      <c r="G2321" s="153">
        <v>14.29</v>
      </c>
      <c r="H2321" s="153"/>
      <c r="I2321" s="153"/>
      <c r="J2321" s="153"/>
      <c r="K2321" s="153"/>
      <c r="L2321" s="153"/>
      <c r="M2321" s="153"/>
      <c r="AD2321" s="153"/>
      <c r="AE2321" s="153"/>
      <c r="AF2321" s="153"/>
      <c r="AG2321" s="153"/>
      <c r="AH2321" s="153"/>
      <c r="AI2321" s="153"/>
      <c r="AJ2321" s="153"/>
      <c r="AK2321" s="153"/>
      <c r="AL2321" s="153"/>
      <c r="AM2321" s="153"/>
      <c r="AN2321" s="153"/>
      <c r="AO2321" s="153"/>
    </row>
    <row r="2322" spans="1:41">
      <c r="A2322" s="153" t="s">
        <v>46</v>
      </c>
      <c r="B2322" s="153">
        <v>0</v>
      </c>
      <c r="C2322" s="153">
        <v>0</v>
      </c>
      <c r="D2322" s="153">
        <v>0</v>
      </c>
      <c r="E2322" s="153">
        <v>0</v>
      </c>
      <c r="F2322" s="153">
        <v>0</v>
      </c>
      <c r="G2322" s="153">
        <v>0</v>
      </c>
      <c r="H2322" s="153"/>
      <c r="I2322" s="153"/>
      <c r="J2322" s="153"/>
      <c r="K2322" s="153"/>
      <c r="L2322" s="153"/>
      <c r="M2322" s="153"/>
      <c r="AD2322" s="153"/>
      <c r="AE2322" s="153"/>
      <c r="AF2322" s="153"/>
      <c r="AG2322" s="153"/>
      <c r="AH2322" s="153"/>
      <c r="AI2322" s="153"/>
      <c r="AJ2322" s="153"/>
      <c r="AK2322" s="153"/>
      <c r="AL2322" s="153"/>
      <c r="AM2322" s="153"/>
      <c r="AN2322" s="153"/>
      <c r="AO2322" s="153"/>
    </row>
    <row r="2323" spans="1:41">
      <c r="A2323" s="153" t="s">
        <v>47</v>
      </c>
      <c r="B2323" s="153">
        <v>0</v>
      </c>
      <c r="C2323" s="153">
        <v>0</v>
      </c>
      <c r="D2323" s="153">
        <v>0</v>
      </c>
      <c r="E2323" s="153">
        <v>50</v>
      </c>
      <c r="F2323" s="153">
        <v>33.33</v>
      </c>
      <c r="G2323" s="153">
        <v>42.86</v>
      </c>
      <c r="H2323" s="153"/>
      <c r="I2323" s="153"/>
      <c r="J2323" s="153"/>
      <c r="K2323" s="153"/>
      <c r="L2323" s="153"/>
      <c r="M2323" s="153"/>
      <c r="AD2323" s="153"/>
      <c r="AE2323" s="153"/>
      <c r="AF2323" s="153"/>
      <c r="AG2323" s="153"/>
      <c r="AH2323" s="153"/>
      <c r="AI2323" s="153"/>
      <c r="AJ2323" s="153"/>
      <c r="AK2323" s="153"/>
      <c r="AL2323" s="153"/>
      <c r="AM2323" s="153"/>
      <c r="AN2323" s="153"/>
      <c r="AO2323" s="153"/>
    </row>
    <row r="2324" spans="1:41">
      <c r="A2324" s="153" t="s">
        <v>48</v>
      </c>
      <c r="B2324" s="153">
        <v>0</v>
      </c>
      <c r="C2324" s="153">
        <v>0</v>
      </c>
      <c r="D2324" s="153">
        <v>0</v>
      </c>
      <c r="E2324" s="153">
        <v>0</v>
      </c>
      <c r="F2324" s="153">
        <v>33.33</v>
      </c>
      <c r="G2324" s="153">
        <v>14.29</v>
      </c>
      <c r="H2324" s="153"/>
      <c r="I2324" s="153"/>
      <c r="J2324" s="153"/>
      <c r="K2324" s="153"/>
      <c r="L2324" s="153"/>
      <c r="M2324" s="153"/>
      <c r="AD2324" s="153"/>
      <c r="AE2324" s="153"/>
      <c r="AF2324" s="153"/>
      <c r="AG2324" s="153"/>
      <c r="AH2324" s="153"/>
      <c r="AI2324" s="153"/>
      <c r="AJ2324" s="153"/>
      <c r="AK2324" s="153"/>
      <c r="AL2324" s="153"/>
      <c r="AM2324" s="153"/>
      <c r="AN2324" s="153"/>
      <c r="AO2324" s="153"/>
    </row>
    <row r="2325" spans="1:41">
      <c r="A2325" s="153" t="s">
        <v>49</v>
      </c>
      <c r="B2325" s="153">
        <v>0</v>
      </c>
      <c r="C2325" s="153">
        <v>0</v>
      </c>
      <c r="D2325" s="153">
        <v>0</v>
      </c>
      <c r="E2325" s="153">
        <v>50</v>
      </c>
      <c r="F2325" s="153">
        <v>0</v>
      </c>
      <c r="G2325" s="153">
        <v>28.57</v>
      </c>
      <c r="H2325" s="153"/>
      <c r="I2325" s="153"/>
      <c r="J2325" s="153"/>
      <c r="K2325" s="153"/>
      <c r="L2325" s="153"/>
      <c r="M2325" s="153"/>
      <c r="AD2325" s="153"/>
      <c r="AE2325" s="153"/>
      <c r="AF2325" s="153"/>
      <c r="AG2325" s="153"/>
      <c r="AH2325" s="153"/>
      <c r="AI2325" s="153"/>
      <c r="AJ2325" s="153"/>
      <c r="AK2325" s="153"/>
      <c r="AL2325" s="153"/>
      <c r="AM2325" s="153"/>
      <c r="AN2325" s="153"/>
      <c r="AO2325" s="153"/>
    </row>
    <row r="2326" spans="1:41">
      <c r="A2326" s="153" t="s">
        <v>41</v>
      </c>
      <c r="B2326" s="153">
        <v>0</v>
      </c>
      <c r="C2326" s="153">
        <v>0</v>
      </c>
      <c r="D2326" s="153">
        <v>0</v>
      </c>
      <c r="E2326" s="153">
        <v>0</v>
      </c>
      <c r="F2326" s="153">
        <v>0</v>
      </c>
      <c r="G2326" s="153">
        <v>0</v>
      </c>
      <c r="H2326" s="153"/>
      <c r="I2326" s="153"/>
      <c r="J2326" s="153"/>
      <c r="K2326" s="153"/>
      <c r="L2326" s="153"/>
      <c r="M2326" s="153"/>
      <c r="AD2326" s="153"/>
      <c r="AE2326" s="153"/>
      <c r="AF2326" s="153"/>
      <c r="AG2326" s="153"/>
      <c r="AH2326" s="153"/>
      <c r="AI2326" s="153"/>
      <c r="AJ2326" s="153"/>
      <c r="AK2326" s="153"/>
      <c r="AL2326" s="153"/>
      <c r="AM2326" s="153"/>
      <c r="AN2326" s="153"/>
      <c r="AO2326" s="153"/>
    </row>
    <row r="2327" spans="1:41">
      <c r="A2327" s="153" t="s">
        <v>0</v>
      </c>
      <c r="B2327" s="153">
        <v>0</v>
      </c>
      <c r="C2327" s="153">
        <v>0</v>
      </c>
      <c r="D2327" s="153">
        <v>0</v>
      </c>
      <c r="E2327" s="153">
        <v>100</v>
      </c>
      <c r="F2327" s="153">
        <v>100</v>
      </c>
      <c r="G2327" s="153">
        <v>100</v>
      </c>
      <c r="H2327" s="153"/>
      <c r="I2327" s="153"/>
      <c r="J2327" s="153"/>
      <c r="K2327" s="153"/>
      <c r="L2327" s="153"/>
      <c r="M2327" s="153"/>
      <c r="AD2327" s="153"/>
      <c r="AE2327" s="153"/>
      <c r="AF2327" s="153"/>
      <c r="AG2327" s="153"/>
      <c r="AH2327" s="153"/>
      <c r="AI2327" s="153"/>
      <c r="AJ2327" s="153"/>
      <c r="AK2327" s="153"/>
      <c r="AL2327" s="153"/>
      <c r="AM2327" s="153"/>
      <c r="AN2327" s="153"/>
      <c r="AO2327" s="153"/>
    </row>
    <row r="2328" spans="1:41">
      <c r="A2328" s="153" t="s">
        <v>1</v>
      </c>
      <c r="B2328" s="153">
        <v>0</v>
      </c>
      <c r="C2328" s="153">
        <v>0</v>
      </c>
      <c r="D2328" s="153">
        <v>0</v>
      </c>
      <c r="E2328" s="153">
        <v>4</v>
      </c>
      <c r="F2328" s="153">
        <v>3</v>
      </c>
      <c r="G2328" s="153">
        <v>7</v>
      </c>
      <c r="H2328" s="153"/>
      <c r="I2328" s="153"/>
      <c r="J2328" s="153"/>
      <c r="K2328" s="153"/>
      <c r="L2328" s="153"/>
      <c r="M2328" s="153"/>
      <c r="AD2328" s="153"/>
      <c r="AE2328" s="153"/>
      <c r="AF2328" s="153"/>
      <c r="AG2328" s="153"/>
      <c r="AH2328" s="153"/>
      <c r="AI2328" s="153"/>
      <c r="AJ2328" s="153"/>
      <c r="AK2328" s="153"/>
      <c r="AL2328" s="153"/>
      <c r="AM2328" s="153"/>
      <c r="AN2328" s="153"/>
      <c r="AO2328" s="153"/>
    </row>
    <row r="2329" spans="1:41">
      <c r="A2329" s="153" t="s">
        <v>42</v>
      </c>
      <c r="B2329" s="153">
        <v>0</v>
      </c>
      <c r="C2329" s="153">
        <v>0</v>
      </c>
      <c r="D2329" s="153">
        <v>0</v>
      </c>
      <c r="E2329" s="153">
        <v>50</v>
      </c>
      <c r="F2329" s="153">
        <v>33.33</v>
      </c>
      <c r="G2329" s="153">
        <v>42.86</v>
      </c>
      <c r="H2329" s="153"/>
      <c r="I2329" s="153"/>
      <c r="J2329" s="153"/>
      <c r="K2329" s="153"/>
      <c r="L2329" s="153"/>
      <c r="M2329" s="153"/>
      <c r="AD2329" s="153"/>
      <c r="AE2329" s="153"/>
      <c r="AF2329" s="153"/>
      <c r="AG2329" s="153"/>
      <c r="AH2329" s="153"/>
      <c r="AI2329" s="153"/>
      <c r="AJ2329" s="153"/>
      <c r="AK2329" s="153"/>
      <c r="AL2329" s="153"/>
      <c r="AM2329" s="153"/>
      <c r="AN2329" s="153"/>
      <c r="AO2329" s="153"/>
    </row>
    <row r="2330" spans="1:41">
      <c r="A2330" s="153" t="s">
        <v>43</v>
      </c>
      <c r="B2330" s="153">
        <v>0</v>
      </c>
      <c r="C2330" s="153">
        <v>0</v>
      </c>
      <c r="D2330" s="153">
        <v>0</v>
      </c>
      <c r="E2330" s="153">
        <v>0</v>
      </c>
      <c r="F2330" s="153">
        <v>33.33</v>
      </c>
      <c r="G2330" s="153">
        <v>14.29</v>
      </c>
      <c r="H2330" s="153"/>
      <c r="I2330" s="153"/>
      <c r="J2330" s="153"/>
      <c r="K2330" s="153"/>
      <c r="L2330" s="153"/>
      <c r="M2330" s="153"/>
      <c r="AD2330" s="153"/>
      <c r="AE2330" s="153"/>
      <c r="AF2330" s="153"/>
      <c r="AG2330" s="153"/>
      <c r="AH2330" s="153"/>
      <c r="AI2330" s="153"/>
      <c r="AJ2330" s="153"/>
      <c r="AK2330" s="153"/>
      <c r="AL2330" s="153"/>
      <c r="AM2330" s="153"/>
      <c r="AN2330" s="153"/>
      <c r="AO2330" s="153"/>
    </row>
    <row r="2331" spans="1:41">
      <c r="A2331" s="153" t="s">
        <v>44</v>
      </c>
      <c r="B2331" s="153">
        <v>0</v>
      </c>
      <c r="C2331" s="153">
        <v>0</v>
      </c>
      <c r="D2331" s="153">
        <v>0</v>
      </c>
      <c r="E2331" s="153">
        <v>4</v>
      </c>
      <c r="F2331" s="153">
        <v>2.7</v>
      </c>
      <c r="G2331" s="153">
        <v>3.4</v>
      </c>
      <c r="H2331" s="153"/>
      <c r="I2331" s="153"/>
      <c r="J2331" s="153"/>
      <c r="K2331" s="153"/>
      <c r="L2331" s="153"/>
      <c r="M2331" s="153"/>
      <c r="AD2331" s="153"/>
      <c r="AE2331" s="153"/>
      <c r="AF2331" s="153"/>
      <c r="AG2331" s="153"/>
      <c r="AH2331" s="153"/>
      <c r="AI2331" s="153"/>
      <c r="AJ2331" s="153"/>
      <c r="AK2331" s="153"/>
      <c r="AL2331" s="153"/>
      <c r="AM2331" s="153"/>
      <c r="AN2331" s="153"/>
      <c r="AO2331" s="153"/>
    </row>
    <row r="2332" spans="1:41">
      <c r="A2332" s="153" t="s">
        <v>153</v>
      </c>
      <c r="B2332" s="153">
        <v>0</v>
      </c>
      <c r="C2332" s="153">
        <v>0</v>
      </c>
      <c r="D2332" s="153">
        <v>0</v>
      </c>
      <c r="E2332" s="153">
        <v>75</v>
      </c>
      <c r="F2332" s="153">
        <v>41.7</v>
      </c>
      <c r="G2332" s="153">
        <v>60.7</v>
      </c>
      <c r="H2332" s="153"/>
      <c r="I2332" s="153"/>
      <c r="J2332" s="153"/>
      <c r="K2332" s="153"/>
      <c r="L2332" s="153"/>
      <c r="M2332" s="153"/>
      <c r="AD2332" s="153"/>
      <c r="AE2332" s="153"/>
      <c r="AF2332" s="153"/>
      <c r="AG2332" s="153"/>
      <c r="AH2332" s="153"/>
      <c r="AI2332" s="153"/>
      <c r="AJ2332" s="153"/>
      <c r="AK2332" s="153"/>
      <c r="AL2332" s="153"/>
      <c r="AM2332" s="153"/>
      <c r="AN2332" s="153"/>
      <c r="AO2332" s="153"/>
    </row>
    <row r="2333" spans="1:41">
      <c r="H2333" s="153"/>
      <c r="I2333" s="153"/>
      <c r="J2333" s="153"/>
      <c r="K2333" s="153"/>
      <c r="L2333" s="153"/>
      <c r="M2333" s="153"/>
      <c r="AD2333" s="153"/>
      <c r="AE2333" s="153"/>
      <c r="AF2333" s="153"/>
      <c r="AG2333" s="153"/>
      <c r="AH2333" s="153"/>
      <c r="AI2333" s="153"/>
      <c r="AJ2333" s="153"/>
      <c r="AK2333" s="153"/>
      <c r="AL2333" s="153"/>
      <c r="AM2333" s="153"/>
      <c r="AN2333" s="153"/>
      <c r="AO2333" s="153"/>
    </row>
    <row r="2334" spans="1:41">
      <c r="H2334" s="153"/>
      <c r="I2334" s="153"/>
      <c r="J2334" s="153"/>
      <c r="K2334" s="153"/>
      <c r="L2334" s="153"/>
      <c r="M2334" s="153"/>
      <c r="AD2334" s="153"/>
      <c r="AE2334" s="153"/>
      <c r="AF2334" s="153"/>
      <c r="AG2334" s="153"/>
      <c r="AH2334" s="153"/>
      <c r="AI2334" s="153"/>
      <c r="AJ2334" s="153"/>
      <c r="AK2334" s="153"/>
      <c r="AL2334" s="153"/>
      <c r="AM2334" s="153"/>
      <c r="AN2334" s="153"/>
      <c r="AO2334" s="153"/>
    </row>
    <row r="2335" spans="1:41">
      <c r="A2335" s="153" t="s">
        <v>433</v>
      </c>
      <c r="H2335" s="153"/>
      <c r="I2335" s="153"/>
      <c r="J2335" s="153"/>
      <c r="K2335" s="153"/>
      <c r="L2335" s="153"/>
      <c r="M2335" s="153"/>
      <c r="AD2335" s="153"/>
      <c r="AE2335" s="153"/>
      <c r="AF2335" s="153"/>
      <c r="AG2335" s="153"/>
      <c r="AH2335" s="153"/>
      <c r="AI2335" s="153"/>
      <c r="AJ2335" s="153"/>
      <c r="AK2335" s="153"/>
      <c r="AL2335" s="153"/>
      <c r="AM2335" s="153"/>
      <c r="AN2335" s="153"/>
      <c r="AO2335" s="153"/>
    </row>
    <row r="2336" spans="1:41">
      <c r="A2336" s="153" t="s">
        <v>430</v>
      </c>
      <c r="H2336" s="153"/>
      <c r="I2336" s="153"/>
      <c r="J2336" s="153"/>
      <c r="K2336" s="153"/>
      <c r="L2336" s="153"/>
      <c r="M2336" s="153"/>
      <c r="AD2336" s="153"/>
      <c r="AE2336" s="153"/>
      <c r="AF2336" s="153"/>
      <c r="AG2336" s="153"/>
      <c r="AH2336" s="153"/>
      <c r="AI2336" s="153"/>
      <c r="AJ2336" s="153"/>
      <c r="AK2336" s="153"/>
      <c r="AL2336" s="153"/>
      <c r="AM2336" s="153"/>
      <c r="AN2336" s="153"/>
      <c r="AO2336" s="153"/>
    </row>
    <row r="2337" spans="1:41">
      <c r="H2337" s="153"/>
      <c r="I2337" s="153"/>
      <c r="J2337" s="153"/>
      <c r="K2337" s="153"/>
      <c r="L2337" s="153"/>
      <c r="M2337" s="153"/>
      <c r="AD2337" s="153"/>
      <c r="AE2337" s="153"/>
      <c r="AF2337" s="153"/>
      <c r="AG2337" s="153"/>
      <c r="AH2337" s="153"/>
      <c r="AI2337" s="153"/>
      <c r="AJ2337" s="153"/>
      <c r="AK2337" s="153"/>
      <c r="AL2337" s="153"/>
      <c r="AM2337" s="153"/>
      <c r="AN2337" s="153"/>
      <c r="AO2337" s="153"/>
    </row>
    <row r="2338" spans="1:41">
      <c r="H2338" s="153"/>
      <c r="I2338" s="153"/>
      <c r="J2338" s="153"/>
      <c r="K2338" s="153"/>
      <c r="L2338" s="153"/>
      <c r="M2338" s="153"/>
      <c r="AD2338" s="153"/>
      <c r="AE2338" s="153"/>
      <c r="AF2338" s="153"/>
      <c r="AG2338" s="153"/>
      <c r="AH2338" s="153"/>
      <c r="AI2338" s="153"/>
      <c r="AJ2338" s="153"/>
      <c r="AK2338" s="153"/>
      <c r="AL2338" s="153"/>
      <c r="AM2338" s="153"/>
      <c r="AN2338" s="153"/>
      <c r="AO2338" s="153"/>
    </row>
    <row r="2339" spans="1:41">
      <c r="B2339" s="153" t="s">
        <v>156</v>
      </c>
      <c r="H2339" s="153"/>
      <c r="I2339" s="153"/>
      <c r="J2339" s="153"/>
      <c r="K2339" s="153"/>
      <c r="L2339" s="153"/>
      <c r="M2339" s="153"/>
      <c r="AD2339" s="153"/>
      <c r="AE2339" s="153"/>
      <c r="AF2339" s="153"/>
      <c r="AG2339" s="153"/>
      <c r="AH2339" s="153"/>
      <c r="AI2339" s="153"/>
      <c r="AJ2339" s="153"/>
      <c r="AK2339" s="153"/>
      <c r="AL2339" s="153"/>
      <c r="AM2339" s="153"/>
      <c r="AN2339" s="153"/>
      <c r="AO2339" s="153"/>
    </row>
    <row r="2340" spans="1:41">
      <c r="H2340" s="153"/>
      <c r="I2340" s="153"/>
      <c r="J2340" s="153"/>
      <c r="K2340" s="153"/>
      <c r="L2340" s="153"/>
      <c r="M2340" s="153"/>
      <c r="AD2340" s="153"/>
      <c r="AE2340" s="153"/>
      <c r="AF2340" s="153"/>
      <c r="AG2340" s="153"/>
      <c r="AH2340" s="153"/>
      <c r="AI2340" s="153"/>
      <c r="AJ2340" s="153"/>
      <c r="AK2340" s="153"/>
      <c r="AL2340" s="153"/>
      <c r="AM2340" s="153"/>
      <c r="AN2340" s="153"/>
      <c r="AO2340" s="153"/>
    </row>
    <row r="2341" spans="1:41">
      <c r="B2341" s="153" t="s">
        <v>10</v>
      </c>
      <c r="C2341" s="153" t="s">
        <v>157</v>
      </c>
      <c r="D2341" s="153" t="s">
        <v>158</v>
      </c>
      <c r="E2341" s="153" t="s">
        <v>13</v>
      </c>
      <c r="F2341" s="153" t="s">
        <v>159</v>
      </c>
      <c r="G2341" s="153" t="s">
        <v>60</v>
      </c>
      <c r="H2341" s="153"/>
      <c r="I2341" s="153"/>
      <c r="J2341" s="153"/>
      <c r="K2341" s="153"/>
      <c r="L2341" s="153"/>
      <c r="M2341" s="153"/>
      <c r="AD2341" s="153"/>
      <c r="AE2341" s="153"/>
      <c r="AF2341" s="153"/>
      <c r="AG2341" s="153"/>
      <c r="AH2341" s="153"/>
      <c r="AI2341" s="153"/>
      <c r="AJ2341" s="153"/>
      <c r="AK2341" s="153"/>
      <c r="AL2341" s="153"/>
      <c r="AM2341" s="153"/>
      <c r="AN2341" s="153"/>
      <c r="AO2341" s="153"/>
    </row>
    <row r="2342" spans="1:41">
      <c r="H2342" s="153"/>
      <c r="I2342" s="153"/>
      <c r="J2342" s="153"/>
      <c r="K2342" s="153"/>
      <c r="L2342" s="153"/>
      <c r="M2342" s="153"/>
      <c r="AD2342" s="153"/>
      <c r="AE2342" s="153"/>
      <c r="AF2342" s="153"/>
      <c r="AG2342" s="153"/>
      <c r="AH2342" s="153"/>
      <c r="AI2342" s="153"/>
      <c r="AJ2342" s="153"/>
      <c r="AK2342" s="153"/>
      <c r="AL2342" s="153"/>
      <c r="AM2342" s="153"/>
      <c r="AN2342" s="153"/>
      <c r="AO2342" s="153"/>
    </row>
    <row r="2343" spans="1:41">
      <c r="A2343" s="153" t="s">
        <v>45</v>
      </c>
      <c r="B2343" s="153">
        <v>0</v>
      </c>
      <c r="C2343" s="153">
        <v>0</v>
      </c>
      <c r="D2343" s="153">
        <v>0</v>
      </c>
      <c r="E2343" s="153">
        <v>0</v>
      </c>
      <c r="F2343" s="153">
        <v>33.33</v>
      </c>
      <c r="G2343" s="153">
        <v>14.29</v>
      </c>
      <c r="H2343" s="153"/>
      <c r="I2343" s="153"/>
      <c r="J2343" s="153"/>
      <c r="K2343" s="153"/>
      <c r="L2343" s="153"/>
      <c r="M2343" s="153"/>
      <c r="AD2343" s="153"/>
      <c r="AE2343" s="153"/>
      <c r="AF2343" s="153"/>
      <c r="AG2343" s="153"/>
      <c r="AH2343" s="153"/>
      <c r="AI2343" s="153"/>
      <c r="AJ2343" s="153"/>
      <c r="AK2343" s="153"/>
      <c r="AL2343" s="153"/>
      <c r="AM2343" s="153"/>
      <c r="AN2343" s="153"/>
      <c r="AO2343" s="153"/>
    </row>
    <row r="2344" spans="1:41">
      <c r="A2344" s="153" t="s">
        <v>46</v>
      </c>
      <c r="B2344" s="153">
        <v>0</v>
      </c>
      <c r="C2344" s="153">
        <v>0</v>
      </c>
      <c r="D2344" s="153">
        <v>0</v>
      </c>
      <c r="E2344" s="153">
        <v>0</v>
      </c>
      <c r="F2344" s="153">
        <v>0</v>
      </c>
      <c r="G2344" s="153">
        <v>0</v>
      </c>
      <c r="H2344" s="153"/>
      <c r="I2344" s="153"/>
      <c r="J2344" s="153"/>
      <c r="K2344" s="153"/>
      <c r="L2344" s="153"/>
      <c r="M2344" s="153"/>
      <c r="AD2344" s="153"/>
      <c r="AE2344" s="153"/>
      <c r="AF2344" s="153"/>
      <c r="AG2344" s="153"/>
      <c r="AH2344" s="153"/>
      <c r="AI2344" s="153"/>
      <c r="AJ2344" s="153"/>
      <c r="AK2344" s="153"/>
      <c r="AL2344" s="153"/>
      <c r="AM2344" s="153"/>
      <c r="AN2344" s="153"/>
      <c r="AO2344" s="153"/>
    </row>
    <row r="2345" spans="1:41">
      <c r="A2345" s="153" t="s">
        <v>47</v>
      </c>
      <c r="B2345" s="153">
        <v>0</v>
      </c>
      <c r="C2345" s="153">
        <v>0</v>
      </c>
      <c r="D2345" s="153">
        <v>0</v>
      </c>
      <c r="E2345" s="153">
        <v>25</v>
      </c>
      <c r="F2345" s="153">
        <v>0</v>
      </c>
      <c r="G2345" s="153">
        <v>14.29</v>
      </c>
      <c r="H2345" s="153"/>
      <c r="I2345" s="153"/>
      <c r="J2345" s="153"/>
      <c r="K2345" s="153"/>
      <c r="L2345" s="153"/>
      <c r="M2345" s="153"/>
      <c r="AD2345" s="153"/>
      <c r="AE2345" s="153"/>
      <c r="AF2345" s="153"/>
      <c r="AG2345" s="153"/>
      <c r="AH2345" s="153"/>
      <c r="AI2345" s="153"/>
      <c r="AJ2345" s="153"/>
      <c r="AK2345" s="153"/>
      <c r="AL2345" s="153"/>
      <c r="AM2345" s="153"/>
      <c r="AN2345" s="153"/>
      <c r="AO2345" s="153"/>
    </row>
    <row r="2346" spans="1:41">
      <c r="A2346" s="153" t="s">
        <v>48</v>
      </c>
      <c r="B2346" s="153">
        <v>0</v>
      </c>
      <c r="C2346" s="153">
        <v>0</v>
      </c>
      <c r="D2346" s="153">
        <v>0</v>
      </c>
      <c r="E2346" s="153">
        <v>25</v>
      </c>
      <c r="F2346" s="153">
        <v>33.33</v>
      </c>
      <c r="G2346" s="153">
        <v>28.57</v>
      </c>
      <c r="H2346" s="153"/>
      <c r="I2346" s="153"/>
      <c r="J2346" s="153"/>
      <c r="K2346" s="153"/>
      <c r="L2346" s="153"/>
      <c r="M2346" s="153"/>
      <c r="AD2346" s="153"/>
      <c r="AE2346" s="153"/>
      <c r="AF2346" s="153"/>
      <c r="AG2346" s="153"/>
      <c r="AH2346" s="153"/>
      <c r="AI2346" s="153"/>
      <c r="AJ2346" s="153"/>
      <c r="AK2346" s="153"/>
      <c r="AL2346" s="153"/>
      <c r="AM2346" s="153"/>
      <c r="AN2346" s="153"/>
      <c r="AO2346" s="153"/>
    </row>
    <row r="2347" spans="1:41">
      <c r="A2347" s="153" t="s">
        <v>49</v>
      </c>
      <c r="B2347" s="153">
        <v>0</v>
      </c>
      <c r="C2347" s="153">
        <v>0</v>
      </c>
      <c r="D2347" s="153">
        <v>0</v>
      </c>
      <c r="E2347" s="153">
        <v>50</v>
      </c>
      <c r="F2347" s="153">
        <v>33.33</v>
      </c>
      <c r="G2347" s="153">
        <v>42.86</v>
      </c>
      <c r="H2347" s="153"/>
      <c r="I2347" s="153"/>
      <c r="J2347" s="153"/>
      <c r="K2347" s="153"/>
      <c r="L2347" s="153"/>
      <c r="M2347" s="153"/>
      <c r="AD2347" s="153"/>
      <c r="AE2347" s="153"/>
      <c r="AF2347" s="153"/>
      <c r="AG2347" s="153"/>
      <c r="AH2347" s="153"/>
      <c r="AI2347" s="153"/>
      <c r="AJ2347" s="153"/>
      <c r="AK2347" s="153"/>
      <c r="AL2347" s="153"/>
      <c r="AM2347" s="153"/>
      <c r="AN2347" s="153"/>
      <c r="AO2347" s="153"/>
    </row>
    <row r="2348" spans="1:41">
      <c r="A2348" s="153" t="s">
        <v>41</v>
      </c>
      <c r="B2348" s="153">
        <v>0</v>
      </c>
      <c r="C2348" s="153">
        <v>0</v>
      </c>
      <c r="D2348" s="153">
        <v>0</v>
      </c>
      <c r="E2348" s="153">
        <v>0</v>
      </c>
      <c r="F2348" s="153">
        <v>0</v>
      </c>
      <c r="G2348" s="153">
        <v>0</v>
      </c>
      <c r="H2348" s="153"/>
      <c r="I2348" s="153"/>
      <c r="J2348" s="153"/>
      <c r="K2348" s="153"/>
      <c r="L2348" s="153"/>
      <c r="M2348" s="153"/>
      <c r="AD2348" s="153"/>
      <c r="AE2348" s="153"/>
      <c r="AF2348" s="153"/>
      <c r="AG2348" s="153"/>
      <c r="AH2348" s="153"/>
      <c r="AI2348" s="153"/>
      <c r="AJ2348" s="153"/>
      <c r="AK2348" s="153"/>
      <c r="AL2348" s="153"/>
      <c r="AM2348" s="153"/>
      <c r="AN2348" s="153"/>
      <c r="AO2348" s="153"/>
    </row>
    <row r="2349" spans="1:41">
      <c r="A2349" s="153" t="s">
        <v>0</v>
      </c>
      <c r="B2349" s="153">
        <v>0</v>
      </c>
      <c r="C2349" s="153">
        <v>0</v>
      </c>
      <c r="D2349" s="153">
        <v>0</v>
      </c>
      <c r="E2349" s="153">
        <v>100</v>
      </c>
      <c r="F2349" s="153">
        <v>100</v>
      </c>
      <c r="G2349" s="153">
        <v>100</v>
      </c>
      <c r="H2349" s="153"/>
      <c r="I2349" s="153"/>
      <c r="J2349" s="153"/>
      <c r="K2349" s="153"/>
      <c r="L2349" s="153"/>
      <c r="M2349" s="153"/>
      <c r="AD2349" s="153"/>
      <c r="AE2349" s="153"/>
      <c r="AF2349" s="153"/>
      <c r="AG2349" s="153"/>
      <c r="AH2349" s="153"/>
      <c r="AI2349" s="153"/>
      <c r="AJ2349" s="153"/>
      <c r="AK2349" s="153"/>
      <c r="AL2349" s="153"/>
      <c r="AM2349" s="153"/>
      <c r="AN2349" s="153"/>
      <c r="AO2349" s="153"/>
    </row>
    <row r="2350" spans="1:41">
      <c r="A2350" s="153" t="s">
        <v>1</v>
      </c>
      <c r="B2350" s="153">
        <v>0</v>
      </c>
      <c r="C2350" s="153">
        <v>0</v>
      </c>
      <c r="D2350" s="153">
        <v>0</v>
      </c>
      <c r="E2350" s="153">
        <v>4</v>
      </c>
      <c r="F2350" s="153">
        <v>3</v>
      </c>
      <c r="G2350" s="153">
        <v>7</v>
      </c>
      <c r="H2350" s="153"/>
      <c r="I2350" s="153"/>
      <c r="J2350" s="153"/>
      <c r="K2350" s="153"/>
      <c r="L2350" s="153"/>
      <c r="M2350" s="153"/>
      <c r="AD2350" s="153"/>
      <c r="AE2350" s="153"/>
      <c r="AF2350" s="153"/>
      <c r="AG2350" s="153"/>
      <c r="AH2350" s="153"/>
      <c r="AI2350" s="153"/>
      <c r="AJ2350" s="153"/>
      <c r="AK2350" s="153"/>
      <c r="AL2350" s="153"/>
      <c r="AM2350" s="153"/>
      <c r="AN2350" s="153"/>
      <c r="AO2350" s="153"/>
    </row>
    <row r="2351" spans="1:41">
      <c r="A2351" s="153" t="s">
        <v>42</v>
      </c>
      <c r="B2351" s="153">
        <v>0</v>
      </c>
      <c r="C2351" s="153">
        <v>0</v>
      </c>
      <c r="D2351" s="153">
        <v>0</v>
      </c>
      <c r="E2351" s="153">
        <v>75</v>
      </c>
      <c r="F2351" s="153">
        <v>66.67</v>
      </c>
      <c r="G2351" s="153">
        <v>71.430000000000007</v>
      </c>
      <c r="H2351" s="153"/>
      <c r="I2351" s="153"/>
      <c r="J2351" s="153"/>
      <c r="K2351" s="153"/>
      <c r="L2351" s="153"/>
      <c r="M2351" s="153"/>
      <c r="AD2351" s="153"/>
      <c r="AE2351" s="153"/>
      <c r="AF2351" s="153"/>
      <c r="AG2351" s="153"/>
      <c r="AH2351" s="153"/>
      <c r="AI2351" s="153"/>
      <c r="AJ2351" s="153"/>
      <c r="AK2351" s="153"/>
      <c r="AL2351" s="153"/>
      <c r="AM2351" s="153"/>
      <c r="AN2351" s="153"/>
      <c r="AO2351" s="153"/>
    </row>
    <row r="2352" spans="1:41">
      <c r="A2352" s="153" t="s">
        <v>43</v>
      </c>
      <c r="B2352" s="153">
        <v>0</v>
      </c>
      <c r="C2352" s="153">
        <v>0</v>
      </c>
      <c r="D2352" s="153">
        <v>0</v>
      </c>
      <c r="E2352" s="153">
        <v>0</v>
      </c>
      <c r="F2352" s="153">
        <v>33.33</v>
      </c>
      <c r="G2352" s="153">
        <v>14.29</v>
      </c>
      <c r="H2352" s="153"/>
      <c r="I2352" s="153"/>
      <c r="J2352" s="153"/>
      <c r="K2352" s="153"/>
      <c r="L2352" s="153"/>
      <c r="M2352" s="153"/>
      <c r="AD2352" s="153"/>
      <c r="AE2352" s="153"/>
      <c r="AF2352" s="153"/>
      <c r="AG2352" s="153"/>
      <c r="AH2352" s="153"/>
      <c r="AI2352" s="153"/>
      <c r="AJ2352" s="153"/>
      <c r="AK2352" s="153"/>
      <c r="AL2352" s="153"/>
      <c r="AM2352" s="153"/>
      <c r="AN2352" s="153"/>
      <c r="AO2352" s="153"/>
    </row>
    <row r="2353" spans="1:41">
      <c r="A2353" s="153" t="s">
        <v>44</v>
      </c>
      <c r="B2353" s="153">
        <v>0</v>
      </c>
      <c r="C2353" s="153">
        <v>0</v>
      </c>
      <c r="D2353" s="153">
        <v>0</v>
      </c>
      <c r="E2353" s="153">
        <v>4.3</v>
      </c>
      <c r="F2353" s="153">
        <v>3.3</v>
      </c>
      <c r="G2353" s="153">
        <v>3.9</v>
      </c>
      <c r="H2353" s="153"/>
      <c r="I2353" s="153"/>
      <c r="J2353" s="153"/>
      <c r="K2353" s="153"/>
      <c r="L2353" s="153"/>
      <c r="M2353" s="153"/>
      <c r="AD2353" s="153"/>
      <c r="AE2353" s="153"/>
      <c r="AF2353" s="153"/>
      <c r="AG2353" s="153"/>
      <c r="AH2353" s="153"/>
      <c r="AI2353" s="153"/>
      <c r="AJ2353" s="153"/>
      <c r="AK2353" s="153"/>
      <c r="AL2353" s="153"/>
      <c r="AM2353" s="153"/>
      <c r="AN2353" s="153"/>
      <c r="AO2353" s="153"/>
    </row>
    <row r="2354" spans="1:41">
      <c r="A2354" s="153" t="s">
        <v>153</v>
      </c>
      <c r="B2354" s="153">
        <v>0</v>
      </c>
      <c r="C2354" s="153">
        <v>0</v>
      </c>
      <c r="D2354" s="153">
        <v>0</v>
      </c>
      <c r="E2354" s="153">
        <v>81.3</v>
      </c>
      <c r="F2354" s="153">
        <v>58.3</v>
      </c>
      <c r="G2354" s="153">
        <v>71.400000000000006</v>
      </c>
      <c r="H2354" s="153"/>
      <c r="I2354" s="153"/>
      <c r="J2354" s="153"/>
      <c r="K2354" s="153"/>
      <c r="L2354" s="153"/>
      <c r="M2354" s="153"/>
      <c r="AD2354" s="153"/>
      <c r="AE2354" s="153"/>
      <c r="AF2354" s="153"/>
      <c r="AG2354" s="153"/>
      <c r="AH2354" s="153"/>
      <c r="AI2354" s="153"/>
      <c r="AJ2354" s="153"/>
      <c r="AK2354" s="153"/>
      <c r="AL2354" s="153"/>
      <c r="AM2354" s="153"/>
      <c r="AN2354" s="153"/>
      <c r="AO2354" s="153"/>
    </row>
    <row r="2355" spans="1:41">
      <c r="H2355" s="153"/>
      <c r="I2355" s="153"/>
      <c r="J2355" s="153"/>
      <c r="K2355" s="153"/>
      <c r="L2355" s="153"/>
      <c r="M2355" s="153"/>
      <c r="AD2355" s="153"/>
      <c r="AE2355" s="153"/>
      <c r="AF2355" s="153"/>
      <c r="AG2355" s="153"/>
      <c r="AH2355" s="153"/>
      <c r="AI2355" s="153"/>
      <c r="AJ2355" s="153"/>
      <c r="AK2355" s="153"/>
      <c r="AL2355" s="153"/>
      <c r="AM2355" s="153"/>
      <c r="AN2355" s="153"/>
      <c r="AO2355" s="153"/>
    </row>
    <row r="2356" spans="1:41">
      <c r="H2356" s="153"/>
      <c r="I2356" s="153"/>
      <c r="J2356" s="153"/>
      <c r="K2356" s="153"/>
      <c r="L2356" s="153"/>
      <c r="M2356" s="153"/>
      <c r="AD2356" s="153"/>
      <c r="AE2356" s="153"/>
      <c r="AF2356" s="153"/>
      <c r="AG2356" s="153"/>
      <c r="AH2356" s="153"/>
      <c r="AI2356" s="153"/>
      <c r="AJ2356" s="153"/>
      <c r="AK2356" s="153"/>
      <c r="AL2356" s="153"/>
      <c r="AM2356" s="153"/>
      <c r="AN2356" s="153"/>
      <c r="AO2356" s="153"/>
    </row>
    <row r="2357" spans="1:41">
      <c r="A2357" s="153" t="s">
        <v>434</v>
      </c>
      <c r="H2357" s="153"/>
      <c r="I2357" s="153"/>
      <c r="J2357" s="153"/>
      <c r="K2357" s="153"/>
      <c r="L2357" s="153"/>
      <c r="M2357" s="153"/>
      <c r="AD2357" s="153"/>
      <c r="AE2357" s="153"/>
      <c r="AF2357" s="153"/>
      <c r="AG2357" s="153"/>
      <c r="AH2357" s="153"/>
      <c r="AI2357" s="153"/>
      <c r="AJ2357" s="153"/>
      <c r="AK2357" s="153"/>
      <c r="AL2357" s="153"/>
      <c r="AM2357" s="153"/>
      <c r="AN2357" s="153"/>
      <c r="AO2357" s="153"/>
    </row>
    <row r="2358" spans="1:41">
      <c r="A2358" s="153" t="s">
        <v>429</v>
      </c>
      <c r="H2358" s="153"/>
      <c r="I2358" s="153"/>
      <c r="J2358" s="153"/>
      <c r="K2358" s="153"/>
      <c r="L2358" s="153"/>
      <c r="M2358" s="153"/>
      <c r="AD2358" s="153"/>
      <c r="AE2358" s="153"/>
      <c r="AF2358" s="153"/>
      <c r="AG2358" s="153"/>
      <c r="AH2358" s="153"/>
      <c r="AI2358" s="153"/>
      <c r="AJ2358" s="153"/>
      <c r="AK2358" s="153"/>
      <c r="AL2358" s="153"/>
      <c r="AM2358" s="153"/>
      <c r="AN2358" s="153"/>
      <c r="AO2358" s="153"/>
    </row>
    <row r="2359" spans="1:41">
      <c r="H2359" s="153"/>
      <c r="I2359" s="153"/>
      <c r="J2359" s="153"/>
      <c r="K2359" s="153"/>
      <c r="L2359" s="153"/>
      <c r="M2359" s="153"/>
      <c r="AD2359" s="153"/>
      <c r="AE2359" s="153"/>
      <c r="AF2359" s="153"/>
      <c r="AG2359" s="153"/>
      <c r="AH2359" s="153"/>
      <c r="AI2359" s="153"/>
      <c r="AJ2359" s="153"/>
      <c r="AK2359" s="153"/>
      <c r="AL2359" s="153"/>
      <c r="AM2359" s="153"/>
      <c r="AN2359" s="153"/>
      <c r="AO2359" s="153"/>
    </row>
    <row r="2360" spans="1:41">
      <c r="H2360" s="153"/>
      <c r="I2360" s="153"/>
      <c r="J2360" s="153"/>
      <c r="K2360" s="153"/>
      <c r="L2360" s="153"/>
      <c r="M2360" s="153"/>
      <c r="AD2360" s="153"/>
      <c r="AE2360" s="153"/>
      <c r="AF2360" s="153"/>
      <c r="AG2360" s="153"/>
      <c r="AH2360" s="153"/>
      <c r="AI2360" s="153"/>
      <c r="AJ2360" s="153"/>
      <c r="AK2360" s="153"/>
      <c r="AL2360" s="153"/>
      <c r="AM2360" s="153"/>
      <c r="AN2360" s="153"/>
      <c r="AO2360" s="153"/>
    </row>
    <row r="2361" spans="1:41">
      <c r="B2361" s="153" t="s">
        <v>156</v>
      </c>
      <c r="H2361" s="153"/>
      <c r="I2361" s="153"/>
      <c r="J2361" s="153"/>
      <c r="K2361" s="153"/>
      <c r="L2361" s="153"/>
      <c r="M2361" s="153"/>
      <c r="AD2361" s="153"/>
      <c r="AE2361" s="153"/>
      <c r="AF2361" s="153"/>
      <c r="AG2361" s="153"/>
      <c r="AH2361" s="153"/>
      <c r="AI2361" s="153"/>
      <c r="AJ2361" s="153"/>
      <c r="AK2361" s="153"/>
      <c r="AL2361" s="153"/>
      <c r="AM2361" s="153"/>
      <c r="AN2361" s="153"/>
      <c r="AO2361" s="153"/>
    </row>
    <row r="2362" spans="1:41">
      <c r="H2362" s="153"/>
      <c r="I2362" s="153"/>
      <c r="J2362" s="153"/>
      <c r="K2362" s="153"/>
      <c r="L2362" s="153"/>
      <c r="M2362" s="153"/>
      <c r="AD2362" s="153"/>
      <c r="AE2362" s="153"/>
      <c r="AF2362" s="153"/>
      <c r="AG2362" s="153"/>
      <c r="AH2362" s="153"/>
      <c r="AI2362" s="153"/>
      <c r="AJ2362" s="153"/>
      <c r="AK2362" s="153"/>
      <c r="AL2362" s="153"/>
      <c r="AM2362" s="153"/>
      <c r="AN2362" s="153"/>
      <c r="AO2362" s="153"/>
    </row>
    <row r="2363" spans="1:41">
      <c r="B2363" s="153" t="s">
        <v>10</v>
      </c>
      <c r="C2363" s="153" t="s">
        <v>157</v>
      </c>
      <c r="D2363" s="153" t="s">
        <v>158</v>
      </c>
      <c r="E2363" s="153" t="s">
        <v>13</v>
      </c>
      <c r="F2363" s="153" t="s">
        <v>159</v>
      </c>
      <c r="G2363" s="153" t="s">
        <v>60</v>
      </c>
      <c r="H2363" s="153"/>
      <c r="I2363" s="153"/>
      <c r="J2363" s="153"/>
      <c r="K2363" s="153"/>
      <c r="L2363" s="153"/>
      <c r="M2363" s="153"/>
      <c r="AD2363" s="153"/>
      <c r="AE2363" s="153"/>
      <c r="AF2363" s="153"/>
      <c r="AG2363" s="153"/>
      <c r="AH2363" s="153"/>
      <c r="AI2363" s="153"/>
      <c r="AJ2363" s="153"/>
      <c r="AK2363" s="153"/>
      <c r="AL2363" s="153"/>
      <c r="AM2363" s="153"/>
      <c r="AN2363" s="153"/>
      <c r="AO2363" s="153"/>
    </row>
    <row r="2364" spans="1:41">
      <c r="H2364" s="153"/>
      <c r="I2364" s="153"/>
      <c r="J2364" s="153"/>
      <c r="K2364" s="153"/>
      <c r="L2364" s="153"/>
      <c r="M2364" s="153"/>
      <c r="AD2364" s="153"/>
      <c r="AE2364" s="153"/>
      <c r="AF2364" s="153"/>
      <c r="AG2364" s="153"/>
      <c r="AH2364" s="153"/>
      <c r="AI2364" s="153"/>
      <c r="AJ2364" s="153"/>
      <c r="AK2364" s="153"/>
      <c r="AL2364" s="153"/>
      <c r="AM2364" s="153"/>
      <c r="AN2364" s="153"/>
      <c r="AO2364" s="153"/>
    </row>
    <row r="2365" spans="1:41">
      <c r="A2365" s="153" t="s">
        <v>45</v>
      </c>
      <c r="B2365" s="153">
        <v>0</v>
      </c>
      <c r="C2365" s="153">
        <v>0</v>
      </c>
      <c r="D2365" s="153">
        <v>0</v>
      </c>
      <c r="E2365" s="153">
        <v>0</v>
      </c>
      <c r="F2365" s="153">
        <v>0</v>
      </c>
      <c r="G2365" s="153">
        <v>0</v>
      </c>
      <c r="H2365" s="153"/>
      <c r="I2365" s="153"/>
      <c r="J2365" s="153"/>
      <c r="K2365" s="153"/>
      <c r="L2365" s="153"/>
      <c r="M2365" s="153"/>
      <c r="AD2365" s="153"/>
      <c r="AE2365" s="153"/>
      <c r="AF2365" s="153"/>
      <c r="AG2365" s="153"/>
      <c r="AH2365" s="153"/>
      <c r="AI2365" s="153"/>
      <c r="AJ2365" s="153"/>
      <c r="AK2365" s="153"/>
      <c r="AL2365" s="153"/>
      <c r="AM2365" s="153"/>
      <c r="AN2365" s="153"/>
      <c r="AO2365" s="153"/>
    </row>
    <row r="2366" spans="1:41">
      <c r="A2366" s="153" t="s">
        <v>46</v>
      </c>
      <c r="B2366" s="153">
        <v>0</v>
      </c>
      <c r="C2366" s="153">
        <v>0</v>
      </c>
      <c r="D2366" s="153">
        <v>0</v>
      </c>
      <c r="E2366" s="153">
        <v>25</v>
      </c>
      <c r="F2366" s="153">
        <v>0</v>
      </c>
      <c r="G2366" s="153">
        <v>14.29</v>
      </c>
      <c r="H2366" s="153"/>
      <c r="I2366" s="153"/>
      <c r="J2366" s="153"/>
      <c r="K2366" s="153"/>
      <c r="L2366" s="153"/>
      <c r="M2366" s="153"/>
      <c r="AD2366" s="153"/>
      <c r="AE2366" s="153"/>
      <c r="AF2366" s="153"/>
      <c r="AG2366" s="153"/>
      <c r="AH2366" s="153"/>
      <c r="AI2366" s="153"/>
      <c r="AJ2366" s="153"/>
      <c r="AK2366" s="153"/>
      <c r="AL2366" s="153"/>
      <c r="AM2366" s="153"/>
      <c r="AN2366" s="153"/>
      <c r="AO2366" s="153"/>
    </row>
    <row r="2367" spans="1:41">
      <c r="A2367" s="153" t="s">
        <v>47</v>
      </c>
      <c r="B2367" s="153">
        <v>0</v>
      </c>
      <c r="C2367" s="153">
        <v>0</v>
      </c>
      <c r="D2367" s="153">
        <v>0</v>
      </c>
      <c r="E2367" s="153">
        <v>25</v>
      </c>
      <c r="F2367" s="153">
        <v>33.33</v>
      </c>
      <c r="G2367" s="153">
        <v>28.57</v>
      </c>
      <c r="H2367" s="153"/>
      <c r="I2367" s="153"/>
      <c r="J2367" s="153"/>
      <c r="K2367" s="153"/>
      <c r="L2367" s="153"/>
      <c r="M2367" s="153"/>
      <c r="AD2367" s="153"/>
      <c r="AE2367" s="153"/>
      <c r="AF2367" s="153"/>
      <c r="AG2367" s="153"/>
      <c r="AH2367" s="153"/>
      <c r="AI2367" s="153"/>
      <c r="AJ2367" s="153"/>
      <c r="AK2367" s="153"/>
      <c r="AL2367" s="153"/>
      <c r="AM2367" s="153"/>
      <c r="AN2367" s="153"/>
      <c r="AO2367" s="153"/>
    </row>
    <row r="2368" spans="1:41">
      <c r="A2368" s="153" t="s">
        <v>48</v>
      </c>
      <c r="B2368" s="153">
        <v>0</v>
      </c>
      <c r="C2368" s="153">
        <v>0</v>
      </c>
      <c r="D2368" s="153">
        <v>0</v>
      </c>
      <c r="E2368" s="153">
        <v>0</v>
      </c>
      <c r="F2368" s="153">
        <v>33.33</v>
      </c>
      <c r="G2368" s="153">
        <v>14.29</v>
      </c>
      <c r="H2368" s="153"/>
      <c r="I2368" s="153"/>
      <c r="J2368" s="153"/>
      <c r="K2368" s="153"/>
      <c r="L2368" s="153"/>
      <c r="M2368" s="153"/>
      <c r="AD2368" s="153"/>
      <c r="AE2368" s="153"/>
      <c r="AF2368" s="153"/>
      <c r="AG2368" s="153"/>
      <c r="AH2368" s="153"/>
      <c r="AI2368" s="153"/>
      <c r="AJ2368" s="153"/>
      <c r="AK2368" s="153"/>
      <c r="AL2368" s="153"/>
      <c r="AM2368" s="153"/>
      <c r="AN2368" s="153"/>
      <c r="AO2368" s="153"/>
    </row>
    <row r="2369" spans="1:41">
      <c r="A2369" s="153" t="s">
        <v>49</v>
      </c>
      <c r="B2369" s="153">
        <v>0</v>
      </c>
      <c r="C2369" s="153">
        <v>0</v>
      </c>
      <c r="D2369" s="153">
        <v>0</v>
      </c>
      <c r="E2369" s="153">
        <v>50</v>
      </c>
      <c r="F2369" s="153">
        <v>33.33</v>
      </c>
      <c r="G2369" s="153">
        <v>42.86</v>
      </c>
      <c r="H2369" s="153"/>
      <c r="I2369" s="153"/>
      <c r="J2369" s="153"/>
      <c r="K2369" s="153"/>
      <c r="L2369" s="153"/>
      <c r="M2369" s="153"/>
      <c r="AD2369" s="153"/>
      <c r="AE2369" s="153"/>
      <c r="AF2369" s="153"/>
      <c r="AG2369" s="153"/>
      <c r="AH2369" s="153"/>
      <c r="AI2369" s="153"/>
      <c r="AJ2369" s="153"/>
      <c r="AK2369" s="153"/>
      <c r="AL2369" s="153"/>
      <c r="AM2369" s="153"/>
      <c r="AN2369" s="153"/>
      <c r="AO2369" s="153"/>
    </row>
    <row r="2370" spans="1:41">
      <c r="A2370" s="153" t="s">
        <v>41</v>
      </c>
      <c r="B2370" s="153">
        <v>0</v>
      </c>
      <c r="C2370" s="153">
        <v>0</v>
      </c>
      <c r="D2370" s="153">
        <v>0</v>
      </c>
      <c r="E2370" s="153">
        <v>0</v>
      </c>
      <c r="F2370" s="153">
        <v>0</v>
      </c>
      <c r="G2370" s="153">
        <v>0</v>
      </c>
      <c r="H2370" s="153"/>
      <c r="I2370" s="153"/>
      <c r="J2370" s="153"/>
      <c r="K2370" s="153"/>
      <c r="L2370" s="153"/>
      <c r="M2370" s="153"/>
      <c r="AD2370" s="153"/>
      <c r="AE2370" s="153"/>
      <c r="AF2370" s="153"/>
      <c r="AG2370" s="153"/>
      <c r="AH2370" s="153"/>
      <c r="AI2370" s="153"/>
      <c r="AJ2370" s="153"/>
      <c r="AK2370" s="153"/>
      <c r="AL2370" s="153"/>
      <c r="AM2370" s="153"/>
      <c r="AN2370" s="153"/>
      <c r="AO2370" s="153"/>
    </row>
    <row r="2371" spans="1:41">
      <c r="A2371" s="153" t="s">
        <v>0</v>
      </c>
      <c r="B2371" s="153">
        <v>0</v>
      </c>
      <c r="C2371" s="153">
        <v>0</v>
      </c>
      <c r="D2371" s="153">
        <v>0</v>
      </c>
      <c r="E2371" s="153">
        <v>100</v>
      </c>
      <c r="F2371" s="153">
        <v>100</v>
      </c>
      <c r="G2371" s="153">
        <v>100</v>
      </c>
      <c r="H2371" s="153"/>
      <c r="I2371" s="153"/>
      <c r="J2371" s="153"/>
      <c r="K2371" s="153"/>
      <c r="L2371" s="153"/>
      <c r="M2371" s="153"/>
      <c r="AD2371" s="153"/>
      <c r="AE2371" s="153"/>
      <c r="AF2371" s="153"/>
      <c r="AG2371" s="153"/>
      <c r="AH2371" s="153"/>
      <c r="AI2371" s="153"/>
      <c r="AJ2371" s="153"/>
      <c r="AK2371" s="153"/>
      <c r="AL2371" s="153"/>
      <c r="AM2371" s="153"/>
      <c r="AN2371" s="153"/>
      <c r="AO2371" s="153"/>
    </row>
    <row r="2372" spans="1:41">
      <c r="A2372" s="153" t="s">
        <v>1</v>
      </c>
      <c r="B2372" s="153">
        <v>0</v>
      </c>
      <c r="C2372" s="153">
        <v>0</v>
      </c>
      <c r="D2372" s="153">
        <v>0</v>
      </c>
      <c r="E2372" s="153">
        <v>4</v>
      </c>
      <c r="F2372" s="153">
        <v>3</v>
      </c>
      <c r="G2372" s="153">
        <v>7</v>
      </c>
      <c r="H2372" s="153"/>
      <c r="I2372" s="153"/>
      <c r="J2372" s="153"/>
      <c r="K2372" s="153"/>
      <c r="L2372" s="153"/>
      <c r="M2372" s="153"/>
      <c r="AD2372" s="153"/>
      <c r="AE2372" s="153"/>
      <c r="AF2372" s="153"/>
      <c r="AG2372" s="153"/>
      <c r="AH2372" s="153"/>
      <c r="AI2372" s="153"/>
      <c r="AJ2372" s="153"/>
      <c r="AK2372" s="153"/>
      <c r="AL2372" s="153"/>
      <c r="AM2372" s="153"/>
      <c r="AN2372" s="153"/>
      <c r="AO2372" s="153"/>
    </row>
    <row r="2373" spans="1:41">
      <c r="A2373" s="153" t="s">
        <v>42</v>
      </c>
      <c r="B2373" s="153">
        <v>0</v>
      </c>
      <c r="C2373" s="153">
        <v>0</v>
      </c>
      <c r="D2373" s="153">
        <v>0</v>
      </c>
      <c r="E2373" s="153">
        <v>50</v>
      </c>
      <c r="F2373" s="153">
        <v>66.67</v>
      </c>
      <c r="G2373" s="153">
        <v>57.14</v>
      </c>
      <c r="H2373" s="153"/>
      <c r="I2373" s="153"/>
      <c r="J2373" s="153"/>
      <c r="K2373" s="153"/>
      <c r="L2373" s="153"/>
      <c r="M2373" s="153"/>
      <c r="AD2373" s="153"/>
      <c r="AE2373" s="153"/>
      <c r="AF2373" s="153"/>
      <c r="AG2373" s="153"/>
      <c r="AH2373" s="153"/>
      <c r="AI2373" s="153"/>
      <c r="AJ2373" s="153"/>
      <c r="AK2373" s="153"/>
      <c r="AL2373" s="153"/>
      <c r="AM2373" s="153"/>
      <c r="AN2373" s="153"/>
      <c r="AO2373" s="153"/>
    </row>
    <row r="2374" spans="1:41">
      <c r="A2374" s="153" t="s">
        <v>43</v>
      </c>
      <c r="B2374" s="153">
        <v>0</v>
      </c>
      <c r="C2374" s="153">
        <v>0</v>
      </c>
      <c r="D2374" s="153">
        <v>0</v>
      </c>
      <c r="E2374" s="153">
        <v>25</v>
      </c>
      <c r="F2374" s="153">
        <v>0</v>
      </c>
      <c r="G2374" s="153">
        <v>14.29</v>
      </c>
      <c r="H2374" s="153"/>
      <c r="I2374" s="153"/>
      <c r="J2374" s="153"/>
      <c r="K2374" s="153"/>
      <c r="L2374" s="153"/>
      <c r="M2374" s="153"/>
      <c r="AD2374" s="153"/>
      <c r="AE2374" s="153"/>
      <c r="AF2374" s="153"/>
      <c r="AG2374" s="153"/>
      <c r="AH2374" s="153"/>
      <c r="AI2374" s="153"/>
      <c r="AJ2374" s="153"/>
      <c r="AK2374" s="153"/>
      <c r="AL2374" s="153"/>
      <c r="AM2374" s="153"/>
      <c r="AN2374" s="153"/>
      <c r="AO2374" s="153"/>
    </row>
    <row r="2375" spans="1:41">
      <c r="A2375" s="153" t="s">
        <v>44</v>
      </c>
      <c r="B2375" s="153">
        <v>0</v>
      </c>
      <c r="C2375" s="153">
        <v>0</v>
      </c>
      <c r="D2375" s="153">
        <v>0</v>
      </c>
      <c r="E2375" s="153">
        <v>3.8</v>
      </c>
      <c r="F2375" s="153">
        <v>4</v>
      </c>
      <c r="G2375" s="153">
        <v>3.9</v>
      </c>
      <c r="H2375" s="153"/>
      <c r="I2375" s="153"/>
      <c r="J2375" s="153"/>
      <c r="K2375" s="153"/>
      <c r="L2375" s="153"/>
      <c r="M2375" s="153"/>
      <c r="AD2375" s="153"/>
      <c r="AE2375" s="153"/>
      <c r="AF2375" s="153"/>
      <c r="AG2375" s="153"/>
      <c r="AH2375" s="153"/>
      <c r="AI2375" s="153"/>
      <c r="AJ2375" s="153"/>
      <c r="AK2375" s="153"/>
      <c r="AL2375" s="153"/>
      <c r="AM2375" s="153"/>
      <c r="AN2375" s="153"/>
      <c r="AO2375" s="153"/>
    </row>
    <row r="2376" spans="1:41">
      <c r="A2376" s="153" t="s">
        <v>153</v>
      </c>
      <c r="B2376" s="153">
        <v>0</v>
      </c>
      <c r="C2376" s="153">
        <v>0</v>
      </c>
      <c r="D2376" s="153">
        <v>0</v>
      </c>
      <c r="E2376" s="153">
        <v>68.8</v>
      </c>
      <c r="F2376" s="153">
        <v>75</v>
      </c>
      <c r="G2376" s="153">
        <v>71.400000000000006</v>
      </c>
      <c r="H2376" s="153"/>
      <c r="I2376" s="153"/>
      <c r="J2376" s="153"/>
      <c r="K2376" s="153"/>
      <c r="L2376" s="153"/>
      <c r="M2376" s="153"/>
      <c r="AD2376" s="153"/>
      <c r="AE2376" s="153"/>
      <c r="AF2376" s="153"/>
      <c r="AG2376" s="153"/>
      <c r="AH2376" s="153"/>
      <c r="AI2376" s="153"/>
      <c r="AJ2376" s="153"/>
      <c r="AK2376" s="153"/>
      <c r="AL2376" s="153"/>
      <c r="AM2376" s="153"/>
      <c r="AN2376" s="153"/>
      <c r="AO2376" s="153"/>
    </row>
    <row r="2377" spans="1:41">
      <c r="H2377" s="153"/>
      <c r="I2377" s="153"/>
      <c r="J2377" s="153"/>
      <c r="K2377" s="153"/>
      <c r="L2377" s="153"/>
      <c r="M2377" s="153"/>
      <c r="AD2377" s="153"/>
      <c r="AE2377" s="153"/>
      <c r="AF2377" s="153"/>
      <c r="AG2377" s="153"/>
      <c r="AH2377" s="153"/>
      <c r="AI2377" s="153"/>
      <c r="AJ2377" s="153"/>
      <c r="AK2377" s="153"/>
      <c r="AL2377" s="153"/>
      <c r="AM2377" s="153"/>
      <c r="AN2377" s="153"/>
      <c r="AO2377" s="153"/>
    </row>
    <row r="2378" spans="1:41">
      <c r="H2378" s="153"/>
      <c r="I2378" s="153"/>
      <c r="J2378" s="153"/>
      <c r="K2378" s="153"/>
      <c r="L2378" s="153"/>
      <c r="M2378" s="153"/>
      <c r="AD2378" s="153"/>
      <c r="AE2378" s="153"/>
      <c r="AF2378" s="153"/>
      <c r="AG2378" s="153"/>
      <c r="AH2378" s="153"/>
      <c r="AI2378" s="153"/>
      <c r="AJ2378" s="153"/>
      <c r="AK2378" s="153"/>
      <c r="AL2378" s="153"/>
      <c r="AM2378" s="153"/>
      <c r="AN2378" s="153"/>
      <c r="AO2378" s="153"/>
    </row>
    <row r="2379" spans="1:41">
      <c r="A2379" s="153" t="s">
        <v>434</v>
      </c>
      <c r="H2379" s="153"/>
      <c r="I2379" s="153"/>
      <c r="J2379" s="153"/>
      <c r="K2379" s="153"/>
      <c r="L2379" s="153"/>
      <c r="M2379" s="153"/>
      <c r="AD2379" s="153"/>
      <c r="AE2379" s="153"/>
      <c r="AF2379" s="153"/>
      <c r="AG2379" s="153"/>
      <c r="AH2379" s="153"/>
      <c r="AI2379" s="153"/>
      <c r="AJ2379" s="153"/>
      <c r="AK2379" s="153"/>
      <c r="AL2379" s="153"/>
      <c r="AM2379" s="153"/>
      <c r="AN2379" s="153"/>
      <c r="AO2379" s="153"/>
    </row>
    <row r="2380" spans="1:41">
      <c r="A2380" s="153" t="s">
        <v>430</v>
      </c>
      <c r="H2380" s="153"/>
      <c r="I2380" s="153"/>
      <c r="J2380" s="153"/>
      <c r="K2380" s="153"/>
      <c r="L2380" s="153"/>
      <c r="M2380" s="153"/>
      <c r="AD2380" s="153"/>
      <c r="AE2380" s="153"/>
      <c r="AF2380" s="153"/>
      <c r="AG2380" s="153"/>
      <c r="AH2380" s="153"/>
      <c r="AI2380" s="153"/>
      <c r="AJ2380" s="153"/>
      <c r="AK2380" s="153"/>
      <c r="AL2380" s="153"/>
      <c r="AM2380" s="153"/>
      <c r="AN2380" s="153"/>
      <c r="AO2380" s="153"/>
    </row>
    <row r="2381" spans="1:41">
      <c r="H2381" s="153"/>
      <c r="I2381" s="153"/>
      <c r="J2381" s="153"/>
      <c r="K2381" s="153"/>
      <c r="L2381" s="153"/>
      <c r="M2381" s="153"/>
      <c r="AD2381" s="153"/>
      <c r="AE2381" s="153"/>
      <c r="AF2381" s="153"/>
      <c r="AG2381" s="153"/>
      <c r="AH2381" s="153"/>
      <c r="AI2381" s="153"/>
      <c r="AJ2381" s="153"/>
      <c r="AK2381" s="153"/>
      <c r="AL2381" s="153"/>
      <c r="AM2381" s="153"/>
      <c r="AN2381" s="153"/>
      <c r="AO2381" s="153"/>
    </row>
    <row r="2382" spans="1:41">
      <c r="H2382" s="153"/>
      <c r="I2382" s="153"/>
      <c r="J2382" s="153"/>
      <c r="K2382" s="153"/>
      <c r="L2382" s="153"/>
      <c r="M2382" s="153"/>
      <c r="AD2382" s="153"/>
      <c r="AE2382" s="153"/>
      <c r="AF2382" s="153"/>
      <c r="AG2382" s="153"/>
      <c r="AH2382" s="153"/>
      <c r="AI2382" s="153"/>
      <c r="AJ2382" s="153"/>
      <c r="AK2382" s="153"/>
      <c r="AL2382" s="153"/>
      <c r="AM2382" s="153"/>
      <c r="AN2382" s="153"/>
      <c r="AO2382" s="153"/>
    </row>
    <row r="2383" spans="1:41">
      <c r="B2383" s="153" t="s">
        <v>156</v>
      </c>
      <c r="H2383" s="153"/>
      <c r="I2383" s="153"/>
      <c r="J2383" s="153"/>
      <c r="K2383" s="153"/>
      <c r="L2383" s="153"/>
      <c r="M2383" s="153"/>
      <c r="AD2383" s="153"/>
      <c r="AE2383" s="153"/>
      <c r="AF2383" s="153"/>
      <c r="AG2383" s="153"/>
      <c r="AH2383" s="153"/>
      <c r="AI2383" s="153"/>
      <c r="AJ2383" s="153"/>
      <c r="AK2383" s="153"/>
      <c r="AL2383" s="153"/>
      <c r="AM2383" s="153"/>
      <c r="AN2383" s="153"/>
      <c r="AO2383" s="153"/>
    </row>
    <row r="2384" spans="1:41">
      <c r="H2384" s="153"/>
      <c r="I2384" s="153"/>
      <c r="J2384" s="153"/>
      <c r="K2384" s="153"/>
      <c r="L2384" s="153"/>
      <c r="M2384" s="153"/>
      <c r="AD2384" s="153"/>
      <c r="AE2384" s="153"/>
      <c r="AF2384" s="153"/>
      <c r="AG2384" s="153"/>
      <c r="AH2384" s="153"/>
      <c r="AI2384" s="153"/>
      <c r="AJ2384" s="153"/>
      <c r="AK2384" s="153"/>
      <c r="AL2384" s="153"/>
      <c r="AM2384" s="153"/>
      <c r="AN2384" s="153"/>
      <c r="AO2384" s="153"/>
    </row>
    <row r="2385" spans="1:41">
      <c r="B2385" s="153" t="s">
        <v>10</v>
      </c>
      <c r="C2385" s="153" t="s">
        <v>157</v>
      </c>
      <c r="D2385" s="153" t="s">
        <v>158</v>
      </c>
      <c r="E2385" s="153" t="s">
        <v>13</v>
      </c>
      <c r="F2385" s="153" t="s">
        <v>159</v>
      </c>
      <c r="G2385" s="153" t="s">
        <v>60</v>
      </c>
      <c r="H2385" s="153"/>
      <c r="I2385" s="153"/>
      <c r="J2385" s="153"/>
      <c r="K2385" s="153"/>
      <c r="L2385" s="153"/>
      <c r="M2385" s="153"/>
      <c r="AD2385" s="153"/>
      <c r="AE2385" s="153"/>
      <c r="AF2385" s="153"/>
      <c r="AG2385" s="153"/>
      <c r="AH2385" s="153"/>
      <c r="AI2385" s="153"/>
      <c r="AJ2385" s="153"/>
      <c r="AK2385" s="153"/>
      <c r="AL2385" s="153"/>
      <c r="AM2385" s="153"/>
      <c r="AN2385" s="153"/>
      <c r="AO2385" s="153"/>
    </row>
    <row r="2386" spans="1:41">
      <c r="H2386" s="153"/>
      <c r="I2386" s="153"/>
      <c r="J2386" s="153"/>
      <c r="K2386" s="153"/>
      <c r="L2386" s="153"/>
      <c r="M2386" s="153"/>
      <c r="AD2386" s="153"/>
      <c r="AE2386" s="153"/>
      <c r="AF2386" s="153"/>
      <c r="AG2386" s="153"/>
      <c r="AH2386" s="153"/>
      <c r="AI2386" s="153"/>
      <c r="AJ2386" s="153"/>
      <c r="AK2386" s="153"/>
      <c r="AL2386" s="153"/>
      <c r="AM2386" s="153"/>
      <c r="AN2386" s="153"/>
      <c r="AO2386" s="153"/>
    </row>
    <row r="2387" spans="1:41">
      <c r="A2387" s="153" t="s">
        <v>45</v>
      </c>
      <c r="B2387" s="153">
        <v>0</v>
      </c>
      <c r="C2387" s="153">
        <v>0</v>
      </c>
      <c r="D2387" s="153">
        <v>0</v>
      </c>
      <c r="E2387" s="153">
        <v>0</v>
      </c>
      <c r="F2387" s="153">
        <v>0</v>
      </c>
      <c r="G2387" s="153">
        <v>0</v>
      </c>
      <c r="H2387" s="153"/>
      <c r="I2387" s="153"/>
      <c r="J2387" s="153"/>
      <c r="K2387" s="153"/>
      <c r="L2387" s="153"/>
      <c r="M2387" s="153"/>
      <c r="AD2387" s="153"/>
      <c r="AE2387" s="153"/>
      <c r="AF2387" s="153"/>
      <c r="AG2387" s="153"/>
      <c r="AH2387" s="153"/>
      <c r="AI2387" s="153"/>
      <c r="AJ2387" s="153"/>
      <c r="AK2387" s="153"/>
      <c r="AL2387" s="153"/>
      <c r="AM2387" s="153"/>
      <c r="AN2387" s="153"/>
      <c r="AO2387" s="153"/>
    </row>
    <row r="2388" spans="1:41">
      <c r="A2388" s="153" t="s">
        <v>46</v>
      </c>
      <c r="B2388" s="153">
        <v>0</v>
      </c>
      <c r="C2388" s="153">
        <v>0</v>
      </c>
      <c r="D2388" s="153">
        <v>0</v>
      </c>
      <c r="E2388" s="153">
        <v>0</v>
      </c>
      <c r="F2388" s="153">
        <v>0</v>
      </c>
      <c r="G2388" s="153">
        <v>0</v>
      </c>
      <c r="H2388" s="153"/>
      <c r="I2388" s="153"/>
      <c r="J2388" s="153"/>
      <c r="K2388" s="153"/>
      <c r="L2388" s="153"/>
      <c r="M2388" s="153"/>
      <c r="AD2388" s="153"/>
      <c r="AE2388" s="153"/>
      <c r="AF2388" s="153"/>
      <c r="AG2388" s="153"/>
      <c r="AH2388" s="153"/>
      <c r="AI2388" s="153"/>
      <c r="AJ2388" s="153"/>
      <c r="AK2388" s="153"/>
      <c r="AL2388" s="153"/>
      <c r="AM2388" s="153"/>
      <c r="AN2388" s="153"/>
      <c r="AO2388" s="153"/>
    </row>
    <row r="2389" spans="1:41">
      <c r="A2389" s="153" t="s">
        <v>47</v>
      </c>
      <c r="B2389" s="153">
        <v>0</v>
      </c>
      <c r="C2389" s="153">
        <v>0</v>
      </c>
      <c r="D2389" s="153">
        <v>0</v>
      </c>
      <c r="E2389" s="153">
        <v>25</v>
      </c>
      <c r="F2389" s="153">
        <v>33.33</v>
      </c>
      <c r="G2389" s="153">
        <v>28.57</v>
      </c>
      <c r="H2389" s="153"/>
      <c r="I2389" s="153"/>
      <c r="J2389" s="153"/>
      <c r="K2389" s="153"/>
      <c r="L2389" s="153"/>
      <c r="M2389" s="153"/>
      <c r="AD2389" s="153"/>
      <c r="AE2389" s="153"/>
      <c r="AF2389" s="153"/>
      <c r="AG2389" s="153"/>
      <c r="AH2389" s="153"/>
      <c r="AI2389" s="153"/>
      <c r="AJ2389" s="153"/>
      <c r="AK2389" s="153"/>
      <c r="AL2389" s="153"/>
      <c r="AM2389" s="153"/>
      <c r="AN2389" s="153"/>
      <c r="AO2389" s="153"/>
    </row>
    <row r="2390" spans="1:41">
      <c r="A2390" s="153" t="s">
        <v>48</v>
      </c>
      <c r="B2390" s="153">
        <v>0</v>
      </c>
      <c r="C2390" s="153">
        <v>0</v>
      </c>
      <c r="D2390" s="153">
        <v>0</v>
      </c>
      <c r="E2390" s="153">
        <v>25</v>
      </c>
      <c r="F2390" s="153">
        <v>33.33</v>
      </c>
      <c r="G2390" s="153">
        <v>28.57</v>
      </c>
      <c r="H2390" s="153"/>
      <c r="I2390" s="153"/>
      <c r="J2390" s="153"/>
      <c r="K2390" s="153"/>
      <c r="L2390" s="153"/>
      <c r="M2390" s="153"/>
      <c r="AD2390" s="153"/>
      <c r="AE2390" s="153"/>
      <c r="AF2390" s="153"/>
      <c r="AG2390" s="153"/>
      <c r="AH2390" s="153"/>
      <c r="AI2390" s="153"/>
      <c r="AJ2390" s="153"/>
      <c r="AK2390" s="153"/>
      <c r="AL2390" s="153"/>
      <c r="AM2390" s="153"/>
      <c r="AN2390" s="153"/>
      <c r="AO2390" s="153"/>
    </row>
    <row r="2391" spans="1:41">
      <c r="A2391" s="153" t="s">
        <v>49</v>
      </c>
      <c r="B2391" s="153">
        <v>0</v>
      </c>
      <c r="C2391" s="153">
        <v>0</v>
      </c>
      <c r="D2391" s="153">
        <v>0</v>
      </c>
      <c r="E2391" s="153">
        <v>50</v>
      </c>
      <c r="F2391" s="153">
        <v>33.33</v>
      </c>
      <c r="G2391" s="153">
        <v>42.86</v>
      </c>
      <c r="H2391" s="153"/>
      <c r="I2391" s="153"/>
      <c r="J2391" s="153"/>
      <c r="K2391" s="153"/>
      <c r="L2391" s="153"/>
      <c r="M2391" s="153"/>
      <c r="AD2391" s="153"/>
      <c r="AE2391" s="153"/>
      <c r="AF2391" s="153"/>
      <c r="AG2391" s="153"/>
      <c r="AH2391" s="153"/>
      <c r="AI2391" s="153"/>
      <c r="AJ2391" s="153"/>
      <c r="AK2391" s="153"/>
      <c r="AL2391" s="153"/>
      <c r="AM2391" s="153"/>
      <c r="AN2391" s="153"/>
      <c r="AO2391" s="153"/>
    </row>
    <row r="2392" spans="1:41">
      <c r="A2392" s="153" t="s">
        <v>41</v>
      </c>
      <c r="B2392" s="153">
        <v>0</v>
      </c>
      <c r="C2392" s="153">
        <v>0</v>
      </c>
      <c r="D2392" s="153">
        <v>0</v>
      </c>
      <c r="E2392" s="153">
        <v>0</v>
      </c>
      <c r="F2392" s="153">
        <v>0</v>
      </c>
      <c r="G2392" s="153">
        <v>0</v>
      </c>
      <c r="H2392" s="153"/>
      <c r="I2392" s="153"/>
      <c r="J2392" s="153"/>
      <c r="K2392" s="153"/>
      <c r="L2392" s="153"/>
      <c r="M2392" s="153"/>
      <c r="AD2392" s="153"/>
      <c r="AE2392" s="153"/>
      <c r="AF2392" s="153"/>
      <c r="AG2392" s="153"/>
      <c r="AH2392" s="153"/>
      <c r="AI2392" s="153"/>
      <c r="AJ2392" s="153"/>
      <c r="AK2392" s="153"/>
      <c r="AL2392" s="153"/>
      <c r="AM2392" s="153"/>
      <c r="AN2392" s="153"/>
      <c r="AO2392" s="153"/>
    </row>
    <row r="2393" spans="1:41">
      <c r="A2393" s="153" t="s">
        <v>0</v>
      </c>
      <c r="B2393" s="153">
        <v>0</v>
      </c>
      <c r="C2393" s="153">
        <v>0</v>
      </c>
      <c r="D2393" s="153">
        <v>0</v>
      </c>
      <c r="E2393" s="153">
        <v>100</v>
      </c>
      <c r="F2393" s="153">
        <v>100</v>
      </c>
      <c r="G2393" s="153">
        <v>100</v>
      </c>
      <c r="H2393" s="153"/>
      <c r="I2393" s="153"/>
      <c r="J2393" s="153"/>
      <c r="K2393" s="153"/>
      <c r="L2393" s="153"/>
      <c r="M2393" s="153"/>
      <c r="AD2393" s="153"/>
      <c r="AE2393" s="153"/>
      <c r="AF2393" s="153"/>
      <c r="AG2393" s="153"/>
      <c r="AH2393" s="153"/>
      <c r="AI2393" s="153"/>
      <c r="AJ2393" s="153"/>
      <c r="AK2393" s="153"/>
      <c r="AL2393" s="153"/>
      <c r="AM2393" s="153"/>
      <c r="AN2393" s="153"/>
      <c r="AO2393" s="153"/>
    </row>
    <row r="2394" spans="1:41">
      <c r="A2394" s="153" t="s">
        <v>1</v>
      </c>
      <c r="B2394" s="153">
        <v>0</v>
      </c>
      <c r="C2394" s="153">
        <v>0</v>
      </c>
      <c r="D2394" s="153">
        <v>0</v>
      </c>
      <c r="E2394" s="153">
        <v>4</v>
      </c>
      <c r="F2394" s="153">
        <v>3</v>
      </c>
      <c r="G2394" s="153">
        <v>7</v>
      </c>
      <c r="H2394" s="153"/>
      <c r="I2394" s="153"/>
      <c r="J2394" s="153"/>
      <c r="K2394" s="153"/>
      <c r="L2394" s="153"/>
      <c r="M2394" s="153"/>
      <c r="AD2394" s="153"/>
      <c r="AE2394" s="153"/>
      <c r="AF2394" s="153"/>
      <c r="AG2394" s="153"/>
      <c r="AH2394" s="153"/>
      <c r="AI2394" s="153"/>
      <c r="AJ2394" s="153"/>
      <c r="AK2394" s="153"/>
      <c r="AL2394" s="153"/>
      <c r="AM2394" s="153"/>
      <c r="AN2394" s="153"/>
      <c r="AO2394" s="153"/>
    </row>
    <row r="2395" spans="1:41">
      <c r="A2395" s="153" t="s">
        <v>42</v>
      </c>
      <c r="B2395" s="153">
        <v>0</v>
      </c>
      <c r="C2395" s="153">
        <v>0</v>
      </c>
      <c r="D2395" s="153">
        <v>0</v>
      </c>
      <c r="E2395" s="153">
        <v>75</v>
      </c>
      <c r="F2395" s="153">
        <v>66.67</v>
      </c>
      <c r="G2395" s="153">
        <v>71.430000000000007</v>
      </c>
      <c r="H2395" s="153"/>
      <c r="I2395" s="153"/>
      <c r="J2395" s="153"/>
      <c r="K2395" s="153"/>
      <c r="L2395" s="153"/>
      <c r="M2395" s="153"/>
      <c r="AD2395" s="153"/>
      <c r="AE2395" s="153"/>
      <c r="AF2395" s="153"/>
      <c r="AG2395" s="153"/>
      <c r="AH2395" s="153"/>
      <c r="AI2395" s="153"/>
      <c r="AJ2395" s="153"/>
      <c r="AK2395" s="153"/>
      <c r="AL2395" s="153"/>
      <c r="AM2395" s="153"/>
      <c r="AN2395" s="153"/>
      <c r="AO2395" s="153"/>
    </row>
    <row r="2396" spans="1:41">
      <c r="A2396" s="153" t="s">
        <v>43</v>
      </c>
      <c r="B2396" s="153">
        <v>0</v>
      </c>
      <c r="C2396" s="153">
        <v>0</v>
      </c>
      <c r="D2396" s="153">
        <v>0</v>
      </c>
      <c r="E2396" s="153">
        <v>0</v>
      </c>
      <c r="F2396" s="153">
        <v>0</v>
      </c>
      <c r="G2396" s="153">
        <v>0</v>
      </c>
      <c r="H2396" s="153"/>
      <c r="I2396" s="153"/>
      <c r="J2396" s="153"/>
      <c r="K2396" s="153"/>
      <c r="L2396" s="153"/>
      <c r="M2396" s="153"/>
      <c r="AD2396" s="153"/>
      <c r="AE2396" s="153"/>
      <c r="AF2396" s="153"/>
      <c r="AG2396" s="153"/>
      <c r="AH2396" s="153"/>
      <c r="AI2396" s="153"/>
      <c r="AJ2396" s="153"/>
      <c r="AK2396" s="153"/>
      <c r="AL2396" s="153"/>
      <c r="AM2396" s="153"/>
      <c r="AN2396" s="153"/>
      <c r="AO2396" s="153"/>
    </row>
    <row r="2397" spans="1:41">
      <c r="A2397" s="153" t="s">
        <v>44</v>
      </c>
      <c r="B2397" s="153">
        <v>0</v>
      </c>
      <c r="C2397" s="153">
        <v>0</v>
      </c>
      <c r="D2397" s="153">
        <v>0</v>
      </c>
      <c r="E2397" s="153">
        <v>4.3</v>
      </c>
      <c r="F2397" s="153">
        <v>4</v>
      </c>
      <c r="G2397" s="153">
        <v>4.0999999999999996</v>
      </c>
      <c r="H2397" s="153"/>
      <c r="I2397" s="153"/>
      <c r="J2397" s="153"/>
      <c r="K2397" s="153"/>
      <c r="L2397" s="153"/>
      <c r="M2397" s="153"/>
      <c r="AD2397" s="153"/>
      <c r="AE2397" s="153"/>
      <c r="AF2397" s="153"/>
      <c r="AG2397" s="153"/>
      <c r="AH2397" s="153"/>
      <c r="AI2397" s="153"/>
      <c r="AJ2397" s="153"/>
      <c r="AK2397" s="153"/>
      <c r="AL2397" s="153"/>
      <c r="AM2397" s="153"/>
      <c r="AN2397" s="153"/>
      <c r="AO2397" s="153"/>
    </row>
    <row r="2398" spans="1:41">
      <c r="A2398" s="153" t="s">
        <v>153</v>
      </c>
      <c r="B2398" s="153">
        <v>0</v>
      </c>
      <c r="C2398" s="153">
        <v>0</v>
      </c>
      <c r="D2398" s="153">
        <v>0</v>
      </c>
      <c r="E2398" s="153">
        <v>81.3</v>
      </c>
      <c r="F2398" s="153">
        <v>75</v>
      </c>
      <c r="G2398" s="153">
        <v>78.599999999999994</v>
      </c>
      <c r="H2398" s="153"/>
      <c r="I2398" s="153"/>
      <c r="J2398" s="153"/>
      <c r="K2398" s="153"/>
      <c r="L2398" s="153"/>
      <c r="M2398" s="153"/>
      <c r="AD2398" s="153"/>
      <c r="AE2398" s="153"/>
      <c r="AF2398" s="153"/>
      <c r="AG2398" s="153"/>
      <c r="AH2398" s="153"/>
      <c r="AI2398" s="153"/>
      <c r="AJ2398" s="153"/>
      <c r="AK2398" s="153"/>
      <c r="AL2398" s="153"/>
      <c r="AM2398" s="153"/>
      <c r="AN2398" s="153"/>
      <c r="AO2398" s="153"/>
    </row>
    <row r="2399" spans="1:41">
      <c r="H2399" s="153"/>
      <c r="I2399" s="153"/>
      <c r="J2399" s="153"/>
      <c r="K2399" s="153"/>
      <c r="L2399" s="153"/>
      <c r="M2399" s="153"/>
      <c r="AD2399" s="153"/>
      <c r="AE2399" s="153"/>
      <c r="AF2399" s="153"/>
      <c r="AG2399" s="153"/>
      <c r="AH2399" s="153"/>
      <c r="AI2399" s="153"/>
      <c r="AJ2399" s="153"/>
      <c r="AK2399" s="153"/>
      <c r="AL2399" s="153"/>
      <c r="AM2399" s="153"/>
      <c r="AN2399" s="153"/>
      <c r="AO2399" s="153"/>
    </row>
    <row r="2400" spans="1:41">
      <c r="H2400" s="153"/>
      <c r="I2400" s="153"/>
      <c r="J2400" s="153"/>
      <c r="K2400" s="153"/>
      <c r="L2400" s="153"/>
      <c r="M2400" s="153"/>
      <c r="AD2400" s="153"/>
      <c r="AE2400" s="153"/>
      <c r="AF2400" s="153"/>
      <c r="AG2400" s="153"/>
      <c r="AH2400" s="153"/>
      <c r="AI2400" s="153"/>
      <c r="AJ2400" s="153"/>
      <c r="AK2400" s="153"/>
      <c r="AL2400" s="153"/>
      <c r="AM2400" s="153"/>
      <c r="AN2400" s="153"/>
      <c r="AO2400" s="153"/>
    </row>
    <row r="2401" spans="1:41">
      <c r="A2401" s="153" t="s">
        <v>435</v>
      </c>
      <c r="H2401" s="153"/>
      <c r="I2401" s="153"/>
      <c r="J2401" s="153"/>
      <c r="K2401" s="153"/>
      <c r="L2401" s="153"/>
      <c r="M2401" s="153"/>
      <c r="AD2401" s="153"/>
      <c r="AE2401" s="153"/>
      <c r="AF2401" s="153"/>
      <c r="AG2401" s="153"/>
      <c r="AH2401" s="153"/>
      <c r="AI2401" s="153"/>
      <c r="AJ2401" s="153"/>
      <c r="AK2401" s="153"/>
      <c r="AL2401" s="153"/>
      <c r="AM2401" s="153"/>
      <c r="AN2401" s="153"/>
      <c r="AO2401" s="153"/>
    </row>
    <row r="2402" spans="1:41">
      <c r="A2402" s="153" t="s">
        <v>436</v>
      </c>
      <c r="H2402" s="153"/>
      <c r="I2402" s="153"/>
      <c r="J2402" s="153"/>
      <c r="K2402" s="153"/>
      <c r="L2402" s="153"/>
      <c r="M2402" s="153"/>
      <c r="AD2402" s="153"/>
      <c r="AE2402" s="153"/>
      <c r="AF2402" s="153"/>
      <c r="AG2402" s="153"/>
      <c r="AH2402" s="153"/>
      <c r="AI2402" s="153"/>
      <c r="AJ2402" s="153"/>
      <c r="AK2402" s="153"/>
      <c r="AL2402" s="153"/>
      <c r="AM2402" s="153"/>
      <c r="AN2402" s="153"/>
      <c r="AO2402" s="153"/>
    </row>
    <row r="2403" spans="1:41">
      <c r="A2403" s="153" t="s">
        <v>437</v>
      </c>
      <c r="H2403" s="153"/>
      <c r="I2403" s="153"/>
      <c r="J2403" s="153"/>
      <c r="K2403" s="153"/>
      <c r="L2403" s="153"/>
      <c r="M2403" s="153"/>
      <c r="AD2403" s="153"/>
      <c r="AE2403" s="153"/>
      <c r="AF2403" s="153"/>
      <c r="AG2403" s="153"/>
      <c r="AH2403" s="153"/>
      <c r="AI2403" s="153"/>
      <c r="AJ2403" s="153"/>
      <c r="AK2403" s="153"/>
      <c r="AL2403" s="153"/>
      <c r="AM2403" s="153"/>
      <c r="AN2403" s="153"/>
      <c r="AO2403" s="153"/>
    </row>
    <row r="2404" spans="1:41">
      <c r="H2404" s="153"/>
      <c r="I2404" s="153"/>
      <c r="J2404" s="153"/>
      <c r="K2404" s="153"/>
      <c r="L2404" s="153"/>
      <c r="M2404" s="153"/>
      <c r="AD2404" s="153"/>
      <c r="AE2404" s="153"/>
      <c r="AF2404" s="153"/>
      <c r="AG2404" s="153"/>
      <c r="AH2404" s="153"/>
      <c r="AI2404" s="153"/>
      <c r="AJ2404" s="153"/>
      <c r="AK2404" s="153"/>
      <c r="AL2404" s="153"/>
      <c r="AM2404" s="153"/>
      <c r="AN2404" s="153"/>
      <c r="AO2404" s="153"/>
    </row>
    <row r="2405" spans="1:41">
      <c r="H2405" s="153"/>
      <c r="I2405" s="153"/>
      <c r="J2405" s="153"/>
      <c r="K2405" s="153"/>
      <c r="L2405" s="153"/>
      <c r="M2405" s="153"/>
      <c r="AD2405" s="153"/>
      <c r="AE2405" s="153"/>
      <c r="AF2405" s="153"/>
      <c r="AG2405" s="153"/>
      <c r="AH2405" s="153"/>
      <c r="AI2405" s="153"/>
      <c r="AJ2405" s="153"/>
      <c r="AK2405" s="153"/>
      <c r="AL2405" s="153"/>
      <c r="AM2405" s="153"/>
      <c r="AN2405" s="153"/>
      <c r="AO2405" s="153"/>
    </row>
    <row r="2406" spans="1:41">
      <c r="B2406" s="153" t="s">
        <v>156</v>
      </c>
      <c r="H2406" s="153"/>
      <c r="I2406" s="153"/>
      <c r="J2406" s="153"/>
      <c r="K2406" s="153"/>
      <c r="L2406" s="153"/>
      <c r="M2406" s="153"/>
      <c r="AD2406" s="153"/>
      <c r="AE2406" s="153"/>
      <c r="AF2406" s="153"/>
      <c r="AG2406" s="153"/>
      <c r="AH2406" s="153"/>
      <c r="AI2406" s="153"/>
      <c r="AJ2406" s="153"/>
      <c r="AK2406" s="153"/>
      <c r="AL2406" s="153"/>
      <c r="AM2406" s="153"/>
      <c r="AN2406" s="153"/>
      <c r="AO2406" s="153"/>
    </row>
    <row r="2407" spans="1:41">
      <c r="H2407" s="153"/>
      <c r="I2407" s="153"/>
      <c r="J2407" s="153"/>
      <c r="K2407" s="153"/>
      <c r="L2407" s="153"/>
      <c r="M2407" s="153"/>
      <c r="AD2407" s="153"/>
      <c r="AE2407" s="153"/>
      <c r="AF2407" s="153"/>
      <c r="AG2407" s="153"/>
      <c r="AH2407" s="153"/>
      <c r="AI2407" s="153"/>
      <c r="AJ2407" s="153"/>
      <c r="AK2407" s="153"/>
      <c r="AL2407" s="153"/>
      <c r="AM2407" s="153"/>
      <c r="AN2407" s="153"/>
      <c r="AO2407" s="153"/>
    </row>
    <row r="2408" spans="1:41">
      <c r="B2408" s="153" t="s">
        <v>10</v>
      </c>
      <c r="C2408" s="153" t="s">
        <v>157</v>
      </c>
      <c r="D2408" s="153" t="s">
        <v>158</v>
      </c>
      <c r="E2408" s="153" t="s">
        <v>13</v>
      </c>
      <c r="F2408" s="153" t="s">
        <v>159</v>
      </c>
      <c r="G2408" s="153" t="s">
        <v>60</v>
      </c>
      <c r="H2408" s="153"/>
      <c r="I2408" s="153"/>
      <c r="J2408" s="153"/>
      <c r="K2408" s="153"/>
      <c r="L2408" s="153"/>
      <c r="M2408" s="153"/>
      <c r="AD2408" s="153"/>
      <c r="AE2408" s="153"/>
      <c r="AF2408" s="153"/>
      <c r="AG2408" s="153"/>
      <c r="AH2408" s="153"/>
      <c r="AI2408" s="153"/>
      <c r="AJ2408" s="153"/>
      <c r="AK2408" s="153"/>
      <c r="AL2408" s="153"/>
      <c r="AM2408" s="153"/>
      <c r="AN2408" s="153"/>
      <c r="AO2408" s="153"/>
    </row>
    <row r="2409" spans="1:41">
      <c r="H2409" s="153"/>
      <c r="I2409" s="153"/>
      <c r="J2409" s="153"/>
      <c r="K2409" s="153"/>
      <c r="L2409" s="153"/>
      <c r="M2409" s="153"/>
      <c r="AD2409" s="153"/>
      <c r="AE2409" s="153"/>
      <c r="AF2409" s="153"/>
      <c r="AG2409" s="153"/>
      <c r="AH2409" s="153"/>
      <c r="AI2409" s="153"/>
      <c r="AJ2409" s="153"/>
      <c r="AK2409" s="153"/>
      <c r="AL2409" s="153"/>
      <c r="AM2409" s="153"/>
      <c r="AN2409" s="153"/>
      <c r="AO2409" s="153"/>
    </row>
    <row r="2410" spans="1:41">
      <c r="A2410" s="153" t="s">
        <v>45</v>
      </c>
      <c r="B2410" s="153">
        <v>0</v>
      </c>
      <c r="C2410" s="153">
        <v>0</v>
      </c>
      <c r="D2410" s="153">
        <v>0</v>
      </c>
      <c r="E2410" s="153">
        <v>0</v>
      </c>
      <c r="F2410" s="153">
        <v>0</v>
      </c>
      <c r="G2410" s="153">
        <v>0</v>
      </c>
      <c r="H2410" s="153"/>
      <c r="I2410" s="153"/>
      <c r="J2410" s="153"/>
      <c r="K2410" s="153"/>
      <c r="L2410" s="153"/>
      <c r="M2410" s="153"/>
      <c r="AD2410" s="153"/>
      <c r="AE2410" s="153"/>
      <c r="AF2410" s="153"/>
      <c r="AG2410" s="153"/>
      <c r="AH2410" s="153"/>
      <c r="AI2410" s="153"/>
      <c r="AJ2410" s="153"/>
      <c r="AK2410" s="153"/>
      <c r="AL2410" s="153"/>
      <c r="AM2410" s="153"/>
      <c r="AN2410" s="153"/>
      <c r="AO2410" s="153"/>
    </row>
    <row r="2411" spans="1:41">
      <c r="A2411" s="153" t="s">
        <v>46</v>
      </c>
      <c r="B2411" s="153">
        <v>1.54</v>
      </c>
      <c r="C2411" s="153">
        <v>0</v>
      </c>
      <c r="D2411" s="153">
        <v>0</v>
      </c>
      <c r="E2411" s="153">
        <v>0</v>
      </c>
      <c r="F2411" s="153">
        <v>0</v>
      </c>
      <c r="G2411" s="153">
        <v>1.2</v>
      </c>
      <c r="H2411" s="153"/>
      <c r="I2411" s="153"/>
      <c r="J2411" s="153"/>
      <c r="K2411" s="153"/>
      <c r="L2411" s="153"/>
      <c r="M2411" s="153"/>
      <c r="AD2411" s="153"/>
      <c r="AE2411" s="153"/>
      <c r="AF2411" s="153"/>
      <c r="AG2411" s="153"/>
      <c r="AH2411" s="153"/>
      <c r="AI2411" s="153"/>
      <c r="AJ2411" s="153"/>
      <c r="AK2411" s="153"/>
      <c r="AL2411" s="153"/>
      <c r="AM2411" s="153"/>
      <c r="AN2411" s="153"/>
      <c r="AO2411" s="153"/>
    </row>
    <row r="2412" spans="1:41">
      <c r="A2412" s="153" t="s">
        <v>47</v>
      </c>
      <c r="B2412" s="153">
        <v>0</v>
      </c>
      <c r="C2412" s="153">
        <v>0</v>
      </c>
      <c r="D2412" s="153">
        <v>0</v>
      </c>
      <c r="E2412" s="153">
        <v>25</v>
      </c>
      <c r="F2412" s="153">
        <v>0</v>
      </c>
      <c r="G2412" s="153">
        <v>1.2</v>
      </c>
      <c r="H2412" s="153"/>
      <c r="I2412" s="153"/>
      <c r="J2412" s="153"/>
      <c r="K2412" s="153"/>
      <c r="L2412" s="153"/>
      <c r="M2412" s="153"/>
      <c r="AD2412" s="153"/>
      <c r="AE2412" s="153"/>
      <c r="AF2412" s="153"/>
      <c r="AG2412" s="153"/>
      <c r="AH2412" s="153"/>
      <c r="AI2412" s="153"/>
      <c r="AJ2412" s="153"/>
      <c r="AK2412" s="153"/>
      <c r="AL2412" s="153"/>
      <c r="AM2412" s="153"/>
      <c r="AN2412" s="153"/>
      <c r="AO2412" s="153"/>
    </row>
    <row r="2413" spans="1:41">
      <c r="A2413" s="153" t="s">
        <v>48</v>
      </c>
      <c r="B2413" s="153">
        <v>30.77</v>
      </c>
      <c r="C2413" s="153">
        <v>18.18</v>
      </c>
      <c r="D2413" s="153">
        <v>0</v>
      </c>
      <c r="E2413" s="153">
        <v>0</v>
      </c>
      <c r="F2413" s="153">
        <v>33.33</v>
      </c>
      <c r="G2413" s="153">
        <v>27.71</v>
      </c>
      <c r="H2413" s="153"/>
      <c r="I2413" s="153"/>
      <c r="J2413" s="153"/>
      <c r="K2413" s="153"/>
      <c r="L2413" s="153"/>
      <c r="M2413" s="153"/>
      <c r="AD2413" s="153"/>
      <c r="AE2413" s="153"/>
      <c r="AF2413" s="153"/>
      <c r="AG2413" s="153"/>
      <c r="AH2413" s="153"/>
      <c r="AI2413" s="153"/>
      <c r="AJ2413" s="153"/>
      <c r="AK2413" s="153"/>
      <c r="AL2413" s="153"/>
      <c r="AM2413" s="153"/>
      <c r="AN2413" s="153"/>
      <c r="AO2413" s="153"/>
    </row>
    <row r="2414" spans="1:41">
      <c r="A2414" s="153" t="s">
        <v>49</v>
      </c>
      <c r="B2414" s="153">
        <v>67.69</v>
      </c>
      <c r="C2414" s="153">
        <v>81.819999999999993</v>
      </c>
      <c r="D2414" s="153">
        <v>0</v>
      </c>
      <c r="E2414" s="153">
        <v>75</v>
      </c>
      <c r="F2414" s="153">
        <v>66.67</v>
      </c>
      <c r="G2414" s="153">
        <v>69.88</v>
      </c>
      <c r="H2414" s="153"/>
      <c r="I2414" s="153"/>
      <c r="J2414" s="153"/>
      <c r="K2414" s="153"/>
      <c r="L2414" s="153"/>
      <c r="M2414" s="153"/>
      <c r="AD2414" s="153"/>
      <c r="AE2414" s="153"/>
      <c r="AF2414" s="153"/>
      <c r="AG2414" s="153"/>
      <c r="AH2414" s="153"/>
      <c r="AI2414" s="153"/>
      <c r="AJ2414" s="153"/>
      <c r="AK2414" s="153"/>
      <c r="AL2414" s="153"/>
      <c r="AM2414" s="153"/>
      <c r="AN2414" s="153"/>
      <c r="AO2414" s="153"/>
    </row>
    <row r="2415" spans="1:41">
      <c r="A2415" s="153" t="s">
        <v>41</v>
      </c>
      <c r="B2415" s="153">
        <v>0</v>
      </c>
      <c r="C2415" s="153">
        <v>0</v>
      </c>
      <c r="D2415" s="153">
        <v>0</v>
      </c>
      <c r="E2415" s="153">
        <v>0</v>
      </c>
      <c r="F2415" s="153">
        <v>0</v>
      </c>
      <c r="G2415" s="153">
        <v>0</v>
      </c>
      <c r="H2415" s="153"/>
      <c r="I2415" s="153"/>
      <c r="J2415" s="153"/>
      <c r="K2415" s="153"/>
      <c r="L2415" s="153"/>
      <c r="M2415" s="153"/>
      <c r="AD2415" s="153"/>
      <c r="AE2415" s="153"/>
      <c r="AF2415" s="153"/>
      <c r="AG2415" s="153"/>
      <c r="AH2415" s="153"/>
      <c r="AI2415" s="153"/>
      <c r="AJ2415" s="153"/>
      <c r="AK2415" s="153"/>
      <c r="AL2415" s="153"/>
      <c r="AM2415" s="153"/>
      <c r="AN2415" s="153"/>
      <c r="AO2415" s="153"/>
    </row>
    <row r="2416" spans="1:41">
      <c r="A2416" s="153" t="s">
        <v>0</v>
      </c>
      <c r="B2416" s="153">
        <v>100</v>
      </c>
      <c r="C2416" s="153">
        <v>100</v>
      </c>
      <c r="D2416" s="153">
        <v>0</v>
      </c>
      <c r="E2416" s="153">
        <v>100</v>
      </c>
      <c r="F2416" s="153">
        <v>100</v>
      </c>
      <c r="G2416" s="153">
        <v>100</v>
      </c>
      <c r="H2416" s="153"/>
      <c r="I2416" s="153"/>
      <c r="J2416" s="153"/>
      <c r="K2416" s="153"/>
      <c r="L2416" s="153"/>
      <c r="M2416" s="153"/>
      <c r="AD2416" s="153"/>
      <c r="AE2416" s="153"/>
      <c r="AF2416" s="153"/>
      <c r="AG2416" s="153"/>
      <c r="AH2416" s="153"/>
      <c r="AI2416" s="153"/>
      <c r="AJ2416" s="153"/>
      <c r="AK2416" s="153"/>
      <c r="AL2416" s="153"/>
      <c r="AM2416" s="153"/>
      <c r="AN2416" s="153"/>
      <c r="AO2416" s="153"/>
    </row>
    <row r="2417" spans="1:41">
      <c r="A2417" s="153" t="s">
        <v>1</v>
      </c>
      <c r="B2417" s="153">
        <v>65</v>
      </c>
      <c r="C2417" s="153">
        <v>11</v>
      </c>
      <c r="D2417" s="153">
        <v>0</v>
      </c>
      <c r="E2417" s="153">
        <v>4</v>
      </c>
      <c r="F2417" s="153">
        <v>3</v>
      </c>
      <c r="G2417" s="153">
        <v>83</v>
      </c>
      <c r="H2417" s="153"/>
      <c r="I2417" s="153"/>
      <c r="J2417" s="153"/>
      <c r="K2417" s="153"/>
      <c r="L2417" s="153"/>
      <c r="M2417" s="153"/>
      <c r="AD2417" s="153"/>
      <c r="AE2417" s="153"/>
      <c r="AF2417" s="153"/>
      <c r="AG2417" s="153"/>
      <c r="AH2417" s="153"/>
      <c r="AI2417" s="153"/>
      <c r="AJ2417" s="153"/>
      <c r="AK2417" s="153"/>
      <c r="AL2417" s="153"/>
      <c r="AM2417" s="153"/>
      <c r="AN2417" s="153"/>
      <c r="AO2417" s="153"/>
    </row>
    <row r="2418" spans="1:41">
      <c r="A2418" s="153" t="s">
        <v>42</v>
      </c>
      <c r="B2418" s="153">
        <v>98.46</v>
      </c>
      <c r="C2418" s="153">
        <v>100</v>
      </c>
      <c r="D2418" s="153">
        <v>0</v>
      </c>
      <c r="E2418" s="153">
        <v>75</v>
      </c>
      <c r="F2418" s="153">
        <v>100</v>
      </c>
      <c r="G2418" s="153">
        <v>97.59</v>
      </c>
      <c r="H2418" s="153"/>
      <c r="I2418" s="153"/>
      <c r="J2418" s="153"/>
      <c r="K2418" s="153"/>
      <c r="L2418" s="153"/>
      <c r="M2418" s="153"/>
      <c r="AD2418" s="153"/>
      <c r="AE2418" s="153"/>
      <c r="AF2418" s="153"/>
      <c r="AG2418" s="153"/>
      <c r="AH2418" s="153"/>
      <c r="AI2418" s="153"/>
      <c r="AJ2418" s="153"/>
      <c r="AK2418" s="153"/>
      <c r="AL2418" s="153"/>
      <c r="AM2418" s="153"/>
      <c r="AN2418" s="153"/>
      <c r="AO2418" s="153"/>
    </row>
    <row r="2419" spans="1:41">
      <c r="A2419" s="153" t="s">
        <v>43</v>
      </c>
      <c r="B2419" s="153">
        <v>1.54</v>
      </c>
      <c r="C2419" s="153">
        <v>0</v>
      </c>
      <c r="D2419" s="153">
        <v>0</v>
      </c>
      <c r="E2419" s="153">
        <v>0</v>
      </c>
      <c r="F2419" s="153">
        <v>0</v>
      </c>
      <c r="G2419" s="153">
        <v>1.2</v>
      </c>
      <c r="H2419" s="153"/>
      <c r="I2419" s="153"/>
      <c r="J2419" s="153"/>
      <c r="K2419" s="153"/>
      <c r="L2419" s="153"/>
      <c r="M2419" s="153"/>
      <c r="AD2419" s="153"/>
      <c r="AE2419" s="153"/>
      <c r="AF2419" s="153"/>
      <c r="AG2419" s="153"/>
      <c r="AH2419" s="153"/>
      <c r="AI2419" s="153"/>
      <c r="AJ2419" s="153"/>
      <c r="AK2419" s="153"/>
      <c r="AL2419" s="153"/>
      <c r="AM2419" s="153"/>
      <c r="AN2419" s="153"/>
      <c r="AO2419" s="153"/>
    </row>
    <row r="2420" spans="1:41">
      <c r="A2420" s="153" t="s">
        <v>44</v>
      </c>
      <c r="B2420" s="153">
        <v>4.5999999999999996</v>
      </c>
      <c r="C2420" s="153">
        <v>4.8</v>
      </c>
      <c r="D2420" s="153">
        <v>0</v>
      </c>
      <c r="E2420" s="153">
        <v>4.5</v>
      </c>
      <c r="F2420" s="153">
        <v>4.7</v>
      </c>
      <c r="G2420" s="153">
        <v>4.7</v>
      </c>
      <c r="H2420" s="153"/>
      <c r="I2420" s="153"/>
      <c r="J2420" s="153"/>
      <c r="K2420" s="153"/>
      <c r="L2420" s="153"/>
      <c r="M2420" s="153"/>
      <c r="AD2420" s="153"/>
      <c r="AE2420" s="153"/>
      <c r="AF2420" s="153"/>
      <c r="AG2420" s="153"/>
      <c r="AH2420" s="153"/>
      <c r="AI2420" s="153"/>
      <c r="AJ2420" s="153"/>
      <c r="AK2420" s="153"/>
      <c r="AL2420" s="153"/>
      <c r="AM2420" s="153"/>
      <c r="AN2420" s="153"/>
      <c r="AO2420" s="153"/>
    </row>
    <row r="2421" spans="1:41">
      <c r="A2421" s="153" t="s">
        <v>153</v>
      </c>
      <c r="B2421" s="153">
        <v>91.2</v>
      </c>
      <c r="C2421" s="153">
        <v>95.5</v>
      </c>
      <c r="D2421" s="153">
        <v>0</v>
      </c>
      <c r="E2421" s="153">
        <v>87.5</v>
      </c>
      <c r="F2421" s="153">
        <v>91.7</v>
      </c>
      <c r="G2421" s="153">
        <v>91.6</v>
      </c>
      <c r="H2421" s="153"/>
      <c r="I2421" s="153"/>
      <c r="J2421" s="153"/>
      <c r="K2421" s="153"/>
      <c r="L2421" s="153"/>
      <c r="M2421" s="153"/>
      <c r="AD2421" s="153"/>
      <c r="AE2421" s="153"/>
      <c r="AF2421" s="153"/>
      <c r="AG2421" s="153"/>
      <c r="AH2421" s="153"/>
      <c r="AI2421" s="153"/>
      <c r="AJ2421" s="153"/>
      <c r="AK2421" s="153"/>
      <c r="AL2421" s="153"/>
      <c r="AM2421" s="153"/>
      <c r="AN2421" s="153"/>
      <c r="AO2421" s="153"/>
    </row>
    <row r="2422" spans="1:41">
      <c r="H2422" s="153"/>
      <c r="I2422" s="153"/>
      <c r="J2422" s="153"/>
      <c r="K2422" s="153"/>
      <c r="L2422" s="153"/>
      <c r="M2422" s="153"/>
      <c r="AD2422" s="153"/>
      <c r="AE2422" s="153"/>
      <c r="AF2422" s="153"/>
      <c r="AG2422" s="153"/>
      <c r="AH2422" s="153"/>
      <c r="AI2422" s="153"/>
      <c r="AJ2422" s="153"/>
      <c r="AK2422" s="153"/>
      <c r="AL2422" s="153"/>
      <c r="AM2422" s="153"/>
      <c r="AN2422" s="153"/>
      <c r="AO2422" s="153"/>
    </row>
    <row r="2423" spans="1:41">
      <c r="H2423" s="153"/>
      <c r="I2423" s="153"/>
      <c r="J2423" s="153"/>
      <c r="K2423" s="153"/>
      <c r="L2423" s="153"/>
      <c r="M2423" s="153"/>
      <c r="AD2423" s="153"/>
      <c r="AE2423" s="153"/>
      <c r="AF2423" s="153"/>
      <c r="AG2423" s="153"/>
      <c r="AH2423" s="153"/>
      <c r="AI2423" s="153"/>
      <c r="AJ2423" s="153"/>
      <c r="AK2423" s="153"/>
      <c r="AL2423" s="153"/>
      <c r="AM2423" s="153"/>
      <c r="AN2423" s="153"/>
      <c r="AO2423" s="153"/>
    </row>
    <row r="2424" spans="1:41">
      <c r="A2424" s="153" t="s">
        <v>435</v>
      </c>
      <c r="H2424" s="153"/>
      <c r="I2424" s="153"/>
      <c r="J2424" s="153"/>
      <c r="K2424" s="153"/>
      <c r="L2424" s="153"/>
      <c r="M2424" s="153"/>
      <c r="AD2424" s="153"/>
      <c r="AE2424" s="153"/>
      <c r="AF2424" s="153"/>
      <c r="AG2424" s="153"/>
      <c r="AH2424" s="153"/>
      <c r="AI2424" s="153"/>
      <c r="AJ2424" s="153"/>
      <c r="AK2424" s="153"/>
      <c r="AL2424" s="153"/>
      <c r="AM2424" s="153"/>
      <c r="AN2424" s="153"/>
      <c r="AO2424" s="153"/>
    </row>
    <row r="2425" spans="1:41">
      <c r="A2425" s="153" t="s">
        <v>436</v>
      </c>
      <c r="H2425" s="153"/>
      <c r="I2425" s="153"/>
      <c r="J2425" s="153"/>
      <c r="K2425" s="153"/>
      <c r="L2425" s="153"/>
      <c r="M2425" s="153"/>
      <c r="AD2425" s="153"/>
      <c r="AE2425" s="153"/>
      <c r="AF2425" s="153"/>
      <c r="AG2425" s="153"/>
      <c r="AH2425" s="153"/>
      <c r="AI2425" s="153"/>
      <c r="AJ2425" s="153"/>
      <c r="AK2425" s="153"/>
      <c r="AL2425" s="153"/>
      <c r="AM2425" s="153"/>
      <c r="AN2425" s="153"/>
      <c r="AO2425" s="153"/>
    </row>
    <row r="2426" spans="1:41">
      <c r="A2426" s="153" t="s">
        <v>438</v>
      </c>
      <c r="H2426" s="153"/>
      <c r="I2426" s="153"/>
      <c r="J2426" s="153"/>
      <c r="K2426" s="153"/>
      <c r="L2426" s="153"/>
      <c r="M2426" s="153"/>
      <c r="AD2426" s="153"/>
      <c r="AE2426" s="153"/>
      <c r="AF2426" s="153"/>
      <c r="AG2426" s="153"/>
      <c r="AH2426" s="153"/>
      <c r="AI2426" s="153"/>
      <c r="AJ2426" s="153"/>
      <c r="AK2426" s="153"/>
      <c r="AL2426" s="153"/>
      <c r="AM2426" s="153"/>
      <c r="AN2426" s="153"/>
      <c r="AO2426" s="153"/>
    </row>
    <row r="2427" spans="1:41">
      <c r="H2427" s="153"/>
      <c r="I2427" s="153"/>
      <c r="J2427" s="153"/>
      <c r="K2427" s="153"/>
      <c r="L2427" s="153"/>
      <c r="M2427" s="153"/>
      <c r="AD2427" s="153"/>
      <c r="AE2427" s="153"/>
      <c r="AF2427" s="153"/>
      <c r="AG2427" s="153"/>
      <c r="AH2427" s="153"/>
      <c r="AI2427" s="153"/>
      <c r="AJ2427" s="153"/>
      <c r="AK2427" s="153"/>
      <c r="AL2427" s="153"/>
      <c r="AM2427" s="153"/>
      <c r="AN2427" s="153"/>
      <c r="AO2427" s="153"/>
    </row>
    <row r="2428" spans="1:41">
      <c r="H2428" s="153"/>
      <c r="I2428" s="153"/>
      <c r="J2428" s="153"/>
      <c r="K2428" s="153"/>
      <c r="L2428" s="153"/>
      <c r="M2428" s="153"/>
      <c r="AD2428" s="153"/>
      <c r="AE2428" s="153"/>
      <c r="AF2428" s="153"/>
      <c r="AG2428" s="153"/>
      <c r="AH2428" s="153"/>
      <c r="AI2428" s="153"/>
      <c r="AJ2428" s="153"/>
      <c r="AK2428" s="153"/>
      <c r="AL2428" s="153"/>
      <c r="AM2428" s="153"/>
      <c r="AN2428" s="153"/>
      <c r="AO2428" s="153"/>
    </row>
    <row r="2429" spans="1:41">
      <c r="B2429" s="153" t="s">
        <v>156</v>
      </c>
      <c r="H2429" s="153"/>
      <c r="I2429" s="153"/>
      <c r="J2429" s="153"/>
      <c r="K2429" s="153"/>
      <c r="L2429" s="153"/>
      <c r="M2429" s="153"/>
      <c r="AD2429" s="153"/>
      <c r="AE2429" s="153"/>
      <c r="AF2429" s="153"/>
      <c r="AG2429" s="153"/>
      <c r="AH2429" s="153"/>
      <c r="AI2429" s="153"/>
      <c r="AJ2429" s="153"/>
      <c r="AK2429" s="153"/>
      <c r="AL2429" s="153"/>
      <c r="AM2429" s="153"/>
      <c r="AN2429" s="153"/>
      <c r="AO2429" s="153"/>
    </row>
    <row r="2430" spans="1:41">
      <c r="H2430" s="153"/>
      <c r="I2430" s="153"/>
      <c r="J2430" s="153"/>
      <c r="K2430" s="153"/>
      <c r="L2430" s="153"/>
      <c r="M2430" s="153"/>
      <c r="AD2430" s="153"/>
      <c r="AE2430" s="153"/>
      <c r="AF2430" s="153"/>
      <c r="AG2430" s="153"/>
      <c r="AH2430" s="153"/>
      <c r="AI2430" s="153"/>
      <c r="AJ2430" s="153"/>
      <c r="AK2430" s="153"/>
      <c r="AL2430" s="153"/>
      <c r="AM2430" s="153"/>
      <c r="AN2430" s="153"/>
      <c r="AO2430" s="153"/>
    </row>
    <row r="2431" spans="1:41">
      <c r="B2431" s="153" t="s">
        <v>10</v>
      </c>
      <c r="C2431" s="153" t="s">
        <v>157</v>
      </c>
      <c r="D2431" s="153" t="s">
        <v>158</v>
      </c>
      <c r="E2431" s="153" t="s">
        <v>13</v>
      </c>
      <c r="F2431" s="153" t="s">
        <v>159</v>
      </c>
      <c r="G2431" s="153" t="s">
        <v>60</v>
      </c>
      <c r="H2431" s="153"/>
      <c r="I2431" s="153"/>
      <c r="J2431" s="153"/>
      <c r="K2431" s="153"/>
      <c r="L2431" s="153"/>
      <c r="M2431" s="153"/>
      <c r="AD2431" s="153"/>
      <c r="AE2431" s="153"/>
      <c r="AF2431" s="153"/>
      <c r="AG2431" s="153"/>
      <c r="AH2431" s="153"/>
      <c r="AI2431" s="153"/>
      <c r="AJ2431" s="153"/>
      <c r="AK2431" s="153"/>
      <c r="AL2431" s="153"/>
      <c r="AM2431" s="153"/>
      <c r="AN2431" s="153"/>
      <c r="AO2431" s="153"/>
    </row>
    <row r="2432" spans="1:41">
      <c r="H2432" s="153"/>
      <c r="I2432" s="153"/>
      <c r="J2432" s="153"/>
      <c r="K2432" s="153"/>
      <c r="L2432" s="153"/>
      <c r="M2432" s="153"/>
      <c r="AD2432" s="153"/>
      <c r="AE2432" s="153"/>
      <c r="AF2432" s="153"/>
      <c r="AG2432" s="153"/>
      <c r="AH2432" s="153"/>
      <c r="AI2432" s="153"/>
      <c r="AJ2432" s="153"/>
      <c r="AK2432" s="153"/>
      <c r="AL2432" s="153"/>
      <c r="AM2432" s="153"/>
      <c r="AN2432" s="153"/>
      <c r="AO2432" s="153"/>
    </row>
    <row r="2433" spans="1:41">
      <c r="A2433" s="153" t="s">
        <v>45</v>
      </c>
      <c r="B2433" s="153">
        <v>0</v>
      </c>
      <c r="C2433" s="153">
        <v>0</v>
      </c>
      <c r="D2433" s="153">
        <v>0</v>
      </c>
      <c r="E2433" s="153">
        <v>0</v>
      </c>
      <c r="F2433" s="153">
        <v>0</v>
      </c>
      <c r="G2433" s="153">
        <v>0</v>
      </c>
      <c r="H2433" s="153"/>
      <c r="I2433" s="153"/>
      <c r="J2433" s="153"/>
      <c r="K2433" s="153"/>
      <c r="L2433" s="153"/>
      <c r="M2433" s="153"/>
      <c r="AD2433" s="153"/>
      <c r="AE2433" s="153"/>
      <c r="AF2433" s="153"/>
      <c r="AG2433" s="153"/>
      <c r="AH2433" s="153"/>
      <c r="AI2433" s="153"/>
      <c r="AJ2433" s="153"/>
      <c r="AK2433" s="153"/>
      <c r="AL2433" s="153"/>
      <c r="AM2433" s="153"/>
      <c r="AN2433" s="153"/>
      <c r="AO2433" s="153"/>
    </row>
    <row r="2434" spans="1:41">
      <c r="A2434" s="153" t="s">
        <v>46</v>
      </c>
      <c r="B2434" s="153">
        <v>0</v>
      </c>
      <c r="C2434" s="153">
        <v>0</v>
      </c>
      <c r="D2434" s="153">
        <v>0</v>
      </c>
      <c r="E2434" s="153">
        <v>0</v>
      </c>
      <c r="F2434" s="153">
        <v>0</v>
      </c>
      <c r="G2434" s="153">
        <v>0</v>
      </c>
      <c r="H2434" s="153"/>
      <c r="I2434" s="153"/>
      <c r="J2434" s="153"/>
      <c r="K2434" s="153"/>
      <c r="L2434" s="153"/>
      <c r="M2434" s="153"/>
      <c r="AD2434" s="153"/>
      <c r="AE2434" s="153"/>
      <c r="AF2434" s="153"/>
      <c r="AG2434" s="153"/>
      <c r="AH2434" s="153"/>
      <c r="AI2434" s="153"/>
      <c r="AJ2434" s="153"/>
      <c r="AK2434" s="153"/>
      <c r="AL2434" s="153"/>
      <c r="AM2434" s="153"/>
      <c r="AN2434" s="153"/>
      <c r="AO2434" s="153"/>
    </row>
    <row r="2435" spans="1:41">
      <c r="A2435" s="153" t="s">
        <v>47</v>
      </c>
      <c r="B2435" s="153">
        <v>1.54</v>
      </c>
      <c r="C2435" s="153">
        <v>0</v>
      </c>
      <c r="D2435" s="153">
        <v>0</v>
      </c>
      <c r="E2435" s="153">
        <v>0</v>
      </c>
      <c r="F2435" s="153">
        <v>0</v>
      </c>
      <c r="G2435" s="153">
        <v>1.2</v>
      </c>
      <c r="H2435" s="153"/>
      <c r="I2435" s="153"/>
      <c r="J2435" s="153"/>
      <c r="K2435" s="153"/>
      <c r="L2435" s="153"/>
      <c r="M2435" s="153"/>
      <c r="AD2435" s="153"/>
      <c r="AE2435" s="153"/>
      <c r="AF2435" s="153"/>
      <c r="AG2435" s="153"/>
      <c r="AH2435" s="153"/>
      <c r="AI2435" s="153"/>
      <c r="AJ2435" s="153"/>
      <c r="AK2435" s="153"/>
      <c r="AL2435" s="153"/>
      <c r="AM2435" s="153"/>
      <c r="AN2435" s="153"/>
      <c r="AO2435" s="153"/>
    </row>
    <row r="2436" spans="1:41">
      <c r="A2436" s="153" t="s">
        <v>48</v>
      </c>
      <c r="B2436" s="153">
        <v>21.54</v>
      </c>
      <c r="C2436" s="153">
        <v>9.09</v>
      </c>
      <c r="D2436" s="153">
        <v>0</v>
      </c>
      <c r="E2436" s="153">
        <v>25</v>
      </c>
      <c r="F2436" s="153">
        <v>33.33</v>
      </c>
      <c r="G2436" s="153">
        <v>20.48</v>
      </c>
      <c r="H2436" s="153"/>
      <c r="I2436" s="153"/>
      <c r="J2436" s="153"/>
      <c r="K2436" s="153"/>
      <c r="L2436" s="153"/>
      <c r="M2436" s="153"/>
      <c r="AD2436" s="153"/>
      <c r="AE2436" s="153"/>
      <c r="AF2436" s="153"/>
      <c r="AG2436" s="153"/>
      <c r="AH2436" s="153"/>
      <c r="AI2436" s="153"/>
      <c r="AJ2436" s="153"/>
      <c r="AK2436" s="153"/>
      <c r="AL2436" s="153"/>
      <c r="AM2436" s="153"/>
      <c r="AN2436" s="153"/>
      <c r="AO2436" s="153"/>
    </row>
    <row r="2437" spans="1:41">
      <c r="A2437" s="153" t="s">
        <v>49</v>
      </c>
      <c r="B2437" s="153">
        <v>76.92</v>
      </c>
      <c r="C2437" s="153">
        <v>90.91</v>
      </c>
      <c r="D2437" s="153">
        <v>0</v>
      </c>
      <c r="E2437" s="153">
        <v>75</v>
      </c>
      <c r="F2437" s="153">
        <v>66.67</v>
      </c>
      <c r="G2437" s="153">
        <v>78.31</v>
      </c>
      <c r="H2437" s="153"/>
      <c r="I2437" s="153"/>
      <c r="J2437" s="153"/>
      <c r="K2437" s="153"/>
      <c r="L2437" s="153"/>
      <c r="M2437" s="153"/>
      <c r="AD2437" s="153"/>
      <c r="AE2437" s="153"/>
      <c r="AF2437" s="153"/>
      <c r="AG2437" s="153"/>
      <c r="AH2437" s="153"/>
      <c r="AI2437" s="153"/>
      <c r="AJ2437" s="153"/>
      <c r="AK2437" s="153"/>
      <c r="AL2437" s="153"/>
      <c r="AM2437" s="153"/>
      <c r="AN2437" s="153"/>
      <c r="AO2437" s="153"/>
    </row>
    <row r="2438" spans="1:41">
      <c r="A2438" s="153" t="s">
        <v>41</v>
      </c>
      <c r="B2438" s="153">
        <v>0</v>
      </c>
      <c r="C2438" s="153">
        <v>0</v>
      </c>
      <c r="D2438" s="153">
        <v>0</v>
      </c>
      <c r="E2438" s="153">
        <v>0</v>
      </c>
      <c r="F2438" s="153">
        <v>0</v>
      </c>
      <c r="G2438" s="153">
        <v>0</v>
      </c>
      <c r="H2438" s="153"/>
      <c r="I2438" s="153"/>
      <c r="J2438" s="153"/>
      <c r="K2438" s="153"/>
      <c r="L2438" s="153"/>
      <c r="M2438" s="153"/>
      <c r="AD2438" s="153"/>
      <c r="AE2438" s="153"/>
      <c r="AF2438" s="153"/>
      <c r="AG2438" s="153"/>
      <c r="AH2438" s="153"/>
      <c r="AI2438" s="153"/>
      <c r="AJ2438" s="153"/>
      <c r="AK2438" s="153"/>
      <c r="AL2438" s="153"/>
      <c r="AM2438" s="153"/>
      <c r="AN2438" s="153"/>
      <c r="AO2438" s="153"/>
    </row>
    <row r="2439" spans="1:41">
      <c r="A2439" s="153" t="s">
        <v>0</v>
      </c>
      <c r="B2439" s="153">
        <v>100</v>
      </c>
      <c r="C2439" s="153">
        <v>100</v>
      </c>
      <c r="D2439" s="153">
        <v>0</v>
      </c>
      <c r="E2439" s="153">
        <v>100</v>
      </c>
      <c r="F2439" s="153">
        <v>100</v>
      </c>
      <c r="G2439" s="153">
        <v>100</v>
      </c>
      <c r="H2439" s="153"/>
      <c r="I2439" s="153"/>
      <c r="J2439" s="153"/>
      <c r="K2439" s="153"/>
      <c r="L2439" s="153"/>
      <c r="M2439" s="153"/>
      <c r="AD2439" s="153"/>
      <c r="AE2439" s="153"/>
      <c r="AF2439" s="153"/>
      <c r="AG2439" s="153"/>
      <c r="AH2439" s="153"/>
      <c r="AI2439" s="153"/>
      <c r="AJ2439" s="153"/>
      <c r="AK2439" s="153"/>
      <c r="AL2439" s="153"/>
      <c r="AM2439" s="153"/>
      <c r="AN2439" s="153"/>
      <c r="AO2439" s="153"/>
    </row>
    <row r="2440" spans="1:41">
      <c r="A2440" s="153" t="s">
        <v>1</v>
      </c>
      <c r="B2440" s="153">
        <v>65</v>
      </c>
      <c r="C2440" s="153">
        <v>11</v>
      </c>
      <c r="D2440" s="153">
        <v>0</v>
      </c>
      <c r="E2440" s="153">
        <v>4</v>
      </c>
      <c r="F2440" s="153">
        <v>3</v>
      </c>
      <c r="G2440" s="153">
        <v>83</v>
      </c>
      <c r="H2440" s="153"/>
      <c r="I2440" s="153"/>
      <c r="J2440" s="153"/>
      <c r="K2440" s="153"/>
      <c r="L2440" s="153"/>
      <c r="M2440" s="153"/>
      <c r="AD2440" s="153"/>
      <c r="AE2440" s="153"/>
      <c r="AF2440" s="153"/>
      <c r="AG2440" s="153"/>
      <c r="AH2440" s="153"/>
      <c r="AI2440" s="153"/>
      <c r="AJ2440" s="153"/>
      <c r="AK2440" s="153"/>
      <c r="AL2440" s="153"/>
      <c r="AM2440" s="153"/>
      <c r="AN2440" s="153"/>
      <c r="AO2440" s="153"/>
    </row>
    <row r="2441" spans="1:41">
      <c r="A2441" s="153" t="s">
        <v>42</v>
      </c>
      <c r="B2441" s="153">
        <v>98.46</v>
      </c>
      <c r="C2441" s="153">
        <v>100</v>
      </c>
      <c r="D2441" s="153">
        <v>0</v>
      </c>
      <c r="E2441" s="153">
        <v>100</v>
      </c>
      <c r="F2441" s="153">
        <v>100</v>
      </c>
      <c r="G2441" s="153">
        <v>98.8</v>
      </c>
      <c r="H2441" s="153"/>
      <c r="I2441" s="153"/>
      <c r="J2441" s="153"/>
      <c r="K2441" s="153"/>
      <c r="L2441" s="153"/>
      <c r="M2441" s="153"/>
      <c r="AD2441" s="153"/>
      <c r="AE2441" s="153"/>
      <c r="AF2441" s="153"/>
      <c r="AG2441" s="153"/>
      <c r="AH2441" s="153"/>
      <c r="AI2441" s="153"/>
      <c r="AJ2441" s="153"/>
      <c r="AK2441" s="153"/>
      <c r="AL2441" s="153"/>
      <c r="AM2441" s="153"/>
      <c r="AN2441" s="153"/>
      <c r="AO2441" s="153"/>
    </row>
    <row r="2442" spans="1:41">
      <c r="A2442" s="153" t="s">
        <v>43</v>
      </c>
      <c r="B2442" s="153">
        <v>0</v>
      </c>
      <c r="C2442" s="153">
        <v>0</v>
      </c>
      <c r="D2442" s="153">
        <v>0</v>
      </c>
      <c r="E2442" s="153">
        <v>0</v>
      </c>
      <c r="F2442" s="153">
        <v>0</v>
      </c>
      <c r="G2442" s="153">
        <v>0</v>
      </c>
      <c r="H2442" s="153"/>
      <c r="I2442" s="153"/>
      <c r="J2442" s="153"/>
      <c r="K2442" s="153"/>
      <c r="L2442" s="153"/>
      <c r="M2442" s="153"/>
      <c r="AD2442" s="153"/>
      <c r="AE2442" s="153"/>
      <c r="AF2442" s="153"/>
      <c r="AG2442" s="153"/>
      <c r="AH2442" s="153"/>
      <c r="AI2442" s="153"/>
      <c r="AJ2442" s="153"/>
      <c r="AK2442" s="153"/>
      <c r="AL2442" s="153"/>
      <c r="AM2442" s="153"/>
      <c r="AN2442" s="153"/>
      <c r="AO2442" s="153"/>
    </row>
    <row r="2443" spans="1:41">
      <c r="A2443" s="153" t="s">
        <v>44</v>
      </c>
      <c r="B2443" s="153">
        <v>4.8</v>
      </c>
      <c r="C2443" s="153">
        <v>4.9000000000000004</v>
      </c>
      <c r="D2443" s="153">
        <v>0</v>
      </c>
      <c r="E2443" s="153">
        <v>4.8</v>
      </c>
      <c r="F2443" s="153">
        <v>4.7</v>
      </c>
      <c r="G2443" s="153">
        <v>4.8</v>
      </c>
      <c r="H2443" s="153"/>
      <c r="I2443" s="153"/>
      <c r="J2443" s="153"/>
      <c r="K2443" s="153"/>
      <c r="L2443" s="153"/>
      <c r="M2443" s="153"/>
      <c r="AD2443" s="153"/>
      <c r="AE2443" s="153"/>
      <c r="AF2443" s="153"/>
      <c r="AG2443" s="153"/>
      <c r="AH2443" s="153"/>
      <c r="AI2443" s="153"/>
      <c r="AJ2443" s="153"/>
      <c r="AK2443" s="153"/>
      <c r="AL2443" s="153"/>
      <c r="AM2443" s="153"/>
      <c r="AN2443" s="153"/>
      <c r="AO2443" s="153"/>
    </row>
    <row r="2444" spans="1:41">
      <c r="A2444" s="153" t="s">
        <v>153</v>
      </c>
      <c r="B2444" s="153">
        <v>93.8</v>
      </c>
      <c r="C2444" s="153">
        <v>97.7</v>
      </c>
      <c r="D2444" s="153">
        <v>0</v>
      </c>
      <c r="E2444" s="153">
        <v>93.8</v>
      </c>
      <c r="F2444" s="153">
        <v>91.7</v>
      </c>
      <c r="G2444" s="153">
        <v>94.3</v>
      </c>
      <c r="H2444" s="153"/>
      <c r="I2444" s="153"/>
      <c r="J2444" s="153"/>
      <c r="K2444" s="153"/>
      <c r="L2444" s="153"/>
      <c r="M2444" s="153"/>
      <c r="AD2444" s="153"/>
      <c r="AE2444" s="153"/>
      <c r="AF2444" s="153"/>
      <c r="AG2444" s="153"/>
      <c r="AH2444" s="153"/>
      <c r="AI2444" s="153"/>
      <c r="AJ2444" s="153"/>
      <c r="AK2444" s="153"/>
      <c r="AL2444" s="153"/>
      <c r="AM2444" s="153"/>
      <c r="AN2444" s="153"/>
      <c r="AO2444" s="153"/>
    </row>
    <row r="2445" spans="1:41">
      <c r="H2445" s="153"/>
      <c r="I2445" s="153"/>
      <c r="J2445" s="153"/>
      <c r="K2445" s="153"/>
      <c r="L2445" s="153"/>
      <c r="M2445" s="153"/>
      <c r="AD2445" s="153"/>
      <c r="AE2445" s="153"/>
      <c r="AF2445" s="153"/>
      <c r="AG2445" s="153"/>
      <c r="AH2445" s="153"/>
      <c r="AI2445" s="153"/>
      <c r="AJ2445" s="153"/>
      <c r="AK2445" s="153"/>
      <c r="AL2445" s="153"/>
      <c r="AM2445" s="153"/>
      <c r="AN2445" s="153"/>
      <c r="AO2445" s="153"/>
    </row>
    <row r="2446" spans="1:41">
      <c r="H2446" s="153"/>
      <c r="I2446" s="153"/>
      <c r="J2446" s="153"/>
      <c r="K2446" s="153"/>
      <c r="L2446" s="153"/>
      <c r="M2446" s="153"/>
      <c r="AD2446" s="153"/>
      <c r="AE2446" s="153"/>
      <c r="AF2446" s="153"/>
      <c r="AG2446" s="153"/>
      <c r="AH2446" s="153"/>
      <c r="AI2446" s="153"/>
      <c r="AJ2446" s="153"/>
      <c r="AK2446" s="153"/>
      <c r="AL2446" s="153"/>
      <c r="AM2446" s="153"/>
      <c r="AN2446" s="153"/>
      <c r="AO2446" s="153"/>
    </row>
    <row r="2447" spans="1:41">
      <c r="A2447" s="153" t="s">
        <v>435</v>
      </c>
      <c r="H2447" s="153"/>
      <c r="I2447" s="153"/>
      <c r="J2447" s="153"/>
      <c r="K2447" s="153"/>
      <c r="L2447" s="153"/>
      <c r="M2447" s="153"/>
      <c r="AD2447" s="153"/>
      <c r="AE2447" s="153"/>
      <c r="AF2447" s="153"/>
      <c r="AG2447" s="153"/>
      <c r="AH2447" s="153"/>
      <c r="AI2447" s="153"/>
      <c r="AJ2447" s="153"/>
      <c r="AK2447" s="153"/>
      <c r="AL2447" s="153"/>
      <c r="AM2447" s="153"/>
      <c r="AN2447" s="153"/>
      <c r="AO2447" s="153"/>
    </row>
    <row r="2448" spans="1:41">
      <c r="A2448" s="153" t="s">
        <v>436</v>
      </c>
      <c r="H2448" s="153"/>
      <c r="I2448" s="153"/>
      <c r="J2448" s="153"/>
      <c r="K2448" s="153"/>
      <c r="L2448" s="153"/>
      <c r="M2448" s="153"/>
      <c r="AD2448" s="153"/>
      <c r="AE2448" s="153"/>
      <c r="AF2448" s="153"/>
      <c r="AG2448" s="153"/>
      <c r="AH2448" s="153"/>
      <c r="AI2448" s="153"/>
      <c r="AJ2448" s="153"/>
      <c r="AK2448" s="153"/>
      <c r="AL2448" s="153"/>
      <c r="AM2448" s="153"/>
      <c r="AN2448" s="153"/>
      <c r="AO2448" s="153"/>
    </row>
    <row r="2449" spans="1:41">
      <c r="A2449" s="153" t="s">
        <v>439</v>
      </c>
      <c r="H2449" s="153"/>
      <c r="I2449" s="153"/>
      <c r="J2449" s="153"/>
      <c r="K2449" s="153"/>
      <c r="L2449" s="153"/>
      <c r="M2449" s="153"/>
      <c r="AD2449" s="153"/>
      <c r="AE2449" s="153"/>
      <c r="AF2449" s="153"/>
      <c r="AG2449" s="153"/>
      <c r="AH2449" s="153"/>
      <c r="AI2449" s="153"/>
      <c r="AJ2449" s="153"/>
      <c r="AK2449" s="153"/>
      <c r="AL2449" s="153"/>
      <c r="AM2449" s="153"/>
      <c r="AN2449" s="153"/>
      <c r="AO2449" s="153"/>
    </row>
    <row r="2450" spans="1:41">
      <c r="H2450" s="153"/>
      <c r="I2450" s="153"/>
      <c r="J2450" s="153"/>
      <c r="K2450" s="153"/>
      <c r="L2450" s="153"/>
      <c r="M2450" s="153"/>
      <c r="AD2450" s="153"/>
      <c r="AE2450" s="153"/>
      <c r="AF2450" s="153"/>
      <c r="AG2450" s="153"/>
      <c r="AH2450" s="153"/>
      <c r="AI2450" s="153"/>
      <c r="AJ2450" s="153"/>
      <c r="AK2450" s="153"/>
      <c r="AL2450" s="153"/>
      <c r="AM2450" s="153"/>
      <c r="AN2450" s="153"/>
      <c r="AO2450" s="153"/>
    </row>
    <row r="2451" spans="1:41">
      <c r="H2451" s="153"/>
      <c r="I2451" s="153"/>
      <c r="J2451" s="153"/>
      <c r="K2451" s="153"/>
      <c r="L2451" s="153"/>
      <c r="M2451" s="153"/>
      <c r="AD2451" s="153"/>
      <c r="AE2451" s="153"/>
      <c r="AF2451" s="153"/>
      <c r="AG2451" s="153"/>
      <c r="AH2451" s="153"/>
      <c r="AI2451" s="153"/>
      <c r="AJ2451" s="153"/>
      <c r="AK2451" s="153"/>
      <c r="AL2451" s="153"/>
      <c r="AM2451" s="153"/>
      <c r="AN2451" s="153"/>
      <c r="AO2451" s="153"/>
    </row>
    <row r="2452" spans="1:41">
      <c r="B2452" s="153" t="s">
        <v>156</v>
      </c>
      <c r="H2452" s="153"/>
      <c r="I2452" s="153"/>
      <c r="J2452" s="153"/>
      <c r="K2452" s="153"/>
      <c r="L2452" s="153"/>
      <c r="M2452" s="153"/>
      <c r="AD2452" s="153"/>
      <c r="AE2452" s="153"/>
      <c r="AF2452" s="153"/>
      <c r="AG2452" s="153"/>
      <c r="AH2452" s="153"/>
      <c r="AI2452" s="153"/>
      <c r="AJ2452" s="153"/>
      <c r="AK2452" s="153"/>
      <c r="AL2452" s="153"/>
      <c r="AM2452" s="153"/>
      <c r="AN2452" s="153"/>
      <c r="AO2452" s="153"/>
    </row>
    <row r="2453" spans="1:41">
      <c r="H2453" s="153"/>
      <c r="I2453" s="153"/>
      <c r="J2453" s="153"/>
      <c r="K2453" s="153"/>
      <c r="L2453" s="153"/>
      <c r="M2453" s="153"/>
      <c r="AD2453" s="153"/>
      <c r="AE2453" s="153"/>
      <c r="AF2453" s="153"/>
      <c r="AG2453" s="153"/>
      <c r="AH2453" s="153"/>
      <c r="AI2453" s="153"/>
      <c r="AJ2453" s="153"/>
      <c r="AK2453" s="153"/>
      <c r="AL2453" s="153"/>
      <c r="AM2453" s="153"/>
      <c r="AN2453" s="153"/>
      <c r="AO2453" s="153"/>
    </row>
    <row r="2454" spans="1:41">
      <c r="B2454" s="153" t="s">
        <v>10</v>
      </c>
      <c r="C2454" s="153" t="s">
        <v>157</v>
      </c>
      <c r="D2454" s="153" t="s">
        <v>158</v>
      </c>
      <c r="E2454" s="153" t="s">
        <v>13</v>
      </c>
      <c r="F2454" s="153" t="s">
        <v>159</v>
      </c>
      <c r="G2454" s="153" t="s">
        <v>60</v>
      </c>
      <c r="H2454" s="153"/>
      <c r="I2454" s="153"/>
      <c r="J2454" s="153"/>
      <c r="K2454" s="153"/>
      <c r="L2454" s="153"/>
      <c r="M2454" s="153"/>
      <c r="AD2454" s="153"/>
      <c r="AE2454" s="153"/>
      <c r="AF2454" s="153"/>
      <c r="AG2454" s="153"/>
      <c r="AH2454" s="153"/>
      <c r="AI2454" s="153"/>
      <c r="AJ2454" s="153"/>
      <c r="AK2454" s="153"/>
      <c r="AL2454" s="153"/>
      <c r="AM2454" s="153"/>
      <c r="AN2454" s="153"/>
      <c r="AO2454" s="153"/>
    </row>
    <row r="2455" spans="1:41">
      <c r="H2455" s="153"/>
      <c r="I2455" s="153"/>
      <c r="J2455" s="153"/>
      <c r="K2455" s="153"/>
      <c r="L2455" s="153"/>
      <c r="M2455" s="153"/>
      <c r="AD2455" s="153"/>
      <c r="AE2455" s="153"/>
      <c r="AF2455" s="153"/>
      <c r="AG2455" s="153"/>
      <c r="AH2455" s="153"/>
      <c r="AI2455" s="153"/>
      <c r="AJ2455" s="153"/>
      <c r="AK2455" s="153"/>
      <c r="AL2455" s="153"/>
      <c r="AM2455" s="153"/>
      <c r="AN2455" s="153"/>
      <c r="AO2455" s="153"/>
    </row>
    <row r="2456" spans="1:41">
      <c r="A2456" s="153" t="s">
        <v>45</v>
      </c>
      <c r="B2456" s="153">
        <v>0</v>
      </c>
      <c r="C2456" s="153">
        <v>0</v>
      </c>
      <c r="D2456" s="153">
        <v>0</v>
      </c>
      <c r="E2456" s="153">
        <v>0</v>
      </c>
      <c r="F2456" s="153">
        <v>0</v>
      </c>
      <c r="G2456" s="153">
        <v>0</v>
      </c>
      <c r="H2456" s="153"/>
      <c r="I2456" s="153"/>
      <c r="J2456" s="153"/>
      <c r="K2456" s="153"/>
      <c r="L2456" s="153"/>
      <c r="M2456" s="153"/>
      <c r="AD2456" s="153"/>
      <c r="AE2456" s="153"/>
      <c r="AF2456" s="153"/>
      <c r="AG2456" s="153"/>
      <c r="AH2456" s="153"/>
      <c r="AI2456" s="153"/>
      <c r="AJ2456" s="153"/>
      <c r="AK2456" s="153"/>
      <c r="AL2456" s="153"/>
      <c r="AM2456" s="153"/>
      <c r="AN2456" s="153"/>
      <c r="AO2456" s="153"/>
    </row>
    <row r="2457" spans="1:41">
      <c r="A2457" s="153" t="s">
        <v>46</v>
      </c>
      <c r="B2457" s="153">
        <v>1.54</v>
      </c>
      <c r="C2457" s="153">
        <v>0</v>
      </c>
      <c r="D2457" s="153">
        <v>0</v>
      </c>
      <c r="E2457" s="153">
        <v>0</v>
      </c>
      <c r="F2457" s="153">
        <v>0</v>
      </c>
      <c r="G2457" s="153">
        <v>1.2</v>
      </c>
      <c r="H2457" s="153"/>
      <c r="I2457" s="153"/>
      <c r="J2457" s="153"/>
      <c r="K2457" s="153"/>
      <c r="L2457" s="153"/>
      <c r="M2457" s="153"/>
      <c r="AD2457" s="153"/>
      <c r="AE2457" s="153"/>
      <c r="AF2457" s="153"/>
      <c r="AG2457" s="153"/>
      <c r="AH2457" s="153"/>
      <c r="AI2457" s="153"/>
      <c r="AJ2457" s="153"/>
      <c r="AK2457" s="153"/>
      <c r="AL2457" s="153"/>
      <c r="AM2457" s="153"/>
      <c r="AN2457" s="153"/>
      <c r="AO2457" s="153"/>
    </row>
    <row r="2458" spans="1:41">
      <c r="A2458" s="153" t="s">
        <v>47</v>
      </c>
      <c r="B2458" s="153">
        <v>0</v>
      </c>
      <c r="C2458" s="153">
        <v>0</v>
      </c>
      <c r="D2458" s="153">
        <v>0</v>
      </c>
      <c r="E2458" s="153">
        <v>0</v>
      </c>
      <c r="F2458" s="153">
        <v>0</v>
      </c>
      <c r="G2458" s="153">
        <v>0</v>
      </c>
      <c r="H2458" s="153"/>
      <c r="I2458" s="153"/>
      <c r="J2458" s="153"/>
      <c r="K2458" s="153"/>
      <c r="L2458" s="153"/>
      <c r="M2458" s="153"/>
      <c r="AD2458" s="153"/>
      <c r="AE2458" s="153"/>
      <c r="AF2458" s="153"/>
      <c r="AG2458" s="153"/>
      <c r="AH2458" s="153"/>
      <c r="AI2458" s="153"/>
      <c r="AJ2458" s="153"/>
      <c r="AK2458" s="153"/>
      <c r="AL2458" s="153"/>
      <c r="AM2458" s="153"/>
      <c r="AN2458" s="153"/>
      <c r="AO2458" s="153"/>
    </row>
    <row r="2459" spans="1:41">
      <c r="A2459" s="153" t="s">
        <v>48</v>
      </c>
      <c r="B2459" s="153">
        <v>30.77</v>
      </c>
      <c r="C2459" s="153">
        <v>9.09</v>
      </c>
      <c r="D2459" s="153">
        <v>0</v>
      </c>
      <c r="E2459" s="153">
        <v>25</v>
      </c>
      <c r="F2459" s="153">
        <v>33.33</v>
      </c>
      <c r="G2459" s="153">
        <v>27.71</v>
      </c>
      <c r="H2459" s="153"/>
      <c r="I2459" s="153"/>
      <c r="J2459" s="153"/>
      <c r="K2459" s="153"/>
      <c r="L2459" s="153"/>
      <c r="M2459" s="153"/>
      <c r="AD2459" s="153"/>
      <c r="AE2459" s="153"/>
      <c r="AF2459" s="153"/>
      <c r="AG2459" s="153"/>
      <c r="AH2459" s="153"/>
      <c r="AI2459" s="153"/>
      <c r="AJ2459" s="153"/>
      <c r="AK2459" s="153"/>
      <c r="AL2459" s="153"/>
      <c r="AM2459" s="153"/>
      <c r="AN2459" s="153"/>
      <c r="AO2459" s="153"/>
    </row>
    <row r="2460" spans="1:41">
      <c r="A2460" s="153" t="s">
        <v>49</v>
      </c>
      <c r="B2460" s="153">
        <v>67.69</v>
      </c>
      <c r="C2460" s="153">
        <v>90.91</v>
      </c>
      <c r="D2460" s="153">
        <v>0</v>
      </c>
      <c r="E2460" s="153">
        <v>75</v>
      </c>
      <c r="F2460" s="153">
        <v>66.67</v>
      </c>
      <c r="G2460" s="153">
        <v>71.08</v>
      </c>
      <c r="H2460" s="153"/>
      <c r="I2460" s="153"/>
      <c r="J2460" s="153"/>
      <c r="K2460" s="153"/>
      <c r="L2460" s="153"/>
      <c r="M2460" s="153"/>
      <c r="AD2460" s="153"/>
      <c r="AE2460" s="153"/>
      <c r="AF2460" s="153"/>
      <c r="AG2460" s="153"/>
      <c r="AH2460" s="153"/>
      <c r="AI2460" s="153"/>
      <c r="AJ2460" s="153"/>
      <c r="AK2460" s="153"/>
      <c r="AL2460" s="153"/>
      <c r="AM2460" s="153"/>
      <c r="AN2460" s="153"/>
      <c r="AO2460" s="153"/>
    </row>
    <row r="2461" spans="1:41">
      <c r="A2461" s="153" t="s">
        <v>41</v>
      </c>
      <c r="B2461" s="153">
        <v>0</v>
      </c>
      <c r="C2461" s="153">
        <v>0</v>
      </c>
      <c r="D2461" s="153">
        <v>0</v>
      </c>
      <c r="E2461" s="153">
        <v>0</v>
      </c>
      <c r="F2461" s="153">
        <v>0</v>
      </c>
      <c r="G2461" s="153">
        <v>0</v>
      </c>
      <c r="H2461" s="153"/>
      <c r="I2461" s="153"/>
      <c r="J2461" s="153"/>
      <c r="K2461" s="153"/>
      <c r="L2461" s="153"/>
      <c r="M2461" s="153"/>
      <c r="AD2461" s="153"/>
      <c r="AE2461" s="153"/>
      <c r="AF2461" s="153"/>
      <c r="AG2461" s="153"/>
      <c r="AH2461" s="153"/>
      <c r="AI2461" s="153"/>
      <c r="AJ2461" s="153"/>
      <c r="AK2461" s="153"/>
      <c r="AL2461" s="153"/>
      <c r="AM2461" s="153"/>
      <c r="AN2461" s="153"/>
      <c r="AO2461" s="153"/>
    </row>
    <row r="2462" spans="1:41">
      <c r="A2462" s="153" t="s">
        <v>0</v>
      </c>
      <c r="B2462" s="153">
        <v>100</v>
      </c>
      <c r="C2462" s="153">
        <v>100</v>
      </c>
      <c r="D2462" s="153">
        <v>0</v>
      </c>
      <c r="E2462" s="153">
        <v>100</v>
      </c>
      <c r="F2462" s="153">
        <v>100</v>
      </c>
      <c r="G2462" s="153">
        <v>100</v>
      </c>
      <c r="H2462" s="153"/>
      <c r="I2462" s="153"/>
      <c r="J2462" s="153"/>
      <c r="K2462" s="153"/>
      <c r="L2462" s="153"/>
      <c r="M2462" s="153"/>
      <c r="AD2462" s="153"/>
      <c r="AE2462" s="153"/>
      <c r="AF2462" s="153"/>
      <c r="AG2462" s="153"/>
      <c r="AH2462" s="153"/>
      <c r="AI2462" s="153"/>
      <c r="AJ2462" s="153"/>
      <c r="AK2462" s="153"/>
      <c r="AL2462" s="153"/>
      <c r="AM2462" s="153"/>
      <c r="AN2462" s="153"/>
      <c r="AO2462" s="153"/>
    </row>
    <row r="2463" spans="1:41">
      <c r="A2463" s="153" t="s">
        <v>1</v>
      </c>
      <c r="B2463" s="153">
        <v>65</v>
      </c>
      <c r="C2463" s="153">
        <v>11</v>
      </c>
      <c r="D2463" s="153">
        <v>0</v>
      </c>
      <c r="E2463" s="153">
        <v>4</v>
      </c>
      <c r="F2463" s="153">
        <v>3</v>
      </c>
      <c r="G2463" s="153">
        <v>83</v>
      </c>
      <c r="H2463" s="153"/>
      <c r="I2463" s="153"/>
      <c r="J2463" s="153"/>
      <c r="K2463" s="153"/>
      <c r="L2463" s="153"/>
      <c r="M2463" s="153"/>
      <c r="AD2463" s="153"/>
      <c r="AE2463" s="153"/>
      <c r="AF2463" s="153"/>
      <c r="AG2463" s="153"/>
      <c r="AH2463" s="153"/>
      <c r="AI2463" s="153"/>
      <c r="AJ2463" s="153"/>
      <c r="AK2463" s="153"/>
      <c r="AL2463" s="153"/>
      <c r="AM2463" s="153"/>
      <c r="AN2463" s="153"/>
      <c r="AO2463" s="153"/>
    </row>
    <row r="2464" spans="1:41">
      <c r="A2464" s="153" t="s">
        <v>42</v>
      </c>
      <c r="B2464" s="153">
        <v>98.46</v>
      </c>
      <c r="C2464" s="153">
        <v>100</v>
      </c>
      <c r="D2464" s="153">
        <v>0</v>
      </c>
      <c r="E2464" s="153">
        <v>100</v>
      </c>
      <c r="F2464" s="153">
        <v>100</v>
      </c>
      <c r="G2464" s="153">
        <v>98.8</v>
      </c>
      <c r="H2464" s="153"/>
      <c r="I2464" s="153"/>
      <c r="J2464" s="153"/>
      <c r="K2464" s="153"/>
      <c r="L2464" s="153"/>
      <c r="M2464" s="153"/>
      <c r="AD2464" s="153"/>
      <c r="AE2464" s="153"/>
      <c r="AF2464" s="153"/>
      <c r="AG2464" s="153"/>
      <c r="AH2464" s="153"/>
      <c r="AI2464" s="153"/>
      <c r="AJ2464" s="153"/>
      <c r="AK2464" s="153"/>
      <c r="AL2464" s="153"/>
      <c r="AM2464" s="153"/>
      <c r="AN2464" s="153"/>
      <c r="AO2464" s="153"/>
    </row>
    <row r="2465" spans="1:41">
      <c r="A2465" s="153" t="s">
        <v>43</v>
      </c>
      <c r="B2465" s="153">
        <v>1.54</v>
      </c>
      <c r="C2465" s="153">
        <v>0</v>
      </c>
      <c r="D2465" s="153">
        <v>0</v>
      </c>
      <c r="E2465" s="153">
        <v>0</v>
      </c>
      <c r="F2465" s="153">
        <v>0</v>
      </c>
      <c r="G2465" s="153">
        <v>1.2</v>
      </c>
      <c r="H2465" s="153"/>
      <c r="I2465" s="153"/>
      <c r="J2465" s="153"/>
      <c r="K2465" s="153"/>
      <c r="L2465" s="153"/>
      <c r="M2465" s="153"/>
      <c r="AD2465" s="153"/>
      <c r="AE2465" s="153"/>
      <c r="AF2465" s="153"/>
      <c r="AG2465" s="153"/>
      <c r="AH2465" s="153"/>
      <c r="AI2465" s="153"/>
      <c r="AJ2465" s="153"/>
      <c r="AK2465" s="153"/>
      <c r="AL2465" s="153"/>
      <c r="AM2465" s="153"/>
      <c r="AN2465" s="153"/>
      <c r="AO2465" s="153"/>
    </row>
    <row r="2466" spans="1:41">
      <c r="A2466" s="153" t="s">
        <v>44</v>
      </c>
      <c r="B2466" s="153">
        <v>4.5999999999999996</v>
      </c>
      <c r="C2466" s="153">
        <v>4.9000000000000004</v>
      </c>
      <c r="D2466" s="153">
        <v>0</v>
      </c>
      <c r="E2466" s="153">
        <v>4.8</v>
      </c>
      <c r="F2466" s="153">
        <v>4.7</v>
      </c>
      <c r="G2466" s="153">
        <v>4.7</v>
      </c>
      <c r="H2466" s="153"/>
      <c r="I2466" s="153"/>
      <c r="J2466" s="153"/>
      <c r="K2466" s="153"/>
      <c r="L2466" s="153"/>
      <c r="M2466" s="153"/>
      <c r="AD2466" s="153"/>
      <c r="AE2466" s="153"/>
      <c r="AF2466" s="153"/>
      <c r="AG2466" s="153"/>
      <c r="AH2466" s="153"/>
      <c r="AI2466" s="153"/>
      <c r="AJ2466" s="153"/>
      <c r="AK2466" s="153"/>
      <c r="AL2466" s="153"/>
      <c r="AM2466" s="153"/>
      <c r="AN2466" s="153"/>
      <c r="AO2466" s="153"/>
    </row>
    <row r="2467" spans="1:41">
      <c r="A2467" s="153" t="s">
        <v>153</v>
      </c>
      <c r="B2467" s="153">
        <v>91.2</v>
      </c>
      <c r="C2467" s="153">
        <v>97.7</v>
      </c>
      <c r="D2467" s="153">
        <v>0</v>
      </c>
      <c r="E2467" s="153">
        <v>93.8</v>
      </c>
      <c r="F2467" s="153">
        <v>91.7</v>
      </c>
      <c r="G2467" s="153">
        <v>92.2</v>
      </c>
      <c r="H2467" s="153"/>
      <c r="I2467" s="153"/>
      <c r="J2467" s="153"/>
      <c r="K2467" s="153"/>
      <c r="L2467" s="153"/>
      <c r="M2467" s="153"/>
      <c r="AD2467" s="153"/>
      <c r="AE2467" s="153"/>
      <c r="AF2467" s="153"/>
      <c r="AG2467" s="153"/>
      <c r="AH2467" s="153"/>
      <c r="AI2467" s="153"/>
      <c r="AJ2467" s="153"/>
      <c r="AK2467" s="153"/>
      <c r="AL2467" s="153"/>
      <c r="AM2467" s="153"/>
      <c r="AN2467" s="153"/>
      <c r="AO2467" s="153"/>
    </row>
    <row r="2468" spans="1:41">
      <c r="H2468" s="153"/>
      <c r="I2468" s="153"/>
      <c r="J2468" s="153"/>
      <c r="K2468" s="153"/>
      <c r="L2468" s="153"/>
      <c r="M2468" s="153"/>
      <c r="AD2468" s="153"/>
      <c r="AE2468" s="153"/>
      <c r="AF2468" s="153"/>
      <c r="AG2468" s="153"/>
      <c r="AH2468" s="153"/>
      <c r="AI2468" s="153"/>
      <c r="AJ2468" s="153"/>
      <c r="AK2468" s="153"/>
      <c r="AL2468" s="153"/>
      <c r="AM2468" s="153"/>
      <c r="AN2468" s="153"/>
      <c r="AO2468" s="153"/>
    </row>
    <row r="2469" spans="1:41">
      <c r="H2469" s="153"/>
      <c r="I2469" s="153"/>
      <c r="J2469" s="153"/>
      <c r="K2469" s="153"/>
      <c r="L2469" s="153"/>
      <c r="M2469" s="153"/>
      <c r="AD2469" s="153"/>
      <c r="AE2469" s="153"/>
      <c r="AF2469" s="153"/>
      <c r="AG2469" s="153"/>
      <c r="AH2469" s="153"/>
      <c r="AI2469" s="153"/>
      <c r="AJ2469" s="153"/>
      <c r="AK2469" s="153"/>
      <c r="AL2469" s="153"/>
      <c r="AM2469" s="153"/>
      <c r="AN2469" s="153"/>
      <c r="AO2469" s="153"/>
    </row>
    <row r="2470" spans="1:41">
      <c r="A2470" s="153" t="s">
        <v>440</v>
      </c>
      <c r="H2470" s="153"/>
      <c r="I2470" s="153"/>
      <c r="J2470" s="153"/>
      <c r="K2470" s="153"/>
      <c r="L2470" s="153"/>
      <c r="M2470" s="153"/>
      <c r="AD2470" s="153"/>
      <c r="AE2470" s="153"/>
      <c r="AF2470" s="153"/>
      <c r="AG2470" s="153"/>
      <c r="AH2470" s="153"/>
      <c r="AI2470" s="153"/>
      <c r="AJ2470" s="153"/>
      <c r="AK2470" s="153"/>
      <c r="AL2470" s="153"/>
      <c r="AM2470" s="153"/>
      <c r="AN2470" s="153"/>
      <c r="AO2470" s="153"/>
    </row>
    <row r="2471" spans="1:41">
      <c r="A2471" s="153" t="s">
        <v>441</v>
      </c>
      <c r="H2471" s="153"/>
      <c r="I2471" s="153"/>
      <c r="J2471" s="153"/>
      <c r="K2471" s="153"/>
      <c r="L2471" s="153"/>
      <c r="M2471" s="153"/>
      <c r="AD2471" s="153"/>
      <c r="AE2471" s="153"/>
      <c r="AF2471" s="153"/>
      <c r="AG2471" s="153"/>
      <c r="AH2471" s="153"/>
      <c r="AI2471" s="153"/>
      <c r="AJ2471" s="153"/>
      <c r="AK2471" s="153"/>
      <c r="AL2471" s="153"/>
      <c r="AM2471" s="153"/>
      <c r="AN2471" s="153"/>
      <c r="AO2471" s="153"/>
    </row>
    <row r="2472" spans="1:41">
      <c r="A2472" s="153" t="s">
        <v>442</v>
      </c>
      <c r="H2472" s="153"/>
      <c r="I2472" s="153"/>
      <c r="J2472" s="153"/>
      <c r="K2472" s="153"/>
      <c r="L2472" s="153"/>
      <c r="M2472" s="153"/>
      <c r="AD2472" s="153"/>
      <c r="AE2472" s="153"/>
      <c r="AF2472" s="153"/>
      <c r="AG2472" s="153"/>
      <c r="AH2472" s="153"/>
      <c r="AI2472" s="153"/>
      <c r="AJ2472" s="153"/>
      <c r="AK2472" s="153"/>
      <c r="AL2472" s="153"/>
      <c r="AM2472" s="153"/>
      <c r="AN2472" s="153"/>
      <c r="AO2472" s="153"/>
    </row>
    <row r="2473" spans="1:41">
      <c r="H2473" s="153"/>
      <c r="I2473" s="153"/>
      <c r="J2473" s="153"/>
      <c r="K2473" s="153"/>
      <c r="L2473" s="153"/>
      <c r="M2473" s="153"/>
      <c r="AD2473" s="153"/>
      <c r="AE2473" s="153"/>
      <c r="AF2473" s="153"/>
      <c r="AG2473" s="153"/>
      <c r="AH2473" s="153"/>
      <c r="AI2473" s="153"/>
      <c r="AJ2473" s="153"/>
      <c r="AK2473" s="153"/>
      <c r="AL2473" s="153"/>
      <c r="AM2473" s="153"/>
      <c r="AN2473" s="153"/>
      <c r="AO2473" s="153"/>
    </row>
    <row r="2474" spans="1:41">
      <c r="H2474" s="153"/>
      <c r="I2474" s="153"/>
      <c r="J2474" s="153"/>
      <c r="K2474" s="153"/>
      <c r="L2474" s="153"/>
      <c r="M2474" s="153"/>
      <c r="AD2474" s="153"/>
      <c r="AE2474" s="153"/>
      <c r="AF2474" s="153"/>
      <c r="AG2474" s="153"/>
      <c r="AH2474" s="153"/>
      <c r="AI2474" s="153"/>
      <c r="AJ2474" s="153"/>
      <c r="AK2474" s="153"/>
      <c r="AL2474" s="153"/>
      <c r="AM2474" s="153"/>
      <c r="AN2474" s="153"/>
      <c r="AO2474" s="153"/>
    </row>
    <row r="2475" spans="1:41">
      <c r="B2475" s="153" t="s">
        <v>156</v>
      </c>
      <c r="H2475" s="153"/>
      <c r="I2475" s="153"/>
      <c r="J2475" s="153"/>
      <c r="K2475" s="153"/>
      <c r="L2475" s="153"/>
      <c r="M2475" s="153"/>
      <c r="AD2475" s="153"/>
      <c r="AE2475" s="153"/>
      <c r="AF2475" s="153"/>
      <c r="AG2475" s="153"/>
      <c r="AH2475" s="153"/>
      <c r="AI2475" s="153"/>
      <c r="AJ2475" s="153"/>
      <c r="AK2475" s="153"/>
      <c r="AL2475" s="153"/>
      <c r="AM2475" s="153"/>
      <c r="AN2475" s="153"/>
      <c r="AO2475" s="153"/>
    </row>
    <row r="2476" spans="1:41">
      <c r="H2476" s="153"/>
      <c r="I2476" s="153"/>
      <c r="J2476" s="153"/>
      <c r="K2476" s="153"/>
      <c r="L2476" s="153"/>
      <c r="M2476" s="153"/>
      <c r="AD2476" s="153"/>
      <c r="AE2476" s="153"/>
      <c r="AF2476" s="153"/>
      <c r="AG2476" s="153"/>
      <c r="AH2476" s="153"/>
      <c r="AI2476" s="153"/>
      <c r="AJ2476" s="153"/>
      <c r="AK2476" s="153"/>
      <c r="AL2476" s="153"/>
      <c r="AM2476" s="153"/>
      <c r="AN2476" s="153"/>
      <c r="AO2476" s="153"/>
    </row>
    <row r="2477" spans="1:41">
      <c r="B2477" s="153" t="s">
        <v>10</v>
      </c>
      <c r="C2477" s="153" t="s">
        <v>157</v>
      </c>
      <c r="D2477" s="153" t="s">
        <v>158</v>
      </c>
      <c r="E2477" s="153" t="s">
        <v>13</v>
      </c>
      <c r="F2477" s="153" t="s">
        <v>159</v>
      </c>
      <c r="G2477" s="153" t="s">
        <v>60</v>
      </c>
      <c r="H2477" s="153"/>
      <c r="I2477" s="153"/>
      <c r="J2477" s="153"/>
      <c r="K2477" s="153"/>
      <c r="L2477" s="153"/>
      <c r="M2477" s="153"/>
      <c r="AD2477" s="153"/>
      <c r="AE2477" s="153"/>
      <c r="AF2477" s="153"/>
      <c r="AG2477" s="153"/>
      <c r="AH2477" s="153"/>
      <c r="AI2477" s="153"/>
      <c r="AJ2477" s="153"/>
      <c r="AK2477" s="153"/>
      <c r="AL2477" s="153"/>
      <c r="AM2477" s="153"/>
      <c r="AN2477" s="153"/>
      <c r="AO2477" s="153"/>
    </row>
    <row r="2478" spans="1:41">
      <c r="H2478" s="153"/>
      <c r="I2478" s="153"/>
      <c r="J2478" s="153"/>
      <c r="K2478" s="153"/>
      <c r="L2478" s="153"/>
      <c r="M2478" s="153"/>
      <c r="AD2478" s="153"/>
      <c r="AE2478" s="153"/>
      <c r="AF2478" s="153"/>
      <c r="AG2478" s="153"/>
      <c r="AH2478" s="153"/>
      <c r="AI2478" s="153"/>
      <c r="AJ2478" s="153"/>
      <c r="AK2478" s="153"/>
      <c r="AL2478" s="153"/>
      <c r="AM2478" s="153"/>
      <c r="AN2478" s="153"/>
      <c r="AO2478" s="153"/>
    </row>
    <row r="2479" spans="1:41">
      <c r="A2479" s="153" t="s">
        <v>45</v>
      </c>
      <c r="B2479" s="153">
        <v>0</v>
      </c>
      <c r="C2479" s="153">
        <v>0</v>
      </c>
      <c r="D2479" s="153">
        <v>0</v>
      </c>
      <c r="E2479" s="153">
        <v>0</v>
      </c>
      <c r="F2479" s="153">
        <v>0</v>
      </c>
      <c r="G2479" s="153">
        <v>0</v>
      </c>
      <c r="H2479" s="153"/>
      <c r="I2479" s="153"/>
      <c r="J2479" s="153"/>
      <c r="K2479" s="153"/>
      <c r="L2479" s="153"/>
      <c r="M2479" s="153"/>
      <c r="AD2479" s="153"/>
      <c r="AE2479" s="153"/>
      <c r="AF2479" s="153"/>
      <c r="AG2479" s="153"/>
      <c r="AH2479" s="153"/>
      <c r="AI2479" s="153"/>
      <c r="AJ2479" s="153"/>
      <c r="AK2479" s="153"/>
      <c r="AL2479" s="153"/>
      <c r="AM2479" s="153"/>
      <c r="AN2479" s="153"/>
      <c r="AO2479" s="153"/>
    </row>
    <row r="2480" spans="1:41">
      <c r="A2480" s="153" t="s">
        <v>46</v>
      </c>
      <c r="B2480" s="153">
        <v>0</v>
      </c>
      <c r="C2480" s="153">
        <v>0</v>
      </c>
      <c r="D2480" s="153">
        <v>0</v>
      </c>
      <c r="E2480" s="153">
        <v>0</v>
      </c>
      <c r="F2480" s="153">
        <v>0</v>
      </c>
      <c r="G2480" s="153">
        <v>0</v>
      </c>
      <c r="H2480" s="153"/>
      <c r="I2480" s="153"/>
      <c r="J2480" s="153"/>
      <c r="K2480" s="153"/>
      <c r="L2480" s="153"/>
      <c r="M2480" s="153"/>
      <c r="AD2480" s="153"/>
      <c r="AE2480" s="153"/>
      <c r="AF2480" s="153"/>
      <c r="AG2480" s="153"/>
      <c r="AH2480" s="153"/>
      <c r="AI2480" s="153"/>
      <c r="AJ2480" s="153"/>
      <c r="AK2480" s="153"/>
      <c r="AL2480" s="153"/>
      <c r="AM2480" s="153"/>
      <c r="AN2480" s="153"/>
      <c r="AO2480" s="153"/>
    </row>
    <row r="2481" spans="1:41">
      <c r="A2481" s="153" t="s">
        <v>47</v>
      </c>
      <c r="B2481" s="153">
        <v>1.54</v>
      </c>
      <c r="C2481" s="153">
        <v>0</v>
      </c>
      <c r="D2481" s="153">
        <v>0</v>
      </c>
      <c r="E2481" s="153">
        <v>0</v>
      </c>
      <c r="F2481" s="153">
        <v>0</v>
      </c>
      <c r="G2481" s="153">
        <v>1.25</v>
      </c>
      <c r="H2481" s="153"/>
      <c r="I2481" s="153"/>
      <c r="J2481" s="153"/>
      <c r="K2481" s="153"/>
      <c r="L2481" s="153"/>
      <c r="M2481" s="153"/>
      <c r="AD2481" s="153"/>
      <c r="AE2481" s="153"/>
      <c r="AF2481" s="153"/>
      <c r="AG2481" s="153"/>
      <c r="AH2481" s="153"/>
      <c r="AI2481" s="153"/>
      <c r="AJ2481" s="153"/>
      <c r="AK2481" s="153"/>
      <c r="AL2481" s="153"/>
      <c r="AM2481" s="153"/>
      <c r="AN2481" s="153"/>
      <c r="AO2481" s="153"/>
    </row>
    <row r="2482" spans="1:41">
      <c r="A2482" s="153" t="s">
        <v>48</v>
      </c>
      <c r="B2482" s="153">
        <v>18.46</v>
      </c>
      <c r="C2482" s="153">
        <v>18.18</v>
      </c>
      <c r="D2482" s="153">
        <v>0</v>
      </c>
      <c r="E2482" s="153">
        <v>25</v>
      </c>
      <c r="F2482" s="153">
        <v>0</v>
      </c>
      <c r="G2482" s="153">
        <v>18.75</v>
      </c>
      <c r="H2482" s="153"/>
      <c r="I2482" s="153"/>
      <c r="J2482" s="153"/>
      <c r="K2482" s="153"/>
      <c r="L2482" s="153"/>
      <c r="M2482" s="153"/>
      <c r="AD2482" s="153"/>
      <c r="AE2482" s="153"/>
      <c r="AF2482" s="153"/>
      <c r="AG2482" s="153"/>
      <c r="AH2482" s="153"/>
      <c r="AI2482" s="153"/>
      <c r="AJ2482" s="153"/>
      <c r="AK2482" s="153"/>
      <c r="AL2482" s="153"/>
      <c r="AM2482" s="153"/>
      <c r="AN2482" s="153"/>
      <c r="AO2482" s="153"/>
    </row>
    <row r="2483" spans="1:41">
      <c r="A2483" s="153" t="s">
        <v>49</v>
      </c>
      <c r="B2483" s="153">
        <v>55.38</v>
      </c>
      <c r="C2483" s="153">
        <v>72.73</v>
      </c>
      <c r="D2483" s="153">
        <v>0</v>
      </c>
      <c r="E2483" s="153">
        <v>75</v>
      </c>
      <c r="F2483" s="153">
        <v>0</v>
      </c>
      <c r="G2483" s="153">
        <v>58.75</v>
      </c>
      <c r="H2483" s="153"/>
      <c r="I2483" s="153"/>
      <c r="J2483" s="153"/>
      <c r="K2483" s="153"/>
      <c r="L2483" s="153"/>
      <c r="M2483" s="153"/>
      <c r="AD2483" s="153"/>
      <c r="AE2483" s="153"/>
      <c r="AF2483" s="153"/>
      <c r="AG2483" s="153"/>
      <c r="AH2483" s="153"/>
      <c r="AI2483" s="153"/>
      <c r="AJ2483" s="153"/>
      <c r="AK2483" s="153"/>
      <c r="AL2483" s="153"/>
      <c r="AM2483" s="153"/>
      <c r="AN2483" s="153"/>
      <c r="AO2483" s="153"/>
    </row>
    <row r="2484" spans="1:41">
      <c r="A2484" s="153" t="s">
        <v>41</v>
      </c>
      <c r="B2484" s="153">
        <v>24.62</v>
      </c>
      <c r="C2484" s="153">
        <v>9.09</v>
      </c>
      <c r="D2484" s="153">
        <v>0</v>
      </c>
      <c r="E2484" s="153">
        <v>0</v>
      </c>
      <c r="F2484" s="153">
        <v>0</v>
      </c>
      <c r="G2484" s="153">
        <v>21.25</v>
      </c>
      <c r="H2484" s="153"/>
      <c r="I2484" s="153"/>
      <c r="J2484" s="153"/>
      <c r="K2484" s="153"/>
      <c r="L2484" s="153"/>
      <c r="M2484" s="153"/>
      <c r="AD2484" s="153"/>
      <c r="AE2484" s="153"/>
      <c r="AF2484" s="153"/>
      <c r="AG2484" s="153"/>
      <c r="AH2484" s="153"/>
      <c r="AI2484" s="153"/>
      <c r="AJ2484" s="153"/>
      <c r="AK2484" s="153"/>
      <c r="AL2484" s="153"/>
      <c r="AM2484" s="153"/>
      <c r="AN2484" s="153"/>
      <c r="AO2484" s="153"/>
    </row>
    <row r="2485" spans="1:41">
      <c r="A2485" s="153" t="s">
        <v>0</v>
      </c>
      <c r="B2485" s="153">
        <v>100</v>
      </c>
      <c r="C2485" s="153">
        <v>100</v>
      </c>
      <c r="D2485" s="153">
        <v>0</v>
      </c>
      <c r="E2485" s="153">
        <v>100</v>
      </c>
      <c r="F2485" s="153">
        <v>0</v>
      </c>
      <c r="G2485" s="153">
        <v>100</v>
      </c>
      <c r="H2485" s="153"/>
      <c r="I2485" s="153"/>
      <c r="J2485" s="153"/>
      <c r="K2485" s="153"/>
      <c r="L2485" s="153"/>
      <c r="M2485" s="153"/>
      <c r="AD2485" s="153"/>
      <c r="AE2485" s="153"/>
      <c r="AF2485" s="153"/>
      <c r="AG2485" s="153"/>
      <c r="AH2485" s="153"/>
      <c r="AI2485" s="153"/>
      <c r="AJ2485" s="153"/>
      <c r="AK2485" s="153"/>
      <c r="AL2485" s="153"/>
      <c r="AM2485" s="153"/>
      <c r="AN2485" s="153"/>
      <c r="AO2485" s="153"/>
    </row>
    <row r="2486" spans="1:41">
      <c r="A2486" s="153" t="s">
        <v>1</v>
      </c>
      <c r="B2486" s="153">
        <v>65</v>
      </c>
      <c r="C2486" s="153">
        <v>11</v>
      </c>
      <c r="D2486" s="153">
        <v>0</v>
      </c>
      <c r="E2486" s="153">
        <v>4</v>
      </c>
      <c r="F2486" s="153">
        <v>0</v>
      </c>
      <c r="G2486" s="153">
        <v>80</v>
      </c>
      <c r="H2486" s="153"/>
      <c r="I2486" s="153"/>
      <c r="J2486" s="153"/>
      <c r="K2486" s="153"/>
      <c r="L2486" s="153"/>
      <c r="M2486" s="153"/>
      <c r="AD2486" s="153"/>
      <c r="AE2486" s="153"/>
      <c r="AF2486" s="153"/>
      <c r="AG2486" s="153"/>
      <c r="AH2486" s="153"/>
      <c r="AI2486" s="153"/>
      <c r="AJ2486" s="153"/>
      <c r="AK2486" s="153"/>
      <c r="AL2486" s="153"/>
      <c r="AM2486" s="153"/>
      <c r="AN2486" s="153"/>
      <c r="AO2486" s="153"/>
    </row>
    <row r="2487" spans="1:41">
      <c r="A2487" s="153" t="s">
        <v>42</v>
      </c>
      <c r="B2487" s="153">
        <v>73.849999999999994</v>
      </c>
      <c r="C2487" s="153">
        <v>90.91</v>
      </c>
      <c r="D2487" s="153">
        <v>0</v>
      </c>
      <c r="E2487" s="153">
        <v>100</v>
      </c>
      <c r="F2487" s="153">
        <v>0</v>
      </c>
      <c r="G2487" s="153">
        <v>77.5</v>
      </c>
      <c r="H2487" s="153"/>
      <c r="I2487" s="153"/>
      <c r="J2487" s="153"/>
      <c r="K2487" s="153"/>
      <c r="L2487" s="153"/>
      <c r="M2487" s="153"/>
      <c r="AD2487" s="153"/>
      <c r="AE2487" s="153"/>
      <c r="AF2487" s="153"/>
      <c r="AG2487" s="153"/>
      <c r="AH2487" s="153"/>
      <c r="AI2487" s="153"/>
      <c r="AJ2487" s="153"/>
      <c r="AK2487" s="153"/>
      <c r="AL2487" s="153"/>
      <c r="AM2487" s="153"/>
      <c r="AN2487" s="153"/>
      <c r="AO2487" s="153"/>
    </row>
    <row r="2488" spans="1:41">
      <c r="A2488" s="153" t="s">
        <v>43</v>
      </c>
      <c r="B2488" s="153">
        <v>0</v>
      </c>
      <c r="C2488" s="153">
        <v>0</v>
      </c>
      <c r="D2488" s="153">
        <v>0</v>
      </c>
      <c r="E2488" s="153">
        <v>0</v>
      </c>
      <c r="F2488" s="153">
        <v>0</v>
      </c>
      <c r="G2488" s="153">
        <v>0</v>
      </c>
      <c r="H2488" s="153"/>
      <c r="I2488" s="153"/>
      <c r="J2488" s="153"/>
      <c r="K2488" s="153"/>
      <c r="L2488" s="153"/>
      <c r="M2488" s="153"/>
      <c r="AD2488" s="153"/>
      <c r="AE2488" s="153"/>
      <c r="AF2488" s="153"/>
      <c r="AG2488" s="153"/>
      <c r="AH2488" s="153"/>
      <c r="AI2488" s="153"/>
      <c r="AJ2488" s="153"/>
      <c r="AK2488" s="153"/>
      <c r="AL2488" s="153"/>
      <c r="AM2488" s="153"/>
      <c r="AN2488" s="153"/>
      <c r="AO2488" s="153"/>
    </row>
    <row r="2489" spans="1:41">
      <c r="A2489" s="153" t="s">
        <v>44</v>
      </c>
      <c r="B2489" s="153">
        <v>4.7</v>
      </c>
      <c r="C2489" s="153">
        <v>4.8</v>
      </c>
      <c r="D2489" s="153">
        <v>0</v>
      </c>
      <c r="E2489" s="153">
        <v>4.8</v>
      </c>
      <c r="F2489" s="153">
        <v>0</v>
      </c>
      <c r="G2489" s="153">
        <v>4.7</v>
      </c>
      <c r="H2489" s="153"/>
      <c r="I2489" s="153"/>
      <c r="J2489" s="153"/>
      <c r="K2489" s="153"/>
      <c r="L2489" s="153"/>
      <c r="M2489" s="153"/>
      <c r="AD2489" s="153"/>
      <c r="AE2489" s="153"/>
      <c r="AF2489" s="153"/>
      <c r="AG2489" s="153"/>
      <c r="AH2489" s="153"/>
      <c r="AI2489" s="153"/>
      <c r="AJ2489" s="153"/>
      <c r="AK2489" s="153"/>
      <c r="AL2489" s="153"/>
      <c r="AM2489" s="153"/>
      <c r="AN2489" s="153"/>
      <c r="AO2489" s="153"/>
    </row>
    <row r="2490" spans="1:41">
      <c r="A2490" s="153" t="s">
        <v>153</v>
      </c>
      <c r="B2490" s="153">
        <v>92.9</v>
      </c>
      <c r="C2490" s="153">
        <v>95</v>
      </c>
      <c r="D2490" s="153">
        <v>0</v>
      </c>
      <c r="E2490" s="153">
        <v>93.8</v>
      </c>
      <c r="F2490" s="153">
        <v>0</v>
      </c>
      <c r="G2490" s="153">
        <v>93.3</v>
      </c>
      <c r="H2490" s="153"/>
      <c r="I2490" s="153"/>
      <c r="J2490" s="153"/>
      <c r="K2490" s="153"/>
      <c r="L2490" s="153"/>
      <c r="M2490" s="153"/>
      <c r="AD2490" s="153"/>
      <c r="AE2490" s="153"/>
      <c r="AF2490" s="153"/>
      <c r="AG2490" s="153"/>
      <c r="AH2490" s="153"/>
      <c r="AI2490" s="153"/>
      <c r="AJ2490" s="153"/>
      <c r="AK2490" s="153"/>
      <c r="AL2490" s="153"/>
      <c r="AM2490" s="153"/>
      <c r="AN2490" s="153"/>
      <c r="AO2490" s="153"/>
    </row>
    <row r="2491" spans="1:41">
      <c r="H2491" s="153"/>
      <c r="I2491" s="153"/>
      <c r="J2491" s="153"/>
      <c r="K2491" s="153"/>
      <c r="L2491" s="153"/>
      <c r="M2491" s="153"/>
      <c r="AD2491" s="153"/>
      <c r="AE2491" s="153"/>
      <c r="AF2491" s="153"/>
      <c r="AG2491" s="153"/>
      <c r="AH2491" s="153"/>
      <c r="AI2491" s="153"/>
      <c r="AJ2491" s="153"/>
      <c r="AK2491" s="153"/>
      <c r="AL2491" s="153"/>
      <c r="AM2491" s="153"/>
      <c r="AN2491" s="153"/>
      <c r="AO2491" s="153"/>
    </row>
    <row r="2492" spans="1:41">
      <c r="H2492" s="153"/>
      <c r="I2492" s="153"/>
      <c r="J2492" s="153"/>
      <c r="K2492" s="153"/>
      <c r="L2492" s="153"/>
      <c r="M2492" s="153"/>
      <c r="AD2492" s="153"/>
      <c r="AE2492" s="153"/>
      <c r="AF2492" s="153"/>
      <c r="AG2492" s="153"/>
      <c r="AH2492" s="153"/>
      <c r="AI2492" s="153"/>
      <c r="AJ2492" s="153"/>
      <c r="AK2492" s="153"/>
      <c r="AL2492" s="153"/>
      <c r="AM2492" s="153"/>
      <c r="AN2492" s="153"/>
      <c r="AO2492" s="153"/>
    </row>
    <row r="2493" spans="1:41">
      <c r="A2493" s="153" t="s">
        <v>440</v>
      </c>
      <c r="H2493" s="153"/>
      <c r="I2493" s="153"/>
      <c r="J2493" s="153"/>
      <c r="K2493" s="153"/>
      <c r="L2493" s="153"/>
      <c r="M2493" s="153"/>
      <c r="AD2493" s="153"/>
      <c r="AE2493" s="153"/>
      <c r="AF2493" s="153"/>
      <c r="AG2493" s="153"/>
      <c r="AH2493" s="153"/>
      <c r="AI2493" s="153"/>
      <c r="AJ2493" s="153"/>
      <c r="AK2493" s="153"/>
      <c r="AL2493" s="153"/>
      <c r="AM2493" s="153"/>
      <c r="AN2493" s="153"/>
      <c r="AO2493" s="153"/>
    </row>
    <row r="2494" spans="1:41">
      <c r="A2494" s="153" t="s">
        <v>441</v>
      </c>
      <c r="H2494" s="153"/>
      <c r="I2494" s="153"/>
      <c r="J2494" s="153"/>
      <c r="K2494" s="153"/>
      <c r="L2494" s="153"/>
      <c r="M2494" s="153"/>
      <c r="AD2494" s="153"/>
      <c r="AE2494" s="153"/>
      <c r="AF2494" s="153"/>
      <c r="AG2494" s="153"/>
      <c r="AH2494" s="153"/>
      <c r="AI2494" s="153"/>
      <c r="AJ2494" s="153"/>
      <c r="AK2494" s="153"/>
      <c r="AL2494" s="153"/>
      <c r="AM2494" s="153"/>
      <c r="AN2494" s="153"/>
      <c r="AO2494" s="153"/>
    </row>
    <row r="2495" spans="1:41">
      <c r="A2495" s="153" t="s">
        <v>443</v>
      </c>
      <c r="H2495" s="153"/>
      <c r="I2495" s="153"/>
      <c r="J2495" s="153"/>
      <c r="K2495" s="153"/>
      <c r="L2495" s="153"/>
      <c r="M2495" s="153"/>
      <c r="AD2495" s="153"/>
      <c r="AE2495" s="153"/>
      <c r="AF2495" s="153"/>
      <c r="AG2495" s="153"/>
      <c r="AH2495" s="153"/>
      <c r="AI2495" s="153"/>
      <c r="AJ2495" s="153"/>
      <c r="AK2495" s="153"/>
      <c r="AL2495" s="153"/>
      <c r="AM2495" s="153"/>
      <c r="AN2495" s="153"/>
      <c r="AO2495" s="153"/>
    </row>
    <row r="2496" spans="1:41">
      <c r="H2496" s="153"/>
      <c r="I2496" s="153"/>
      <c r="J2496" s="153"/>
      <c r="K2496" s="153"/>
      <c r="L2496" s="153"/>
      <c r="M2496" s="153"/>
      <c r="AD2496" s="153"/>
      <c r="AE2496" s="153"/>
      <c r="AF2496" s="153"/>
      <c r="AG2496" s="153"/>
      <c r="AH2496" s="153"/>
      <c r="AI2496" s="153"/>
      <c r="AJ2496" s="153"/>
      <c r="AK2496" s="153"/>
      <c r="AL2496" s="153"/>
      <c r="AM2496" s="153"/>
      <c r="AN2496" s="153"/>
      <c r="AO2496" s="153"/>
    </row>
    <row r="2497" spans="1:41">
      <c r="H2497" s="153"/>
      <c r="I2497" s="153"/>
      <c r="J2497" s="153"/>
      <c r="K2497" s="153"/>
      <c r="L2497" s="153"/>
      <c r="M2497" s="153"/>
      <c r="AD2497" s="153"/>
      <c r="AE2497" s="153"/>
      <c r="AF2497" s="153"/>
      <c r="AG2497" s="153"/>
      <c r="AH2497" s="153"/>
      <c r="AI2497" s="153"/>
      <c r="AJ2497" s="153"/>
      <c r="AK2497" s="153"/>
      <c r="AL2497" s="153"/>
      <c r="AM2497" s="153"/>
      <c r="AN2497" s="153"/>
      <c r="AO2497" s="153"/>
    </row>
    <row r="2498" spans="1:41">
      <c r="B2498" s="153" t="s">
        <v>156</v>
      </c>
      <c r="H2498" s="153"/>
      <c r="I2498" s="153"/>
      <c r="J2498" s="153"/>
      <c r="K2498" s="153"/>
      <c r="L2498" s="153"/>
      <c r="M2498" s="153"/>
      <c r="AD2498" s="153"/>
      <c r="AE2498" s="153"/>
      <c r="AF2498" s="153"/>
      <c r="AG2498" s="153"/>
      <c r="AH2498" s="153"/>
      <c r="AI2498" s="153"/>
      <c r="AJ2498" s="153"/>
      <c r="AK2498" s="153"/>
      <c r="AL2498" s="153"/>
      <c r="AM2498" s="153"/>
      <c r="AN2498" s="153"/>
      <c r="AO2498" s="153"/>
    </row>
    <row r="2499" spans="1:41">
      <c r="H2499" s="153"/>
      <c r="I2499" s="153"/>
      <c r="J2499" s="153"/>
      <c r="K2499" s="153"/>
      <c r="L2499" s="153"/>
      <c r="M2499" s="153"/>
      <c r="AD2499" s="153"/>
      <c r="AE2499" s="153"/>
      <c r="AF2499" s="153"/>
      <c r="AG2499" s="153"/>
      <c r="AH2499" s="153"/>
      <c r="AI2499" s="153"/>
      <c r="AJ2499" s="153"/>
      <c r="AK2499" s="153"/>
      <c r="AL2499" s="153"/>
      <c r="AM2499" s="153"/>
      <c r="AN2499" s="153"/>
      <c r="AO2499" s="153"/>
    </row>
    <row r="2500" spans="1:41">
      <c r="B2500" s="153" t="s">
        <v>10</v>
      </c>
      <c r="C2500" s="153" t="s">
        <v>157</v>
      </c>
      <c r="D2500" s="153" t="s">
        <v>158</v>
      </c>
      <c r="E2500" s="153" t="s">
        <v>13</v>
      </c>
      <c r="F2500" s="153" t="s">
        <v>159</v>
      </c>
      <c r="G2500" s="153" t="s">
        <v>60</v>
      </c>
      <c r="H2500" s="153"/>
      <c r="I2500" s="153"/>
      <c r="J2500" s="153"/>
      <c r="K2500" s="153"/>
      <c r="L2500" s="153"/>
      <c r="M2500" s="153"/>
      <c r="AD2500" s="153"/>
      <c r="AE2500" s="153"/>
      <c r="AF2500" s="153"/>
      <c r="AG2500" s="153"/>
      <c r="AH2500" s="153"/>
      <c r="AI2500" s="153"/>
      <c r="AJ2500" s="153"/>
      <c r="AK2500" s="153"/>
      <c r="AL2500" s="153"/>
      <c r="AM2500" s="153"/>
      <c r="AN2500" s="153"/>
      <c r="AO2500" s="153"/>
    </row>
    <row r="2501" spans="1:41">
      <c r="H2501" s="153"/>
      <c r="I2501" s="153"/>
      <c r="J2501" s="153"/>
      <c r="K2501" s="153"/>
      <c r="L2501" s="153"/>
      <c r="M2501" s="153"/>
      <c r="AD2501" s="153"/>
      <c r="AE2501" s="153"/>
      <c r="AF2501" s="153"/>
      <c r="AG2501" s="153"/>
      <c r="AH2501" s="153"/>
      <c r="AI2501" s="153"/>
      <c r="AJ2501" s="153"/>
      <c r="AK2501" s="153"/>
      <c r="AL2501" s="153"/>
      <c r="AM2501" s="153"/>
      <c r="AN2501" s="153"/>
      <c r="AO2501" s="153"/>
    </row>
    <row r="2502" spans="1:41">
      <c r="A2502" s="153" t="s">
        <v>45</v>
      </c>
      <c r="B2502" s="153">
        <v>0</v>
      </c>
      <c r="C2502" s="153">
        <v>0</v>
      </c>
      <c r="D2502" s="153">
        <v>0</v>
      </c>
      <c r="E2502" s="153">
        <v>0</v>
      </c>
      <c r="F2502" s="153">
        <v>0</v>
      </c>
      <c r="G2502" s="153">
        <v>0</v>
      </c>
      <c r="H2502" s="153"/>
      <c r="I2502" s="153"/>
      <c r="J2502" s="153"/>
      <c r="K2502" s="153"/>
      <c r="L2502" s="153"/>
      <c r="M2502" s="153"/>
      <c r="AD2502" s="153"/>
      <c r="AE2502" s="153"/>
      <c r="AF2502" s="153"/>
      <c r="AG2502" s="153"/>
      <c r="AH2502" s="153"/>
      <c r="AI2502" s="153"/>
      <c r="AJ2502" s="153"/>
      <c r="AK2502" s="153"/>
      <c r="AL2502" s="153"/>
      <c r="AM2502" s="153"/>
      <c r="AN2502" s="153"/>
      <c r="AO2502" s="153"/>
    </row>
    <row r="2503" spans="1:41">
      <c r="A2503" s="153" t="s">
        <v>46</v>
      </c>
      <c r="B2503" s="153">
        <v>0</v>
      </c>
      <c r="C2503" s="153">
        <v>0</v>
      </c>
      <c r="D2503" s="153">
        <v>0</v>
      </c>
      <c r="E2503" s="153">
        <v>0</v>
      </c>
      <c r="F2503" s="153">
        <v>0</v>
      </c>
      <c r="G2503" s="153">
        <v>0</v>
      </c>
      <c r="H2503" s="153"/>
      <c r="I2503" s="153"/>
      <c r="J2503" s="153"/>
      <c r="K2503" s="153"/>
      <c r="L2503" s="153"/>
      <c r="M2503" s="153"/>
      <c r="AD2503" s="153"/>
      <c r="AE2503" s="153"/>
      <c r="AF2503" s="153"/>
      <c r="AG2503" s="153"/>
      <c r="AH2503" s="153"/>
      <c r="AI2503" s="153"/>
      <c r="AJ2503" s="153"/>
      <c r="AK2503" s="153"/>
      <c r="AL2503" s="153"/>
      <c r="AM2503" s="153"/>
      <c r="AN2503" s="153"/>
      <c r="AO2503" s="153"/>
    </row>
    <row r="2504" spans="1:41">
      <c r="A2504" s="153" t="s">
        <v>47</v>
      </c>
      <c r="B2504" s="153">
        <v>0</v>
      </c>
      <c r="C2504" s="153">
        <v>0</v>
      </c>
      <c r="D2504" s="153">
        <v>0</v>
      </c>
      <c r="E2504" s="153">
        <v>0</v>
      </c>
      <c r="F2504" s="153">
        <v>0</v>
      </c>
      <c r="G2504" s="153">
        <v>0</v>
      </c>
      <c r="H2504" s="153"/>
      <c r="I2504" s="153"/>
      <c r="J2504" s="153"/>
      <c r="K2504" s="153"/>
      <c r="L2504" s="153"/>
      <c r="M2504" s="153"/>
      <c r="AD2504" s="153"/>
      <c r="AE2504" s="153"/>
      <c r="AF2504" s="153"/>
      <c r="AG2504" s="153"/>
      <c r="AH2504" s="153"/>
      <c r="AI2504" s="153"/>
      <c r="AJ2504" s="153"/>
      <c r="AK2504" s="153"/>
      <c r="AL2504" s="153"/>
      <c r="AM2504" s="153"/>
      <c r="AN2504" s="153"/>
      <c r="AO2504" s="153"/>
    </row>
    <row r="2505" spans="1:41">
      <c r="A2505" s="153" t="s">
        <v>48</v>
      </c>
      <c r="B2505" s="153">
        <v>18.46</v>
      </c>
      <c r="C2505" s="153">
        <v>18.18</v>
      </c>
      <c r="D2505" s="153">
        <v>0</v>
      </c>
      <c r="E2505" s="153">
        <v>25</v>
      </c>
      <c r="F2505" s="153">
        <v>0</v>
      </c>
      <c r="G2505" s="153">
        <v>18.75</v>
      </c>
      <c r="H2505" s="153"/>
      <c r="I2505" s="153"/>
      <c r="J2505" s="153"/>
      <c r="K2505" s="153"/>
      <c r="L2505" s="153"/>
      <c r="M2505" s="153"/>
      <c r="AD2505" s="153"/>
      <c r="AE2505" s="153"/>
      <c r="AF2505" s="153"/>
      <c r="AG2505" s="153"/>
      <c r="AH2505" s="153"/>
      <c r="AI2505" s="153"/>
      <c r="AJ2505" s="153"/>
      <c r="AK2505" s="153"/>
      <c r="AL2505" s="153"/>
      <c r="AM2505" s="153"/>
      <c r="AN2505" s="153"/>
      <c r="AO2505" s="153"/>
    </row>
    <row r="2506" spans="1:41">
      <c r="A2506" s="153" t="s">
        <v>49</v>
      </c>
      <c r="B2506" s="153">
        <v>56.92</v>
      </c>
      <c r="C2506" s="153">
        <v>72.73</v>
      </c>
      <c r="D2506" s="153">
        <v>0</v>
      </c>
      <c r="E2506" s="153">
        <v>75</v>
      </c>
      <c r="F2506" s="153">
        <v>0</v>
      </c>
      <c r="G2506" s="153">
        <v>60</v>
      </c>
      <c r="H2506" s="153"/>
      <c r="I2506" s="153"/>
      <c r="J2506" s="153"/>
      <c r="K2506" s="153"/>
      <c r="L2506" s="153"/>
      <c r="M2506" s="153"/>
      <c r="AD2506" s="153"/>
      <c r="AE2506" s="153"/>
      <c r="AF2506" s="153"/>
      <c r="AG2506" s="153"/>
      <c r="AH2506" s="153"/>
      <c r="AI2506" s="153"/>
      <c r="AJ2506" s="153"/>
      <c r="AK2506" s="153"/>
      <c r="AL2506" s="153"/>
      <c r="AM2506" s="153"/>
      <c r="AN2506" s="153"/>
      <c r="AO2506" s="153"/>
    </row>
    <row r="2507" spans="1:41">
      <c r="A2507" s="153" t="s">
        <v>41</v>
      </c>
      <c r="B2507" s="153">
        <v>24.62</v>
      </c>
      <c r="C2507" s="153">
        <v>9.09</v>
      </c>
      <c r="D2507" s="153">
        <v>0</v>
      </c>
      <c r="E2507" s="153">
        <v>0</v>
      </c>
      <c r="F2507" s="153">
        <v>0</v>
      </c>
      <c r="G2507" s="153">
        <v>21.25</v>
      </c>
      <c r="H2507" s="153"/>
      <c r="I2507" s="153"/>
      <c r="J2507" s="153"/>
      <c r="K2507" s="153"/>
      <c r="L2507" s="153"/>
      <c r="M2507" s="153"/>
      <c r="AD2507" s="153"/>
      <c r="AE2507" s="153"/>
      <c r="AF2507" s="153"/>
      <c r="AG2507" s="153"/>
      <c r="AH2507" s="153"/>
      <c r="AI2507" s="153"/>
      <c r="AJ2507" s="153"/>
      <c r="AK2507" s="153"/>
      <c r="AL2507" s="153"/>
      <c r="AM2507" s="153"/>
      <c r="AN2507" s="153"/>
      <c r="AO2507" s="153"/>
    </row>
    <row r="2508" spans="1:41">
      <c r="A2508" s="153" t="s">
        <v>0</v>
      </c>
      <c r="B2508" s="153">
        <v>100</v>
      </c>
      <c r="C2508" s="153">
        <v>100</v>
      </c>
      <c r="D2508" s="153">
        <v>0</v>
      </c>
      <c r="E2508" s="153">
        <v>100</v>
      </c>
      <c r="F2508" s="153">
        <v>0</v>
      </c>
      <c r="G2508" s="153">
        <v>100</v>
      </c>
      <c r="H2508" s="153"/>
      <c r="I2508" s="153"/>
      <c r="J2508" s="153"/>
      <c r="K2508" s="153"/>
      <c r="L2508" s="153"/>
      <c r="M2508" s="153"/>
      <c r="AD2508" s="153"/>
      <c r="AE2508" s="153"/>
      <c r="AF2508" s="153"/>
      <c r="AG2508" s="153"/>
      <c r="AH2508" s="153"/>
      <c r="AI2508" s="153"/>
      <c r="AJ2508" s="153"/>
      <c r="AK2508" s="153"/>
      <c r="AL2508" s="153"/>
      <c r="AM2508" s="153"/>
      <c r="AN2508" s="153"/>
      <c r="AO2508" s="153"/>
    </row>
    <row r="2509" spans="1:41">
      <c r="A2509" s="153" t="s">
        <v>1</v>
      </c>
      <c r="B2509" s="153">
        <v>65</v>
      </c>
      <c r="C2509" s="153">
        <v>11</v>
      </c>
      <c r="D2509" s="153">
        <v>0</v>
      </c>
      <c r="E2509" s="153">
        <v>4</v>
      </c>
      <c r="F2509" s="153">
        <v>0</v>
      </c>
      <c r="G2509" s="153">
        <v>80</v>
      </c>
      <c r="H2509" s="153"/>
      <c r="I2509" s="153"/>
      <c r="J2509" s="153"/>
      <c r="K2509" s="153"/>
      <c r="L2509" s="153"/>
      <c r="M2509" s="153"/>
      <c r="AD2509" s="153"/>
      <c r="AE2509" s="153"/>
      <c r="AF2509" s="153"/>
      <c r="AG2509" s="153"/>
      <c r="AH2509" s="153"/>
      <c r="AI2509" s="153"/>
      <c r="AJ2509" s="153"/>
      <c r="AK2509" s="153"/>
      <c r="AL2509" s="153"/>
      <c r="AM2509" s="153"/>
      <c r="AN2509" s="153"/>
      <c r="AO2509" s="153"/>
    </row>
    <row r="2510" spans="1:41">
      <c r="A2510" s="153" t="s">
        <v>42</v>
      </c>
      <c r="B2510" s="153">
        <v>75.38</v>
      </c>
      <c r="C2510" s="153">
        <v>90.91</v>
      </c>
      <c r="D2510" s="153">
        <v>0</v>
      </c>
      <c r="E2510" s="153">
        <v>100</v>
      </c>
      <c r="F2510" s="153">
        <v>0</v>
      </c>
      <c r="G2510" s="153">
        <v>78.75</v>
      </c>
      <c r="H2510" s="153"/>
      <c r="I2510" s="153"/>
      <c r="J2510" s="153"/>
      <c r="K2510" s="153"/>
      <c r="L2510" s="153"/>
      <c r="M2510" s="153"/>
      <c r="AD2510" s="153"/>
      <c r="AE2510" s="153"/>
      <c r="AF2510" s="153"/>
      <c r="AG2510" s="153"/>
      <c r="AH2510" s="153"/>
      <c r="AI2510" s="153"/>
      <c r="AJ2510" s="153"/>
      <c r="AK2510" s="153"/>
      <c r="AL2510" s="153"/>
      <c r="AM2510" s="153"/>
      <c r="AN2510" s="153"/>
      <c r="AO2510" s="153"/>
    </row>
    <row r="2511" spans="1:41">
      <c r="A2511" s="153" t="s">
        <v>43</v>
      </c>
      <c r="B2511" s="153">
        <v>0</v>
      </c>
      <c r="C2511" s="153">
        <v>0</v>
      </c>
      <c r="D2511" s="153">
        <v>0</v>
      </c>
      <c r="E2511" s="153">
        <v>0</v>
      </c>
      <c r="F2511" s="153">
        <v>0</v>
      </c>
      <c r="G2511" s="153">
        <v>0</v>
      </c>
      <c r="H2511" s="153"/>
      <c r="I2511" s="153"/>
      <c r="J2511" s="153"/>
      <c r="K2511" s="153"/>
      <c r="L2511" s="153"/>
      <c r="M2511" s="153"/>
      <c r="AD2511" s="153"/>
      <c r="AE2511" s="153"/>
      <c r="AF2511" s="153"/>
      <c r="AG2511" s="153"/>
      <c r="AH2511" s="153"/>
      <c r="AI2511" s="153"/>
      <c r="AJ2511" s="153"/>
      <c r="AK2511" s="153"/>
      <c r="AL2511" s="153"/>
      <c r="AM2511" s="153"/>
      <c r="AN2511" s="153"/>
      <c r="AO2511" s="153"/>
    </row>
    <row r="2512" spans="1:41">
      <c r="A2512" s="153" t="s">
        <v>44</v>
      </c>
      <c r="B2512" s="153">
        <v>4.8</v>
      </c>
      <c r="C2512" s="153">
        <v>4.8</v>
      </c>
      <c r="D2512" s="153">
        <v>0</v>
      </c>
      <c r="E2512" s="153">
        <v>4.8</v>
      </c>
      <c r="F2512" s="153">
        <v>0</v>
      </c>
      <c r="G2512" s="153">
        <v>4.8</v>
      </c>
      <c r="H2512" s="153"/>
      <c r="I2512" s="153"/>
      <c r="J2512" s="153"/>
      <c r="K2512" s="153"/>
      <c r="L2512" s="153"/>
      <c r="M2512" s="153"/>
      <c r="AD2512" s="153"/>
      <c r="AE2512" s="153"/>
      <c r="AF2512" s="153"/>
      <c r="AG2512" s="153"/>
      <c r="AH2512" s="153"/>
      <c r="AI2512" s="153"/>
      <c r="AJ2512" s="153"/>
      <c r="AK2512" s="153"/>
      <c r="AL2512" s="153"/>
      <c r="AM2512" s="153"/>
      <c r="AN2512" s="153"/>
      <c r="AO2512" s="153"/>
    </row>
    <row r="2513" spans="1:41">
      <c r="A2513" s="153" t="s">
        <v>153</v>
      </c>
      <c r="B2513" s="153">
        <v>93.9</v>
      </c>
      <c r="C2513" s="153">
        <v>95</v>
      </c>
      <c r="D2513" s="153">
        <v>0</v>
      </c>
      <c r="E2513" s="153">
        <v>93.8</v>
      </c>
      <c r="F2513" s="153">
        <v>0</v>
      </c>
      <c r="G2513" s="153">
        <v>94</v>
      </c>
      <c r="H2513" s="153"/>
      <c r="I2513" s="153"/>
      <c r="J2513" s="153"/>
      <c r="K2513" s="153"/>
      <c r="L2513" s="153"/>
      <c r="M2513" s="153"/>
      <c r="AD2513" s="153"/>
      <c r="AE2513" s="153"/>
      <c r="AF2513" s="153"/>
      <c r="AG2513" s="153"/>
      <c r="AH2513" s="153"/>
      <c r="AI2513" s="153"/>
      <c r="AJ2513" s="153"/>
      <c r="AK2513" s="153"/>
      <c r="AL2513" s="153"/>
      <c r="AM2513" s="153"/>
      <c r="AN2513" s="153"/>
      <c r="AO2513" s="153"/>
    </row>
    <row r="2514" spans="1:41">
      <c r="H2514" s="153"/>
      <c r="I2514" s="153"/>
      <c r="J2514" s="153"/>
      <c r="K2514" s="153"/>
      <c r="L2514" s="153"/>
      <c r="M2514" s="153"/>
      <c r="AD2514" s="153"/>
      <c r="AE2514" s="153"/>
      <c r="AF2514" s="153"/>
      <c r="AG2514" s="153"/>
      <c r="AH2514" s="153"/>
      <c r="AI2514" s="153"/>
      <c r="AJ2514" s="153"/>
      <c r="AK2514" s="153"/>
      <c r="AL2514" s="153"/>
      <c r="AM2514" s="153"/>
      <c r="AN2514" s="153"/>
      <c r="AO2514" s="153"/>
    </row>
    <row r="2515" spans="1:41">
      <c r="H2515" s="153"/>
      <c r="I2515" s="153"/>
      <c r="J2515" s="153"/>
      <c r="K2515" s="153"/>
      <c r="L2515" s="153"/>
      <c r="M2515" s="153"/>
      <c r="AD2515" s="153"/>
      <c r="AE2515" s="153"/>
      <c r="AF2515" s="153"/>
      <c r="AG2515" s="153"/>
      <c r="AH2515" s="153"/>
      <c r="AI2515" s="153"/>
      <c r="AJ2515" s="153"/>
      <c r="AK2515" s="153"/>
      <c r="AL2515" s="153"/>
      <c r="AM2515" s="153"/>
      <c r="AN2515" s="153"/>
      <c r="AO2515" s="153"/>
    </row>
    <row r="2516" spans="1:41">
      <c r="A2516" s="153" t="s">
        <v>440</v>
      </c>
      <c r="H2516" s="153"/>
      <c r="I2516" s="153"/>
      <c r="J2516" s="153"/>
      <c r="K2516" s="153"/>
      <c r="L2516" s="153"/>
      <c r="M2516" s="153"/>
      <c r="AD2516" s="153"/>
      <c r="AE2516" s="153"/>
      <c r="AF2516" s="153"/>
      <c r="AG2516" s="153"/>
      <c r="AH2516" s="153"/>
      <c r="AI2516" s="153"/>
      <c r="AJ2516" s="153"/>
      <c r="AK2516" s="153"/>
      <c r="AL2516" s="153"/>
      <c r="AM2516" s="153"/>
      <c r="AN2516" s="153"/>
      <c r="AO2516" s="153"/>
    </row>
    <row r="2517" spans="1:41">
      <c r="A2517" s="153" t="s">
        <v>441</v>
      </c>
      <c r="H2517" s="153"/>
      <c r="I2517" s="153"/>
      <c r="J2517" s="153"/>
      <c r="K2517" s="153"/>
      <c r="L2517" s="153"/>
      <c r="M2517" s="153"/>
      <c r="AD2517" s="153"/>
      <c r="AE2517" s="153"/>
      <c r="AF2517" s="153"/>
      <c r="AG2517" s="153"/>
      <c r="AH2517" s="153"/>
      <c r="AI2517" s="153"/>
      <c r="AJ2517" s="153"/>
      <c r="AK2517" s="153"/>
      <c r="AL2517" s="153"/>
      <c r="AM2517" s="153"/>
      <c r="AN2517" s="153"/>
      <c r="AO2517" s="153"/>
    </row>
    <row r="2518" spans="1:41">
      <c r="A2518" s="153" t="s">
        <v>438</v>
      </c>
      <c r="H2518" s="153"/>
      <c r="I2518" s="153"/>
      <c r="J2518" s="153"/>
      <c r="K2518" s="153"/>
      <c r="L2518" s="153"/>
      <c r="M2518" s="153"/>
      <c r="AD2518" s="153"/>
      <c r="AE2518" s="153"/>
      <c r="AF2518" s="153"/>
      <c r="AG2518" s="153"/>
      <c r="AH2518" s="153"/>
      <c r="AI2518" s="153"/>
      <c r="AJ2518" s="153"/>
      <c r="AK2518" s="153"/>
      <c r="AL2518" s="153"/>
      <c r="AM2518" s="153"/>
      <c r="AN2518" s="153"/>
      <c r="AO2518" s="153"/>
    </row>
    <row r="2519" spans="1:41">
      <c r="H2519" s="153"/>
      <c r="I2519" s="153"/>
      <c r="J2519" s="153"/>
      <c r="K2519" s="153"/>
      <c r="L2519" s="153"/>
      <c r="M2519" s="153"/>
      <c r="AD2519" s="153"/>
      <c r="AE2519" s="153"/>
      <c r="AF2519" s="153"/>
      <c r="AG2519" s="153"/>
      <c r="AH2519" s="153"/>
      <c r="AI2519" s="153"/>
      <c r="AJ2519" s="153"/>
      <c r="AK2519" s="153"/>
      <c r="AL2519" s="153"/>
      <c r="AM2519" s="153"/>
      <c r="AN2519" s="153"/>
      <c r="AO2519" s="153"/>
    </row>
    <row r="2520" spans="1:41">
      <c r="H2520" s="153"/>
      <c r="I2520" s="153"/>
      <c r="J2520" s="153"/>
      <c r="K2520" s="153"/>
      <c r="L2520" s="153"/>
      <c r="M2520" s="153"/>
      <c r="AD2520" s="153"/>
      <c r="AE2520" s="153"/>
      <c r="AF2520" s="153"/>
      <c r="AG2520" s="153"/>
      <c r="AH2520" s="153"/>
      <c r="AI2520" s="153"/>
      <c r="AJ2520" s="153"/>
      <c r="AK2520" s="153"/>
      <c r="AL2520" s="153"/>
      <c r="AM2520" s="153"/>
      <c r="AN2520" s="153"/>
      <c r="AO2520" s="153"/>
    </row>
    <row r="2521" spans="1:41">
      <c r="B2521" s="153" t="s">
        <v>156</v>
      </c>
      <c r="H2521" s="153"/>
      <c r="I2521" s="153"/>
      <c r="J2521" s="153"/>
      <c r="K2521" s="153"/>
      <c r="L2521" s="153"/>
      <c r="M2521" s="153"/>
      <c r="AD2521" s="153"/>
      <c r="AE2521" s="153"/>
      <c r="AF2521" s="153"/>
      <c r="AG2521" s="153"/>
      <c r="AH2521" s="153"/>
      <c r="AI2521" s="153"/>
      <c r="AJ2521" s="153"/>
      <c r="AK2521" s="153"/>
      <c r="AL2521" s="153"/>
      <c r="AM2521" s="153"/>
      <c r="AN2521" s="153"/>
      <c r="AO2521" s="153"/>
    </row>
    <row r="2522" spans="1:41">
      <c r="H2522" s="153"/>
      <c r="I2522" s="153"/>
      <c r="J2522" s="153"/>
      <c r="K2522" s="153"/>
      <c r="L2522" s="153"/>
      <c r="M2522" s="153"/>
      <c r="AD2522" s="153"/>
      <c r="AE2522" s="153"/>
      <c r="AF2522" s="153"/>
      <c r="AG2522" s="153"/>
      <c r="AH2522" s="153"/>
      <c r="AI2522" s="153"/>
      <c r="AJ2522" s="153"/>
      <c r="AK2522" s="153"/>
      <c r="AL2522" s="153"/>
      <c r="AM2522" s="153"/>
      <c r="AN2522" s="153"/>
      <c r="AO2522" s="153"/>
    </row>
    <row r="2523" spans="1:41">
      <c r="B2523" s="153" t="s">
        <v>10</v>
      </c>
      <c r="C2523" s="153" t="s">
        <v>157</v>
      </c>
      <c r="D2523" s="153" t="s">
        <v>158</v>
      </c>
      <c r="E2523" s="153" t="s">
        <v>13</v>
      </c>
      <c r="F2523" s="153" t="s">
        <v>159</v>
      </c>
      <c r="G2523" s="153" t="s">
        <v>60</v>
      </c>
      <c r="H2523" s="153"/>
      <c r="I2523" s="153"/>
      <c r="J2523" s="153"/>
      <c r="K2523" s="153"/>
      <c r="L2523" s="153"/>
      <c r="M2523" s="153"/>
      <c r="AD2523" s="153"/>
      <c r="AE2523" s="153"/>
      <c r="AF2523" s="153"/>
      <c r="AG2523" s="153"/>
      <c r="AH2523" s="153"/>
      <c r="AI2523" s="153"/>
      <c r="AJ2523" s="153"/>
      <c r="AK2523" s="153"/>
      <c r="AL2523" s="153"/>
      <c r="AM2523" s="153"/>
      <c r="AN2523" s="153"/>
      <c r="AO2523" s="153"/>
    </row>
    <row r="2524" spans="1:41">
      <c r="H2524" s="153"/>
      <c r="I2524" s="153"/>
      <c r="J2524" s="153"/>
      <c r="K2524" s="153"/>
      <c r="L2524" s="153"/>
      <c r="M2524" s="153"/>
      <c r="AD2524" s="153"/>
      <c r="AE2524" s="153"/>
      <c r="AF2524" s="153"/>
      <c r="AG2524" s="153"/>
      <c r="AH2524" s="153"/>
      <c r="AI2524" s="153"/>
      <c r="AJ2524" s="153"/>
      <c r="AK2524" s="153"/>
      <c r="AL2524" s="153"/>
      <c r="AM2524" s="153"/>
      <c r="AN2524" s="153"/>
      <c r="AO2524" s="153"/>
    </row>
    <row r="2525" spans="1:41">
      <c r="A2525" s="153" t="s">
        <v>45</v>
      </c>
      <c r="B2525" s="153">
        <v>0</v>
      </c>
      <c r="C2525" s="153">
        <v>0</v>
      </c>
      <c r="D2525" s="153">
        <v>0</v>
      </c>
      <c r="E2525" s="153">
        <v>0</v>
      </c>
      <c r="F2525" s="153">
        <v>0</v>
      </c>
      <c r="G2525" s="153">
        <v>0</v>
      </c>
      <c r="H2525" s="153"/>
      <c r="I2525" s="153"/>
      <c r="J2525" s="153"/>
      <c r="K2525" s="153"/>
      <c r="L2525" s="153"/>
      <c r="M2525" s="153"/>
      <c r="AD2525" s="153"/>
      <c r="AE2525" s="153"/>
      <c r="AF2525" s="153"/>
      <c r="AG2525" s="153"/>
      <c r="AH2525" s="153"/>
      <c r="AI2525" s="153"/>
      <c r="AJ2525" s="153"/>
      <c r="AK2525" s="153"/>
      <c r="AL2525" s="153"/>
      <c r="AM2525" s="153"/>
      <c r="AN2525" s="153"/>
      <c r="AO2525" s="153"/>
    </row>
    <row r="2526" spans="1:41">
      <c r="A2526" s="153" t="s">
        <v>46</v>
      </c>
      <c r="B2526" s="153">
        <v>0</v>
      </c>
      <c r="C2526" s="153">
        <v>0</v>
      </c>
      <c r="D2526" s="153">
        <v>0</v>
      </c>
      <c r="E2526" s="153">
        <v>0</v>
      </c>
      <c r="F2526" s="153">
        <v>0</v>
      </c>
      <c r="G2526" s="153">
        <v>0</v>
      </c>
      <c r="H2526" s="153"/>
      <c r="I2526" s="153"/>
      <c r="J2526" s="153"/>
      <c r="K2526" s="153"/>
      <c r="L2526" s="153"/>
      <c r="M2526" s="153"/>
      <c r="AD2526" s="153"/>
      <c r="AE2526" s="153"/>
      <c r="AF2526" s="153"/>
      <c r="AG2526" s="153"/>
      <c r="AH2526" s="153"/>
      <c r="AI2526" s="153"/>
      <c r="AJ2526" s="153"/>
      <c r="AK2526" s="153"/>
      <c r="AL2526" s="153"/>
      <c r="AM2526" s="153"/>
      <c r="AN2526" s="153"/>
      <c r="AO2526" s="153"/>
    </row>
    <row r="2527" spans="1:41">
      <c r="A2527" s="153" t="s">
        <v>47</v>
      </c>
      <c r="B2527" s="153">
        <v>0</v>
      </c>
      <c r="C2527" s="153">
        <v>0</v>
      </c>
      <c r="D2527" s="153">
        <v>0</v>
      </c>
      <c r="E2527" s="153">
        <v>0</v>
      </c>
      <c r="F2527" s="153">
        <v>0</v>
      </c>
      <c r="G2527" s="153">
        <v>0</v>
      </c>
      <c r="H2527" s="153"/>
      <c r="I2527" s="153"/>
      <c r="J2527" s="153"/>
      <c r="K2527" s="153"/>
      <c r="L2527" s="153"/>
      <c r="M2527" s="153"/>
      <c r="AD2527" s="153"/>
      <c r="AE2527" s="153"/>
      <c r="AF2527" s="153"/>
      <c r="AG2527" s="153"/>
      <c r="AH2527" s="153"/>
      <c r="AI2527" s="153"/>
      <c r="AJ2527" s="153"/>
      <c r="AK2527" s="153"/>
      <c r="AL2527" s="153"/>
      <c r="AM2527" s="153"/>
      <c r="AN2527" s="153"/>
      <c r="AO2527" s="153"/>
    </row>
    <row r="2528" spans="1:41">
      <c r="A2528" s="153" t="s">
        <v>48</v>
      </c>
      <c r="B2528" s="153">
        <v>15.38</v>
      </c>
      <c r="C2528" s="153">
        <v>9.09</v>
      </c>
      <c r="D2528" s="153">
        <v>0</v>
      </c>
      <c r="E2528" s="153">
        <v>0</v>
      </c>
      <c r="F2528" s="153">
        <v>0</v>
      </c>
      <c r="G2528" s="153">
        <v>13.75</v>
      </c>
      <c r="H2528" s="153"/>
      <c r="I2528" s="153"/>
      <c r="J2528" s="153"/>
      <c r="K2528" s="153"/>
      <c r="L2528" s="153"/>
      <c r="M2528" s="153"/>
      <c r="AD2528" s="153"/>
      <c r="AE2528" s="153"/>
      <c r="AF2528" s="153"/>
      <c r="AG2528" s="153"/>
      <c r="AH2528" s="153"/>
      <c r="AI2528" s="153"/>
      <c r="AJ2528" s="153"/>
      <c r="AK2528" s="153"/>
      <c r="AL2528" s="153"/>
      <c r="AM2528" s="153"/>
      <c r="AN2528" s="153"/>
      <c r="AO2528" s="153"/>
    </row>
    <row r="2529" spans="1:41">
      <c r="A2529" s="153" t="s">
        <v>49</v>
      </c>
      <c r="B2529" s="153">
        <v>60</v>
      </c>
      <c r="C2529" s="153">
        <v>81.819999999999993</v>
      </c>
      <c r="D2529" s="153">
        <v>0</v>
      </c>
      <c r="E2529" s="153">
        <v>100</v>
      </c>
      <c r="F2529" s="153">
        <v>0</v>
      </c>
      <c r="G2529" s="153">
        <v>65</v>
      </c>
      <c r="H2529" s="153"/>
      <c r="I2529" s="153"/>
      <c r="J2529" s="153"/>
      <c r="K2529" s="153"/>
      <c r="L2529" s="153"/>
      <c r="M2529" s="153"/>
      <c r="AD2529" s="153"/>
      <c r="AE2529" s="153"/>
      <c r="AF2529" s="153"/>
      <c r="AG2529" s="153"/>
      <c r="AH2529" s="153"/>
      <c r="AI2529" s="153"/>
      <c r="AJ2529" s="153"/>
      <c r="AK2529" s="153"/>
      <c r="AL2529" s="153"/>
      <c r="AM2529" s="153"/>
      <c r="AN2529" s="153"/>
      <c r="AO2529" s="153"/>
    </row>
    <row r="2530" spans="1:41">
      <c r="A2530" s="153" t="s">
        <v>41</v>
      </c>
      <c r="B2530" s="153">
        <v>24.62</v>
      </c>
      <c r="C2530" s="153">
        <v>9.09</v>
      </c>
      <c r="D2530" s="153">
        <v>0</v>
      </c>
      <c r="E2530" s="153">
        <v>0</v>
      </c>
      <c r="F2530" s="153">
        <v>0</v>
      </c>
      <c r="G2530" s="153">
        <v>21.25</v>
      </c>
      <c r="H2530" s="153"/>
      <c r="I2530" s="153"/>
      <c r="J2530" s="153"/>
      <c r="K2530" s="153"/>
      <c r="L2530" s="153"/>
      <c r="M2530" s="153"/>
      <c r="AD2530" s="153"/>
      <c r="AE2530" s="153"/>
      <c r="AF2530" s="153"/>
      <c r="AG2530" s="153"/>
      <c r="AH2530" s="153"/>
      <c r="AI2530" s="153"/>
      <c r="AJ2530" s="153"/>
      <c r="AK2530" s="153"/>
      <c r="AL2530" s="153"/>
      <c r="AM2530" s="153"/>
      <c r="AN2530" s="153"/>
      <c r="AO2530" s="153"/>
    </row>
    <row r="2531" spans="1:41">
      <c r="A2531" s="153" t="s">
        <v>0</v>
      </c>
      <c r="B2531" s="153">
        <v>100</v>
      </c>
      <c r="C2531" s="153">
        <v>100</v>
      </c>
      <c r="D2531" s="153">
        <v>0</v>
      </c>
      <c r="E2531" s="153">
        <v>100</v>
      </c>
      <c r="F2531" s="153">
        <v>0</v>
      </c>
      <c r="G2531" s="153">
        <v>100</v>
      </c>
      <c r="H2531" s="153"/>
      <c r="I2531" s="153"/>
      <c r="J2531" s="153"/>
      <c r="K2531" s="153"/>
      <c r="L2531" s="153"/>
      <c r="M2531" s="153"/>
      <c r="AD2531" s="153"/>
      <c r="AE2531" s="153"/>
      <c r="AF2531" s="153"/>
      <c r="AG2531" s="153"/>
      <c r="AH2531" s="153"/>
      <c r="AI2531" s="153"/>
      <c r="AJ2531" s="153"/>
      <c r="AK2531" s="153"/>
      <c r="AL2531" s="153"/>
      <c r="AM2531" s="153"/>
      <c r="AN2531" s="153"/>
      <c r="AO2531" s="153"/>
    </row>
    <row r="2532" spans="1:41">
      <c r="A2532" s="153" t="s">
        <v>1</v>
      </c>
      <c r="B2532" s="153">
        <v>65</v>
      </c>
      <c r="C2532" s="153">
        <v>11</v>
      </c>
      <c r="D2532" s="153">
        <v>0</v>
      </c>
      <c r="E2532" s="153">
        <v>4</v>
      </c>
      <c r="F2532" s="153">
        <v>0</v>
      </c>
      <c r="G2532" s="153">
        <v>80</v>
      </c>
      <c r="H2532" s="153"/>
      <c r="I2532" s="153"/>
      <c r="J2532" s="153"/>
      <c r="K2532" s="153"/>
      <c r="L2532" s="153"/>
      <c r="M2532" s="153"/>
      <c r="AD2532" s="153"/>
      <c r="AE2532" s="153"/>
      <c r="AF2532" s="153"/>
      <c r="AG2532" s="153"/>
      <c r="AH2532" s="153"/>
      <c r="AI2532" s="153"/>
      <c r="AJ2532" s="153"/>
      <c r="AK2532" s="153"/>
      <c r="AL2532" s="153"/>
      <c r="AM2532" s="153"/>
      <c r="AN2532" s="153"/>
      <c r="AO2532" s="153"/>
    </row>
    <row r="2533" spans="1:41">
      <c r="A2533" s="153" t="s">
        <v>42</v>
      </c>
      <c r="B2533" s="153">
        <v>75.38</v>
      </c>
      <c r="C2533" s="153">
        <v>90.91</v>
      </c>
      <c r="D2533" s="153">
        <v>0</v>
      </c>
      <c r="E2533" s="153">
        <v>100</v>
      </c>
      <c r="F2533" s="153">
        <v>0</v>
      </c>
      <c r="G2533" s="153">
        <v>78.75</v>
      </c>
      <c r="H2533" s="153"/>
      <c r="I2533" s="153"/>
      <c r="J2533" s="153"/>
      <c r="K2533" s="153"/>
      <c r="L2533" s="153"/>
      <c r="M2533" s="153"/>
      <c r="AD2533" s="153"/>
      <c r="AE2533" s="153"/>
      <c r="AF2533" s="153"/>
      <c r="AG2533" s="153"/>
      <c r="AH2533" s="153"/>
      <c r="AI2533" s="153"/>
      <c r="AJ2533" s="153"/>
      <c r="AK2533" s="153"/>
      <c r="AL2533" s="153"/>
      <c r="AM2533" s="153"/>
      <c r="AN2533" s="153"/>
      <c r="AO2533" s="153"/>
    </row>
    <row r="2534" spans="1:41">
      <c r="A2534" s="153" t="s">
        <v>43</v>
      </c>
      <c r="B2534" s="153">
        <v>0</v>
      </c>
      <c r="C2534" s="153">
        <v>0</v>
      </c>
      <c r="D2534" s="153">
        <v>0</v>
      </c>
      <c r="E2534" s="153">
        <v>0</v>
      </c>
      <c r="F2534" s="153">
        <v>0</v>
      </c>
      <c r="G2534" s="153">
        <v>0</v>
      </c>
      <c r="H2534" s="153"/>
      <c r="I2534" s="153"/>
      <c r="J2534" s="153"/>
      <c r="K2534" s="153"/>
      <c r="L2534" s="153"/>
      <c r="M2534" s="153"/>
      <c r="AD2534" s="153"/>
      <c r="AE2534" s="153"/>
      <c r="AF2534" s="153"/>
      <c r="AG2534" s="153"/>
      <c r="AH2534" s="153"/>
      <c r="AI2534" s="153"/>
      <c r="AJ2534" s="153"/>
      <c r="AK2534" s="153"/>
      <c r="AL2534" s="153"/>
      <c r="AM2534" s="153"/>
      <c r="AN2534" s="153"/>
      <c r="AO2534" s="153"/>
    </row>
    <row r="2535" spans="1:41">
      <c r="A2535" s="153" t="s">
        <v>44</v>
      </c>
      <c r="B2535" s="153">
        <v>4.8</v>
      </c>
      <c r="C2535" s="153">
        <v>4.9000000000000004</v>
      </c>
      <c r="D2535" s="153">
        <v>0</v>
      </c>
      <c r="E2535" s="153">
        <v>5</v>
      </c>
      <c r="F2535" s="153">
        <v>0</v>
      </c>
      <c r="G2535" s="153">
        <v>4.8</v>
      </c>
      <c r="H2535" s="153"/>
      <c r="I2535" s="153"/>
      <c r="J2535" s="153"/>
      <c r="K2535" s="153"/>
      <c r="L2535" s="153"/>
      <c r="M2535" s="153"/>
      <c r="AD2535" s="153"/>
      <c r="AE2535" s="153"/>
      <c r="AF2535" s="153"/>
      <c r="AG2535" s="153"/>
      <c r="AH2535" s="153"/>
      <c r="AI2535" s="153"/>
      <c r="AJ2535" s="153"/>
      <c r="AK2535" s="153"/>
      <c r="AL2535" s="153"/>
      <c r="AM2535" s="153"/>
      <c r="AN2535" s="153"/>
      <c r="AO2535" s="153"/>
    </row>
    <row r="2536" spans="1:41">
      <c r="A2536" s="153" t="s">
        <v>153</v>
      </c>
      <c r="B2536" s="153">
        <v>94.9</v>
      </c>
      <c r="C2536" s="153">
        <v>97.5</v>
      </c>
      <c r="D2536" s="153">
        <v>0</v>
      </c>
      <c r="E2536" s="153">
        <v>100</v>
      </c>
      <c r="F2536" s="153">
        <v>0</v>
      </c>
      <c r="G2536" s="153">
        <v>95.6</v>
      </c>
      <c r="H2536" s="153"/>
      <c r="I2536" s="153"/>
      <c r="J2536" s="153"/>
      <c r="K2536" s="153"/>
      <c r="L2536" s="153"/>
      <c r="M2536" s="153"/>
      <c r="AD2536" s="153"/>
      <c r="AE2536" s="153"/>
      <c r="AF2536" s="153"/>
      <c r="AG2536" s="153"/>
      <c r="AH2536" s="153"/>
      <c r="AI2536" s="153"/>
      <c r="AJ2536" s="153"/>
      <c r="AK2536" s="153"/>
      <c r="AL2536" s="153"/>
      <c r="AM2536" s="153"/>
      <c r="AN2536" s="153"/>
      <c r="AO2536" s="153"/>
    </row>
    <row r="2537" spans="1:41">
      <c r="H2537" s="153"/>
      <c r="I2537" s="153"/>
      <c r="J2537" s="153"/>
      <c r="K2537" s="153"/>
      <c r="L2537" s="153"/>
      <c r="M2537" s="153"/>
      <c r="AD2537" s="153"/>
      <c r="AE2537" s="153"/>
      <c r="AF2537" s="153"/>
      <c r="AG2537" s="153"/>
      <c r="AH2537" s="153"/>
      <c r="AI2537" s="153"/>
      <c r="AJ2537" s="153"/>
      <c r="AK2537" s="153"/>
      <c r="AL2537" s="153"/>
      <c r="AM2537" s="153"/>
      <c r="AN2537" s="153"/>
      <c r="AO2537" s="153"/>
    </row>
    <row r="2538" spans="1:41">
      <c r="H2538" s="153"/>
      <c r="I2538" s="153"/>
      <c r="J2538" s="153"/>
      <c r="K2538" s="153"/>
      <c r="L2538" s="153"/>
      <c r="M2538" s="153"/>
      <c r="AD2538" s="153"/>
      <c r="AE2538" s="153"/>
      <c r="AF2538" s="153"/>
      <c r="AG2538" s="153"/>
      <c r="AH2538" s="153"/>
      <c r="AI2538" s="153"/>
      <c r="AJ2538" s="153"/>
      <c r="AK2538" s="153"/>
      <c r="AL2538" s="153"/>
      <c r="AM2538" s="153"/>
      <c r="AN2538" s="153"/>
      <c r="AO2538" s="153"/>
    </row>
    <row r="2539" spans="1:41">
      <c r="A2539" s="153" t="s">
        <v>440</v>
      </c>
      <c r="H2539" s="153"/>
      <c r="I2539" s="153"/>
      <c r="J2539" s="153"/>
      <c r="K2539" s="153"/>
      <c r="L2539" s="153"/>
      <c r="M2539" s="153"/>
      <c r="AD2539" s="153"/>
      <c r="AE2539" s="153"/>
      <c r="AF2539" s="153"/>
      <c r="AG2539" s="153"/>
      <c r="AH2539" s="153"/>
      <c r="AI2539" s="153"/>
      <c r="AJ2539" s="153"/>
      <c r="AK2539" s="153"/>
      <c r="AL2539" s="153"/>
      <c r="AM2539" s="153"/>
      <c r="AN2539" s="153"/>
      <c r="AO2539" s="153"/>
    </row>
    <row r="2540" spans="1:41">
      <c r="A2540" s="153" t="s">
        <v>441</v>
      </c>
      <c r="H2540" s="153"/>
      <c r="I2540" s="153"/>
      <c r="J2540" s="153"/>
      <c r="K2540" s="153"/>
      <c r="L2540" s="153"/>
      <c r="M2540" s="153"/>
      <c r="AD2540" s="153"/>
      <c r="AE2540" s="153"/>
      <c r="AF2540" s="153"/>
      <c r="AG2540" s="153"/>
      <c r="AH2540" s="153"/>
      <c r="AI2540" s="153"/>
      <c r="AJ2540" s="153"/>
      <c r="AK2540" s="153"/>
      <c r="AL2540" s="153"/>
      <c r="AM2540" s="153"/>
      <c r="AN2540" s="153"/>
      <c r="AO2540" s="153"/>
    </row>
    <row r="2541" spans="1:41">
      <c r="A2541" s="153" t="s">
        <v>444</v>
      </c>
      <c r="H2541" s="153"/>
      <c r="I2541" s="153"/>
      <c r="J2541" s="153"/>
      <c r="K2541" s="153"/>
      <c r="L2541" s="153"/>
      <c r="M2541" s="153"/>
      <c r="AD2541" s="153"/>
      <c r="AE2541" s="153"/>
      <c r="AF2541" s="153"/>
      <c r="AG2541" s="153"/>
      <c r="AH2541" s="153"/>
      <c r="AI2541" s="153"/>
      <c r="AJ2541" s="153"/>
      <c r="AK2541" s="153"/>
      <c r="AL2541" s="153"/>
      <c r="AM2541" s="153"/>
      <c r="AN2541" s="153"/>
      <c r="AO2541" s="153"/>
    </row>
    <row r="2542" spans="1:41">
      <c r="H2542" s="153"/>
      <c r="I2542" s="153"/>
      <c r="J2542" s="153"/>
      <c r="K2542" s="153"/>
      <c r="L2542" s="153"/>
      <c r="M2542" s="153"/>
      <c r="AD2542" s="153"/>
      <c r="AE2542" s="153"/>
      <c r="AF2542" s="153"/>
      <c r="AG2542" s="153"/>
      <c r="AH2542" s="153"/>
      <c r="AI2542" s="153"/>
      <c r="AJ2542" s="153"/>
      <c r="AK2542" s="153"/>
      <c r="AL2542" s="153"/>
      <c r="AM2542" s="153"/>
      <c r="AN2542" s="153"/>
      <c r="AO2542" s="153"/>
    </row>
    <row r="2543" spans="1:41">
      <c r="H2543" s="153"/>
      <c r="I2543" s="153"/>
      <c r="J2543" s="153"/>
      <c r="K2543" s="153"/>
      <c r="L2543" s="153"/>
      <c r="M2543" s="153"/>
      <c r="AD2543" s="153"/>
      <c r="AE2543" s="153"/>
      <c r="AF2543" s="153"/>
      <c r="AG2543" s="153"/>
      <c r="AH2543" s="153"/>
      <c r="AI2543" s="153"/>
      <c r="AJ2543" s="153"/>
      <c r="AK2543" s="153"/>
      <c r="AL2543" s="153"/>
      <c r="AM2543" s="153"/>
      <c r="AN2543" s="153"/>
      <c r="AO2543" s="153"/>
    </row>
    <row r="2544" spans="1:41">
      <c r="B2544" s="153" t="s">
        <v>156</v>
      </c>
      <c r="H2544" s="153"/>
      <c r="I2544" s="153"/>
      <c r="J2544" s="153"/>
      <c r="K2544" s="153"/>
      <c r="L2544" s="153"/>
      <c r="M2544" s="153"/>
      <c r="AD2544" s="153"/>
      <c r="AE2544" s="153"/>
      <c r="AF2544" s="153"/>
      <c r="AG2544" s="153"/>
      <c r="AH2544" s="153"/>
      <c r="AI2544" s="153"/>
      <c r="AJ2544" s="153"/>
      <c r="AK2544" s="153"/>
      <c r="AL2544" s="153"/>
      <c r="AM2544" s="153"/>
      <c r="AN2544" s="153"/>
      <c r="AO2544" s="153"/>
    </row>
    <row r="2545" spans="1:41">
      <c r="H2545" s="153"/>
      <c r="I2545" s="153"/>
      <c r="J2545" s="153"/>
      <c r="K2545" s="153"/>
      <c r="L2545" s="153"/>
      <c r="M2545" s="153"/>
      <c r="AD2545" s="153"/>
      <c r="AE2545" s="153"/>
      <c r="AF2545" s="153"/>
      <c r="AG2545" s="153"/>
      <c r="AH2545" s="153"/>
      <c r="AI2545" s="153"/>
      <c r="AJ2545" s="153"/>
      <c r="AK2545" s="153"/>
      <c r="AL2545" s="153"/>
      <c r="AM2545" s="153"/>
      <c r="AN2545" s="153"/>
      <c r="AO2545" s="153"/>
    </row>
    <row r="2546" spans="1:41">
      <c r="B2546" s="153" t="s">
        <v>10</v>
      </c>
      <c r="C2546" s="153" t="s">
        <v>157</v>
      </c>
      <c r="D2546" s="153" t="s">
        <v>158</v>
      </c>
      <c r="E2546" s="153" t="s">
        <v>13</v>
      </c>
      <c r="F2546" s="153" t="s">
        <v>159</v>
      </c>
      <c r="G2546" s="153" t="s">
        <v>60</v>
      </c>
      <c r="H2546" s="153"/>
      <c r="I2546" s="153"/>
      <c r="J2546" s="153"/>
      <c r="K2546" s="153"/>
      <c r="L2546" s="153"/>
      <c r="M2546" s="153"/>
      <c r="AD2546" s="153"/>
      <c r="AE2546" s="153"/>
      <c r="AF2546" s="153"/>
      <c r="AG2546" s="153"/>
      <c r="AH2546" s="153"/>
      <c r="AI2546" s="153"/>
      <c r="AJ2546" s="153"/>
      <c r="AK2546" s="153"/>
      <c r="AL2546" s="153"/>
      <c r="AM2546" s="153"/>
      <c r="AN2546" s="153"/>
      <c r="AO2546" s="153"/>
    </row>
    <row r="2547" spans="1:41">
      <c r="H2547" s="153"/>
      <c r="I2547" s="153"/>
      <c r="J2547" s="153"/>
      <c r="K2547" s="153"/>
      <c r="L2547" s="153"/>
      <c r="M2547" s="153"/>
      <c r="AD2547" s="153"/>
      <c r="AE2547" s="153"/>
      <c r="AF2547" s="153"/>
      <c r="AG2547" s="153"/>
      <c r="AH2547" s="153"/>
      <c r="AI2547" s="153"/>
      <c r="AJ2547" s="153"/>
      <c r="AK2547" s="153"/>
      <c r="AL2547" s="153"/>
      <c r="AM2547" s="153"/>
      <c r="AN2547" s="153"/>
      <c r="AO2547" s="153"/>
    </row>
    <row r="2548" spans="1:41">
      <c r="A2548" s="153" t="s">
        <v>45</v>
      </c>
      <c r="B2548" s="153">
        <v>0</v>
      </c>
      <c r="C2548" s="153">
        <v>0</v>
      </c>
      <c r="D2548" s="153">
        <v>0</v>
      </c>
      <c r="E2548" s="153">
        <v>0</v>
      </c>
      <c r="F2548" s="153">
        <v>0</v>
      </c>
      <c r="G2548" s="153">
        <v>0</v>
      </c>
      <c r="H2548" s="153"/>
      <c r="I2548" s="153"/>
      <c r="J2548" s="153"/>
      <c r="K2548" s="153"/>
      <c r="L2548" s="153"/>
      <c r="M2548" s="153"/>
      <c r="AD2548" s="153"/>
      <c r="AE2548" s="153"/>
      <c r="AF2548" s="153"/>
      <c r="AG2548" s="153"/>
      <c r="AH2548" s="153"/>
      <c r="AI2548" s="153"/>
      <c r="AJ2548" s="153"/>
      <c r="AK2548" s="153"/>
      <c r="AL2548" s="153"/>
      <c r="AM2548" s="153"/>
      <c r="AN2548" s="153"/>
      <c r="AO2548" s="153"/>
    </row>
    <row r="2549" spans="1:41">
      <c r="A2549" s="153" t="s">
        <v>46</v>
      </c>
      <c r="B2549" s="153">
        <v>0</v>
      </c>
      <c r="C2549" s="153">
        <v>0</v>
      </c>
      <c r="D2549" s="153">
        <v>0</v>
      </c>
      <c r="E2549" s="153">
        <v>0</v>
      </c>
      <c r="F2549" s="153">
        <v>0</v>
      </c>
      <c r="G2549" s="153">
        <v>0</v>
      </c>
      <c r="H2549" s="153"/>
      <c r="I2549" s="153"/>
      <c r="J2549" s="153"/>
      <c r="K2549" s="153"/>
      <c r="L2549" s="153"/>
      <c r="M2549" s="153"/>
      <c r="AD2549" s="153"/>
      <c r="AE2549" s="153"/>
      <c r="AF2549" s="153"/>
      <c r="AG2549" s="153"/>
      <c r="AH2549" s="153"/>
      <c r="AI2549" s="153"/>
      <c r="AJ2549" s="153"/>
      <c r="AK2549" s="153"/>
      <c r="AL2549" s="153"/>
      <c r="AM2549" s="153"/>
      <c r="AN2549" s="153"/>
      <c r="AO2549" s="153"/>
    </row>
    <row r="2550" spans="1:41">
      <c r="A2550" s="153" t="s">
        <v>47</v>
      </c>
      <c r="B2550" s="153">
        <v>0</v>
      </c>
      <c r="C2550" s="153">
        <v>0</v>
      </c>
      <c r="D2550" s="153">
        <v>0</v>
      </c>
      <c r="E2550" s="153">
        <v>0</v>
      </c>
      <c r="F2550" s="153">
        <v>0</v>
      </c>
      <c r="G2550" s="153">
        <v>0</v>
      </c>
      <c r="H2550" s="153"/>
      <c r="I2550" s="153"/>
      <c r="J2550" s="153"/>
      <c r="K2550" s="153"/>
      <c r="L2550" s="153"/>
      <c r="M2550" s="153"/>
      <c r="AD2550" s="153"/>
      <c r="AE2550" s="153"/>
      <c r="AF2550" s="153"/>
      <c r="AG2550" s="153"/>
      <c r="AH2550" s="153"/>
      <c r="AI2550" s="153"/>
      <c r="AJ2550" s="153"/>
      <c r="AK2550" s="153"/>
      <c r="AL2550" s="153"/>
      <c r="AM2550" s="153"/>
      <c r="AN2550" s="153"/>
      <c r="AO2550" s="153"/>
    </row>
    <row r="2551" spans="1:41">
      <c r="A2551" s="153" t="s">
        <v>48</v>
      </c>
      <c r="B2551" s="153">
        <v>16.920000000000002</v>
      </c>
      <c r="C2551" s="153">
        <v>9.09</v>
      </c>
      <c r="D2551" s="153">
        <v>0</v>
      </c>
      <c r="E2551" s="153">
        <v>25</v>
      </c>
      <c r="F2551" s="153">
        <v>0</v>
      </c>
      <c r="G2551" s="153">
        <v>16.25</v>
      </c>
      <c r="H2551" s="153"/>
      <c r="I2551" s="153"/>
      <c r="J2551" s="153"/>
      <c r="K2551" s="153"/>
      <c r="L2551" s="153"/>
      <c r="M2551" s="153"/>
      <c r="AD2551" s="153"/>
      <c r="AE2551" s="153"/>
      <c r="AF2551" s="153"/>
      <c r="AG2551" s="153"/>
      <c r="AH2551" s="153"/>
      <c r="AI2551" s="153"/>
      <c r="AJ2551" s="153"/>
      <c r="AK2551" s="153"/>
      <c r="AL2551" s="153"/>
      <c r="AM2551" s="153"/>
      <c r="AN2551" s="153"/>
      <c r="AO2551" s="153"/>
    </row>
    <row r="2552" spans="1:41">
      <c r="A2552" s="153" t="s">
        <v>49</v>
      </c>
      <c r="B2552" s="153">
        <v>60</v>
      </c>
      <c r="C2552" s="153">
        <v>81.819999999999993</v>
      </c>
      <c r="D2552" s="153">
        <v>0</v>
      </c>
      <c r="E2552" s="153">
        <v>75</v>
      </c>
      <c r="F2552" s="153">
        <v>0</v>
      </c>
      <c r="G2552" s="153">
        <v>63.75</v>
      </c>
      <c r="H2552" s="153"/>
      <c r="I2552" s="153"/>
      <c r="J2552" s="153"/>
      <c r="K2552" s="153"/>
      <c r="L2552" s="153"/>
      <c r="M2552" s="153"/>
      <c r="AD2552" s="153"/>
      <c r="AE2552" s="153"/>
      <c r="AF2552" s="153"/>
      <c r="AG2552" s="153"/>
      <c r="AH2552" s="153"/>
      <c r="AI2552" s="153"/>
      <c r="AJ2552" s="153"/>
      <c r="AK2552" s="153"/>
      <c r="AL2552" s="153"/>
      <c r="AM2552" s="153"/>
      <c r="AN2552" s="153"/>
      <c r="AO2552" s="153"/>
    </row>
    <row r="2553" spans="1:41">
      <c r="A2553" s="153" t="s">
        <v>41</v>
      </c>
      <c r="B2553" s="153">
        <v>23.08</v>
      </c>
      <c r="C2553" s="153">
        <v>9.09</v>
      </c>
      <c r="D2553" s="153">
        <v>0</v>
      </c>
      <c r="E2553" s="153">
        <v>0</v>
      </c>
      <c r="F2553" s="153">
        <v>0</v>
      </c>
      <c r="G2553" s="153">
        <v>20</v>
      </c>
      <c r="H2553" s="153"/>
      <c r="I2553" s="153"/>
      <c r="J2553" s="153"/>
      <c r="K2553" s="153"/>
      <c r="L2553" s="153"/>
      <c r="M2553" s="153"/>
      <c r="AD2553" s="153"/>
      <c r="AE2553" s="153"/>
      <c r="AF2553" s="153"/>
      <c r="AG2553" s="153"/>
      <c r="AH2553" s="153"/>
      <c r="AI2553" s="153"/>
      <c r="AJ2553" s="153"/>
      <c r="AK2553" s="153"/>
      <c r="AL2553" s="153"/>
      <c r="AM2553" s="153"/>
      <c r="AN2553" s="153"/>
      <c r="AO2553" s="153"/>
    </row>
    <row r="2554" spans="1:41">
      <c r="A2554" s="153" t="s">
        <v>0</v>
      </c>
      <c r="B2554" s="153">
        <v>100</v>
      </c>
      <c r="C2554" s="153">
        <v>100</v>
      </c>
      <c r="D2554" s="153">
        <v>0</v>
      </c>
      <c r="E2554" s="153">
        <v>100</v>
      </c>
      <c r="F2554" s="153">
        <v>0</v>
      </c>
      <c r="G2554" s="153">
        <v>100</v>
      </c>
      <c r="H2554" s="153"/>
      <c r="I2554" s="153"/>
      <c r="J2554" s="153"/>
      <c r="K2554" s="153"/>
      <c r="L2554" s="153"/>
      <c r="M2554" s="153"/>
      <c r="AD2554" s="153"/>
      <c r="AE2554" s="153"/>
      <c r="AF2554" s="153"/>
      <c r="AG2554" s="153"/>
      <c r="AH2554" s="153"/>
      <c r="AI2554" s="153"/>
      <c r="AJ2554" s="153"/>
      <c r="AK2554" s="153"/>
      <c r="AL2554" s="153"/>
      <c r="AM2554" s="153"/>
      <c r="AN2554" s="153"/>
      <c r="AO2554" s="153"/>
    </row>
    <row r="2555" spans="1:41">
      <c r="A2555" s="153" t="s">
        <v>1</v>
      </c>
      <c r="B2555" s="153">
        <v>65</v>
      </c>
      <c r="C2555" s="153">
        <v>11</v>
      </c>
      <c r="D2555" s="153">
        <v>0</v>
      </c>
      <c r="E2555" s="153">
        <v>4</v>
      </c>
      <c r="F2555" s="153">
        <v>0</v>
      </c>
      <c r="G2555" s="153">
        <v>80</v>
      </c>
      <c r="H2555" s="153"/>
      <c r="I2555" s="153"/>
      <c r="J2555" s="153"/>
      <c r="K2555" s="153"/>
      <c r="L2555" s="153"/>
      <c r="M2555" s="153"/>
      <c r="AD2555" s="153"/>
      <c r="AE2555" s="153"/>
      <c r="AF2555" s="153"/>
      <c r="AG2555" s="153"/>
      <c r="AH2555" s="153"/>
      <c r="AI2555" s="153"/>
      <c r="AJ2555" s="153"/>
      <c r="AK2555" s="153"/>
      <c r="AL2555" s="153"/>
      <c r="AM2555" s="153"/>
      <c r="AN2555" s="153"/>
      <c r="AO2555" s="153"/>
    </row>
    <row r="2556" spans="1:41">
      <c r="A2556" s="153" t="s">
        <v>42</v>
      </c>
      <c r="B2556" s="153">
        <v>76.92</v>
      </c>
      <c r="C2556" s="153">
        <v>90.91</v>
      </c>
      <c r="D2556" s="153">
        <v>0</v>
      </c>
      <c r="E2556" s="153">
        <v>100</v>
      </c>
      <c r="F2556" s="153">
        <v>0</v>
      </c>
      <c r="G2556" s="153">
        <v>80</v>
      </c>
      <c r="H2556" s="153"/>
      <c r="I2556" s="153"/>
      <c r="J2556" s="153"/>
      <c r="K2556" s="153"/>
      <c r="L2556" s="153"/>
      <c r="M2556" s="153"/>
      <c r="AD2556" s="153"/>
      <c r="AE2556" s="153"/>
      <c r="AF2556" s="153"/>
      <c r="AG2556" s="153"/>
      <c r="AH2556" s="153"/>
      <c r="AI2556" s="153"/>
      <c r="AJ2556" s="153"/>
      <c r="AK2556" s="153"/>
      <c r="AL2556" s="153"/>
      <c r="AM2556" s="153"/>
      <c r="AN2556" s="153"/>
      <c r="AO2556" s="153"/>
    </row>
    <row r="2557" spans="1:41">
      <c r="A2557" s="153" t="s">
        <v>43</v>
      </c>
      <c r="B2557" s="153">
        <v>0</v>
      </c>
      <c r="C2557" s="153">
        <v>0</v>
      </c>
      <c r="D2557" s="153">
        <v>0</v>
      </c>
      <c r="E2557" s="153">
        <v>0</v>
      </c>
      <c r="F2557" s="153">
        <v>0</v>
      </c>
      <c r="G2557" s="153">
        <v>0</v>
      </c>
      <c r="H2557" s="153"/>
      <c r="I2557" s="153"/>
      <c r="J2557" s="153"/>
      <c r="K2557" s="153"/>
      <c r="L2557" s="153"/>
      <c r="M2557" s="153"/>
      <c r="AD2557" s="153"/>
      <c r="AE2557" s="153"/>
      <c r="AF2557" s="153"/>
      <c r="AG2557" s="153"/>
      <c r="AH2557" s="153"/>
      <c r="AI2557" s="153"/>
      <c r="AJ2557" s="153"/>
      <c r="AK2557" s="153"/>
      <c r="AL2557" s="153"/>
      <c r="AM2557" s="153"/>
      <c r="AN2557" s="153"/>
      <c r="AO2557" s="153"/>
    </row>
    <row r="2558" spans="1:41">
      <c r="A2558" s="153" t="s">
        <v>44</v>
      </c>
      <c r="B2558" s="153">
        <v>4.8</v>
      </c>
      <c r="C2558" s="153">
        <v>4.9000000000000004</v>
      </c>
      <c r="D2558" s="153">
        <v>0</v>
      </c>
      <c r="E2558" s="153">
        <v>4.8</v>
      </c>
      <c r="F2558" s="153">
        <v>0</v>
      </c>
      <c r="G2558" s="153">
        <v>4.8</v>
      </c>
      <c r="H2558" s="153"/>
      <c r="I2558" s="153"/>
      <c r="J2558" s="153"/>
      <c r="K2558" s="153"/>
      <c r="L2558" s="153"/>
      <c r="M2558" s="153"/>
      <c r="AD2558" s="153"/>
      <c r="AE2558" s="153"/>
      <c r="AF2558" s="153"/>
      <c r="AG2558" s="153"/>
      <c r="AH2558" s="153"/>
      <c r="AI2558" s="153"/>
      <c r="AJ2558" s="153"/>
      <c r="AK2558" s="153"/>
      <c r="AL2558" s="153"/>
      <c r="AM2558" s="153"/>
      <c r="AN2558" s="153"/>
      <c r="AO2558" s="153"/>
    </row>
    <row r="2559" spans="1:41">
      <c r="A2559" s="153" t="s">
        <v>153</v>
      </c>
      <c r="B2559" s="153">
        <v>94.5</v>
      </c>
      <c r="C2559" s="153">
        <v>97.5</v>
      </c>
      <c r="D2559" s="153">
        <v>0</v>
      </c>
      <c r="E2559" s="153">
        <v>93.8</v>
      </c>
      <c r="F2559" s="153">
        <v>0</v>
      </c>
      <c r="G2559" s="153">
        <v>94.9</v>
      </c>
      <c r="H2559" s="153"/>
      <c r="I2559" s="153"/>
      <c r="J2559" s="153"/>
      <c r="K2559" s="153"/>
      <c r="L2559" s="153"/>
      <c r="M2559" s="153"/>
      <c r="AD2559" s="153"/>
      <c r="AE2559" s="153"/>
      <c r="AF2559" s="153"/>
      <c r="AG2559" s="153"/>
      <c r="AH2559" s="153"/>
      <c r="AI2559" s="153"/>
      <c r="AJ2559" s="153"/>
      <c r="AK2559" s="153"/>
      <c r="AL2559" s="153"/>
      <c r="AM2559" s="153"/>
      <c r="AN2559" s="153"/>
      <c r="AO2559" s="153"/>
    </row>
    <row r="2560" spans="1:41">
      <c r="H2560" s="153"/>
      <c r="I2560" s="153"/>
      <c r="J2560" s="153"/>
      <c r="K2560" s="153"/>
      <c r="L2560" s="153"/>
      <c r="M2560" s="153"/>
      <c r="AD2560" s="153"/>
      <c r="AE2560" s="153"/>
      <c r="AF2560" s="153"/>
      <c r="AG2560" s="153"/>
      <c r="AH2560" s="153"/>
      <c r="AI2560" s="153"/>
      <c r="AJ2560" s="153"/>
      <c r="AK2560" s="153"/>
      <c r="AL2560" s="153"/>
      <c r="AM2560" s="153"/>
      <c r="AN2560" s="153"/>
      <c r="AO2560" s="153"/>
    </row>
    <row r="2561" spans="1:41">
      <c r="H2561" s="153"/>
      <c r="I2561" s="153"/>
      <c r="J2561" s="153"/>
      <c r="K2561" s="153"/>
      <c r="L2561" s="153"/>
      <c r="M2561" s="153"/>
      <c r="AD2561" s="153"/>
      <c r="AE2561" s="153"/>
      <c r="AF2561" s="153"/>
      <c r="AG2561" s="153"/>
      <c r="AH2561" s="153"/>
      <c r="AI2561" s="153"/>
      <c r="AJ2561" s="153"/>
      <c r="AK2561" s="153"/>
      <c r="AL2561" s="153"/>
      <c r="AM2561" s="153"/>
      <c r="AN2561" s="153"/>
      <c r="AO2561" s="153"/>
    </row>
    <row r="2562" spans="1:41">
      <c r="A2562" s="153" t="s">
        <v>445</v>
      </c>
      <c r="H2562" s="153"/>
      <c r="I2562" s="153"/>
      <c r="J2562" s="153"/>
      <c r="K2562" s="153"/>
      <c r="L2562" s="153"/>
      <c r="M2562" s="153"/>
      <c r="AD2562" s="153"/>
      <c r="AE2562" s="153"/>
      <c r="AF2562" s="153"/>
      <c r="AG2562" s="153"/>
      <c r="AH2562" s="153"/>
      <c r="AI2562" s="153"/>
      <c r="AJ2562" s="153"/>
      <c r="AK2562" s="153"/>
      <c r="AL2562" s="153"/>
      <c r="AM2562" s="153"/>
      <c r="AN2562" s="153"/>
      <c r="AO2562" s="153"/>
    </row>
    <row r="2563" spans="1:41">
      <c r="H2563" s="153"/>
      <c r="I2563" s="153"/>
      <c r="J2563" s="153"/>
      <c r="K2563" s="153"/>
      <c r="L2563" s="153"/>
      <c r="M2563" s="153"/>
      <c r="AD2563" s="153"/>
      <c r="AE2563" s="153"/>
      <c r="AF2563" s="153"/>
      <c r="AG2563" s="153"/>
      <c r="AH2563" s="153"/>
      <c r="AI2563" s="153"/>
      <c r="AJ2563" s="153"/>
      <c r="AK2563" s="153"/>
      <c r="AL2563" s="153"/>
      <c r="AM2563" s="153"/>
      <c r="AN2563" s="153"/>
      <c r="AO2563" s="153"/>
    </row>
    <row r="2564" spans="1:41">
      <c r="H2564" s="153"/>
      <c r="I2564" s="153"/>
      <c r="J2564" s="153"/>
      <c r="K2564" s="153"/>
      <c r="L2564" s="153"/>
      <c r="M2564" s="153"/>
      <c r="AD2564" s="153"/>
      <c r="AE2564" s="153"/>
      <c r="AF2564" s="153"/>
      <c r="AG2564" s="153"/>
      <c r="AH2564" s="153"/>
      <c r="AI2564" s="153"/>
      <c r="AJ2564" s="153"/>
      <c r="AK2564" s="153"/>
      <c r="AL2564" s="153"/>
      <c r="AM2564" s="153"/>
      <c r="AN2564" s="153"/>
      <c r="AO2564" s="153"/>
    </row>
    <row r="2565" spans="1:41">
      <c r="B2565" s="153" t="s">
        <v>156</v>
      </c>
      <c r="H2565" s="153"/>
      <c r="I2565" s="153"/>
      <c r="J2565" s="153"/>
      <c r="K2565" s="153"/>
      <c r="L2565" s="153"/>
      <c r="M2565" s="153"/>
      <c r="AD2565" s="153"/>
      <c r="AE2565" s="153"/>
      <c r="AF2565" s="153"/>
      <c r="AG2565" s="153"/>
      <c r="AH2565" s="153"/>
      <c r="AI2565" s="153"/>
      <c r="AJ2565" s="153"/>
      <c r="AK2565" s="153"/>
      <c r="AL2565" s="153"/>
      <c r="AM2565" s="153"/>
      <c r="AN2565" s="153"/>
      <c r="AO2565" s="153"/>
    </row>
    <row r="2566" spans="1:41">
      <c r="H2566" s="153"/>
      <c r="I2566" s="153"/>
      <c r="J2566" s="153"/>
      <c r="K2566" s="153"/>
      <c r="L2566" s="153"/>
      <c r="M2566" s="153"/>
      <c r="AD2566" s="153"/>
      <c r="AE2566" s="153"/>
      <c r="AF2566" s="153"/>
      <c r="AG2566" s="153"/>
      <c r="AH2566" s="153"/>
      <c r="AI2566" s="153"/>
      <c r="AJ2566" s="153"/>
      <c r="AK2566" s="153"/>
      <c r="AL2566" s="153"/>
      <c r="AM2566" s="153"/>
      <c r="AN2566" s="153"/>
      <c r="AO2566" s="153"/>
    </row>
    <row r="2567" spans="1:41">
      <c r="B2567" s="153" t="s">
        <v>10</v>
      </c>
      <c r="C2567" s="153" t="s">
        <v>157</v>
      </c>
      <c r="D2567" s="153" t="s">
        <v>158</v>
      </c>
      <c r="E2567" s="153" t="s">
        <v>13</v>
      </c>
      <c r="F2567" s="153" t="s">
        <v>159</v>
      </c>
      <c r="G2567" s="153" t="s">
        <v>60</v>
      </c>
      <c r="H2567" s="153"/>
      <c r="I2567" s="153"/>
      <c r="J2567" s="153"/>
      <c r="K2567" s="153"/>
      <c r="L2567" s="153"/>
      <c r="M2567" s="153"/>
      <c r="AD2567" s="153"/>
      <c r="AE2567" s="153"/>
      <c r="AF2567" s="153"/>
      <c r="AG2567" s="153"/>
      <c r="AH2567" s="153"/>
      <c r="AI2567" s="153"/>
      <c r="AJ2567" s="153"/>
      <c r="AK2567" s="153"/>
      <c r="AL2567" s="153"/>
      <c r="AM2567" s="153"/>
      <c r="AN2567" s="153"/>
      <c r="AO2567" s="153"/>
    </row>
    <row r="2568" spans="1:41">
      <c r="H2568" s="153"/>
      <c r="I2568" s="153"/>
      <c r="J2568" s="153"/>
      <c r="K2568" s="153"/>
      <c r="L2568" s="153"/>
      <c r="M2568" s="153"/>
      <c r="AD2568" s="153"/>
      <c r="AE2568" s="153"/>
      <c r="AF2568" s="153"/>
      <c r="AG2568" s="153"/>
      <c r="AH2568" s="153"/>
      <c r="AI2568" s="153"/>
      <c r="AJ2568" s="153"/>
      <c r="AK2568" s="153"/>
      <c r="AL2568" s="153"/>
      <c r="AM2568" s="153"/>
      <c r="AN2568" s="153"/>
      <c r="AO2568" s="153"/>
    </row>
    <row r="2569" spans="1:41">
      <c r="A2569" s="153" t="s">
        <v>161</v>
      </c>
      <c r="B2569" s="153">
        <v>0</v>
      </c>
      <c r="C2569" s="153">
        <v>0</v>
      </c>
      <c r="D2569" s="153">
        <v>0</v>
      </c>
      <c r="E2569" s="153">
        <v>0</v>
      </c>
      <c r="F2569" s="153">
        <v>0</v>
      </c>
      <c r="G2569" s="153">
        <v>0</v>
      </c>
      <c r="H2569" s="153"/>
      <c r="I2569" s="153"/>
      <c r="J2569" s="153"/>
      <c r="K2569" s="153"/>
      <c r="L2569" s="153"/>
      <c r="M2569" s="153"/>
      <c r="AD2569" s="153"/>
      <c r="AE2569" s="153"/>
      <c r="AF2569" s="153"/>
      <c r="AG2569" s="153"/>
      <c r="AH2569" s="153"/>
      <c r="AI2569" s="153"/>
      <c r="AJ2569" s="153"/>
      <c r="AK2569" s="153"/>
      <c r="AL2569" s="153"/>
      <c r="AM2569" s="153"/>
      <c r="AN2569" s="153"/>
      <c r="AO2569" s="153"/>
    </row>
    <row r="2570" spans="1:41">
      <c r="A2570" s="153" t="s">
        <v>162</v>
      </c>
      <c r="B2570" s="153">
        <v>1.54</v>
      </c>
      <c r="C2570" s="153">
        <v>0</v>
      </c>
      <c r="D2570" s="153">
        <v>0</v>
      </c>
      <c r="E2570" s="153">
        <v>0</v>
      </c>
      <c r="F2570" s="153">
        <v>0</v>
      </c>
      <c r="G2570" s="153">
        <v>1.25</v>
      </c>
      <c r="H2570" s="153"/>
      <c r="I2570" s="153"/>
      <c r="J2570" s="153"/>
      <c r="K2570" s="153"/>
      <c r="L2570" s="153"/>
      <c r="M2570" s="153"/>
      <c r="AD2570" s="153"/>
      <c r="AE2570" s="153"/>
      <c r="AF2570" s="153"/>
      <c r="AG2570" s="153"/>
      <c r="AH2570" s="153"/>
      <c r="AI2570" s="153"/>
      <c r="AJ2570" s="153"/>
      <c r="AK2570" s="153"/>
      <c r="AL2570" s="153"/>
      <c r="AM2570" s="153"/>
      <c r="AN2570" s="153"/>
      <c r="AO2570" s="153"/>
    </row>
    <row r="2571" spans="1:41">
      <c r="A2571" s="153" t="s">
        <v>163</v>
      </c>
      <c r="B2571" s="153">
        <v>0</v>
      </c>
      <c r="C2571" s="153">
        <v>0</v>
      </c>
      <c r="D2571" s="153">
        <v>0</v>
      </c>
      <c r="E2571" s="153">
        <v>0</v>
      </c>
      <c r="F2571" s="153">
        <v>0</v>
      </c>
      <c r="G2571" s="153">
        <v>0</v>
      </c>
      <c r="H2571" s="153"/>
      <c r="I2571" s="153"/>
      <c r="J2571" s="153"/>
      <c r="K2571" s="153"/>
      <c r="L2571" s="153"/>
      <c r="M2571" s="153"/>
      <c r="AD2571" s="153"/>
      <c r="AE2571" s="153"/>
      <c r="AF2571" s="153"/>
      <c r="AG2571" s="153"/>
      <c r="AH2571" s="153"/>
      <c r="AI2571" s="153"/>
      <c r="AJ2571" s="153"/>
      <c r="AK2571" s="153"/>
      <c r="AL2571" s="153"/>
      <c r="AM2571" s="153"/>
      <c r="AN2571" s="153"/>
      <c r="AO2571" s="153"/>
    </row>
    <row r="2572" spans="1:41">
      <c r="A2572" s="153" t="s">
        <v>164</v>
      </c>
      <c r="B2572" s="153">
        <v>29.23</v>
      </c>
      <c r="C2572" s="153">
        <v>54.55</v>
      </c>
      <c r="D2572" s="153">
        <v>0</v>
      </c>
      <c r="E2572" s="153">
        <v>25</v>
      </c>
      <c r="F2572" s="153">
        <v>0</v>
      </c>
      <c r="G2572" s="153">
        <v>32.5</v>
      </c>
      <c r="H2572" s="153"/>
      <c r="I2572" s="153"/>
      <c r="J2572" s="153"/>
      <c r="K2572" s="153"/>
      <c r="L2572" s="153"/>
      <c r="M2572" s="153"/>
      <c r="AD2572" s="153"/>
      <c r="AE2572" s="153"/>
      <c r="AF2572" s="153"/>
      <c r="AG2572" s="153"/>
      <c r="AH2572" s="153"/>
      <c r="AI2572" s="153"/>
      <c r="AJ2572" s="153"/>
      <c r="AK2572" s="153"/>
      <c r="AL2572" s="153"/>
      <c r="AM2572" s="153"/>
      <c r="AN2572" s="153"/>
      <c r="AO2572" s="153"/>
    </row>
    <row r="2573" spans="1:41">
      <c r="A2573" s="153" t="s">
        <v>165</v>
      </c>
      <c r="B2573" s="153">
        <v>69.23</v>
      </c>
      <c r="C2573" s="153">
        <v>45.45</v>
      </c>
      <c r="D2573" s="153">
        <v>0</v>
      </c>
      <c r="E2573" s="153">
        <v>75</v>
      </c>
      <c r="F2573" s="153">
        <v>0</v>
      </c>
      <c r="G2573" s="153">
        <v>66.25</v>
      </c>
      <c r="H2573" s="153"/>
      <c r="I2573" s="153"/>
      <c r="J2573" s="153"/>
      <c r="K2573" s="153"/>
      <c r="L2573" s="153"/>
      <c r="M2573" s="153"/>
      <c r="AD2573" s="153"/>
      <c r="AE2573" s="153"/>
      <c r="AF2573" s="153"/>
      <c r="AG2573" s="153"/>
      <c r="AH2573" s="153"/>
      <c r="AI2573" s="153"/>
      <c r="AJ2573" s="153"/>
      <c r="AK2573" s="153"/>
      <c r="AL2573" s="153"/>
      <c r="AM2573" s="153"/>
      <c r="AN2573" s="153"/>
      <c r="AO2573" s="153"/>
    </row>
    <row r="2574" spans="1:41">
      <c r="A2574" s="153" t="s">
        <v>41</v>
      </c>
      <c r="B2574" s="153">
        <v>0</v>
      </c>
      <c r="C2574" s="153">
        <v>0</v>
      </c>
      <c r="D2574" s="153">
        <v>0</v>
      </c>
      <c r="E2574" s="153">
        <v>0</v>
      </c>
      <c r="F2574" s="153">
        <v>0</v>
      </c>
      <c r="G2574" s="153">
        <v>0</v>
      </c>
      <c r="H2574" s="153"/>
      <c r="I2574" s="153"/>
      <c r="J2574" s="153"/>
      <c r="K2574" s="153"/>
      <c r="L2574" s="153"/>
      <c r="M2574" s="153"/>
      <c r="AD2574" s="153"/>
      <c r="AE2574" s="153"/>
      <c r="AF2574" s="153"/>
      <c r="AG2574" s="153"/>
      <c r="AH2574" s="153"/>
      <c r="AI2574" s="153"/>
      <c r="AJ2574" s="153"/>
      <c r="AK2574" s="153"/>
      <c r="AL2574" s="153"/>
      <c r="AM2574" s="153"/>
      <c r="AN2574" s="153"/>
      <c r="AO2574" s="153"/>
    </row>
    <row r="2575" spans="1:41">
      <c r="A2575" s="153" t="s">
        <v>0</v>
      </c>
      <c r="B2575" s="153">
        <v>100</v>
      </c>
      <c r="C2575" s="153">
        <v>100</v>
      </c>
      <c r="D2575" s="153">
        <v>0</v>
      </c>
      <c r="E2575" s="153">
        <v>100</v>
      </c>
      <c r="F2575" s="153">
        <v>0</v>
      </c>
      <c r="G2575" s="153">
        <v>100</v>
      </c>
      <c r="H2575" s="153"/>
      <c r="I2575" s="153"/>
      <c r="J2575" s="153"/>
      <c r="K2575" s="153"/>
      <c r="L2575" s="153"/>
      <c r="M2575" s="153"/>
      <c r="AD2575" s="153"/>
      <c r="AE2575" s="153"/>
      <c r="AF2575" s="153"/>
      <c r="AG2575" s="153"/>
      <c r="AH2575" s="153"/>
      <c r="AI2575" s="153"/>
      <c r="AJ2575" s="153"/>
      <c r="AK2575" s="153"/>
      <c r="AL2575" s="153"/>
      <c r="AM2575" s="153"/>
      <c r="AN2575" s="153"/>
      <c r="AO2575" s="153"/>
    </row>
    <row r="2576" spans="1:41">
      <c r="A2576" s="153" t="s">
        <v>1</v>
      </c>
      <c r="B2576" s="153">
        <v>65</v>
      </c>
      <c r="C2576" s="153">
        <v>11</v>
      </c>
      <c r="D2576" s="153">
        <v>0</v>
      </c>
      <c r="E2576" s="153">
        <v>4</v>
      </c>
      <c r="F2576" s="153">
        <v>0</v>
      </c>
      <c r="G2576" s="153">
        <v>80</v>
      </c>
      <c r="H2576" s="153"/>
      <c r="I2576" s="153"/>
      <c r="J2576" s="153"/>
      <c r="K2576" s="153"/>
      <c r="L2576" s="153"/>
      <c r="M2576" s="153"/>
      <c r="AD2576" s="153"/>
      <c r="AE2576" s="153"/>
      <c r="AF2576" s="153"/>
      <c r="AG2576" s="153"/>
      <c r="AH2576" s="153"/>
      <c r="AI2576" s="153"/>
      <c r="AJ2576" s="153"/>
      <c r="AK2576" s="153"/>
      <c r="AL2576" s="153"/>
      <c r="AM2576" s="153"/>
      <c r="AN2576" s="153"/>
      <c r="AO2576" s="153"/>
    </row>
    <row r="2577" spans="1:41">
      <c r="A2577" s="153" t="s">
        <v>42</v>
      </c>
      <c r="B2577" s="153">
        <v>98.46</v>
      </c>
      <c r="C2577" s="153">
        <v>100</v>
      </c>
      <c r="D2577" s="153">
        <v>0</v>
      </c>
      <c r="E2577" s="153">
        <v>100</v>
      </c>
      <c r="F2577" s="153">
        <v>0</v>
      </c>
      <c r="G2577" s="153">
        <v>98.75</v>
      </c>
      <c r="H2577" s="153"/>
      <c r="I2577" s="153"/>
      <c r="J2577" s="153"/>
      <c r="K2577" s="153"/>
      <c r="L2577" s="153"/>
      <c r="M2577" s="153"/>
      <c r="AD2577" s="153"/>
      <c r="AE2577" s="153"/>
      <c r="AF2577" s="153"/>
      <c r="AG2577" s="153"/>
      <c r="AH2577" s="153"/>
      <c r="AI2577" s="153"/>
      <c r="AJ2577" s="153"/>
      <c r="AK2577" s="153"/>
      <c r="AL2577" s="153"/>
      <c r="AM2577" s="153"/>
      <c r="AN2577" s="153"/>
      <c r="AO2577" s="153"/>
    </row>
    <row r="2578" spans="1:41">
      <c r="A2578" s="153" t="s">
        <v>43</v>
      </c>
      <c r="B2578" s="153">
        <v>1.54</v>
      </c>
      <c r="C2578" s="153">
        <v>0</v>
      </c>
      <c r="D2578" s="153">
        <v>0</v>
      </c>
      <c r="E2578" s="153">
        <v>0</v>
      </c>
      <c r="F2578" s="153">
        <v>0</v>
      </c>
      <c r="G2578" s="153">
        <v>1.25</v>
      </c>
      <c r="H2578" s="153"/>
      <c r="I2578" s="153"/>
      <c r="J2578" s="153"/>
      <c r="K2578" s="153"/>
      <c r="L2578" s="153"/>
      <c r="M2578" s="153"/>
      <c r="AD2578" s="153"/>
      <c r="AE2578" s="153"/>
      <c r="AF2578" s="153"/>
      <c r="AG2578" s="153"/>
      <c r="AH2578" s="153"/>
      <c r="AI2578" s="153"/>
      <c r="AJ2578" s="153"/>
      <c r="AK2578" s="153"/>
      <c r="AL2578" s="153"/>
      <c r="AM2578" s="153"/>
      <c r="AN2578" s="153"/>
      <c r="AO2578" s="153"/>
    </row>
    <row r="2579" spans="1:41">
      <c r="A2579" s="153" t="s">
        <v>44</v>
      </c>
      <c r="B2579" s="153">
        <v>4.7</v>
      </c>
      <c r="C2579" s="153">
        <v>4.5</v>
      </c>
      <c r="D2579" s="153">
        <v>0</v>
      </c>
      <c r="E2579" s="153">
        <v>4.8</v>
      </c>
      <c r="F2579" s="153">
        <v>0</v>
      </c>
      <c r="G2579" s="153">
        <v>4.5999999999999996</v>
      </c>
      <c r="H2579" s="153"/>
      <c r="I2579" s="153"/>
      <c r="J2579" s="153"/>
      <c r="K2579" s="153"/>
      <c r="L2579" s="153"/>
      <c r="M2579" s="153"/>
      <c r="AD2579" s="153"/>
      <c r="AE2579" s="153"/>
      <c r="AF2579" s="153"/>
      <c r="AG2579" s="153"/>
      <c r="AH2579" s="153"/>
      <c r="AI2579" s="153"/>
      <c r="AJ2579" s="153"/>
      <c r="AK2579" s="153"/>
      <c r="AL2579" s="153"/>
      <c r="AM2579" s="153"/>
      <c r="AN2579" s="153"/>
      <c r="AO2579" s="153"/>
    </row>
    <row r="2580" spans="1:41">
      <c r="A2580" s="153" t="s">
        <v>153</v>
      </c>
      <c r="B2580" s="153">
        <v>91.5</v>
      </c>
      <c r="C2580" s="153">
        <v>86.4</v>
      </c>
      <c r="D2580" s="153">
        <v>0</v>
      </c>
      <c r="E2580" s="153">
        <v>93.8</v>
      </c>
      <c r="F2580" s="153">
        <v>0</v>
      </c>
      <c r="G2580" s="153">
        <v>90.9</v>
      </c>
      <c r="H2580" s="153"/>
      <c r="I2580" s="153"/>
      <c r="J2580" s="153"/>
      <c r="K2580" s="153"/>
      <c r="L2580" s="153"/>
      <c r="M2580" s="153"/>
      <c r="AD2580" s="153"/>
      <c r="AE2580" s="153"/>
      <c r="AF2580" s="153"/>
      <c r="AG2580" s="153"/>
      <c r="AH2580" s="153"/>
      <c r="AI2580" s="153"/>
      <c r="AJ2580" s="153"/>
      <c r="AK2580" s="153"/>
      <c r="AL2580" s="153"/>
      <c r="AM2580" s="153"/>
      <c r="AN2580" s="153"/>
      <c r="AO2580" s="153"/>
    </row>
    <row r="2581" spans="1:41">
      <c r="H2581" s="153"/>
      <c r="I2581" s="153"/>
      <c r="J2581" s="153"/>
      <c r="K2581" s="153"/>
      <c r="L2581" s="153"/>
      <c r="M2581" s="153"/>
      <c r="AD2581" s="153"/>
      <c r="AE2581" s="153"/>
      <c r="AF2581" s="153"/>
      <c r="AG2581" s="153"/>
      <c r="AH2581" s="153"/>
      <c r="AI2581" s="153"/>
      <c r="AJ2581" s="153"/>
      <c r="AK2581" s="153"/>
      <c r="AL2581" s="153"/>
      <c r="AM2581" s="153"/>
      <c r="AN2581" s="153"/>
      <c r="AO2581" s="153"/>
    </row>
    <row r="2582" spans="1:41">
      <c r="H2582" s="153"/>
      <c r="I2582" s="153"/>
      <c r="J2582" s="153"/>
      <c r="K2582" s="153"/>
      <c r="L2582" s="153"/>
      <c r="M2582" s="153"/>
      <c r="AD2582" s="153"/>
      <c r="AE2582" s="153"/>
      <c r="AF2582" s="153"/>
      <c r="AG2582" s="153"/>
      <c r="AH2582" s="153"/>
      <c r="AI2582" s="153"/>
      <c r="AJ2582" s="153"/>
      <c r="AK2582" s="153"/>
      <c r="AL2582" s="153"/>
      <c r="AM2582" s="153"/>
      <c r="AN2582" s="153"/>
      <c r="AO2582" s="153"/>
    </row>
    <row r="2583" spans="1:41">
      <c r="A2583" s="153" t="s">
        <v>446</v>
      </c>
      <c r="H2583" s="153"/>
      <c r="I2583" s="153"/>
      <c r="J2583" s="153"/>
      <c r="K2583" s="153"/>
      <c r="L2583" s="153"/>
      <c r="M2583" s="153"/>
      <c r="AD2583" s="153"/>
      <c r="AE2583" s="153"/>
      <c r="AF2583" s="153"/>
      <c r="AG2583" s="153"/>
      <c r="AH2583" s="153"/>
      <c r="AI2583" s="153"/>
      <c r="AJ2583" s="153"/>
      <c r="AK2583" s="153"/>
      <c r="AL2583" s="153"/>
      <c r="AM2583" s="153"/>
      <c r="AN2583" s="153"/>
      <c r="AO2583" s="153"/>
    </row>
    <row r="2584" spans="1:41">
      <c r="A2584" s="153" t="s">
        <v>447</v>
      </c>
      <c r="H2584" s="153"/>
      <c r="I2584" s="153"/>
      <c r="J2584" s="153"/>
      <c r="K2584" s="153"/>
      <c r="L2584" s="153"/>
      <c r="M2584" s="153"/>
      <c r="AD2584" s="153"/>
      <c r="AE2584" s="153"/>
      <c r="AF2584" s="153"/>
      <c r="AG2584" s="153"/>
      <c r="AH2584" s="153"/>
      <c r="AI2584" s="153"/>
      <c r="AJ2584" s="153"/>
      <c r="AK2584" s="153"/>
      <c r="AL2584" s="153"/>
      <c r="AM2584" s="153"/>
      <c r="AN2584" s="153"/>
      <c r="AO2584" s="153"/>
    </row>
    <row r="2585" spans="1:41">
      <c r="H2585" s="153"/>
      <c r="I2585" s="153"/>
      <c r="J2585" s="153"/>
      <c r="K2585" s="153"/>
      <c r="L2585" s="153"/>
      <c r="M2585" s="153"/>
      <c r="AD2585" s="153"/>
      <c r="AE2585" s="153"/>
      <c r="AF2585" s="153"/>
      <c r="AG2585" s="153"/>
      <c r="AH2585" s="153"/>
      <c r="AI2585" s="153"/>
      <c r="AJ2585" s="153"/>
      <c r="AK2585" s="153"/>
      <c r="AL2585" s="153"/>
      <c r="AM2585" s="153"/>
      <c r="AN2585" s="153"/>
      <c r="AO2585" s="153"/>
    </row>
    <row r="2586" spans="1:41">
      <c r="H2586" s="153"/>
      <c r="I2586" s="153"/>
      <c r="J2586" s="153"/>
      <c r="K2586" s="153"/>
      <c r="L2586" s="153"/>
      <c r="M2586" s="153"/>
      <c r="AD2586" s="153"/>
      <c r="AE2586" s="153"/>
      <c r="AF2586" s="153"/>
      <c r="AG2586" s="153"/>
      <c r="AH2586" s="153"/>
      <c r="AI2586" s="153"/>
      <c r="AJ2586" s="153"/>
      <c r="AK2586" s="153"/>
      <c r="AL2586" s="153"/>
      <c r="AM2586" s="153"/>
      <c r="AN2586" s="153"/>
      <c r="AO2586" s="153"/>
    </row>
    <row r="2587" spans="1:41">
      <c r="B2587" s="153" t="s">
        <v>156</v>
      </c>
      <c r="H2587" s="153"/>
      <c r="I2587" s="153"/>
      <c r="J2587" s="153"/>
      <c r="K2587" s="153"/>
      <c r="L2587" s="153"/>
      <c r="M2587" s="153"/>
      <c r="AD2587" s="153"/>
      <c r="AE2587" s="153"/>
      <c r="AF2587" s="153"/>
      <c r="AG2587" s="153"/>
      <c r="AH2587" s="153"/>
      <c r="AI2587" s="153"/>
      <c r="AJ2587" s="153"/>
      <c r="AK2587" s="153"/>
      <c r="AL2587" s="153"/>
      <c r="AM2587" s="153"/>
      <c r="AN2587" s="153"/>
      <c r="AO2587" s="153"/>
    </row>
    <row r="2588" spans="1:41">
      <c r="H2588" s="153"/>
      <c r="I2588" s="153"/>
      <c r="J2588" s="153"/>
      <c r="K2588" s="153"/>
      <c r="L2588" s="153"/>
      <c r="M2588" s="153"/>
      <c r="AD2588" s="153"/>
      <c r="AE2588" s="153"/>
      <c r="AF2588" s="153"/>
      <c r="AG2588" s="153"/>
      <c r="AH2588" s="153"/>
      <c r="AI2588" s="153"/>
      <c r="AJ2588" s="153"/>
      <c r="AK2588" s="153"/>
      <c r="AL2588" s="153"/>
      <c r="AM2588" s="153"/>
      <c r="AN2588" s="153"/>
      <c r="AO2588" s="153"/>
    </row>
    <row r="2589" spans="1:41">
      <c r="B2589" s="153" t="s">
        <v>10</v>
      </c>
      <c r="C2589" s="153" t="s">
        <v>157</v>
      </c>
      <c r="D2589" s="153" t="s">
        <v>158</v>
      </c>
      <c r="E2589" s="153" t="s">
        <v>13</v>
      </c>
      <c r="F2589" s="153" t="s">
        <v>159</v>
      </c>
      <c r="G2589" s="153" t="s">
        <v>60</v>
      </c>
      <c r="H2589" s="153"/>
      <c r="I2589" s="153"/>
      <c r="J2589" s="153"/>
      <c r="K2589" s="153"/>
      <c r="L2589" s="153"/>
      <c r="M2589" s="153"/>
      <c r="AD2589" s="153"/>
      <c r="AE2589" s="153"/>
      <c r="AF2589" s="153"/>
      <c r="AG2589" s="153"/>
      <c r="AH2589" s="153"/>
      <c r="AI2589" s="153"/>
      <c r="AJ2589" s="153"/>
      <c r="AK2589" s="153"/>
      <c r="AL2589" s="153"/>
      <c r="AM2589" s="153"/>
      <c r="AN2589" s="153"/>
      <c r="AO2589" s="153"/>
    </row>
    <row r="2590" spans="1:41">
      <c r="H2590" s="153"/>
      <c r="I2590" s="153"/>
      <c r="J2590" s="153"/>
      <c r="K2590" s="153"/>
      <c r="L2590" s="153"/>
      <c r="M2590" s="153"/>
      <c r="AD2590" s="153"/>
      <c r="AE2590" s="153"/>
      <c r="AF2590" s="153"/>
      <c r="AG2590" s="153"/>
      <c r="AH2590" s="153"/>
      <c r="AI2590" s="153"/>
      <c r="AJ2590" s="153"/>
      <c r="AK2590" s="153"/>
      <c r="AL2590" s="153"/>
      <c r="AM2590" s="153"/>
      <c r="AN2590" s="153"/>
      <c r="AO2590" s="153"/>
    </row>
    <row r="2591" spans="1:41">
      <c r="A2591" s="153" t="s">
        <v>161</v>
      </c>
      <c r="B2591" s="153">
        <v>0</v>
      </c>
      <c r="C2591" s="153">
        <v>0</v>
      </c>
      <c r="D2591" s="153">
        <v>0</v>
      </c>
      <c r="E2591" s="153">
        <v>0</v>
      </c>
      <c r="F2591" s="153">
        <v>0</v>
      </c>
      <c r="G2591" s="153">
        <v>0</v>
      </c>
      <c r="H2591" s="153"/>
      <c r="I2591" s="153"/>
      <c r="J2591" s="153"/>
      <c r="K2591" s="153"/>
      <c r="L2591" s="153"/>
      <c r="M2591" s="153"/>
      <c r="AD2591" s="153"/>
      <c r="AE2591" s="153"/>
      <c r="AF2591" s="153"/>
      <c r="AG2591" s="153"/>
      <c r="AH2591" s="153"/>
      <c r="AI2591" s="153"/>
      <c r="AJ2591" s="153"/>
      <c r="AK2591" s="153"/>
      <c r="AL2591" s="153"/>
      <c r="AM2591" s="153"/>
      <c r="AN2591" s="153"/>
      <c r="AO2591" s="153"/>
    </row>
    <row r="2592" spans="1:41">
      <c r="A2592" s="153" t="s">
        <v>162</v>
      </c>
      <c r="B2592" s="153">
        <v>0</v>
      </c>
      <c r="C2592" s="153">
        <v>0</v>
      </c>
      <c r="D2592" s="153">
        <v>0</v>
      </c>
      <c r="E2592" s="153">
        <v>0</v>
      </c>
      <c r="F2592" s="153">
        <v>0</v>
      </c>
      <c r="G2592" s="153">
        <v>0</v>
      </c>
      <c r="H2592" s="153"/>
      <c r="I2592" s="153"/>
      <c r="J2592" s="153"/>
      <c r="K2592" s="153"/>
      <c r="L2592" s="153"/>
      <c r="M2592" s="153"/>
      <c r="AD2592" s="153"/>
      <c r="AE2592" s="153"/>
      <c r="AF2592" s="153"/>
      <c r="AG2592" s="153"/>
      <c r="AH2592" s="153"/>
      <c r="AI2592" s="153"/>
      <c r="AJ2592" s="153"/>
      <c r="AK2592" s="153"/>
      <c r="AL2592" s="153"/>
      <c r="AM2592" s="153"/>
      <c r="AN2592" s="153"/>
      <c r="AO2592" s="153"/>
    </row>
    <row r="2593" spans="1:41">
      <c r="A2593" s="153" t="s">
        <v>163</v>
      </c>
      <c r="B2593" s="153">
        <v>0</v>
      </c>
      <c r="C2593" s="153">
        <v>0</v>
      </c>
      <c r="D2593" s="153">
        <v>0</v>
      </c>
      <c r="E2593" s="153">
        <v>25</v>
      </c>
      <c r="F2593" s="153">
        <v>0</v>
      </c>
      <c r="G2593" s="153">
        <v>16.670000000000002</v>
      </c>
      <c r="H2593" s="153"/>
      <c r="I2593" s="153"/>
      <c r="J2593" s="153"/>
      <c r="K2593" s="153"/>
      <c r="L2593" s="153"/>
      <c r="M2593" s="153"/>
      <c r="AD2593" s="153"/>
      <c r="AE2593" s="153"/>
      <c r="AF2593" s="153"/>
      <c r="AG2593" s="153"/>
      <c r="AH2593" s="153"/>
      <c r="AI2593" s="153"/>
      <c r="AJ2593" s="153"/>
      <c r="AK2593" s="153"/>
      <c r="AL2593" s="153"/>
      <c r="AM2593" s="153"/>
      <c r="AN2593" s="153"/>
      <c r="AO2593" s="153"/>
    </row>
    <row r="2594" spans="1:41">
      <c r="A2594" s="153" t="s">
        <v>164</v>
      </c>
      <c r="B2594" s="153">
        <v>100</v>
      </c>
      <c r="C2594" s="153">
        <v>0</v>
      </c>
      <c r="D2594" s="153">
        <v>0</v>
      </c>
      <c r="E2594" s="153">
        <v>25</v>
      </c>
      <c r="F2594" s="153">
        <v>0</v>
      </c>
      <c r="G2594" s="153">
        <v>50</v>
      </c>
      <c r="H2594" s="153"/>
      <c r="I2594" s="153"/>
      <c r="J2594" s="153"/>
      <c r="K2594" s="153"/>
      <c r="L2594" s="153"/>
      <c r="M2594" s="153"/>
      <c r="AD2594" s="153"/>
      <c r="AE2594" s="153"/>
      <c r="AF2594" s="153"/>
      <c r="AG2594" s="153"/>
      <c r="AH2594" s="153"/>
      <c r="AI2594" s="153"/>
      <c r="AJ2594" s="153"/>
      <c r="AK2594" s="153"/>
      <c r="AL2594" s="153"/>
      <c r="AM2594" s="153"/>
      <c r="AN2594" s="153"/>
      <c r="AO2594" s="153"/>
    </row>
    <row r="2595" spans="1:41">
      <c r="A2595" s="153" t="s">
        <v>165</v>
      </c>
      <c r="B2595" s="153">
        <v>0</v>
      </c>
      <c r="C2595" s="153">
        <v>0</v>
      </c>
      <c r="D2595" s="153">
        <v>0</v>
      </c>
      <c r="E2595" s="153">
        <v>50</v>
      </c>
      <c r="F2595" s="153">
        <v>0</v>
      </c>
      <c r="G2595" s="153">
        <v>33.33</v>
      </c>
      <c r="H2595" s="153"/>
      <c r="I2595" s="153"/>
      <c r="J2595" s="153"/>
      <c r="K2595" s="153"/>
      <c r="L2595" s="153"/>
      <c r="M2595" s="153"/>
      <c r="AD2595" s="153"/>
      <c r="AE2595" s="153"/>
      <c r="AF2595" s="153"/>
      <c r="AG2595" s="153"/>
      <c r="AH2595" s="153"/>
      <c r="AI2595" s="153"/>
      <c r="AJ2595" s="153"/>
      <c r="AK2595" s="153"/>
      <c r="AL2595" s="153"/>
      <c r="AM2595" s="153"/>
      <c r="AN2595" s="153"/>
      <c r="AO2595" s="153"/>
    </row>
    <row r="2596" spans="1:41">
      <c r="A2596" s="153" t="s">
        <v>41</v>
      </c>
      <c r="B2596" s="153">
        <v>0</v>
      </c>
      <c r="C2596" s="153">
        <v>0</v>
      </c>
      <c r="D2596" s="153">
        <v>0</v>
      </c>
      <c r="E2596" s="153">
        <v>0</v>
      </c>
      <c r="F2596" s="153">
        <v>0</v>
      </c>
      <c r="G2596" s="153">
        <v>0</v>
      </c>
      <c r="H2596" s="153"/>
      <c r="I2596" s="153"/>
      <c r="J2596" s="153"/>
      <c r="K2596" s="153"/>
      <c r="L2596" s="153"/>
      <c r="M2596" s="153"/>
      <c r="AD2596" s="153"/>
      <c r="AE2596" s="153"/>
      <c r="AF2596" s="153"/>
      <c r="AG2596" s="153"/>
      <c r="AH2596" s="153"/>
      <c r="AI2596" s="153"/>
      <c r="AJ2596" s="153"/>
      <c r="AK2596" s="153"/>
      <c r="AL2596" s="153"/>
      <c r="AM2596" s="153"/>
      <c r="AN2596" s="153"/>
      <c r="AO2596" s="153"/>
    </row>
    <row r="2597" spans="1:41">
      <c r="A2597" s="153" t="s">
        <v>0</v>
      </c>
      <c r="B2597" s="153">
        <v>100</v>
      </c>
      <c r="C2597" s="153">
        <v>0</v>
      </c>
      <c r="D2597" s="153">
        <v>0</v>
      </c>
      <c r="E2597" s="153">
        <v>100</v>
      </c>
      <c r="F2597" s="153">
        <v>0</v>
      </c>
      <c r="G2597" s="153">
        <v>100</v>
      </c>
      <c r="H2597" s="153"/>
      <c r="I2597" s="153"/>
      <c r="J2597" s="153"/>
      <c r="K2597" s="153"/>
      <c r="L2597" s="153"/>
      <c r="M2597" s="153"/>
      <c r="AD2597" s="153"/>
      <c r="AE2597" s="153"/>
      <c r="AF2597" s="153"/>
      <c r="AG2597" s="153"/>
      <c r="AH2597" s="153"/>
      <c r="AI2597" s="153"/>
      <c r="AJ2597" s="153"/>
      <c r="AK2597" s="153"/>
      <c r="AL2597" s="153"/>
      <c r="AM2597" s="153"/>
      <c r="AN2597" s="153"/>
      <c r="AO2597" s="153"/>
    </row>
    <row r="2598" spans="1:41">
      <c r="A2598" s="153" t="s">
        <v>1</v>
      </c>
      <c r="B2598" s="153">
        <v>2</v>
      </c>
      <c r="C2598" s="153">
        <v>0</v>
      </c>
      <c r="D2598" s="153">
        <v>0</v>
      </c>
      <c r="E2598" s="153">
        <v>4</v>
      </c>
      <c r="F2598" s="153">
        <v>0</v>
      </c>
      <c r="G2598" s="153">
        <v>6</v>
      </c>
      <c r="H2598" s="153"/>
      <c r="I2598" s="153"/>
      <c r="J2598" s="153"/>
      <c r="K2598" s="153"/>
      <c r="L2598" s="153"/>
      <c r="M2598" s="153"/>
      <c r="AD2598" s="153"/>
      <c r="AE2598" s="153"/>
      <c r="AF2598" s="153"/>
      <c r="AG2598" s="153"/>
      <c r="AH2598" s="153"/>
      <c r="AI2598" s="153"/>
      <c r="AJ2598" s="153"/>
      <c r="AK2598" s="153"/>
      <c r="AL2598" s="153"/>
      <c r="AM2598" s="153"/>
      <c r="AN2598" s="153"/>
      <c r="AO2598" s="153"/>
    </row>
    <row r="2599" spans="1:41">
      <c r="A2599" s="153" t="s">
        <v>42</v>
      </c>
      <c r="B2599" s="153">
        <v>100</v>
      </c>
      <c r="C2599" s="153">
        <v>0</v>
      </c>
      <c r="D2599" s="153">
        <v>0</v>
      </c>
      <c r="E2599" s="153">
        <v>75</v>
      </c>
      <c r="F2599" s="153">
        <v>0</v>
      </c>
      <c r="G2599" s="153">
        <v>83.33</v>
      </c>
      <c r="H2599" s="153"/>
      <c r="I2599" s="153"/>
      <c r="J2599" s="153"/>
      <c r="K2599" s="153"/>
      <c r="L2599" s="153"/>
      <c r="M2599" s="153"/>
      <c r="AD2599" s="153"/>
      <c r="AE2599" s="153"/>
      <c r="AF2599" s="153"/>
      <c r="AG2599" s="153"/>
      <c r="AH2599" s="153"/>
      <c r="AI2599" s="153"/>
      <c r="AJ2599" s="153"/>
      <c r="AK2599" s="153"/>
      <c r="AL2599" s="153"/>
      <c r="AM2599" s="153"/>
      <c r="AN2599" s="153"/>
      <c r="AO2599" s="153"/>
    </row>
    <row r="2600" spans="1:41">
      <c r="A2600" s="153" t="s">
        <v>43</v>
      </c>
      <c r="B2600" s="153">
        <v>0</v>
      </c>
      <c r="C2600" s="153">
        <v>0</v>
      </c>
      <c r="D2600" s="153">
        <v>0</v>
      </c>
      <c r="E2600" s="153">
        <v>0</v>
      </c>
      <c r="F2600" s="153">
        <v>0</v>
      </c>
      <c r="G2600" s="153">
        <v>0</v>
      </c>
      <c r="H2600" s="153"/>
      <c r="I2600" s="153"/>
      <c r="J2600" s="153"/>
      <c r="K2600" s="153"/>
      <c r="L2600" s="153"/>
      <c r="M2600" s="153"/>
      <c r="AD2600" s="153"/>
      <c r="AE2600" s="153"/>
      <c r="AF2600" s="153"/>
      <c r="AG2600" s="153"/>
      <c r="AH2600" s="153"/>
      <c r="AI2600" s="153"/>
      <c r="AJ2600" s="153"/>
      <c r="AK2600" s="153"/>
      <c r="AL2600" s="153"/>
      <c r="AM2600" s="153"/>
      <c r="AN2600" s="153"/>
      <c r="AO2600" s="153"/>
    </row>
    <row r="2601" spans="1:41">
      <c r="A2601" s="153" t="s">
        <v>44</v>
      </c>
      <c r="B2601" s="153">
        <v>4</v>
      </c>
      <c r="C2601" s="153">
        <v>0</v>
      </c>
      <c r="D2601" s="153">
        <v>0</v>
      </c>
      <c r="E2601" s="153">
        <v>4.3</v>
      </c>
      <c r="F2601" s="153">
        <v>0</v>
      </c>
      <c r="G2601" s="153">
        <v>4.2</v>
      </c>
      <c r="H2601" s="153"/>
      <c r="I2601" s="153"/>
      <c r="J2601" s="153"/>
      <c r="K2601" s="153"/>
      <c r="L2601" s="153"/>
      <c r="M2601" s="153"/>
      <c r="AD2601" s="153"/>
      <c r="AE2601" s="153"/>
      <c r="AF2601" s="153"/>
      <c r="AG2601" s="153"/>
      <c r="AH2601" s="153"/>
      <c r="AI2601" s="153"/>
      <c r="AJ2601" s="153"/>
      <c r="AK2601" s="153"/>
      <c r="AL2601" s="153"/>
      <c r="AM2601" s="153"/>
      <c r="AN2601" s="153"/>
      <c r="AO2601" s="153"/>
    </row>
    <row r="2602" spans="1:41">
      <c r="A2602" s="153" t="s">
        <v>153</v>
      </c>
      <c r="B2602" s="153">
        <v>75</v>
      </c>
      <c r="C2602" s="153">
        <v>0</v>
      </c>
      <c r="D2602" s="153">
        <v>0</v>
      </c>
      <c r="E2602" s="153">
        <v>81.3</v>
      </c>
      <c r="F2602" s="153">
        <v>0</v>
      </c>
      <c r="G2602" s="153">
        <v>79.2</v>
      </c>
      <c r="H2602" s="153"/>
      <c r="I2602" s="153"/>
      <c r="J2602" s="153"/>
      <c r="K2602" s="153"/>
      <c r="L2602" s="153"/>
      <c r="M2602" s="153"/>
      <c r="AD2602" s="153"/>
      <c r="AE2602" s="153"/>
      <c r="AF2602" s="153"/>
      <c r="AG2602" s="153"/>
      <c r="AH2602" s="153"/>
      <c r="AI2602" s="153"/>
      <c r="AJ2602" s="153"/>
      <c r="AK2602" s="153"/>
      <c r="AL2602" s="153"/>
      <c r="AM2602" s="153"/>
      <c r="AN2602" s="153"/>
      <c r="AO2602" s="153"/>
    </row>
    <row r="2603" spans="1:41">
      <c r="H2603" s="153"/>
      <c r="I2603" s="153"/>
      <c r="J2603" s="153"/>
      <c r="K2603" s="153"/>
      <c r="L2603" s="153"/>
      <c r="M2603" s="153"/>
      <c r="AD2603" s="153"/>
      <c r="AE2603" s="153"/>
      <c r="AF2603" s="153"/>
      <c r="AG2603" s="153"/>
      <c r="AH2603" s="153"/>
      <c r="AI2603" s="153"/>
      <c r="AJ2603" s="153"/>
      <c r="AK2603" s="153"/>
      <c r="AL2603" s="153"/>
      <c r="AM2603" s="153"/>
      <c r="AN2603" s="153"/>
      <c r="AO2603" s="153"/>
    </row>
    <row r="2604" spans="1:41">
      <c r="H2604" s="153"/>
      <c r="I2604" s="153"/>
      <c r="J2604" s="153"/>
      <c r="K2604" s="153"/>
      <c r="L2604" s="153"/>
      <c r="M2604" s="153"/>
      <c r="AD2604" s="153"/>
      <c r="AE2604" s="153"/>
      <c r="AF2604" s="153"/>
      <c r="AG2604" s="153"/>
      <c r="AH2604" s="153"/>
      <c r="AI2604" s="153"/>
      <c r="AJ2604" s="153"/>
      <c r="AK2604" s="153"/>
      <c r="AL2604" s="153"/>
      <c r="AM2604" s="153"/>
      <c r="AN2604" s="153"/>
      <c r="AO2604" s="153"/>
    </row>
    <row r="2605" spans="1:41">
      <c r="A2605" s="153" t="s">
        <v>446</v>
      </c>
      <c r="H2605" s="153"/>
      <c r="I2605" s="153"/>
      <c r="J2605" s="153"/>
      <c r="K2605" s="153"/>
      <c r="L2605" s="153"/>
      <c r="M2605" s="153"/>
      <c r="AD2605" s="153"/>
      <c r="AE2605" s="153"/>
      <c r="AF2605" s="153"/>
      <c r="AG2605" s="153"/>
      <c r="AH2605" s="153"/>
      <c r="AI2605" s="153"/>
      <c r="AJ2605" s="153"/>
      <c r="AK2605" s="153"/>
      <c r="AL2605" s="153"/>
      <c r="AM2605" s="153"/>
      <c r="AN2605" s="153"/>
      <c r="AO2605" s="153"/>
    </row>
    <row r="2606" spans="1:41">
      <c r="A2606" s="153" t="s">
        <v>448</v>
      </c>
      <c r="H2606" s="153"/>
      <c r="I2606" s="153"/>
      <c r="J2606" s="153"/>
      <c r="K2606" s="153"/>
      <c r="L2606" s="153"/>
      <c r="M2606" s="153"/>
      <c r="AD2606" s="153"/>
      <c r="AE2606" s="153"/>
      <c r="AF2606" s="153"/>
      <c r="AG2606" s="153"/>
      <c r="AH2606" s="153"/>
      <c r="AI2606" s="153"/>
      <c r="AJ2606" s="153"/>
      <c r="AK2606" s="153"/>
      <c r="AL2606" s="153"/>
      <c r="AM2606" s="153"/>
      <c r="AN2606" s="153"/>
      <c r="AO2606" s="153"/>
    </row>
    <row r="2607" spans="1:41">
      <c r="H2607" s="153"/>
      <c r="I2607" s="153"/>
      <c r="J2607" s="153"/>
      <c r="K2607" s="153"/>
      <c r="L2607" s="153"/>
      <c r="M2607" s="153"/>
      <c r="AD2607" s="153"/>
      <c r="AE2607" s="153"/>
      <c r="AF2607" s="153"/>
      <c r="AG2607" s="153"/>
      <c r="AH2607" s="153"/>
      <c r="AI2607" s="153"/>
      <c r="AJ2607" s="153"/>
      <c r="AK2607" s="153"/>
      <c r="AL2607" s="153"/>
      <c r="AM2607" s="153"/>
      <c r="AN2607" s="153"/>
      <c r="AO2607" s="153"/>
    </row>
    <row r="2608" spans="1:41">
      <c r="H2608" s="153"/>
      <c r="I2608" s="153"/>
      <c r="J2608" s="153"/>
      <c r="K2608" s="153"/>
      <c r="L2608" s="153"/>
      <c r="M2608" s="153"/>
      <c r="AD2608" s="153"/>
      <c r="AE2608" s="153"/>
      <c r="AF2608" s="153"/>
      <c r="AG2608" s="153"/>
      <c r="AH2608" s="153"/>
      <c r="AI2608" s="153"/>
      <c r="AJ2608" s="153"/>
      <c r="AK2608" s="153"/>
      <c r="AL2608" s="153"/>
      <c r="AM2608" s="153"/>
      <c r="AN2608" s="153"/>
      <c r="AO2608" s="153"/>
    </row>
    <row r="2609" spans="1:41">
      <c r="B2609" s="153" t="s">
        <v>156</v>
      </c>
      <c r="H2609" s="153"/>
      <c r="I2609" s="153"/>
      <c r="J2609" s="153"/>
      <c r="K2609" s="153"/>
      <c r="L2609" s="153"/>
      <c r="M2609" s="153"/>
      <c r="AD2609" s="153"/>
      <c r="AE2609" s="153"/>
      <c r="AF2609" s="153"/>
      <c r="AG2609" s="153"/>
      <c r="AH2609" s="153"/>
      <c r="AI2609" s="153"/>
      <c r="AJ2609" s="153"/>
      <c r="AK2609" s="153"/>
      <c r="AL2609" s="153"/>
      <c r="AM2609" s="153"/>
      <c r="AN2609" s="153"/>
      <c r="AO2609" s="153"/>
    </row>
    <row r="2610" spans="1:41">
      <c r="H2610" s="153"/>
      <c r="I2610" s="153"/>
      <c r="J2610" s="153"/>
      <c r="K2610" s="153"/>
      <c r="L2610" s="153"/>
      <c r="M2610" s="153"/>
      <c r="AD2610" s="153"/>
      <c r="AE2610" s="153"/>
      <c r="AF2610" s="153"/>
      <c r="AG2610" s="153"/>
      <c r="AH2610" s="153"/>
      <c r="AI2610" s="153"/>
      <c r="AJ2610" s="153"/>
      <c r="AK2610" s="153"/>
      <c r="AL2610" s="153"/>
      <c r="AM2610" s="153"/>
      <c r="AN2610" s="153"/>
      <c r="AO2610" s="153"/>
    </row>
    <row r="2611" spans="1:41">
      <c r="B2611" s="153" t="s">
        <v>10</v>
      </c>
      <c r="C2611" s="153" t="s">
        <v>157</v>
      </c>
      <c r="D2611" s="153" t="s">
        <v>158</v>
      </c>
      <c r="E2611" s="153" t="s">
        <v>13</v>
      </c>
      <c r="F2611" s="153" t="s">
        <v>159</v>
      </c>
      <c r="G2611" s="153" t="s">
        <v>60</v>
      </c>
      <c r="H2611" s="153"/>
      <c r="I2611" s="153"/>
      <c r="J2611" s="153"/>
      <c r="K2611" s="153"/>
      <c r="L2611" s="153"/>
      <c r="M2611" s="153"/>
      <c r="AD2611" s="153"/>
      <c r="AE2611" s="153"/>
      <c r="AF2611" s="153"/>
      <c r="AG2611" s="153"/>
      <c r="AH2611" s="153"/>
      <c r="AI2611" s="153"/>
      <c r="AJ2611" s="153"/>
      <c r="AK2611" s="153"/>
      <c r="AL2611" s="153"/>
      <c r="AM2611" s="153"/>
      <c r="AN2611" s="153"/>
      <c r="AO2611" s="153"/>
    </row>
    <row r="2612" spans="1:41">
      <c r="H2612" s="153"/>
      <c r="I2612" s="153"/>
      <c r="J2612" s="153"/>
      <c r="K2612" s="153"/>
      <c r="L2612" s="153"/>
      <c r="M2612" s="153"/>
      <c r="AD2612" s="153"/>
      <c r="AE2612" s="153"/>
      <c r="AF2612" s="153"/>
      <c r="AG2612" s="153"/>
      <c r="AH2612" s="153"/>
      <c r="AI2612" s="153"/>
      <c r="AJ2612" s="153"/>
      <c r="AK2612" s="153"/>
      <c r="AL2612" s="153"/>
      <c r="AM2612" s="153"/>
      <c r="AN2612" s="153"/>
      <c r="AO2612" s="153"/>
    </row>
    <row r="2613" spans="1:41">
      <c r="A2613" s="153" t="s">
        <v>161</v>
      </c>
      <c r="B2613" s="153">
        <v>0</v>
      </c>
      <c r="C2613" s="153">
        <v>0</v>
      </c>
      <c r="D2613" s="153">
        <v>0</v>
      </c>
      <c r="E2613" s="153">
        <v>0</v>
      </c>
      <c r="F2613" s="153">
        <v>0</v>
      </c>
      <c r="G2613" s="153">
        <v>0</v>
      </c>
      <c r="H2613" s="153"/>
      <c r="I2613" s="153"/>
      <c r="J2613" s="153"/>
      <c r="K2613" s="153"/>
      <c r="L2613" s="153"/>
      <c r="M2613" s="153"/>
      <c r="AD2613" s="153"/>
      <c r="AE2613" s="153"/>
      <c r="AF2613" s="153"/>
      <c r="AG2613" s="153"/>
      <c r="AH2613" s="153"/>
      <c r="AI2613" s="153"/>
      <c r="AJ2613" s="153"/>
      <c r="AK2613" s="153"/>
      <c r="AL2613" s="153"/>
      <c r="AM2613" s="153"/>
      <c r="AN2613" s="153"/>
      <c r="AO2613" s="153"/>
    </row>
    <row r="2614" spans="1:41">
      <c r="A2614" s="153" t="s">
        <v>162</v>
      </c>
      <c r="B2614" s="153">
        <v>0</v>
      </c>
      <c r="C2614" s="153">
        <v>0</v>
      </c>
      <c r="D2614" s="153">
        <v>0</v>
      </c>
      <c r="E2614" s="153">
        <v>0</v>
      </c>
      <c r="F2614" s="153">
        <v>0</v>
      </c>
      <c r="G2614" s="153">
        <v>0</v>
      </c>
      <c r="H2614" s="153"/>
      <c r="I2614" s="153"/>
      <c r="J2614" s="153"/>
      <c r="K2614" s="153"/>
      <c r="L2614" s="153"/>
      <c r="M2614" s="153"/>
      <c r="AD2614" s="153"/>
      <c r="AE2614" s="153"/>
      <c r="AF2614" s="153"/>
      <c r="AG2614" s="153"/>
      <c r="AH2614" s="153"/>
      <c r="AI2614" s="153"/>
      <c r="AJ2614" s="153"/>
      <c r="AK2614" s="153"/>
      <c r="AL2614" s="153"/>
      <c r="AM2614" s="153"/>
      <c r="AN2614" s="153"/>
      <c r="AO2614" s="153"/>
    </row>
    <row r="2615" spans="1:41">
      <c r="A2615" s="153" t="s">
        <v>163</v>
      </c>
      <c r="B2615" s="153">
        <v>0</v>
      </c>
      <c r="C2615" s="153">
        <v>0</v>
      </c>
      <c r="D2615" s="153">
        <v>0</v>
      </c>
      <c r="E2615" s="153">
        <v>0</v>
      </c>
      <c r="F2615" s="153">
        <v>0</v>
      </c>
      <c r="G2615" s="153">
        <v>0</v>
      </c>
      <c r="H2615" s="153"/>
      <c r="I2615" s="153"/>
      <c r="J2615" s="153"/>
      <c r="K2615" s="153"/>
      <c r="L2615" s="153"/>
      <c r="M2615" s="153"/>
      <c r="AD2615" s="153"/>
      <c r="AE2615" s="153"/>
      <c r="AF2615" s="153"/>
      <c r="AG2615" s="153"/>
      <c r="AH2615" s="153"/>
      <c r="AI2615" s="153"/>
      <c r="AJ2615" s="153"/>
      <c r="AK2615" s="153"/>
      <c r="AL2615" s="153"/>
      <c r="AM2615" s="153"/>
      <c r="AN2615" s="153"/>
      <c r="AO2615" s="153"/>
    </row>
    <row r="2616" spans="1:41">
      <c r="A2616" s="153" t="s">
        <v>164</v>
      </c>
      <c r="B2616" s="153">
        <v>100</v>
      </c>
      <c r="C2616" s="153">
        <v>0</v>
      </c>
      <c r="D2616" s="153">
        <v>0</v>
      </c>
      <c r="E2616" s="153">
        <v>25</v>
      </c>
      <c r="F2616" s="153">
        <v>0</v>
      </c>
      <c r="G2616" s="153">
        <v>50</v>
      </c>
      <c r="H2616" s="153"/>
      <c r="I2616" s="153"/>
      <c r="J2616" s="153"/>
      <c r="K2616" s="153"/>
      <c r="L2616" s="153"/>
      <c r="M2616" s="153"/>
      <c r="AD2616" s="153"/>
      <c r="AE2616" s="153"/>
      <c r="AF2616" s="153"/>
      <c r="AG2616" s="153"/>
      <c r="AH2616" s="153"/>
      <c r="AI2616" s="153"/>
      <c r="AJ2616" s="153"/>
      <c r="AK2616" s="153"/>
      <c r="AL2616" s="153"/>
      <c r="AM2616" s="153"/>
      <c r="AN2616" s="153"/>
      <c r="AO2616" s="153"/>
    </row>
    <row r="2617" spans="1:41">
      <c r="A2617" s="153" t="s">
        <v>165</v>
      </c>
      <c r="B2617" s="153">
        <v>0</v>
      </c>
      <c r="C2617" s="153">
        <v>0</v>
      </c>
      <c r="D2617" s="153">
        <v>0</v>
      </c>
      <c r="E2617" s="153">
        <v>75</v>
      </c>
      <c r="F2617" s="153">
        <v>0</v>
      </c>
      <c r="G2617" s="153">
        <v>50</v>
      </c>
      <c r="H2617" s="153"/>
      <c r="I2617" s="153"/>
      <c r="J2617" s="153"/>
      <c r="K2617" s="153"/>
      <c r="L2617" s="153"/>
      <c r="M2617" s="153"/>
      <c r="AD2617" s="153"/>
      <c r="AE2617" s="153"/>
      <c r="AF2617" s="153"/>
      <c r="AG2617" s="153"/>
      <c r="AH2617" s="153"/>
      <c r="AI2617" s="153"/>
      <c r="AJ2617" s="153"/>
      <c r="AK2617" s="153"/>
      <c r="AL2617" s="153"/>
      <c r="AM2617" s="153"/>
      <c r="AN2617" s="153"/>
      <c r="AO2617" s="153"/>
    </row>
    <row r="2618" spans="1:41">
      <c r="A2618" s="153" t="s">
        <v>41</v>
      </c>
      <c r="B2618" s="153">
        <v>0</v>
      </c>
      <c r="C2618" s="153">
        <v>0</v>
      </c>
      <c r="D2618" s="153">
        <v>0</v>
      </c>
      <c r="E2618" s="153">
        <v>0</v>
      </c>
      <c r="F2618" s="153">
        <v>0</v>
      </c>
      <c r="G2618" s="153">
        <v>0</v>
      </c>
      <c r="H2618" s="153"/>
      <c r="I2618" s="153"/>
      <c r="J2618" s="153"/>
      <c r="K2618" s="153"/>
      <c r="L2618" s="153"/>
      <c r="M2618" s="153"/>
      <c r="AD2618" s="153"/>
      <c r="AE2618" s="153"/>
      <c r="AF2618" s="153"/>
      <c r="AG2618" s="153"/>
      <c r="AH2618" s="153"/>
      <c r="AI2618" s="153"/>
      <c r="AJ2618" s="153"/>
      <c r="AK2618" s="153"/>
      <c r="AL2618" s="153"/>
      <c r="AM2618" s="153"/>
      <c r="AN2618" s="153"/>
      <c r="AO2618" s="153"/>
    </row>
    <row r="2619" spans="1:41">
      <c r="A2619" s="153" t="s">
        <v>0</v>
      </c>
      <c r="B2619" s="153">
        <v>100</v>
      </c>
      <c r="C2619" s="153">
        <v>0</v>
      </c>
      <c r="D2619" s="153">
        <v>0</v>
      </c>
      <c r="E2619" s="153">
        <v>100</v>
      </c>
      <c r="F2619" s="153">
        <v>0</v>
      </c>
      <c r="G2619" s="153">
        <v>100</v>
      </c>
      <c r="H2619" s="153"/>
      <c r="I2619" s="153"/>
      <c r="J2619" s="153"/>
      <c r="K2619" s="153"/>
      <c r="L2619" s="153"/>
      <c r="M2619" s="153"/>
      <c r="AD2619" s="153"/>
      <c r="AE2619" s="153"/>
      <c r="AF2619" s="153"/>
      <c r="AG2619" s="153"/>
      <c r="AH2619" s="153"/>
      <c r="AI2619" s="153"/>
      <c r="AJ2619" s="153"/>
      <c r="AK2619" s="153"/>
      <c r="AL2619" s="153"/>
      <c r="AM2619" s="153"/>
      <c r="AN2619" s="153"/>
      <c r="AO2619" s="153"/>
    </row>
    <row r="2620" spans="1:41">
      <c r="A2620" s="153" t="s">
        <v>1</v>
      </c>
      <c r="B2620" s="153">
        <v>2</v>
      </c>
      <c r="C2620" s="153">
        <v>0</v>
      </c>
      <c r="D2620" s="153">
        <v>0</v>
      </c>
      <c r="E2620" s="153">
        <v>4</v>
      </c>
      <c r="F2620" s="153">
        <v>0</v>
      </c>
      <c r="G2620" s="153">
        <v>6</v>
      </c>
      <c r="H2620" s="153"/>
      <c r="I2620" s="153"/>
      <c r="J2620" s="153"/>
      <c r="K2620" s="153"/>
      <c r="L2620" s="153"/>
      <c r="M2620" s="153"/>
      <c r="AD2620" s="153"/>
      <c r="AE2620" s="153"/>
      <c r="AF2620" s="153"/>
      <c r="AG2620" s="153"/>
      <c r="AH2620" s="153"/>
      <c r="AI2620" s="153"/>
      <c r="AJ2620" s="153"/>
      <c r="AK2620" s="153"/>
      <c r="AL2620" s="153"/>
      <c r="AM2620" s="153"/>
      <c r="AN2620" s="153"/>
      <c r="AO2620" s="153"/>
    </row>
    <row r="2621" spans="1:41">
      <c r="A2621" s="153" t="s">
        <v>42</v>
      </c>
      <c r="B2621" s="153">
        <v>100</v>
      </c>
      <c r="C2621" s="153">
        <v>0</v>
      </c>
      <c r="D2621" s="153">
        <v>0</v>
      </c>
      <c r="E2621" s="153">
        <v>100</v>
      </c>
      <c r="F2621" s="153">
        <v>0</v>
      </c>
      <c r="G2621" s="153">
        <v>100</v>
      </c>
      <c r="H2621" s="153"/>
      <c r="I2621" s="153"/>
      <c r="J2621" s="153"/>
      <c r="K2621" s="153"/>
      <c r="L2621" s="153"/>
      <c r="M2621" s="153"/>
      <c r="AD2621" s="153"/>
      <c r="AE2621" s="153"/>
      <c r="AF2621" s="153"/>
      <c r="AG2621" s="153"/>
      <c r="AH2621" s="153"/>
      <c r="AI2621" s="153"/>
      <c r="AJ2621" s="153"/>
      <c r="AK2621" s="153"/>
      <c r="AL2621" s="153"/>
      <c r="AM2621" s="153"/>
      <c r="AN2621" s="153"/>
      <c r="AO2621" s="153"/>
    </row>
    <row r="2622" spans="1:41">
      <c r="A2622" s="153" t="s">
        <v>43</v>
      </c>
      <c r="B2622" s="153">
        <v>0</v>
      </c>
      <c r="C2622" s="153">
        <v>0</v>
      </c>
      <c r="D2622" s="153">
        <v>0</v>
      </c>
      <c r="E2622" s="153">
        <v>0</v>
      </c>
      <c r="F2622" s="153">
        <v>0</v>
      </c>
      <c r="G2622" s="153">
        <v>0</v>
      </c>
      <c r="H2622" s="153"/>
      <c r="I2622" s="153"/>
      <c r="J2622" s="153"/>
      <c r="K2622" s="153"/>
      <c r="L2622" s="153"/>
      <c r="M2622" s="153"/>
      <c r="AD2622" s="153"/>
      <c r="AE2622" s="153"/>
      <c r="AF2622" s="153"/>
      <c r="AG2622" s="153"/>
      <c r="AH2622" s="153"/>
      <c r="AI2622" s="153"/>
      <c r="AJ2622" s="153"/>
      <c r="AK2622" s="153"/>
      <c r="AL2622" s="153"/>
      <c r="AM2622" s="153"/>
      <c r="AN2622" s="153"/>
      <c r="AO2622" s="153"/>
    </row>
    <row r="2623" spans="1:41">
      <c r="A2623" s="153" t="s">
        <v>44</v>
      </c>
      <c r="B2623" s="153">
        <v>4</v>
      </c>
      <c r="C2623" s="153">
        <v>0</v>
      </c>
      <c r="D2623" s="153">
        <v>0</v>
      </c>
      <c r="E2623" s="153">
        <v>4.8</v>
      </c>
      <c r="F2623" s="153">
        <v>0</v>
      </c>
      <c r="G2623" s="153">
        <v>4.5</v>
      </c>
      <c r="H2623" s="153"/>
      <c r="I2623" s="153"/>
      <c r="J2623" s="153"/>
      <c r="K2623" s="153"/>
      <c r="L2623" s="153"/>
      <c r="M2623" s="153"/>
      <c r="AD2623" s="153"/>
      <c r="AE2623" s="153"/>
      <c r="AF2623" s="153"/>
      <c r="AG2623" s="153"/>
      <c r="AH2623" s="153"/>
      <c r="AI2623" s="153"/>
      <c r="AJ2623" s="153"/>
      <c r="AK2623" s="153"/>
      <c r="AL2623" s="153"/>
      <c r="AM2623" s="153"/>
      <c r="AN2623" s="153"/>
      <c r="AO2623" s="153"/>
    </row>
    <row r="2624" spans="1:41">
      <c r="A2624" s="153" t="s">
        <v>153</v>
      </c>
      <c r="B2624" s="153">
        <v>75</v>
      </c>
      <c r="C2624" s="153">
        <v>0</v>
      </c>
      <c r="D2624" s="153">
        <v>0</v>
      </c>
      <c r="E2624" s="153">
        <v>93.8</v>
      </c>
      <c r="F2624" s="153">
        <v>0</v>
      </c>
      <c r="G2624" s="153">
        <v>87.5</v>
      </c>
      <c r="H2624" s="153"/>
      <c r="I2624" s="153"/>
      <c r="J2624" s="153"/>
      <c r="K2624" s="153"/>
      <c r="L2624" s="153"/>
      <c r="M2624" s="153"/>
      <c r="AD2624" s="153"/>
      <c r="AE2624" s="153"/>
      <c r="AF2624" s="153"/>
      <c r="AG2624" s="153"/>
      <c r="AH2624" s="153"/>
      <c r="AI2624" s="153"/>
      <c r="AJ2624" s="153"/>
      <c r="AK2624" s="153"/>
      <c r="AL2624" s="153"/>
      <c r="AM2624" s="153"/>
      <c r="AN2624" s="153"/>
      <c r="AO2624" s="153"/>
    </row>
    <row r="2625" spans="1:41">
      <c r="H2625" s="153"/>
      <c r="I2625" s="153"/>
      <c r="J2625" s="153"/>
      <c r="K2625" s="153"/>
      <c r="L2625" s="153"/>
      <c r="M2625" s="153"/>
      <c r="AD2625" s="153"/>
      <c r="AE2625" s="153"/>
      <c r="AF2625" s="153"/>
      <c r="AG2625" s="153"/>
      <c r="AH2625" s="153"/>
      <c r="AI2625" s="153"/>
      <c r="AJ2625" s="153"/>
      <c r="AK2625" s="153"/>
      <c r="AL2625" s="153"/>
      <c r="AM2625" s="153"/>
      <c r="AN2625" s="153"/>
      <c r="AO2625" s="153"/>
    </row>
    <row r="2626" spans="1:41">
      <c r="H2626" s="153"/>
      <c r="I2626" s="153"/>
      <c r="J2626" s="153"/>
      <c r="K2626" s="153"/>
      <c r="L2626" s="153"/>
      <c r="M2626" s="153"/>
      <c r="AD2626" s="153"/>
      <c r="AE2626" s="153"/>
      <c r="AF2626" s="153"/>
      <c r="AG2626" s="153"/>
      <c r="AH2626" s="153"/>
      <c r="AI2626" s="153"/>
      <c r="AJ2626" s="153"/>
      <c r="AK2626" s="153"/>
      <c r="AL2626" s="153"/>
      <c r="AM2626" s="153"/>
      <c r="AN2626" s="153"/>
      <c r="AO2626" s="153"/>
    </row>
    <row r="2627" spans="1:41">
      <c r="A2627" s="153" t="s">
        <v>446</v>
      </c>
      <c r="H2627" s="153"/>
      <c r="I2627" s="153"/>
      <c r="J2627" s="153"/>
      <c r="K2627" s="153"/>
      <c r="L2627" s="153"/>
      <c r="M2627" s="153"/>
      <c r="AD2627" s="153"/>
      <c r="AE2627" s="153"/>
      <c r="AF2627" s="153"/>
      <c r="AG2627" s="153"/>
      <c r="AH2627" s="153"/>
      <c r="AI2627" s="153"/>
      <c r="AJ2627" s="153"/>
      <c r="AK2627" s="153"/>
      <c r="AL2627" s="153"/>
      <c r="AM2627" s="153"/>
      <c r="AN2627" s="153"/>
      <c r="AO2627" s="153"/>
    </row>
    <row r="2628" spans="1:41">
      <c r="A2628" s="153" t="s">
        <v>449</v>
      </c>
      <c r="H2628" s="153"/>
      <c r="I2628" s="153"/>
      <c r="J2628" s="153"/>
      <c r="K2628" s="153"/>
      <c r="L2628" s="153"/>
      <c r="M2628" s="153"/>
      <c r="AD2628" s="153"/>
      <c r="AE2628" s="153"/>
      <c r="AF2628" s="153"/>
      <c r="AG2628" s="153"/>
      <c r="AH2628" s="153"/>
      <c r="AI2628" s="153"/>
      <c r="AJ2628" s="153"/>
      <c r="AK2628" s="153"/>
      <c r="AL2628" s="153"/>
      <c r="AM2628" s="153"/>
      <c r="AN2628" s="153"/>
      <c r="AO2628" s="153"/>
    </row>
    <row r="2629" spans="1:41">
      <c r="H2629" s="153"/>
      <c r="I2629" s="153"/>
      <c r="J2629" s="153"/>
      <c r="K2629" s="153"/>
      <c r="L2629" s="153"/>
      <c r="M2629" s="153"/>
      <c r="AD2629" s="153"/>
      <c r="AE2629" s="153"/>
      <c r="AF2629" s="153"/>
      <c r="AG2629" s="153"/>
      <c r="AH2629" s="153"/>
      <c r="AI2629" s="153"/>
      <c r="AJ2629" s="153"/>
      <c r="AK2629" s="153"/>
      <c r="AL2629" s="153"/>
      <c r="AM2629" s="153"/>
      <c r="AN2629" s="153"/>
      <c r="AO2629" s="153"/>
    </row>
    <row r="2630" spans="1:41">
      <c r="H2630" s="153"/>
      <c r="I2630" s="153"/>
      <c r="J2630" s="153"/>
      <c r="K2630" s="153"/>
      <c r="L2630" s="153"/>
      <c r="M2630" s="153"/>
      <c r="AD2630" s="153"/>
      <c r="AE2630" s="153"/>
      <c r="AF2630" s="153"/>
      <c r="AG2630" s="153"/>
      <c r="AH2630" s="153"/>
      <c r="AI2630" s="153"/>
      <c r="AJ2630" s="153"/>
      <c r="AK2630" s="153"/>
      <c r="AL2630" s="153"/>
      <c r="AM2630" s="153"/>
      <c r="AN2630" s="153"/>
      <c r="AO2630" s="153"/>
    </row>
    <row r="2631" spans="1:41">
      <c r="B2631" s="153" t="s">
        <v>156</v>
      </c>
      <c r="H2631" s="153"/>
      <c r="I2631" s="153"/>
      <c r="J2631" s="153"/>
      <c r="K2631" s="153"/>
      <c r="L2631" s="153"/>
      <c r="M2631" s="153"/>
      <c r="AD2631" s="153"/>
      <c r="AE2631" s="153"/>
      <c r="AF2631" s="153"/>
      <c r="AG2631" s="153"/>
      <c r="AH2631" s="153"/>
      <c r="AI2631" s="153"/>
      <c r="AJ2631" s="153"/>
      <c r="AK2631" s="153"/>
      <c r="AL2631" s="153"/>
      <c r="AM2631" s="153"/>
      <c r="AN2631" s="153"/>
      <c r="AO2631" s="153"/>
    </row>
    <row r="2632" spans="1:41">
      <c r="H2632" s="153"/>
      <c r="I2632" s="153"/>
      <c r="J2632" s="153"/>
      <c r="K2632" s="153"/>
      <c r="L2632" s="153"/>
      <c r="M2632" s="153"/>
      <c r="AD2632" s="153"/>
      <c r="AE2632" s="153"/>
      <c r="AF2632" s="153"/>
      <c r="AG2632" s="153"/>
      <c r="AH2632" s="153"/>
      <c r="AI2632" s="153"/>
      <c r="AJ2632" s="153"/>
      <c r="AK2632" s="153"/>
      <c r="AL2632" s="153"/>
      <c r="AM2632" s="153"/>
      <c r="AN2632" s="153"/>
      <c r="AO2632" s="153"/>
    </row>
    <row r="2633" spans="1:41">
      <c r="B2633" s="153" t="s">
        <v>10</v>
      </c>
      <c r="C2633" s="153" t="s">
        <v>157</v>
      </c>
      <c r="D2633" s="153" t="s">
        <v>158</v>
      </c>
      <c r="E2633" s="153" t="s">
        <v>13</v>
      </c>
      <c r="F2633" s="153" t="s">
        <v>159</v>
      </c>
      <c r="G2633" s="153" t="s">
        <v>60</v>
      </c>
      <c r="H2633" s="153"/>
      <c r="I2633" s="153"/>
      <c r="J2633" s="153"/>
      <c r="K2633" s="153"/>
      <c r="L2633" s="153"/>
      <c r="M2633" s="153"/>
      <c r="AD2633" s="153"/>
      <c r="AE2633" s="153"/>
      <c r="AF2633" s="153"/>
      <c r="AG2633" s="153"/>
      <c r="AH2633" s="153"/>
      <c r="AI2633" s="153"/>
      <c r="AJ2633" s="153"/>
      <c r="AK2633" s="153"/>
      <c r="AL2633" s="153"/>
      <c r="AM2633" s="153"/>
      <c r="AN2633" s="153"/>
      <c r="AO2633" s="153"/>
    </row>
    <row r="2634" spans="1:41">
      <c r="H2634" s="153"/>
      <c r="I2634" s="153"/>
      <c r="J2634" s="153"/>
      <c r="K2634" s="153"/>
      <c r="L2634" s="153"/>
      <c r="M2634" s="153"/>
      <c r="AD2634" s="153"/>
      <c r="AE2634" s="153"/>
      <c r="AF2634" s="153"/>
      <c r="AG2634" s="153"/>
      <c r="AH2634" s="153"/>
      <c r="AI2634" s="153"/>
      <c r="AJ2634" s="153"/>
      <c r="AK2634" s="153"/>
      <c r="AL2634" s="153"/>
      <c r="AM2634" s="153"/>
      <c r="AN2634" s="153"/>
      <c r="AO2634" s="153"/>
    </row>
    <row r="2635" spans="1:41">
      <c r="A2635" s="153" t="s">
        <v>161</v>
      </c>
      <c r="B2635" s="153">
        <v>0</v>
      </c>
      <c r="C2635" s="153">
        <v>0</v>
      </c>
      <c r="D2635" s="153">
        <v>0</v>
      </c>
      <c r="E2635" s="153">
        <v>0</v>
      </c>
      <c r="F2635" s="153">
        <v>0</v>
      </c>
      <c r="G2635" s="153">
        <v>0</v>
      </c>
      <c r="H2635" s="153"/>
      <c r="I2635" s="153"/>
      <c r="J2635" s="153"/>
      <c r="K2635" s="153"/>
      <c r="L2635" s="153"/>
      <c r="M2635" s="153"/>
      <c r="AD2635" s="153"/>
      <c r="AE2635" s="153"/>
      <c r="AF2635" s="153"/>
      <c r="AG2635" s="153"/>
      <c r="AH2635" s="153"/>
      <c r="AI2635" s="153"/>
      <c r="AJ2635" s="153"/>
      <c r="AK2635" s="153"/>
      <c r="AL2635" s="153"/>
      <c r="AM2635" s="153"/>
      <c r="AN2635" s="153"/>
      <c r="AO2635" s="153"/>
    </row>
    <row r="2636" spans="1:41">
      <c r="A2636" s="153" t="s">
        <v>162</v>
      </c>
      <c r="B2636" s="153">
        <v>0</v>
      </c>
      <c r="C2636" s="153">
        <v>0</v>
      </c>
      <c r="D2636" s="153">
        <v>0</v>
      </c>
      <c r="E2636" s="153">
        <v>0</v>
      </c>
      <c r="F2636" s="153">
        <v>0</v>
      </c>
      <c r="G2636" s="153">
        <v>0</v>
      </c>
      <c r="H2636" s="153"/>
      <c r="I2636" s="153"/>
      <c r="J2636" s="153"/>
      <c r="K2636" s="153"/>
      <c r="L2636" s="153"/>
      <c r="M2636" s="153"/>
      <c r="AD2636" s="153"/>
      <c r="AE2636" s="153"/>
      <c r="AF2636" s="153"/>
      <c r="AG2636" s="153"/>
      <c r="AH2636" s="153"/>
      <c r="AI2636" s="153"/>
      <c r="AJ2636" s="153"/>
      <c r="AK2636" s="153"/>
      <c r="AL2636" s="153"/>
      <c r="AM2636" s="153"/>
      <c r="AN2636" s="153"/>
      <c r="AO2636" s="153"/>
    </row>
    <row r="2637" spans="1:41">
      <c r="A2637" s="153" t="s">
        <v>163</v>
      </c>
      <c r="B2637" s="153">
        <v>0</v>
      </c>
      <c r="C2637" s="153">
        <v>0</v>
      </c>
      <c r="D2637" s="153">
        <v>0</v>
      </c>
      <c r="E2637" s="153">
        <v>25</v>
      </c>
      <c r="F2637" s="153">
        <v>0</v>
      </c>
      <c r="G2637" s="153">
        <v>16.670000000000002</v>
      </c>
      <c r="H2637" s="153"/>
      <c r="I2637" s="153"/>
      <c r="J2637" s="153"/>
      <c r="K2637" s="153"/>
      <c r="L2637" s="153"/>
      <c r="M2637" s="153"/>
      <c r="AD2637" s="153"/>
      <c r="AE2637" s="153"/>
      <c r="AF2637" s="153"/>
      <c r="AG2637" s="153"/>
      <c r="AH2637" s="153"/>
      <c r="AI2637" s="153"/>
      <c r="AJ2637" s="153"/>
      <c r="AK2637" s="153"/>
      <c r="AL2637" s="153"/>
      <c r="AM2637" s="153"/>
      <c r="AN2637" s="153"/>
      <c r="AO2637" s="153"/>
    </row>
    <row r="2638" spans="1:41">
      <c r="A2638" s="153" t="s">
        <v>164</v>
      </c>
      <c r="B2638" s="153">
        <v>100</v>
      </c>
      <c r="C2638" s="153">
        <v>0</v>
      </c>
      <c r="D2638" s="153">
        <v>0</v>
      </c>
      <c r="E2638" s="153">
        <v>0</v>
      </c>
      <c r="F2638" s="153">
        <v>0</v>
      </c>
      <c r="G2638" s="153">
        <v>33.33</v>
      </c>
      <c r="H2638" s="153"/>
      <c r="I2638" s="153"/>
      <c r="J2638" s="153"/>
      <c r="K2638" s="153"/>
      <c r="L2638" s="153"/>
      <c r="M2638" s="153"/>
      <c r="AD2638" s="153"/>
      <c r="AE2638" s="153"/>
      <c r="AF2638" s="153"/>
      <c r="AG2638" s="153"/>
      <c r="AH2638" s="153"/>
      <c r="AI2638" s="153"/>
      <c r="AJ2638" s="153"/>
      <c r="AK2638" s="153"/>
      <c r="AL2638" s="153"/>
      <c r="AM2638" s="153"/>
      <c r="AN2638" s="153"/>
      <c r="AO2638" s="153"/>
    </row>
    <row r="2639" spans="1:41">
      <c r="A2639" s="153" t="s">
        <v>165</v>
      </c>
      <c r="B2639" s="153">
        <v>0</v>
      </c>
      <c r="C2639" s="153">
        <v>0</v>
      </c>
      <c r="D2639" s="153">
        <v>0</v>
      </c>
      <c r="E2639" s="153">
        <v>75</v>
      </c>
      <c r="F2639" s="153">
        <v>0</v>
      </c>
      <c r="G2639" s="153">
        <v>50</v>
      </c>
      <c r="H2639" s="153"/>
      <c r="I2639" s="153"/>
      <c r="J2639" s="153"/>
      <c r="K2639" s="153"/>
      <c r="L2639" s="153"/>
      <c r="M2639" s="153"/>
      <c r="AD2639" s="153"/>
      <c r="AE2639" s="153"/>
      <c r="AF2639" s="153"/>
      <c r="AG2639" s="153"/>
      <c r="AH2639" s="153"/>
      <c r="AI2639" s="153"/>
      <c r="AJ2639" s="153"/>
      <c r="AK2639" s="153"/>
      <c r="AL2639" s="153"/>
      <c r="AM2639" s="153"/>
      <c r="AN2639" s="153"/>
      <c r="AO2639" s="153"/>
    </row>
    <row r="2640" spans="1:41">
      <c r="A2640" s="153" t="s">
        <v>41</v>
      </c>
      <c r="B2640" s="153">
        <v>0</v>
      </c>
      <c r="C2640" s="153">
        <v>0</v>
      </c>
      <c r="D2640" s="153">
        <v>0</v>
      </c>
      <c r="E2640" s="153">
        <v>0</v>
      </c>
      <c r="F2640" s="153">
        <v>0</v>
      </c>
      <c r="G2640" s="153">
        <v>0</v>
      </c>
      <c r="H2640" s="153"/>
      <c r="I2640" s="153"/>
      <c r="J2640" s="153"/>
      <c r="K2640" s="153"/>
      <c r="L2640" s="153"/>
      <c r="M2640" s="153"/>
      <c r="AD2640" s="153"/>
      <c r="AE2640" s="153"/>
      <c r="AF2640" s="153"/>
      <c r="AG2640" s="153"/>
      <c r="AH2640" s="153"/>
      <c r="AI2640" s="153"/>
      <c r="AJ2640" s="153"/>
      <c r="AK2640" s="153"/>
      <c r="AL2640" s="153"/>
      <c r="AM2640" s="153"/>
      <c r="AN2640" s="153"/>
      <c r="AO2640" s="153"/>
    </row>
    <row r="2641" spans="1:41">
      <c r="A2641" s="153" t="s">
        <v>0</v>
      </c>
      <c r="B2641" s="153">
        <v>100</v>
      </c>
      <c r="C2641" s="153">
        <v>0</v>
      </c>
      <c r="D2641" s="153">
        <v>0</v>
      </c>
      <c r="E2641" s="153">
        <v>100</v>
      </c>
      <c r="F2641" s="153">
        <v>0</v>
      </c>
      <c r="G2641" s="153">
        <v>100</v>
      </c>
      <c r="H2641" s="153"/>
      <c r="I2641" s="153"/>
      <c r="J2641" s="153"/>
      <c r="K2641" s="153"/>
      <c r="L2641" s="153"/>
      <c r="M2641" s="153"/>
      <c r="AD2641" s="153"/>
      <c r="AE2641" s="153"/>
      <c r="AF2641" s="153"/>
      <c r="AG2641" s="153"/>
      <c r="AH2641" s="153"/>
      <c r="AI2641" s="153"/>
      <c r="AJ2641" s="153"/>
      <c r="AK2641" s="153"/>
      <c r="AL2641" s="153"/>
      <c r="AM2641" s="153"/>
      <c r="AN2641" s="153"/>
      <c r="AO2641" s="153"/>
    </row>
    <row r="2642" spans="1:41">
      <c r="A2642" s="153" t="s">
        <v>1</v>
      </c>
      <c r="B2642" s="153">
        <v>2</v>
      </c>
      <c r="C2642" s="153">
        <v>0</v>
      </c>
      <c r="D2642" s="153">
        <v>0</v>
      </c>
      <c r="E2642" s="153">
        <v>4</v>
      </c>
      <c r="F2642" s="153">
        <v>0</v>
      </c>
      <c r="G2642" s="153">
        <v>6</v>
      </c>
      <c r="H2642" s="153"/>
      <c r="I2642" s="153"/>
      <c r="J2642" s="153"/>
      <c r="K2642" s="153"/>
      <c r="L2642" s="153"/>
      <c r="M2642" s="153"/>
      <c r="AD2642" s="153"/>
      <c r="AE2642" s="153"/>
      <c r="AF2642" s="153"/>
      <c r="AG2642" s="153"/>
      <c r="AH2642" s="153"/>
      <c r="AI2642" s="153"/>
      <c r="AJ2642" s="153"/>
      <c r="AK2642" s="153"/>
      <c r="AL2642" s="153"/>
      <c r="AM2642" s="153"/>
      <c r="AN2642" s="153"/>
      <c r="AO2642" s="153"/>
    </row>
    <row r="2643" spans="1:41">
      <c r="A2643" s="153" t="s">
        <v>42</v>
      </c>
      <c r="B2643" s="153">
        <v>100</v>
      </c>
      <c r="C2643" s="153">
        <v>0</v>
      </c>
      <c r="D2643" s="153">
        <v>0</v>
      </c>
      <c r="E2643" s="153">
        <v>75</v>
      </c>
      <c r="F2643" s="153">
        <v>0</v>
      </c>
      <c r="G2643" s="153">
        <v>83.33</v>
      </c>
      <c r="H2643" s="153"/>
      <c r="I2643" s="153"/>
      <c r="J2643" s="153"/>
      <c r="K2643" s="153"/>
      <c r="L2643" s="153"/>
      <c r="M2643" s="153"/>
      <c r="AD2643" s="153"/>
      <c r="AE2643" s="153"/>
      <c r="AF2643" s="153"/>
      <c r="AG2643" s="153"/>
      <c r="AH2643" s="153"/>
      <c r="AI2643" s="153"/>
      <c r="AJ2643" s="153"/>
      <c r="AK2643" s="153"/>
      <c r="AL2643" s="153"/>
      <c r="AM2643" s="153"/>
      <c r="AN2643" s="153"/>
      <c r="AO2643" s="153"/>
    </row>
    <row r="2644" spans="1:41">
      <c r="A2644" s="153" t="s">
        <v>43</v>
      </c>
      <c r="B2644" s="153">
        <v>0</v>
      </c>
      <c r="C2644" s="153">
        <v>0</v>
      </c>
      <c r="D2644" s="153">
        <v>0</v>
      </c>
      <c r="E2644" s="153">
        <v>0</v>
      </c>
      <c r="F2644" s="153">
        <v>0</v>
      </c>
      <c r="G2644" s="153">
        <v>0</v>
      </c>
      <c r="H2644" s="153"/>
      <c r="I2644" s="153"/>
      <c r="J2644" s="153"/>
      <c r="K2644" s="153"/>
      <c r="L2644" s="153"/>
      <c r="M2644" s="153"/>
      <c r="AD2644" s="153"/>
      <c r="AE2644" s="153"/>
      <c r="AF2644" s="153"/>
      <c r="AG2644" s="153"/>
      <c r="AH2644" s="153"/>
      <c r="AI2644" s="153"/>
      <c r="AJ2644" s="153"/>
      <c r="AK2644" s="153"/>
      <c r="AL2644" s="153"/>
      <c r="AM2644" s="153"/>
      <c r="AN2644" s="153"/>
      <c r="AO2644" s="153"/>
    </row>
    <row r="2645" spans="1:41">
      <c r="A2645" s="153" t="s">
        <v>44</v>
      </c>
      <c r="B2645" s="153">
        <v>4</v>
      </c>
      <c r="C2645" s="153">
        <v>0</v>
      </c>
      <c r="D2645" s="153">
        <v>0</v>
      </c>
      <c r="E2645" s="153">
        <v>4.5</v>
      </c>
      <c r="F2645" s="153">
        <v>0</v>
      </c>
      <c r="G2645" s="153">
        <v>4.3</v>
      </c>
      <c r="H2645" s="153"/>
      <c r="I2645" s="153"/>
      <c r="J2645" s="153"/>
      <c r="K2645" s="153"/>
      <c r="L2645" s="153"/>
      <c r="M2645" s="153"/>
      <c r="AD2645" s="153"/>
      <c r="AE2645" s="153"/>
      <c r="AF2645" s="153"/>
      <c r="AG2645" s="153"/>
      <c r="AH2645" s="153"/>
      <c r="AI2645" s="153"/>
      <c r="AJ2645" s="153"/>
      <c r="AK2645" s="153"/>
      <c r="AL2645" s="153"/>
      <c r="AM2645" s="153"/>
      <c r="AN2645" s="153"/>
      <c r="AO2645" s="153"/>
    </row>
    <row r="2646" spans="1:41">
      <c r="A2646" s="153" t="s">
        <v>153</v>
      </c>
      <c r="B2646" s="153">
        <v>75</v>
      </c>
      <c r="C2646" s="153">
        <v>0</v>
      </c>
      <c r="D2646" s="153">
        <v>0</v>
      </c>
      <c r="E2646" s="153">
        <v>87.5</v>
      </c>
      <c r="F2646" s="153">
        <v>0</v>
      </c>
      <c r="G2646" s="153">
        <v>83.3</v>
      </c>
      <c r="H2646" s="153"/>
      <c r="I2646" s="153"/>
      <c r="J2646" s="153"/>
      <c r="K2646" s="153"/>
      <c r="L2646" s="153"/>
      <c r="M2646" s="153"/>
      <c r="AD2646" s="153"/>
      <c r="AE2646" s="153"/>
      <c r="AF2646" s="153"/>
      <c r="AG2646" s="153"/>
      <c r="AH2646" s="153"/>
      <c r="AI2646" s="153"/>
      <c r="AJ2646" s="153"/>
      <c r="AK2646" s="153"/>
      <c r="AL2646" s="153"/>
      <c r="AM2646" s="153"/>
      <c r="AN2646" s="153"/>
      <c r="AO2646" s="153"/>
    </row>
    <row r="2647" spans="1:41">
      <c r="H2647" s="153"/>
      <c r="I2647" s="153"/>
      <c r="J2647" s="153"/>
      <c r="K2647" s="153"/>
      <c r="L2647" s="153"/>
      <c r="M2647" s="153"/>
      <c r="AD2647" s="153"/>
      <c r="AE2647" s="153"/>
      <c r="AF2647" s="153"/>
      <c r="AG2647" s="153"/>
      <c r="AH2647" s="153"/>
      <c r="AI2647" s="153"/>
      <c r="AJ2647" s="153"/>
      <c r="AK2647" s="153"/>
      <c r="AL2647" s="153"/>
      <c r="AM2647" s="153"/>
      <c r="AN2647" s="153"/>
      <c r="AO2647" s="153"/>
    </row>
    <row r="2648" spans="1:41">
      <c r="H2648" s="153"/>
      <c r="I2648" s="153"/>
      <c r="J2648" s="153"/>
      <c r="K2648" s="153"/>
      <c r="L2648" s="153"/>
      <c r="M2648" s="153"/>
      <c r="AD2648" s="153"/>
      <c r="AE2648" s="153"/>
      <c r="AF2648" s="153"/>
      <c r="AG2648" s="153"/>
      <c r="AH2648" s="153"/>
      <c r="AI2648" s="153"/>
      <c r="AJ2648" s="153"/>
      <c r="AK2648" s="153"/>
      <c r="AL2648" s="153"/>
      <c r="AM2648" s="153"/>
      <c r="AN2648" s="153"/>
      <c r="AO2648" s="153"/>
    </row>
    <row r="2649" spans="1:41">
      <c r="A2649" s="153" t="s">
        <v>446</v>
      </c>
      <c r="H2649" s="153"/>
      <c r="I2649" s="153"/>
      <c r="J2649" s="153"/>
      <c r="K2649" s="153"/>
      <c r="L2649" s="153"/>
      <c r="M2649" s="153"/>
      <c r="AD2649" s="153"/>
      <c r="AE2649" s="153"/>
      <c r="AF2649" s="153"/>
      <c r="AG2649" s="153"/>
      <c r="AH2649" s="153"/>
      <c r="AI2649" s="153"/>
      <c r="AJ2649" s="153"/>
      <c r="AK2649" s="153"/>
      <c r="AL2649" s="153"/>
      <c r="AM2649" s="153"/>
      <c r="AN2649" s="153"/>
      <c r="AO2649" s="153"/>
    </row>
    <row r="2650" spans="1:41">
      <c r="A2650" s="153" t="s">
        <v>450</v>
      </c>
      <c r="H2650" s="153"/>
      <c r="I2650" s="153"/>
      <c r="J2650" s="153"/>
      <c r="K2650" s="153"/>
      <c r="L2650" s="153"/>
      <c r="M2650" s="153"/>
      <c r="AD2650" s="153"/>
      <c r="AE2650" s="153"/>
      <c r="AF2650" s="153"/>
      <c r="AG2650" s="153"/>
      <c r="AH2650" s="153"/>
      <c r="AI2650" s="153"/>
      <c r="AJ2650" s="153"/>
      <c r="AK2650" s="153"/>
      <c r="AL2650" s="153"/>
      <c r="AM2650" s="153"/>
      <c r="AN2650" s="153"/>
      <c r="AO2650" s="153"/>
    </row>
    <row r="2651" spans="1:41">
      <c r="H2651" s="153"/>
      <c r="I2651" s="153"/>
      <c r="J2651" s="153"/>
      <c r="K2651" s="153"/>
      <c r="L2651" s="153"/>
      <c r="M2651" s="153"/>
      <c r="AD2651" s="153"/>
      <c r="AE2651" s="153"/>
      <c r="AF2651" s="153"/>
      <c r="AG2651" s="153"/>
      <c r="AH2651" s="153"/>
      <c r="AI2651" s="153"/>
      <c r="AJ2651" s="153"/>
      <c r="AK2651" s="153"/>
      <c r="AL2651" s="153"/>
      <c r="AM2651" s="153"/>
      <c r="AN2651" s="153"/>
      <c r="AO2651" s="153"/>
    </row>
    <row r="2652" spans="1:41">
      <c r="H2652" s="153"/>
      <c r="I2652" s="153"/>
      <c r="J2652" s="153"/>
      <c r="K2652" s="153"/>
      <c r="L2652" s="153"/>
      <c r="M2652" s="153"/>
      <c r="AD2652" s="153"/>
      <c r="AE2652" s="153"/>
      <c r="AF2652" s="153"/>
      <c r="AG2652" s="153"/>
      <c r="AH2652" s="153"/>
      <c r="AI2652" s="153"/>
      <c r="AJ2652" s="153"/>
      <c r="AK2652" s="153"/>
      <c r="AL2652" s="153"/>
      <c r="AM2652" s="153"/>
      <c r="AN2652" s="153"/>
      <c r="AO2652" s="153"/>
    </row>
    <row r="2653" spans="1:41">
      <c r="B2653" s="153" t="s">
        <v>156</v>
      </c>
      <c r="H2653" s="153"/>
      <c r="I2653" s="153"/>
      <c r="J2653" s="153"/>
      <c r="K2653" s="153"/>
      <c r="L2653" s="153"/>
      <c r="M2653" s="153"/>
      <c r="AD2653" s="153"/>
      <c r="AE2653" s="153"/>
      <c r="AF2653" s="153"/>
      <c r="AG2653" s="153"/>
      <c r="AH2653" s="153"/>
      <c r="AI2653" s="153"/>
      <c r="AJ2653" s="153"/>
      <c r="AK2653" s="153"/>
      <c r="AL2653" s="153"/>
      <c r="AM2653" s="153"/>
      <c r="AN2653" s="153"/>
      <c r="AO2653" s="153"/>
    </row>
    <row r="2654" spans="1:41">
      <c r="H2654" s="153"/>
      <c r="I2654" s="153"/>
      <c r="J2654" s="153"/>
      <c r="K2654" s="153"/>
      <c r="L2654" s="153"/>
      <c r="M2654" s="153"/>
      <c r="AD2654" s="153"/>
      <c r="AE2654" s="153"/>
      <c r="AF2654" s="153"/>
      <c r="AG2654" s="153"/>
      <c r="AH2654" s="153"/>
      <c r="AI2654" s="153"/>
      <c r="AJ2654" s="153"/>
      <c r="AK2654" s="153"/>
      <c r="AL2654" s="153"/>
      <c r="AM2654" s="153"/>
      <c r="AN2654" s="153"/>
      <c r="AO2654" s="153"/>
    </row>
    <row r="2655" spans="1:41">
      <c r="B2655" s="153" t="s">
        <v>10</v>
      </c>
      <c r="C2655" s="153" t="s">
        <v>157</v>
      </c>
      <c r="D2655" s="153" t="s">
        <v>158</v>
      </c>
      <c r="E2655" s="153" t="s">
        <v>13</v>
      </c>
      <c r="F2655" s="153" t="s">
        <v>159</v>
      </c>
      <c r="G2655" s="153" t="s">
        <v>60</v>
      </c>
      <c r="H2655" s="153"/>
      <c r="I2655" s="153"/>
      <c r="J2655" s="153"/>
      <c r="K2655" s="153"/>
      <c r="L2655" s="153"/>
      <c r="M2655" s="153"/>
      <c r="AD2655" s="153"/>
      <c r="AE2655" s="153"/>
      <c r="AF2655" s="153"/>
      <c r="AG2655" s="153"/>
      <c r="AH2655" s="153"/>
      <c r="AI2655" s="153"/>
      <c r="AJ2655" s="153"/>
      <c r="AK2655" s="153"/>
      <c r="AL2655" s="153"/>
      <c r="AM2655" s="153"/>
      <c r="AN2655" s="153"/>
      <c r="AO2655" s="153"/>
    </row>
    <row r="2656" spans="1:41">
      <c r="H2656" s="153"/>
      <c r="I2656" s="153"/>
      <c r="J2656" s="153"/>
      <c r="K2656" s="153"/>
      <c r="L2656" s="153"/>
      <c r="M2656" s="153"/>
      <c r="AD2656" s="153"/>
      <c r="AE2656" s="153"/>
      <c r="AF2656" s="153"/>
      <c r="AG2656" s="153"/>
      <c r="AH2656" s="153"/>
      <c r="AI2656" s="153"/>
      <c r="AJ2656" s="153"/>
      <c r="AK2656" s="153"/>
      <c r="AL2656" s="153"/>
      <c r="AM2656" s="153"/>
      <c r="AN2656" s="153"/>
      <c r="AO2656" s="153"/>
    </row>
    <row r="2657" spans="1:41">
      <c r="A2657" s="153" t="s">
        <v>161</v>
      </c>
      <c r="B2657" s="153">
        <v>0</v>
      </c>
      <c r="C2657" s="153">
        <v>0</v>
      </c>
      <c r="D2657" s="153">
        <v>0</v>
      </c>
      <c r="E2657" s="153">
        <v>0</v>
      </c>
      <c r="F2657" s="153">
        <v>0</v>
      </c>
      <c r="G2657" s="153">
        <v>0</v>
      </c>
      <c r="H2657" s="153"/>
      <c r="I2657" s="153"/>
      <c r="J2657" s="153"/>
      <c r="K2657" s="153"/>
      <c r="L2657" s="153"/>
      <c r="M2657" s="153"/>
      <c r="AD2657" s="153"/>
      <c r="AE2657" s="153"/>
      <c r="AF2657" s="153"/>
      <c r="AG2657" s="153"/>
      <c r="AH2657" s="153"/>
      <c r="AI2657" s="153"/>
      <c r="AJ2657" s="153"/>
      <c r="AK2657" s="153"/>
      <c r="AL2657" s="153"/>
      <c r="AM2657" s="153"/>
      <c r="AN2657" s="153"/>
      <c r="AO2657" s="153"/>
    </row>
    <row r="2658" spans="1:41">
      <c r="A2658" s="153" t="s">
        <v>162</v>
      </c>
      <c r="B2658" s="153">
        <v>0</v>
      </c>
      <c r="C2658" s="153">
        <v>0</v>
      </c>
      <c r="D2658" s="153">
        <v>0</v>
      </c>
      <c r="E2658" s="153">
        <v>0</v>
      </c>
      <c r="F2658" s="153">
        <v>0</v>
      </c>
      <c r="G2658" s="153">
        <v>0</v>
      </c>
      <c r="H2658" s="153"/>
      <c r="I2658" s="153"/>
      <c r="J2658" s="153"/>
      <c r="K2658" s="153"/>
      <c r="L2658" s="153"/>
      <c r="M2658" s="153"/>
      <c r="AD2658" s="153"/>
      <c r="AE2658" s="153"/>
      <c r="AF2658" s="153"/>
      <c r="AG2658" s="153"/>
      <c r="AH2658" s="153"/>
      <c r="AI2658" s="153"/>
      <c r="AJ2658" s="153"/>
      <c r="AK2658" s="153"/>
      <c r="AL2658" s="153"/>
      <c r="AM2658" s="153"/>
      <c r="AN2658" s="153"/>
      <c r="AO2658" s="153"/>
    </row>
    <row r="2659" spans="1:41">
      <c r="A2659" s="153" t="s">
        <v>163</v>
      </c>
      <c r="B2659" s="153">
        <v>0</v>
      </c>
      <c r="C2659" s="153">
        <v>0</v>
      </c>
      <c r="D2659" s="153">
        <v>0</v>
      </c>
      <c r="E2659" s="153">
        <v>0</v>
      </c>
      <c r="F2659" s="153">
        <v>0</v>
      </c>
      <c r="G2659" s="153">
        <v>0</v>
      </c>
      <c r="H2659" s="153"/>
      <c r="I2659" s="153"/>
      <c r="J2659" s="153"/>
      <c r="K2659" s="153"/>
      <c r="L2659" s="153"/>
      <c r="M2659" s="153"/>
      <c r="AD2659" s="153"/>
      <c r="AE2659" s="153"/>
      <c r="AF2659" s="153"/>
      <c r="AG2659" s="153"/>
      <c r="AH2659" s="153"/>
      <c r="AI2659" s="153"/>
      <c r="AJ2659" s="153"/>
      <c r="AK2659" s="153"/>
      <c r="AL2659" s="153"/>
      <c r="AM2659" s="153"/>
      <c r="AN2659" s="153"/>
      <c r="AO2659" s="153"/>
    </row>
    <row r="2660" spans="1:41">
      <c r="A2660" s="153" t="s">
        <v>164</v>
      </c>
      <c r="B2660" s="153">
        <v>100</v>
      </c>
      <c r="C2660" s="153">
        <v>0</v>
      </c>
      <c r="D2660" s="153">
        <v>0</v>
      </c>
      <c r="E2660" s="153">
        <v>25</v>
      </c>
      <c r="F2660" s="153">
        <v>0</v>
      </c>
      <c r="G2660" s="153">
        <v>50</v>
      </c>
      <c r="H2660" s="153"/>
      <c r="I2660" s="153"/>
      <c r="J2660" s="153"/>
      <c r="K2660" s="153"/>
      <c r="L2660" s="153"/>
      <c r="M2660" s="153"/>
      <c r="AD2660" s="153"/>
      <c r="AE2660" s="153"/>
      <c r="AF2660" s="153"/>
      <c r="AG2660" s="153"/>
      <c r="AH2660" s="153"/>
      <c r="AI2660" s="153"/>
      <c r="AJ2660" s="153"/>
      <c r="AK2660" s="153"/>
      <c r="AL2660" s="153"/>
      <c r="AM2660" s="153"/>
      <c r="AN2660" s="153"/>
      <c r="AO2660" s="153"/>
    </row>
    <row r="2661" spans="1:41">
      <c r="A2661" s="153" t="s">
        <v>165</v>
      </c>
      <c r="B2661" s="153">
        <v>0</v>
      </c>
      <c r="C2661" s="153">
        <v>0</v>
      </c>
      <c r="D2661" s="153">
        <v>0</v>
      </c>
      <c r="E2661" s="153">
        <v>75</v>
      </c>
      <c r="F2661" s="153">
        <v>0</v>
      </c>
      <c r="G2661" s="153">
        <v>50</v>
      </c>
      <c r="H2661" s="153"/>
      <c r="I2661" s="153"/>
      <c r="J2661" s="153"/>
      <c r="K2661" s="153"/>
      <c r="L2661" s="153"/>
      <c r="M2661" s="153"/>
      <c r="AD2661" s="153"/>
      <c r="AE2661" s="153"/>
      <c r="AF2661" s="153"/>
      <c r="AG2661" s="153"/>
      <c r="AH2661" s="153"/>
      <c r="AI2661" s="153"/>
      <c r="AJ2661" s="153"/>
      <c r="AK2661" s="153"/>
      <c r="AL2661" s="153"/>
      <c r="AM2661" s="153"/>
      <c r="AN2661" s="153"/>
      <c r="AO2661" s="153"/>
    </row>
    <row r="2662" spans="1:41">
      <c r="A2662" s="153" t="s">
        <v>41</v>
      </c>
      <c r="B2662" s="153">
        <v>0</v>
      </c>
      <c r="C2662" s="153">
        <v>0</v>
      </c>
      <c r="D2662" s="153">
        <v>0</v>
      </c>
      <c r="E2662" s="153">
        <v>0</v>
      </c>
      <c r="F2662" s="153">
        <v>0</v>
      </c>
      <c r="G2662" s="153">
        <v>0</v>
      </c>
      <c r="H2662" s="153"/>
      <c r="I2662" s="153"/>
      <c r="J2662" s="153"/>
      <c r="K2662" s="153"/>
      <c r="L2662" s="153"/>
      <c r="M2662" s="153"/>
      <c r="AD2662" s="153"/>
      <c r="AE2662" s="153"/>
      <c r="AF2662" s="153"/>
      <c r="AG2662" s="153"/>
      <c r="AH2662" s="153"/>
      <c r="AI2662" s="153"/>
      <c r="AJ2662" s="153"/>
      <c r="AK2662" s="153"/>
      <c r="AL2662" s="153"/>
      <c r="AM2662" s="153"/>
      <c r="AN2662" s="153"/>
      <c r="AO2662" s="153"/>
    </row>
    <row r="2663" spans="1:41">
      <c r="A2663" s="153" t="s">
        <v>0</v>
      </c>
      <c r="B2663" s="153">
        <v>100</v>
      </c>
      <c r="C2663" s="153">
        <v>0</v>
      </c>
      <c r="D2663" s="153">
        <v>0</v>
      </c>
      <c r="E2663" s="153">
        <v>100</v>
      </c>
      <c r="F2663" s="153">
        <v>0</v>
      </c>
      <c r="G2663" s="153">
        <v>100</v>
      </c>
      <c r="H2663" s="153"/>
      <c r="I2663" s="153"/>
      <c r="J2663" s="153"/>
      <c r="K2663" s="153"/>
      <c r="L2663" s="153"/>
      <c r="M2663" s="153"/>
      <c r="AD2663" s="153"/>
      <c r="AE2663" s="153"/>
      <c r="AF2663" s="153"/>
      <c r="AG2663" s="153"/>
      <c r="AH2663" s="153"/>
      <c r="AI2663" s="153"/>
      <c r="AJ2663" s="153"/>
      <c r="AK2663" s="153"/>
      <c r="AL2663" s="153"/>
      <c r="AM2663" s="153"/>
      <c r="AN2663" s="153"/>
      <c r="AO2663" s="153"/>
    </row>
    <row r="2664" spans="1:41">
      <c r="A2664" s="153" t="s">
        <v>1</v>
      </c>
      <c r="B2664" s="153">
        <v>2</v>
      </c>
      <c r="C2664" s="153">
        <v>0</v>
      </c>
      <c r="D2664" s="153">
        <v>0</v>
      </c>
      <c r="E2664" s="153">
        <v>4</v>
      </c>
      <c r="F2664" s="153">
        <v>0</v>
      </c>
      <c r="G2664" s="153">
        <v>6</v>
      </c>
      <c r="H2664" s="153"/>
      <c r="I2664" s="153"/>
      <c r="J2664" s="153"/>
      <c r="K2664" s="153"/>
      <c r="L2664" s="153"/>
      <c r="M2664" s="153"/>
      <c r="AD2664" s="153"/>
      <c r="AE2664" s="153"/>
      <c r="AF2664" s="153"/>
      <c r="AG2664" s="153"/>
      <c r="AH2664" s="153"/>
      <c r="AI2664" s="153"/>
      <c r="AJ2664" s="153"/>
      <c r="AK2664" s="153"/>
      <c r="AL2664" s="153"/>
      <c r="AM2664" s="153"/>
      <c r="AN2664" s="153"/>
      <c r="AO2664" s="153"/>
    </row>
    <row r="2665" spans="1:41">
      <c r="A2665" s="153" t="s">
        <v>42</v>
      </c>
      <c r="B2665" s="153">
        <v>100</v>
      </c>
      <c r="C2665" s="153">
        <v>0</v>
      </c>
      <c r="D2665" s="153">
        <v>0</v>
      </c>
      <c r="E2665" s="153">
        <v>100</v>
      </c>
      <c r="F2665" s="153">
        <v>0</v>
      </c>
      <c r="G2665" s="153">
        <v>100</v>
      </c>
      <c r="H2665" s="153"/>
      <c r="I2665" s="153"/>
      <c r="J2665" s="153"/>
      <c r="K2665" s="153"/>
      <c r="L2665" s="153"/>
      <c r="M2665" s="153"/>
      <c r="AD2665" s="153"/>
      <c r="AE2665" s="153"/>
      <c r="AF2665" s="153"/>
      <c r="AG2665" s="153"/>
      <c r="AH2665" s="153"/>
      <c r="AI2665" s="153"/>
      <c r="AJ2665" s="153"/>
      <c r="AK2665" s="153"/>
      <c r="AL2665" s="153"/>
      <c r="AM2665" s="153"/>
      <c r="AN2665" s="153"/>
      <c r="AO2665" s="153"/>
    </row>
    <row r="2666" spans="1:41">
      <c r="A2666" s="153" t="s">
        <v>43</v>
      </c>
      <c r="B2666" s="153">
        <v>0</v>
      </c>
      <c r="C2666" s="153">
        <v>0</v>
      </c>
      <c r="D2666" s="153">
        <v>0</v>
      </c>
      <c r="E2666" s="153">
        <v>0</v>
      </c>
      <c r="F2666" s="153">
        <v>0</v>
      </c>
      <c r="G2666" s="153">
        <v>0</v>
      </c>
      <c r="H2666" s="153"/>
      <c r="I2666" s="153"/>
      <c r="J2666" s="153"/>
      <c r="K2666" s="153"/>
      <c r="L2666" s="153"/>
      <c r="M2666" s="153"/>
      <c r="AD2666" s="153"/>
      <c r="AE2666" s="153"/>
      <c r="AF2666" s="153"/>
      <c r="AG2666" s="153"/>
      <c r="AH2666" s="153"/>
      <c r="AI2666" s="153"/>
      <c r="AJ2666" s="153"/>
      <c r="AK2666" s="153"/>
      <c r="AL2666" s="153"/>
      <c r="AM2666" s="153"/>
      <c r="AN2666" s="153"/>
      <c r="AO2666" s="153"/>
    </row>
    <row r="2667" spans="1:41">
      <c r="A2667" s="153" t="s">
        <v>44</v>
      </c>
      <c r="B2667" s="153">
        <v>4</v>
      </c>
      <c r="C2667" s="153">
        <v>0</v>
      </c>
      <c r="D2667" s="153">
        <v>0</v>
      </c>
      <c r="E2667" s="153">
        <v>4.8</v>
      </c>
      <c r="F2667" s="153">
        <v>0</v>
      </c>
      <c r="G2667" s="153">
        <v>4.5</v>
      </c>
      <c r="H2667" s="153"/>
      <c r="I2667" s="153"/>
      <c r="J2667" s="153"/>
      <c r="K2667" s="153"/>
      <c r="L2667" s="153"/>
      <c r="M2667" s="153"/>
      <c r="AD2667" s="153"/>
      <c r="AE2667" s="153"/>
      <c r="AF2667" s="153"/>
      <c r="AG2667" s="153"/>
      <c r="AH2667" s="153"/>
      <c r="AI2667" s="153"/>
      <c r="AJ2667" s="153"/>
      <c r="AK2667" s="153"/>
      <c r="AL2667" s="153"/>
      <c r="AM2667" s="153"/>
      <c r="AN2667" s="153"/>
      <c r="AO2667" s="153"/>
    </row>
    <row r="2668" spans="1:41">
      <c r="A2668" s="153" t="s">
        <v>153</v>
      </c>
      <c r="B2668" s="153">
        <v>75</v>
      </c>
      <c r="C2668" s="153">
        <v>0</v>
      </c>
      <c r="D2668" s="153">
        <v>0</v>
      </c>
      <c r="E2668" s="153">
        <v>93.8</v>
      </c>
      <c r="F2668" s="153">
        <v>0</v>
      </c>
      <c r="G2668" s="153">
        <v>87.5</v>
      </c>
      <c r="H2668" s="153"/>
      <c r="I2668" s="153"/>
      <c r="J2668" s="153"/>
      <c r="K2668" s="153"/>
      <c r="L2668" s="153"/>
      <c r="M2668" s="153"/>
      <c r="AD2668" s="153"/>
      <c r="AE2668" s="153"/>
      <c r="AF2668" s="153"/>
      <c r="AG2668" s="153"/>
      <c r="AH2668" s="153"/>
      <c r="AI2668" s="153"/>
      <c r="AJ2668" s="153"/>
      <c r="AK2668" s="153"/>
      <c r="AL2668" s="153"/>
      <c r="AM2668" s="153"/>
      <c r="AN2668" s="153"/>
      <c r="AO2668" s="153"/>
    </row>
    <row r="2669" spans="1:41">
      <c r="H2669" s="153"/>
      <c r="I2669" s="153"/>
      <c r="J2669" s="153"/>
      <c r="K2669" s="153"/>
      <c r="L2669" s="153"/>
      <c r="M2669" s="153"/>
      <c r="AD2669" s="153"/>
      <c r="AE2669" s="153"/>
      <c r="AF2669" s="153"/>
      <c r="AG2669" s="153"/>
      <c r="AH2669" s="153"/>
      <c r="AI2669" s="153"/>
      <c r="AJ2669" s="153"/>
      <c r="AK2669" s="153"/>
      <c r="AL2669" s="153"/>
      <c r="AM2669" s="153"/>
      <c r="AN2669" s="153"/>
      <c r="AO2669" s="153"/>
    </row>
    <row r="2670" spans="1:41">
      <c r="H2670" s="153"/>
      <c r="I2670" s="153"/>
      <c r="J2670" s="153"/>
      <c r="K2670" s="153"/>
      <c r="L2670" s="153"/>
      <c r="M2670" s="153"/>
      <c r="AD2670" s="153"/>
      <c r="AE2670" s="153"/>
      <c r="AF2670" s="153"/>
      <c r="AG2670" s="153"/>
      <c r="AH2670" s="153"/>
      <c r="AI2670" s="153"/>
      <c r="AJ2670" s="153"/>
      <c r="AK2670" s="153"/>
      <c r="AL2670" s="153"/>
      <c r="AM2670" s="153"/>
      <c r="AN2670" s="153"/>
      <c r="AO2670" s="153"/>
    </row>
    <row r="2671" spans="1:41">
      <c r="A2671" s="153" t="s">
        <v>446</v>
      </c>
      <c r="H2671" s="153"/>
      <c r="I2671" s="153"/>
      <c r="J2671" s="153"/>
      <c r="K2671" s="153"/>
      <c r="L2671" s="153"/>
      <c r="M2671" s="153"/>
      <c r="AD2671" s="153"/>
      <c r="AE2671" s="153"/>
      <c r="AF2671" s="153"/>
      <c r="AG2671" s="153"/>
      <c r="AH2671" s="153"/>
      <c r="AI2671" s="153"/>
      <c r="AJ2671" s="153"/>
      <c r="AK2671" s="153"/>
      <c r="AL2671" s="153"/>
      <c r="AM2671" s="153"/>
      <c r="AN2671" s="153"/>
      <c r="AO2671" s="153"/>
    </row>
    <row r="2672" spans="1:41">
      <c r="A2672" s="153" t="s">
        <v>451</v>
      </c>
      <c r="H2672" s="153"/>
      <c r="I2672" s="153"/>
      <c r="J2672" s="153"/>
      <c r="K2672" s="153"/>
      <c r="L2672" s="153"/>
      <c r="M2672" s="153"/>
      <c r="AD2672" s="153"/>
      <c r="AE2672" s="153"/>
      <c r="AF2672" s="153"/>
      <c r="AG2672" s="153"/>
      <c r="AH2672" s="153"/>
      <c r="AI2672" s="153"/>
      <c r="AJ2672" s="153"/>
      <c r="AK2672" s="153"/>
      <c r="AL2672" s="153"/>
      <c r="AM2672" s="153"/>
      <c r="AN2672" s="153"/>
      <c r="AO2672" s="153"/>
    </row>
    <row r="2673" spans="1:41">
      <c r="H2673" s="153"/>
      <c r="I2673" s="153"/>
      <c r="J2673" s="153"/>
      <c r="K2673" s="153"/>
      <c r="L2673" s="153"/>
      <c r="M2673" s="153"/>
      <c r="AD2673" s="153"/>
      <c r="AE2673" s="153"/>
      <c r="AF2673" s="153"/>
      <c r="AG2673" s="153"/>
      <c r="AH2673" s="153"/>
      <c r="AI2673" s="153"/>
      <c r="AJ2673" s="153"/>
      <c r="AK2673" s="153"/>
      <c r="AL2673" s="153"/>
      <c r="AM2673" s="153"/>
      <c r="AN2673" s="153"/>
      <c r="AO2673" s="153"/>
    </row>
    <row r="2674" spans="1:41">
      <c r="H2674" s="153"/>
      <c r="I2674" s="153"/>
      <c r="J2674" s="153"/>
      <c r="K2674" s="153"/>
      <c r="L2674" s="153"/>
      <c r="M2674" s="153"/>
      <c r="AD2674" s="153"/>
      <c r="AE2674" s="153"/>
      <c r="AF2674" s="153"/>
      <c r="AG2674" s="153"/>
      <c r="AH2674" s="153"/>
      <c r="AI2674" s="153"/>
      <c r="AJ2674" s="153"/>
      <c r="AK2674" s="153"/>
      <c r="AL2674" s="153"/>
      <c r="AM2674" s="153"/>
      <c r="AN2674" s="153"/>
      <c r="AO2674" s="153"/>
    </row>
    <row r="2675" spans="1:41">
      <c r="B2675" s="153" t="s">
        <v>156</v>
      </c>
      <c r="H2675" s="153"/>
      <c r="I2675" s="153"/>
      <c r="J2675" s="153"/>
      <c r="K2675" s="153"/>
      <c r="L2675" s="153"/>
      <c r="M2675" s="153"/>
      <c r="AD2675" s="153"/>
      <c r="AE2675" s="153"/>
      <c r="AF2675" s="153"/>
      <c r="AG2675" s="153"/>
      <c r="AH2675" s="153"/>
      <c r="AI2675" s="153"/>
      <c r="AJ2675" s="153"/>
      <c r="AK2675" s="153"/>
      <c r="AL2675" s="153"/>
      <c r="AM2675" s="153"/>
      <c r="AN2675" s="153"/>
      <c r="AO2675" s="153"/>
    </row>
    <row r="2676" spans="1:41">
      <c r="H2676" s="153"/>
      <c r="I2676" s="153"/>
      <c r="J2676" s="153"/>
      <c r="K2676" s="153"/>
      <c r="L2676" s="153"/>
      <c r="M2676" s="153"/>
      <c r="AD2676" s="153"/>
      <c r="AE2676" s="153"/>
      <c r="AF2676" s="153"/>
      <c r="AG2676" s="153"/>
      <c r="AH2676" s="153"/>
      <c r="AI2676" s="153"/>
      <c r="AJ2676" s="153"/>
      <c r="AK2676" s="153"/>
      <c r="AL2676" s="153"/>
      <c r="AM2676" s="153"/>
      <c r="AN2676" s="153"/>
      <c r="AO2676" s="153"/>
    </row>
    <row r="2677" spans="1:41">
      <c r="B2677" s="153" t="s">
        <v>10</v>
      </c>
      <c r="C2677" s="153" t="s">
        <v>157</v>
      </c>
      <c r="D2677" s="153" t="s">
        <v>158</v>
      </c>
      <c r="E2677" s="153" t="s">
        <v>13</v>
      </c>
      <c r="F2677" s="153" t="s">
        <v>159</v>
      </c>
      <c r="G2677" s="153" t="s">
        <v>60</v>
      </c>
      <c r="H2677" s="153"/>
      <c r="I2677" s="153"/>
      <c r="J2677" s="153"/>
      <c r="K2677" s="153"/>
      <c r="L2677" s="153"/>
      <c r="M2677" s="153"/>
      <c r="AD2677" s="153"/>
      <c r="AE2677" s="153"/>
      <c r="AF2677" s="153"/>
      <c r="AG2677" s="153"/>
      <c r="AH2677" s="153"/>
      <c r="AI2677" s="153"/>
      <c r="AJ2677" s="153"/>
      <c r="AK2677" s="153"/>
      <c r="AL2677" s="153"/>
      <c r="AM2677" s="153"/>
      <c r="AN2677" s="153"/>
      <c r="AO2677" s="153"/>
    </row>
    <row r="2678" spans="1:41">
      <c r="H2678" s="153"/>
      <c r="I2678" s="153"/>
      <c r="J2678" s="153"/>
      <c r="K2678" s="153"/>
      <c r="L2678" s="153"/>
      <c r="M2678" s="153"/>
      <c r="AD2678" s="153"/>
      <c r="AE2678" s="153"/>
      <c r="AF2678" s="153"/>
      <c r="AG2678" s="153"/>
      <c r="AH2678" s="153"/>
      <c r="AI2678" s="153"/>
      <c r="AJ2678" s="153"/>
      <c r="AK2678" s="153"/>
      <c r="AL2678" s="153"/>
      <c r="AM2678" s="153"/>
      <c r="AN2678" s="153"/>
      <c r="AO2678" s="153"/>
    </row>
    <row r="2679" spans="1:41">
      <c r="A2679" s="153" t="s">
        <v>161</v>
      </c>
      <c r="B2679" s="153">
        <v>0</v>
      </c>
      <c r="C2679" s="153">
        <v>0</v>
      </c>
      <c r="D2679" s="153">
        <v>0</v>
      </c>
      <c r="E2679" s="153">
        <v>0</v>
      </c>
      <c r="F2679" s="153">
        <v>0</v>
      </c>
      <c r="G2679" s="153">
        <v>0</v>
      </c>
      <c r="H2679" s="153"/>
      <c r="I2679" s="153"/>
      <c r="J2679" s="153"/>
      <c r="K2679" s="153"/>
      <c r="L2679" s="153"/>
      <c r="M2679" s="153"/>
      <c r="AD2679" s="153"/>
      <c r="AE2679" s="153"/>
      <c r="AF2679" s="153"/>
      <c r="AG2679" s="153"/>
      <c r="AH2679" s="153"/>
      <c r="AI2679" s="153"/>
      <c r="AJ2679" s="153"/>
      <c r="AK2679" s="153"/>
      <c r="AL2679" s="153"/>
      <c r="AM2679" s="153"/>
      <c r="AN2679" s="153"/>
      <c r="AO2679" s="153"/>
    </row>
    <row r="2680" spans="1:41">
      <c r="A2680" s="153" t="s">
        <v>162</v>
      </c>
      <c r="B2680" s="153">
        <v>0</v>
      </c>
      <c r="C2680" s="153">
        <v>0</v>
      </c>
      <c r="D2680" s="153">
        <v>0</v>
      </c>
      <c r="E2680" s="153">
        <v>0</v>
      </c>
      <c r="F2680" s="153">
        <v>0</v>
      </c>
      <c r="G2680" s="153">
        <v>0</v>
      </c>
      <c r="H2680" s="153"/>
      <c r="I2680" s="153"/>
      <c r="J2680" s="153"/>
      <c r="K2680" s="153"/>
      <c r="L2680" s="153"/>
      <c r="M2680" s="153"/>
      <c r="AD2680" s="153"/>
      <c r="AE2680" s="153"/>
      <c r="AF2680" s="153"/>
      <c r="AG2680" s="153"/>
      <c r="AH2680" s="153"/>
      <c r="AI2680" s="153"/>
      <c r="AJ2680" s="153"/>
      <c r="AK2680" s="153"/>
      <c r="AL2680" s="153"/>
      <c r="AM2680" s="153"/>
      <c r="AN2680" s="153"/>
      <c r="AO2680" s="153"/>
    </row>
    <row r="2681" spans="1:41">
      <c r="A2681" s="153" t="s">
        <v>163</v>
      </c>
      <c r="B2681" s="153">
        <v>0</v>
      </c>
      <c r="C2681" s="153">
        <v>0</v>
      </c>
      <c r="D2681" s="153">
        <v>0</v>
      </c>
      <c r="E2681" s="153">
        <v>0</v>
      </c>
      <c r="F2681" s="153">
        <v>0</v>
      </c>
      <c r="G2681" s="153">
        <v>0</v>
      </c>
      <c r="H2681" s="153"/>
      <c r="I2681" s="153"/>
      <c r="J2681" s="153"/>
      <c r="K2681" s="153"/>
      <c r="L2681" s="153"/>
      <c r="M2681" s="153"/>
      <c r="AD2681" s="153"/>
      <c r="AE2681" s="153"/>
      <c r="AF2681" s="153"/>
      <c r="AG2681" s="153"/>
      <c r="AH2681" s="153"/>
      <c r="AI2681" s="153"/>
      <c r="AJ2681" s="153"/>
      <c r="AK2681" s="153"/>
      <c r="AL2681" s="153"/>
      <c r="AM2681" s="153"/>
      <c r="AN2681" s="153"/>
      <c r="AO2681" s="153"/>
    </row>
    <row r="2682" spans="1:41">
      <c r="A2682" s="153" t="s">
        <v>164</v>
      </c>
      <c r="B2682" s="153">
        <v>50</v>
      </c>
      <c r="C2682" s="153">
        <v>0</v>
      </c>
      <c r="D2682" s="153">
        <v>0</v>
      </c>
      <c r="E2682" s="153">
        <v>25</v>
      </c>
      <c r="F2682" s="153">
        <v>0</v>
      </c>
      <c r="G2682" s="153">
        <v>33.33</v>
      </c>
      <c r="H2682" s="153"/>
      <c r="I2682" s="153"/>
      <c r="J2682" s="153"/>
      <c r="K2682" s="153"/>
      <c r="L2682" s="153"/>
      <c r="M2682" s="153"/>
      <c r="AD2682" s="153"/>
      <c r="AE2682" s="153"/>
      <c r="AF2682" s="153"/>
      <c r="AG2682" s="153"/>
      <c r="AH2682" s="153"/>
      <c r="AI2682" s="153"/>
      <c r="AJ2682" s="153"/>
      <c r="AK2682" s="153"/>
      <c r="AL2682" s="153"/>
      <c r="AM2682" s="153"/>
      <c r="AN2682" s="153"/>
      <c r="AO2682" s="153"/>
    </row>
    <row r="2683" spans="1:41">
      <c r="A2683" s="153" t="s">
        <v>165</v>
      </c>
      <c r="B2683" s="153">
        <v>0</v>
      </c>
      <c r="C2683" s="153">
        <v>0</v>
      </c>
      <c r="D2683" s="153">
        <v>0</v>
      </c>
      <c r="E2683" s="153">
        <v>75</v>
      </c>
      <c r="F2683" s="153">
        <v>0</v>
      </c>
      <c r="G2683" s="153">
        <v>50</v>
      </c>
      <c r="H2683" s="153"/>
      <c r="I2683" s="153"/>
      <c r="J2683" s="153"/>
      <c r="K2683" s="153"/>
      <c r="L2683" s="153"/>
      <c r="M2683" s="153"/>
      <c r="AD2683" s="153"/>
      <c r="AE2683" s="153"/>
      <c r="AF2683" s="153"/>
      <c r="AG2683" s="153"/>
      <c r="AH2683" s="153"/>
      <c r="AI2683" s="153"/>
      <c r="AJ2683" s="153"/>
      <c r="AK2683" s="153"/>
      <c r="AL2683" s="153"/>
      <c r="AM2683" s="153"/>
      <c r="AN2683" s="153"/>
      <c r="AO2683" s="153"/>
    </row>
    <row r="2684" spans="1:41">
      <c r="A2684" s="153" t="s">
        <v>41</v>
      </c>
      <c r="B2684" s="153">
        <v>50</v>
      </c>
      <c r="C2684" s="153">
        <v>0</v>
      </c>
      <c r="D2684" s="153">
        <v>0</v>
      </c>
      <c r="E2684" s="153">
        <v>0</v>
      </c>
      <c r="F2684" s="153">
        <v>0</v>
      </c>
      <c r="G2684" s="153">
        <v>16.670000000000002</v>
      </c>
      <c r="H2684" s="153"/>
      <c r="I2684" s="153"/>
      <c r="J2684" s="153"/>
      <c r="K2684" s="153"/>
      <c r="L2684" s="153"/>
      <c r="M2684" s="153"/>
      <c r="AD2684" s="153"/>
      <c r="AE2684" s="153"/>
      <c r="AF2684" s="153"/>
      <c r="AG2684" s="153"/>
      <c r="AH2684" s="153"/>
      <c r="AI2684" s="153"/>
      <c r="AJ2684" s="153"/>
      <c r="AK2684" s="153"/>
      <c r="AL2684" s="153"/>
      <c r="AM2684" s="153"/>
      <c r="AN2684" s="153"/>
      <c r="AO2684" s="153"/>
    </row>
    <row r="2685" spans="1:41">
      <c r="A2685" s="153" t="s">
        <v>0</v>
      </c>
      <c r="B2685" s="153">
        <v>100</v>
      </c>
      <c r="C2685" s="153">
        <v>0</v>
      </c>
      <c r="D2685" s="153">
        <v>0</v>
      </c>
      <c r="E2685" s="153">
        <v>100</v>
      </c>
      <c r="F2685" s="153">
        <v>0</v>
      </c>
      <c r="G2685" s="153">
        <v>100</v>
      </c>
      <c r="H2685" s="153"/>
      <c r="I2685" s="153"/>
      <c r="J2685" s="153"/>
      <c r="K2685" s="153"/>
      <c r="L2685" s="153"/>
      <c r="M2685" s="153"/>
      <c r="AD2685" s="153"/>
      <c r="AE2685" s="153"/>
      <c r="AF2685" s="153"/>
      <c r="AG2685" s="153"/>
      <c r="AH2685" s="153"/>
      <c r="AI2685" s="153"/>
      <c r="AJ2685" s="153"/>
      <c r="AK2685" s="153"/>
      <c r="AL2685" s="153"/>
      <c r="AM2685" s="153"/>
      <c r="AN2685" s="153"/>
      <c r="AO2685" s="153"/>
    </row>
    <row r="2686" spans="1:41">
      <c r="A2686" s="153" t="s">
        <v>1</v>
      </c>
      <c r="B2686" s="153">
        <v>2</v>
      </c>
      <c r="C2686" s="153">
        <v>0</v>
      </c>
      <c r="D2686" s="153">
        <v>0</v>
      </c>
      <c r="E2686" s="153">
        <v>4</v>
      </c>
      <c r="F2686" s="153">
        <v>0</v>
      </c>
      <c r="G2686" s="153">
        <v>6</v>
      </c>
      <c r="H2686" s="153"/>
      <c r="I2686" s="153"/>
      <c r="J2686" s="153"/>
      <c r="K2686" s="153"/>
      <c r="L2686" s="153"/>
      <c r="M2686" s="153"/>
      <c r="AD2686" s="153"/>
      <c r="AE2686" s="153"/>
      <c r="AF2686" s="153"/>
      <c r="AG2686" s="153"/>
      <c r="AH2686" s="153"/>
      <c r="AI2686" s="153"/>
      <c r="AJ2686" s="153"/>
      <c r="AK2686" s="153"/>
      <c r="AL2686" s="153"/>
      <c r="AM2686" s="153"/>
      <c r="AN2686" s="153"/>
      <c r="AO2686" s="153"/>
    </row>
    <row r="2687" spans="1:41">
      <c r="A2687" s="153" t="s">
        <v>42</v>
      </c>
      <c r="B2687" s="153">
        <v>50</v>
      </c>
      <c r="C2687" s="153">
        <v>0</v>
      </c>
      <c r="D2687" s="153">
        <v>0</v>
      </c>
      <c r="E2687" s="153">
        <v>100</v>
      </c>
      <c r="F2687" s="153">
        <v>0</v>
      </c>
      <c r="G2687" s="153">
        <v>83.33</v>
      </c>
      <c r="H2687" s="153"/>
      <c r="I2687" s="153"/>
      <c r="J2687" s="153"/>
      <c r="K2687" s="153"/>
      <c r="L2687" s="153"/>
      <c r="M2687" s="153"/>
      <c r="AD2687" s="153"/>
      <c r="AE2687" s="153"/>
      <c r="AF2687" s="153"/>
      <c r="AG2687" s="153"/>
      <c r="AH2687" s="153"/>
      <c r="AI2687" s="153"/>
      <c r="AJ2687" s="153"/>
      <c r="AK2687" s="153"/>
      <c r="AL2687" s="153"/>
      <c r="AM2687" s="153"/>
      <c r="AN2687" s="153"/>
      <c r="AO2687" s="153"/>
    </row>
    <row r="2688" spans="1:41">
      <c r="A2688" s="153" t="s">
        <v>43</v>
      </c>
      <c r="B2688" s="153">
        <v>0</v>
      </c>
      <c r="C2688" s="153">
        <v>0</v>
      </c>
      <c r="D2688" s="153">
        <v>0</v>
      </c>
      <c r="E2688" s="153">
        <v>0</v>
      </c>
      <c r="F2688" s="153">
        <v>0</v>
      </c>
      <c r="G2688" s="153">
        <v>0</v>
      </c>
      <c r="H2688" s="153"/>
      <c r="I2688" s="153"/>
      <c r="J2688" s="153"/>
      <c r="K2688" s="153"/>
      <c r="L2688" s="153"/>
      <c r="M2688" s="153"/>
      <c r="AD2688" s="153"/>
      <c r="AE2688" s="153"/>
      <c r="AF2688" s="153"/>
      <c r="AG2688" s="153"/>
      <c r="AH2688" s="153"/>
      <c r="AI2688" s="153"/>
      <c r="AJ2688" s="153"/>
      <c r="AK2688" s="153"/>
      <c r="AL2688" s="153"/>
      <c r="AM2688" s="153"/>
      <c r="AN2688" s="153"/>
      <c r="AO2688" s="153"/>
    </row>
    <row r="2689" spans="1:41">
      <c r="A2689" s="153" t="s">
        <v>44</v>
      </c>
      <c r="B2689" s="153">
        <v>4</v>
      </c>
      <c r="C2689" s="153">
        <v>0</v>
      </c>
      <c r="D2689" s="153">
        <v>0</v>
      </c>
      <c r="E2689" s="153">
        <v>4.8</v>
      </c>
      <c r="F2689" s="153">
        <v>0</v>
      </c>
      <c r="G2689" s="153">
        <v>4.5999999999999996</v>
      </c>
      <c r="H2689" s="153"/>
      <c r="I2689" s="153"/>
      <c r="J2689" s="153"/>
      <c r="K2689" s="153"/>
      <c r="L2689" s="153"/>
      <c r="M2689" s="153"/>
      <c r="AD2689" s="153"/>
      <c r="AE2689" s="153"/>
      <c r="AF2689" s="153"/>
      <c r="AG2689" s="153"/>
      <c r="AH2689" s="153"/>
      <c r="AI2689" s="153"/>
      <c r="AJ2689" s="153"/>
      <c r="AK2689" s="153"/>
      <c r="AL2689" s="153"/>
      <c r="AM2689" s="153"/>
      <c r="AN2689" s="153"/>
      <c r="AO2689" s="153"/>
    </row>
    <row r="2690" spans="1:41">
      <c r="A2690" s="153" t="s">
        <v>153</v>
      </c>
      <c r="B2690" s="153">
        <v>75</v>
      </c>
      <c r="C2690" s="153">
        <v>0</v>
      </c>
      <c r="D2690" s="153">
        <v>0</v>
      </c>
      <c r="E2690" s="153">
        <v>93.8</v>
      </c>
      <c r="F2690" s="153">
        <v>0</v>
      </c>
      <c r="G2690" s="153">
        <v>90</v>
      </c>
      <c r="H2690" s="153"/>
      <c r="I2690" s="153"/>
      <c r="J2690" s="153"/>
      <c r="K2690" s="153"/>
      <c r="L2690" s="153"/>
      <c r="M2690" s="153"/>
      <c r="AD2690" s="153"/>
      <c r="AE2690" s="153"/>
      <c r="AF2690" s="153"/>
      <c r="AG2690" s="153"/>
      <c r="AH2690" s="153"/>
      <c r="AI2690" s="153"/>
      <c r="AJ2690" s="153"/>
      <c r="AK2690" s="153"/>
      <c r="AL2690" s="153"/>
      <c r="AM2690" s="153"/>
      <c r="AN2690" s="153"/>
      <c r="AO2690" s="153"/>
    </row>
    <row r="2691" spans="1:41">
      <c r="H2691" s="153"/>
      <c r="I2691" s="153"/>
      <c r="J2691" s="153"/>
      <c r="K2691" s="153"/>
      <c r="L2691" s="153"/>
      <c r="M2691" s="153"/>
      <c r="AD2691" s="153"/>
      <c r="AE2691" s="153"/>
      <c r="AF2691" s="153"/>
      <c r="AG2691" s="153"/>
      <c r="AH2691" s="153"/>
      <c r="AI2691" s="153"/>
      <c r="AJ2691" s="153"/>
      <c r="AK2691" s="153"/>
      <c r="AL2691" s="153"/>
      <c r="AM2691" s="153"/>
      <c r="AN2691" s="153"/>
      <c r="AO2691" s="153"/>
    </row>
    <row r="2692" spans="1:41">
      <c r="H2692" s="153"/>
      <c r="I2692" s="153"/>
      <c r="J2692" s="153"/>
      <c r="K2692" s="153"/>
      <c r="L2692" s="153"/>
      <c r="M2692" s="153"/>
      <c r="AD2692" s="153"/>
      <c r="AE2692" s="153"/>
      <c r="AF2692" s="153"/>
      <c r="AG2692" s="153"/>
      <c r="AH2692" s="153"/>
      <c r="AI2692" s="153"/>
      <c r="AJ2692" s="153"/>
      <c r="AK2692" s="153"/>
      <c r="AL2692" s="153"/>
      <c r="AM2692" s="153"/>
      <c r="AN2692" s="153"/>
      <c r="AO2692" s="153"/>
    </row>
    <row r="2693" spans="1:41">
      <c r="A2693" s="153" t="s">
        <v>446</v>
      </c>
      <c r="H2693" s="153"/>
      <c r="I2693" s="153"/>
      <c r="J2693" s="153"/>
      <c r="K2693" s="153"/>
      <c r="L2693" s="153"/>
      <c r="M2693" s="153"/>
      <c r="AD2693" s="153"/>
      <c r="AE2693" s="153"/>
      <c r="AF2693" s="153"/>
      <c r="AG2693" s="153"/>
      <c r="AH2693" s="153"/>
      <c r="AI2693" s="153"/>
      <c r="AJ2693" s="153"/>
      <c r="AK2693" s="153"/>
      <c r="AL2693" s="153"/>
      <c r="AM2693" s="153"/>
      <c r="AN2693" s="153"/>
      <c r="AO2693" s="153"/>
    </row>
    <row r="2694" spans="1:41">
      <c r="A2694" s="153" t="s">
        <v>452</v>
      </c>
      <c r="H2694" s="153"/>
      <c r="I2694" s="153"/>
      <c r="J2694" s="153"/>
      <c r="K2694" s="153"/>
      <c r="L2694" s="153"/>
      <c r="M2694" s="153"/>
      <c r="AD2694" s="153"/>
      <c r="AE2694" s="153"/>
      <c r="AF2694" s="153"/>
      <c r="AG2694" s="153"/>
      <c r="AH2694" s="153"/>
      <c r="AI2694" s="153"/>
      <c r="AJ2694" s="153"/>
      <c r="AK2694" s="153"/>
      <c r="AL2694" s="153"/>
      <c r="AM2694" s="153"/>
      <c r="AN2694" s="153"/>
      <c r="AO2694" s="153"/>
    </row>
    <row r="2695" spans="1:41">
      <c r="H2695" s="153"/>
      <c r="I2695" s="153"/>
      <c r="J2695" s="153"/>
      <c r="K2695" s="153"/>
      <c r="L2695" s="153"/>
      <c r="M2695" s="153"/>
      <c r="AD2695" s="153"/>
      <c r="AE2695" s="153"/>
      <c r="AF2695" s="153"/>
      <c r="AG2695" s="153"/>
      <c r="AH2695" s="153"/>
      <c r="AI2695" s="153"/>
      <c r="AJ2695" s="153"/>
      <c r="AK2695" s="153"/>
      <c r="AL2695" s="153"/>
      <c r="AM2695" s="153"/>
      <c r="AN2695" s="153"/>
      <c r="AO2695" s="153"/>
    </row>
    <row r="2696" spans="1:41">
      <c r="H2696" s="153"/>
      <c r="I2696" s="153"/>
      <c r="J2696" s="153"/>
      <c r="K2696" s="153"/>
      <c r="L2696" s="153"/>
      <c r="M2696" s="153"/>
      <c r="AD2696" s="153"/>
      <c r="AE2696" s="153"/>
      <c r="AF2696" s="153"/>
      <c r="AG2696" s="153"/>
      <c r="AH2696" s="153"/>
      <c r="AI2696" s="153"/>
      <c r="AJ2696" s="153"/>
      <c r="AK2696" s="153"/>
      <c r="AL2696" s="153"/>
      <c r="AM2696" s="153"/>
      <c r="AN2696" s="153"/>
      <c r="AO2696" s="153"/>
    </row>
    <row r="2697" spans="1:41">
      <c r="B2697" s="153" t="s">
        <v>156</v>
      </c>
      <c r="H2697" s="153"/>
      <c r="I2697" s="153"/>
      <c r="J2697" s="153"/>
      <c r="K2697" s="153"/>
      <c r="L2697" s="153"/>
      <c r="M2697" s="153"/>
      <c r="AD2697" s="153"/>
      <c r="AE2697" s="153"/>
      <c r="AF2697" s="153"/>
      <c r="AG2697" s="153"/>
      <c r="AH2697" s="153"/>
      <c r="AI2697" s="153"/>
      <c r="AJ2697" s="153"/>
      <c r="AK2697" s="153"/>
      <c r="AL2697" s="153"/>
      <c r="AM2697" s="153"/>
      <c r="AN2697" s="153"/>
      <c r="AO2697" s="153"/>
    </row>
    <row r="2698" spans="1:41">
      <c r="H2698" s="153"/>
      <c r="I2698" s="153"/>
      <c r="J2698" s="153"/>
      <c r="K2698" s="153"/>
      <c r="L2698" s="153"/>
      <c r="M2698" s="153"/>
      <c r="AD2698" s="153"/>
      <c r="AE2698" s="153"/>
      <c r="AF2698" s="153"/>
      <c r="AG2698" s="153"/>
      <c r="AH2698" s="153"/>
      <c r="AI2698" s="153"/>
      <c r="AJ2698" s="153"/>
      <c r="AK2698" s="153"/>
      <c r="AL2698" s="153"/>
      <c r="AM2698" s="153"/>
      <c r="AN2698" s="153"/>
      <c r="AO2698" s="153"/>
    </row>
    <row r="2699" spans="1:41">
      <c r="B2699" s="153" t="s">
        <v>10</v>
      </c>
      <c r="C2699" s="153" t="s">
        <v>157</v>
      </c>
      <c r="D2699" s="153" t="s">
        <v>158</v>
      </c>
      <c r="E2699" s="153" t="s">
        <v>13</v>
      </c>
      <c r="F2699" s="153" t="s">
        <v>159</v>
      </c>
      <c r="G2699" s="153" t="s">
        <v>60</v>
      </c>
      <c r="H2699" s="153"/>
      <c r="I2699" s="153"/>
      <c r="J2699" s="153"/>
      <c r="K2699" s="153"/>
      <c r="L2699" s="153"/>
      <c r="M2699" s="153"/>
      <c r="AD2699" s="153"/>
      <c r="AE2699" s="153"/>
      <c r="AF2699" s="153"/>
      <c r="AG2699" s="153"/>
      <c r="AH2699" s="153"/>
      <c r="AI2699" s="153"/>
      <c r="AJ2699" s="153"/>
      <c r="AK2699" s="153"/>
      <c r="AL2699" s="153"/>
      <c r="AM2699" s="153"/>
      <c r="AN2699" s="153"/>
      <c r="AO2699" s="153"/>
    </row>
    <row r="2700" spans="1:41">
      <c r="H2700" s="153"/>
      <c r="I2700" s="153"/>
      <c r="J2700" s="153"/>
      <c r="K2700" s="153"/>
      <c r="L2700" s="153"/>
      <c r="M2700" s="153"/>
      <c r="AD2700" s="153"/>
      <c r="AE2700" s="153"/>
      <c r="AF2700" s="153"/>
      <c r="AG2700" s="153"/>
      <c r="AH2700" s="153"/>
      <c r="AI2700" s="153"/>
      <c r="AJ2700" s="153"/>
      <c r="AK2700" s="153"/>
      <c r="AL2700" s="153"/>
      <c r="AM2700" s="153"/>
      <c r="AN2700" s="153"/>
      <c r="AO2700" s="153"/>
    </row>
    <row r="2701" spans="1:41">
      <c r="A2701" s="153" t="s">
        <v>161</v>
      </c>
      <c r="B2701" s="153">
        <v>0</v>
      </c>
      <c r="C2701" s="153">
        <v>0</v>
      </c>
      <c r="D2701" s="153">
        <v>0</v>
      </c>
      <c r="E2701" s="153">
        <v>0</v>
      </c>
      <c r="F2701" s="153">
        <v>0</v>
      </c>
      <c r="G2701" s="153">
        <v>0</v>
      </c>
      <c r="H2701" s="153"/>
      <c r="I2701" s="153"/>
      <c r="J2701" s="153"/>
      <c r="K2701" s="153"/>
      <c r="L2701" s="153"/>
      <c r="M2701" s="153"/>
      <c r="AD2701" s="153"/>
      <c r="AE2701" s="153"/>
      <c r="AF2701" s="153"/>
      <c r="AG2701" s="153"/>
      <c r="AH2701" s="153"/>
      <c r="AI2701" s="153"/>
      <c r="AJ2701" s="153"/>
      <c r="AK2701" s="153"/>
      <c r="AL2701" s="153"/>
      <c r="AM2701" s="153"/>
      <c r="AN2701" s="153"/>
      <c r="AO2701" s="153"/>
    </row>
    <row r="2702" spans="1:41">
      <c r="A2702" s="153" t="s">
        <v>162</v>
      </c>
      <c r="B2702" s="153">
        <v>0</v>
      </c>
      <c r="C2702" s="153">
        <v>0</v>
      </c>
      <c r="D2702" s="153">
        <v>0</v>
      </c>
      <c r="E2702" s="153">
        <v>0</v>
      </c>
      <c r="F2702" s="153">
        <v>0</v>
      </c>
      <c r="G2702" s="153">
        <v>0</v>
      </c>
      <c r="H2702" s="153"/>
      <c r="I2702" s="153"/>
      <c r="J2702" s="153"/>
      <c r="K2702" s="153"/>
      <c r="L2702" s="153"/>
      <c r="M2702" s="153"/>
      <c r="AD2702" s="153"/>
      <c r="AE2702" s="153"/>
      <c r="AF2702" s="153"/>
      <c r="AG2702" s="153"/>
      <c r="AH2702" s="153"/>
      <c r="AI2702" s="153"/>
      <c r="AJ2702" s="153"/>
      <c r="AK2702" s="153"/>
      <c r="AL2702" s="153"/>
      <c r="AM2702" s="153"/>
      <c r="AN2702" s="153"/>
      <c r="AO2702" s="153"/>
    </row>
    <row r="2703" spans="1:41">
      <c r="A2703" s="153" t="s">
        <v>163</v>
      </c>
      <c r="B2703" s="153">
        <v>0</v>
      </c>
      <c r="C2703" s="153">
        <v>0</v>
      </c>
      <c r="D2703" s="153">
        <v>0</v>
      </c>
      <c r="E2703" s="153">
        <v>0</v>
      </c>
      <c r="F2703" s="153">
        <v>0</v>
      </c>
      <c r="G2703" s="153">
        <v>0</v>
      </c>
      <c r="H2703" s="153"/>
      <c r="I2703" s="153"/>
      <c r="J2703" s="153"/>
      <c r="K2703" s="153"/>
      <c r="L2703" s="153"/>
      <c r="M2703" s="153"/>
      <c r="AD2703" s="153"/>
      <c r="AE2703" s="153"/>
      <c r="AF2703" s="153"/>
      <c r="AG2703" s="153"/>
      <c r="AH2703" s="153"/>
      <c r="AI2703" s="153"/>
      <c r="AJ2703" s="153"/>
      <c r="AK2703" s="153"/>
      <c r="AL2703" s="153"/>
      <c r="AM2703" s="153"/>
      <c r="AN2703" s="153"/>
      <c r="AO2703" s="153"/>
    </row>
    <row r="2704" spans="1:41">
      <c r="A2704" s="153" t="s">
        <v>164</v>
      </c>
      <c r="B2704" s="153">
        <v>50</v>
      </c>
      <c r="C2704" s="153">
        <v>0</v>
      </c>
      <c r="D2704" s="153">
        <v>0</v>
      </c>
      <c r="E2704" s="153">
        <v>50</v>
      </c>
      <c r="F2704" s="153">
        <v>0</v>
      </c>
      <c r="G2704" s="153">
        <v>50</v>
      </c>
      <c r="H2704" s="153"/>
      <c r="I2704" s="153"/>
      <c r="J2704" s="153"/>
      <c r="K2704" s="153"/>
      <c r="L2704" s="153"/>
      <c r="M2704" s="153"/>
      <c r="AD2704" s="153"/>
      <c r="AE2704" s="153"/>
      <c r="AF2704" s="153"/>
      <c r="AG2704" s="153"/>
      <c r="AH2704" s="153"/>
      <c r="AI2704" s="153"/>
      <c r="AJ2704" s="153"/>
      <c r="AK2704" s="153"/>
      <c r="AL2704" s="153"/>
      <c r="AM2704" s="153"/>
      <c r="AN2704" s="153"/>
      <c r="AO2704" s="153"/>
    </row>
    <row r="2705" spans="1:41">
      <c r="A2705" s="153" t="s">
        <v>165</v>
      </c>
      <c r="B2705" s="153">
        <v>0</v>
      </c>
      <c r="C2705" s="153">
        <v>0</v>
      </c>
      <c r="D2705" s="153">
        <v>0</v>
      </c>
      <c r="E2705" s="153">
        <v>50</v>
      </c>
      <c r="F2705" s="153">
        <v>0</v>
      </c>
      <c r="G2705" s="153">
        <v>33.33</v>
      </c>
      <c r="H2705" s="153"/>
      <c r="I2705" s="153"/>
      <c r="J2705" s="153"/>
      <c r="K2705" s="153"/>
      <c r="L2705" s="153"/>
      <c r="M2705" s="153"/>
      <c r="AD2705" s="153"/>
      <c r="AE2705" s="153"/>
      <c r="AF2705" s="153"/>
      <c r="AG2705" s="153"/>
      <c r="AH2705" s="153"/>
      <c r="AI2705" s="153"/>
      <c r="AJ2705" s="153"/>
      <c r="AK2705" s="153"/>
      <c r="AL2705" s="153"/>
      <c r="AM2705" s="153"/>
      <c r="AN2705" s="153"/>
      <c r="AO2705" s="153"/>
    </row>
    <row r="2706" spans="1:41">
      <c r="A2706" s="153" t="s">
        <v>41</v>
      </c>
      <c r="B2706" s="153">
        <v>50</v>
      </c>
      <c r="C2706" s="153">
        <v>0</v>
      </c>
      <c r="D2706" s="153">
        <v>0</v>
      </c>
      <c r="E2706" s="153">
        <v>0</v>
      </c>
      <c r="F2706" s="153">
        <v>0</v>
      </c>
      <c r="G2706" s="153">
        <v>16.670000000000002</v>
      </c>
      <c r="H2706" s="153"/>
      <c r="I2706" s="153"/>
      <c r="J2706" s="153"/>
      <c r="K2706" s="153"/>
      <c r="L2706" s="153"/>
      <c r="M2706" s="153"/>
      <c r="AD2706" s="153"/>
      <c r="AE2706" s="153"/>
      <c r="AF2706" s="153"/>
      <c r="AG2706" s="153"/>
      <c r="AH2706" s="153"/>
      <c r="AI2706" s="153"/>
      <c r="AJ2706" s="153"/>
      <c r="AK2706" s="153"/>
      <c r="AL2706" s="153"/>
      <c r="AM2706" s="153"/>
      <c r="AN2706" s="153"/>
      <c r="AO2706" s="153"/>
    </row>
    <row r="2707" spans="1:41">
      <c r="A2707" s="153" t="s">
        <v>0</v>
      </c>
      <c r="B2707" s="153">
        <v>100</v>
      </c>
      <c r="C2707" s="153">
        <v>0</v>
      </c>
      <c r="D2707" s="153">
        <v>0</v>
      </c>
      <c r="E2707" s="153">
        <v>100</v>
      </c>
      <c r="F2707" s="153">
        <v>0</v>
      </c>
      <c r="G2707" s="153">
        <v>100</v>
      </c>
      <c r="H2707" s="153"/>
      <c r="I2707" s="153"/>
      <c r="J2707" s="153"/>
      <c r="K2707" s="153"/>
      <c r="L2707" s="153"/>
      <c r="M2707" s="153"/>
      <c r="AD2707" s="153"/>
      <c r="AE2707" s="153"/>
      <c r="AF2707" s="153"/>
      <c r="AG2707" s="153"/>
      <c r="AH2707" s="153"/>
      <c r="AI2707" s="153"/>
      <c r="AJ2707" s="153"/>
      <c r="AK2707" s="153"/>
      <c r="AL2707" s="153"/>
      <c r="AM2707" s="153"/>
      <c r="AN2707" s="153"/>
      <c r="AO2707" s="153"/>
    </row>
    <row r="2708" spans="1:41">
      <c r="A2708" s="153" t="s">
        <v>1</v>
      </c>
      <c r="B2708" s="153">
        <v>2</v>
      </c>
      <c r="C2708" s="153">
        <v>0</v>
      </c>
      <c r="D2708" s="153">
        <v>0</v>
      </c>
      <c r="E2708" s="153">
        <v>4</v>
      </c>
      <c r="F2708" s="153">
        <v>0</v>
      </c>
      <c r="G2708" s="153">
        <v>6</v>
      </c>
      <c r="H2708" s="153"/>
      <c r="I2708" s="153"/>
      <c r="J2708" s="153"/>
      <c r="K2708" s="153"/>
      <c r="L2708" s="153"/>
      <c r="M2708" s="153"/>
      <c r="AD2708" s="153"/>
      <c r="AE2708" s="153"/>
      <c r="AF2708" s="153"/>
      <c r="AG2708" s="153"/>
      <c r="AH2708" s="153"/>
      <c r="AI2708" s="153"/>
      <c r="AJ2708" s="153"/>
      <c r="AK2708" s="153"/>
      <c r="AL2708" s="153"/>
      <c r="AM2708" s="153"/>
      <c r="AN2708" s="153"/>
      <c r="AO2708" s="153"/>
    </row>
    <row r="2709" spans="1:41">
      <c r="A2709" s="153" t="s">
        <v>42</v>
      </c>
      <c r="B2709" s="153">
        <v>50</v>
      </c>
      <c r="C2709" s="153">
        <v>0</v>
      </c>
      <c r="D2709" s="153">
        <v>0</v>
      </c>
      <c r="E2709" s="153">
        <v>100</v>
      </c>
      <c r="F2709" s="153">
        <v>0</v>
      </c>
      <c r="G2709" s="153">
        <v>83.33</v>
      </c>
      <c r="H2709" s="153"/>
      <c r="I2709" s="153"/>
      <c r="J2709" s="153"/>
      <c r="K2709" s="153"/>
      <c r="L2709" s="153"/>
      <c r="M2709" s="153"/>
      <c r="AD2709" s="153"/>
      <c r="AE2709" s="153"/>
      <c r="AF2709" s="153"/>
      <c r="AG2709" s="153"/>
      <c r="AH2709" s="153"/>
      <c r="AI2709" s="153"/>
      <c r="AJ2709" s="153"/>
      <c r="AK2709" s="153"/>
      <c r="AL2709" s="153"/>
      <c r="AM2709" s="153"/>
      <c r="AN2709" s="153"/>
      <c r="AO2709" s="153"/>
    </row>
    <row r="2710" spans="1:41">
      <c r="A2710" s="153" t="s">
        <v>43</v>
      </c>
      <c r="B2710" s="153">
        <v>0</v>
      </c>
      <c r="C2710" s="153">
        <v>0</v>
      </c>
      <c r="D2710" s="153">
        <v>0</v>
      </c>
      <c r="E2710" s="153">
        <v>0</v>
      </c>
      <c r="F2710" s="153">
        <v>0</v>
      </c>
      <c r="G2710" s="153">
        <v>0</v>
      </c>
      <c r="H2710" s="153"/>
      <c r="I2710" s="153"/>
      <c r="J2710" s="153"/>
      <c r="K2710" s="153"/>
      <c r="L2710" s="153"/>
      <c r="M2710" s="153"/>
      <c r="AD2710" s="153"/>
      <c r="AE2710" s="153"/>
      <c r="AF2710" s="153"/>
      <c r="AG2710" s="153"/>
      <c r="AH2710" s="153"/>
      <c r="AI2710" s="153"/>
      <c r="AJ2710" s="153"/>
      <c r="AK2710" s="153"/>
      <c r="AL2710" s="153"/>
      <c r="AM2710" s="153"/>
      <c r="AN2710" s="153"/>
      <c r="AO2710" s="153"/>
    </row>
    <row r="2711" spans="1:41">
      <c r="A2711" s="153" t="s">
        <v>44</v>
      </c>
      <c r="B2711" s="153">
        <v>4</v>
      </c>
      <c r="C2711" s="153">
        <v>0</v>
      </c>
      <c r="D2711" s="153">
        <v>0</v>
      </c>
      <c r="E2711" s="153">
        <v>4.5</v>
      </c>
      <c r="F2711" s="153">
        <v>0</v>
      </c>
      <c r="G2711" s="153">
        <v>4.4000000000000004</v>
      </c>
      <c r="H2711" s="153"/>
      <c r="I2711" s="153"/>
      <c r="J2711" s="153"/>
      <c r="K2711" s="153"/>
      <c r="L2711" s="153"/>
      <c r="M2711" s="153"/>
      <c r="AD2711" s="153"/>
      <c r="AE2711" s="153"/>
      <c r="AF2711" s="153"/>
      <c r="AG2711" s="153"/>
      <c r="AH2711" s="153"/>
      <c r="AI2711" s="153"/>
      <c r="AJ2711" s="153"/>
      <c r="AK2711" s="153"/>
      <c r="AL2711" s="153"/>
      <c r="AM2711" s="153"/>
      <c r="AN2711" s="153"/>
      <c r="AO2711" s="153"/>
    </row>
    <row r="2712" spans="1:41">
      <c r="A2712" s="153" t="s">
        <v>153</v>
      </c>
      <c r="B2712" s="153">
        <v>75</v>
      </c>
      <c r="C2712" s="153">
        <v>0</v>
      </c>
      <c r="D2712" s="153">
        <v>0</v>
      </c>
      <c r="E2712" s="153">
        <v>87.5</v>
      </c>
      <c r="F2712" s="153">
        <v>0</v>
      </c>
      <c r="G2712" s="153">
        <v>85</v>
      </c>
      <c r="H2712" s="153"/>
      <c r="I2712" s="153"/>
      <c r="J2712" s="153"/>
      <c r="K2712" s="153"/>
      <c r="L2712" s="153"/>
      <c r="M2712" s="153"/>
      <c r="AD2712" s="153"/>
      <c r="AE2712" s="153"/>
      <c r="AF2712" s="153"/>
      <c r="AG2712" s="153"/>
      <c r="AH2712" s="153"/>
      <c r="AI2712" s="153"/>
      <c r="AJ2712" s="153"/>
      <c r="AK2712" s="153"/>
      <c r="AL2712" s="153"/>
      <c r="AM2712" s="153"/>
      <c r="AN2712" s="153"/>
      <c r="AO2712" s="153"/>
    </row>
    <row r="2713" spans="1:41">
      <c r="H2713" s="153"/>
      <c r="I2713" s="153"/>
      <c r="J2713" s="153"/>
      <c r="K2713" s="153"/>
      <c r="L2713" s="153"/>
      <c r="M2713" s="153"/>
      <c r="AD2713" s="153"/>
      <c r="AE2713" s="153"/>
      <c r="AF2713" s="153"/>
      <c r="AG2713" s="153"/>
      <c r="AH2713" s="153"/>
      <c r="AI2713" s="153"/>
      <c r="AJ2713" s="153"/>
      <c r="AK2713" s="153"/>
      <c r="AL2713" s="153"/>
      <c r="AM2713" s="153"/>
      <c r="AN2713" s="153"/>
      <c r="AO2713" s="153"/>
    </row>
    <row r="2714" spans="1:41">
      <c r="H2714" s="153"/>
      <c r="I2714" s="153"/>
      <c r="J2714" s="153"/>
      <c r="K2714" s="153"/>
      <c r="L2714" s="153"/>
      <c r="M2714" s="153"/>
      <c r="AD2714" s="153"/>
      <c r="AE2714" s="153"/>
      <c r="AF2714" s="153"/>
      <c r="AG2714" s="153"/>
      <c r="AH2714" s="153"/>
      <c r="AI2714" s="153"/>
      <c r="AJ2714" s="153"/>
      <c r="AK2714" s="153"/>
      <c r="AL2714" s="153"/>
      <c r="AM2714" s="153"/>
      <c r="AN2714" s="153"/>
      <c r="AO2714" s="153"/>
    </row>
    <row r="2715" spans="1:41">
      <c r="A2715" s="153" t="s">
        <v>453</v>
      </c>
      <c r="H2715" s="153"/>
      <c r="I2715" s="153"/>
      <c r="J2715" s="153"/>
      <c r="K2715" s="153"/>
      <c r="L2715" s="153"/>
      <c r="M2715" s="153"/>
      <c r="AD2715" s="153"/>
      <c r="AE2715" s="153"/>
      <c r="AF2715" s="153"/>
      <c r="AG2715" s="153"/>
      <c r="AH2715" s="153"/>
      <c r="AI2715" s="153"/>
      <c r="AJ2715" s="153"/>
      <c r="AK2715" s="153"/>
      <c r="AL2715" s="153"/>
      <c r="AM2715" s="153"/>
      <c r="AN2715" s="153"/>
      <c r="AO2715" s="153"/>
    </row>
    <row r="2716" spans="1:41">
      <c r="A2716" s="153" t="s">
        <v>454</v>
      </c>
      <c r="H2716" s="153"/>
      <c r="I2716" s="153"/>
      <c r="J2716" s="153"/>
      <c r="K2716" s="153"/>
      <c r="L2716" s="153"/>
      <c r="M2716" s="153"/>
      <c r="AD2716" s="153"/>
      <c r="AE2716" s="153"/>
      <c r="AF2716" s="153"/>
      <c r="AG2716" s="153"/>
      <c r="AH2716" s="153"/>
      <c r="AI2716" s="153"/>
      <c r="AJ2716" s="153"/>
      <c r="AK2716" s="153"/>
      <c r="AL2716" s="153"/>
      <c r="AM2716" s="153"/>
      <c r="AN2716" s="153"/>
      <c r="AO2716" s="153"/>
    </row>
    <row r="2717" spans="1:41">
      <c r="H2717" s="153"/>
      <c r="I2717" s="153"/>
      <c r="J2717" s="153"/>
      <c r="K2717" s="153"/>
      <c r="L2717" s="153"/>
      <c r="M2717" s="153"/>
      <c r="AD2717" s="153"/>
      <c r="AE2717" s="153"/>
      <c r="AF2717" s="153"/>
      <c r="AG2717" s="153"/>
      <c r="AH2717" s="153"/>
      <c r="AI2717" s="153"/>
      <c r="AJ2717" s="153"/>
      <c r="AK2717" s="153"/>
      <c r="AL2717" s="153"/>
      <c r="AM2717" s="153"/>
      <c r="AN2717" s="153"/>
      <c r="AO2717" s="153"/>
    </row>
    <row r="2718" spans="1:41">
      <c r="H2718" s="153"/>
      <c r="I2718" s="153"/>
      <c r="J2718" s="153"/>
      <c r="K2718" s="153"/>
      <c r="L2718" s="153"/>
      <c r="M2718" s="153"/>
      <c r="AD2718" s="153"/>
      <c r="AE2718" s="153"/>
      <c r="AF2718" s="153"/>
      <c r="AG2718" s="153"/>
      <c r="AH2718" s="153"/>
      <c r="AI2718" s="153"/>
      <c r="AJ2718" s="153"/>
      <c r="AK2718" s="153"/>
      <c r="AL2718" s="153"/>
      <c r="AM2718" s="153"/>
      <c r="AN2718" s="153"/>
      <c r="AO2718" s="153"/>
    </row>
    <row r="2719" spans="1:41">
      <c r="B2719" s="153" t="s">
        <v>156</v>
      </c>
      <c r="H2719" s="153"/>
      <c r="I2719" s="153"/>
      <c r="J2719" s="153"/>
      <c r="K2719" s="153"/>
      <c r="L2719" s="153"/>
      <c r="M2719" s="153"/>
      <c r="AD2719" s="153"/>
      <c r="AE2719" s="153"/>
      <c r="AF2719" s="153"/>
      <c r="AG2719" s="153"/>
      <c r="AH2719" s="153"/>
      <c r="AI2719" s="153"/>
      <c r="AJ2719" s="153"/>
      <c r="AK2719" s="153"/>
      <c r="AL2719" s="153"/>
      <c r="AM2719" s="153"/>
      <c r="AN2719" s="153"/>
      <c r="AO2719" s="153"/>
    </row>
    <row r="2720" spans="1:41">
      <c r="H2720" s="153"/>
      <c r="I2720" s="153"/>
      <c r="J2720" s="153"/>
      <c r="K2720" s="153"/>
      <c r="L2720" s="153"/>
      <c r="M2720" s="153"/>
      <c r="AD2720" s="153"/>
      <c r="AE2720" s="153"/>
      <c r="AF2720" s="153"/>
      <c r="AG2720" s="153"/>
      <c r="AH2720" s="153"/>
      <c r="AI2720" s="153"/>
      <c r="AJ2720" s="153"/>
      <c r="AK2720" s="153"/>
      <c r="AL2720" s="153"/>
      <c r="AM2720" s="153"/>
      <c r="AN2720" s="153"/>
      <c r="AO2720" s="153"/>
    </row>
    <row r="2721" spans="1:41">
      <c r="B2721" s="153" t="s">
        <v>10</v>
      </c>
      <c r="C2721" s="153" t="s">
        <v>157</v>
      </c>
      <c r="D2721" s="153" t="s">
        <v>158</v>
      </c>
      <c r="E2721" s="153" t="s">
        <v>13</v>
      </c>
      <c r="F2721" s="153" t="s">
        <v>159</v>
      </c>
      <c r="G2721" s="153" t="s">
        <v>60</v>
      </c>
      <c r="H2721" s="153"/>
      <c r="I2721" s="153"/>
      <c r="J2721" s="153"/>
      <c r="K2721" s="153"/>
      <c r="L2721" s="153"/>
      <c r="M2721" s="153"/>
      <c r="AD2721" s="153"/>
      <c r="AE2721" s="153"/>
      <c r="AF2721" s="153"/>
      <c r="AG2721" s="153"/>
      <c r="AH2721" s="153"/>
      <c r="AI2721" s="153"/>
      <c r="AJ2721" s="153"/>
      <c r="AK2721" s="153"/>
      <c r="AL2721" s="153"/>
      <c r="AM2721" s="153"/>
      <c r="AN2721" s="153"/>
      <c r="AO2721" s="153"/>
    </row>
    <row r="2722" spans="1:41">
      <c r="H2722" s="153"/>
      <c r="I2722" s="153"/>
      <c r="J2722" s="153"/>
      <c r="K2722" s="153"/>
      <c r="L2722" s="153"/>
      <c r="M2722" s="153"/>
      <c r="AD2722" s="153"/>
      <c r="AE2722" s="153"/>
      <c r="AF2722" s="153"/>
      <c r="AG2722" s="153"/>
      <c r="AH2722" s="153"/>
      <c r="AI2722" s="153"/>
      <c r="AJ2722" s="153"/>
      <c r="AK2722" s="153"/>
      <c r="AL2722" s="153"/>
      <c r="AM2722" s="153"/>
      <c r="AN2722" s="153"/>
      <c r="AO2722" s="153"/>
    </row>
    <row r="2723" spans="1:41">
      <c r="A2723" s="153" t="s">
        <v>45</v>
      </c>
      <c r="B2723" s="153">
        <v>0</v>
      </c>
      <c r="C2723" s="153">
        <v>0</v>
      </c>
      <c r="D2723" s="153">
        <v>0</v>
      </c>
      <c r="E2723" s="153">
        <v>0</v>
      </c>
      <c r="F2723" s="153">
        <v>0</v>
      </c>
      <c r="G2723" s="153">
        <v>0</v>
      </c>
      <c r="H2723" s="153"/>
      <c r="I2723" s="153"/>
      <c r="J2723" s="153"/>
      <c r="K2723" s="153"/>
      <c r="L2723" s="153"/>
      <c r="M2723" s="153"/>
      <c r="AD2723" s="153"/>
      <c r="AE2723" s="153"/>
      <c r="AF2723" s="153"/>
      <c r="AG2723" s="153"/>
      <c r="AH2723" s="153"/>
      <c r="AI2723" s="153"/>
      <c r="AJ2723" s="153"/>
      <c r="AK2723" s="153"/>
      <c r="AL2723" s="153"/>
      <c r="AM2723" s="153"/>
      <c r="AN2723" s="153"/>
      <c r="AO2723" s="153"/>
    </row>
    <row r="2724" spans="1:41">
      <c r="A2724" s="153" t="s">
        <v>46</v>
      </c>
      <c r="B2724" s="153">
        <v>1.54</v>
      </c>
      <c r="C2724" s="153">
        <v>0</v>
      </c>
      <c r="D2724" s="153">
        <v>0</v>
      </c>
      <c r="E2724" s="153">
        <v>0</v>
      </c>
      <c r="F2724" s="153">
        <v>0</v>
      </c>
      <c r="G2724" s="153">
        <v>1.25</v>
      </c>
      <c r="H2724" s="153"/>
      <c r="I2724" s="153"/>
      <c r="J2724" s="153"/>
      <c r="K2724" s="153"/>
      <c r="L2724" s="153"/>
      <c r="M2724" s="153"/>
      <c r="AD2724" s="153"/>
      <c r="AE2724" s="153"/>
      <c r="AF2724" s="153"/>
      <c r="AG2724" s="153"/>
      <c r="AH2724" s="153"/>
      <c r="AI2724" s="153"/>
      <c r="AJ2724" s="153"/>
      <c r="AK2724" s="153"/>
      <c r="AL2724" s="153"/>
      <c r="AM2724" s="153"/>
      <c r="AN2724" s="153"/>
      <c r="AO2724" s="153"/>
    </row>
    <row r="2725" spans="1:41">
      <c r="A2725" s="153" t="s">
        <v>47</v>
      </c>
      <c r="B2725" s="153">
        <v>4.62</v>
      </c>
      <c r="C2725" s="153">
        <v>9.09</v>
      </c>
      <c r="D2725" s="153">
        <v>0</v>
      </c>
      <c r="E2725" s="153">
        <v>25</v>
      </c>
      <c r="F2725" s="153">
        <v>0</v>
      </c>
      <c r="G2725" s="153">
        <v>6.25</v>
      </c>
      <c r="H2725" s="153"/>
      <c r="I2725" s="153"/>
      <c r="J2725" s="153"/>
      <c r="K2725" s="153"/>
      <c r="L2725" s="153"/>
      <c r="M2725" s="153"/>
      <c r="AD2725" s="153"/>
      <c r="AE2725" s="153"/>
      <c r="AF2725" s="153"/>
      <c r="AG2725" s="153"/>
      <c r="AH2725" s="153"/>
      <c r="AI2725" s="153"/>
      <c r="AJ2725" s="153"/>
      <c r="AK2725" s="153"/>
      <c r="AL2725" s="153"/>
      <c r="AM2725" s="153"/>
      <c r="AN2725" s="153"/>
      <c r="AO2725" s="153"/>
    </row>
    <row r="2726" spans="1:41">
      <c r="A2726" s="153" t="s">
        <v>48</v>
      </c>
      <c r="B2726" s="153">
        <v>18.46</v>
      </c>
      <c r="C2726" s="153">
        <v>9.09</v>
      </c>
      <c r="D2726" s="153">
        <v>0</v>
      </c>
      <c r="E2726" s="153">
        <v>0</v>
      </c>
      <c r="F2726" s="153">
        <v>0</v>
      </c>
      <c r="G2726" s="153">
        <v>16.25</v>
      </c>
      <c r="H2726" s="153"/>
      <c r="I2726" s="153"/>
      <c r="J2726" s="153"/>
      <c r="K2726" s="153"/>
      <c r="L2726" s="153"/>
      <c r="M2726" s="153"/>
      <c r="AD2726" s="153"/>
      <c r="AE2726" s="153"/>
      <c r="AF2726" s="153"/>
      <c r="AG2726" s="153"/>
      <c r="AH2726" s="153"/>
      <c r="AI2726" s="153"/>
      <c r="AJ2726" s="153"/>
      <c r="AK2726" s="153"/>
      <c r="AL2726" s="153"/>
      <c r="AM2726" s="153"/>
      <c r="AN2726" s="153"/>
      <c r="AO2726" s="153"/>
    </row>
    <row r="2727" spans="1:41">
      <c r="A2727" s="153" t="s">
        <v>49</v>
      </c>
      <c r="B2727" s="153">
        <v>72.31</v>
      </c>
      <c r="C2727" s="153">
        <v>63.64</v>
      </c>
      <c r="D2727" s="153">
        <v>0</v>
      </c>
      <c r="E2727" s="153">
        <v>75</v>
      </c>
      <c r="F2727" s="153">
        <v>0</v>
      </c>
      <c r="G2727" s="153">
        <v>71.25</v>
      </c>
      <c r="H2727" s="153"/>
      <c r="I2727" s="153"/>
      <c r="J2727" s="153"/>
      <c r="K2727" s="153"/>
      <c r="L2727" s="153"/>
      <c r="M2727" s="153"/>
      <c r="AD2727" s="153"/>
      <c r="AE2727" s="153"/>
      <c r="AF2727" s="153"/>
      <c r="AG2727" s="153"/>
      <c r="AH2727" s="153"/>
      <c r="AI2727" s="153"/>
      <c r="AJ2727" s="153"/>
      <c r="AK2727" s="153"/>
      <c r="AL2727" s="153"/>
      <c r="AM2727" s="153"/>
      <c r="AN2727" s="153"/>
      <c r="AO2727" s="153"/>
    </row>
    <row r="2728" spans="1:41">
      <c r="A2728" s="153" t="s">
        <v>41</v>
      </c>
      <c r="B2728" s="153">
        <v>3.08</v>
      </c>
      <c r="C2728" s="153">
        <v>18.18</v>
      </c>
      <c r="D2728" s="153">
        <v>0</v>
      </c>
      <c r="E2728" s="153">
        <v>0</v>
      </c>
      <c r="F2728" s="153">
        <v>0</v>
      </c>
      <c r="G2728" s="153">
        <v>5</v>
      </c>
      <c r="H2728" s="153"/>
      <c r="I2728" s="153"/>
      <c r="J2728" s="153"/>
      <c r="K2728" s="153"/>
      <c r="L2728" s="153"/>
      <c r="M2728" s="153"/>
      <c r="AD2728" s="153"/>
      <c r="AE2728" s="153"/>
      <c r="AF2728" s="153"/>
      <c r="AG2728" s="153"/>
      <c r="AH2728" s="153"/>
      <c r="AI2728" s="153"/>
      <c r="AJ2728" s="153"/>
      <c r="AK2728" s="153"/>
      <c r="AL2728" s="153"/>
      <c r="AM2728" s="153"/>
      <c r="AN2728" s="153"/>
      <c r="AO2728" s="153"/>
    </row>
    <row r="2729" spans="1:41">
      <c r="A2729" s="153" t="s">
        <v>0</v>
      </c>
      <c r="B2729" s="153">
        <v>100</v>
      </c>
      <c r="C2729" s="153">
        <v>100</v>
      </c>
      <c r="D2729" s="153">
        <v>0</v>
      </c>
      <c r="E2729" s="153">
        <v>100</v>
      </c>
      <c r="F2729" s="153">
        <v>0</v>
      </c>
      <c r="G2729" s="153">
        <v>100</v>
      </c>
      <c r="H2729" s="153"/>
      <c r="I2729" s="153"/>
      <c r="J2729" s="153"/>
      <c r="K2729" s="153"/>
      <c r="L2729" s="153"/>
      <c r="M2729" s="153"/>
      <c r="AD2729" s="153"/>
      <c r="AE2729" s="153"/>
      <c r="AF2729" s="153"/>
      <c r="AG2729" s="153"/>
      <c r="AH2729" s="153"/>
      <c r="AI2729" s="153"/>
      <c r="AJ2729" s="153"/>
      <c r="AK2729" s="153"/>
      <c r="AL2729" s="153"/>
      <c r="AM2729" s="153"/>
      <c r="AN2729" s="153"/>
      <c r="AO2729" s="153"/>
    </row>
    <row r="2730" spans="1:41">
      <c r="A2730" s="153" t="s">
        <v>1</v>
      </c>
      <c r="B2730" s="153">
        <v>65</v>
      </c>
      <c r="C2730" s="153">
        <v>11</v>
      </c>
      <c r="D2730" s="153">
        <v>0</v>
      </c>
      <c r="E2730" s="153">
        <v>4</v>
      </c>
      <c r="F2730" s="153">
        <v>0</v>
      </c>
      <c r="G2730" s="153">
        <v>80</v>
      </c>
      <c r="H2730" s="153"/>
      <c r="I2730" s="153"/>
      <c r="J2730" s="153"/>
      <c r="K2730" s="153"/>
      <c r="L2730" s="153"/>
      <c r="M2730" s="153"/>
      <c r="AD2730" s="153"/>
      <c r="AE2730" s="153"/>
      <c r="AF2730" s="153"/>
      <c r="AG2730" s="153"/>
      <c r="AH2730" s="153"/>
      <c r="AI2730" s="153"/>
      <c r="AJ2730" s="153"/>
      <c r="AK2730" s="153"/>
      <c r="AL2730" s="153"/>
      <c r="AM2730" s="153"/>
      <c r="AN2730" s="153"/>
      <c r="AO2730" s="153"/>
    </row>
    <row r="2731" spans="1:41">
      <c r="A2731" s="153" t="s">
        <v>42</v>
      </c>
      <c r="B2731" s="153">
        <v>90.77</v>
      </c>
      <c r="C2731" s="153">
        <v>72.73</v>
      </c>
      <c r="D2731" s="153">
        <v>0</v>
      </c>
      <c r="E2731" s="153">
        <v>75</v>
      </c>
      <c r="F2731" s="153">
        <v>0</v>
      </c>
      <c r="G2731" s="153">
        <v>87.5</v>
      </c>
      <c r="H2731" s="153"/>
      <c r="I2731" s="153"/>
      <c r="J2731" s="153"/>
      <c r="K2731" s="153"/>
      <c r="L2731" s="153"/>
      <c r="M2731" s="153"/>
      <c r="AD2731" s="153"/>
      <c r="AE2731" s="153"/>
      <c r="AF2731" s="153"/>
      <c r="AG2731" s="153"/>
      <c r="AH2731" s="153"/>
      <c r="AI2731" s="153"/>
      <c r="AJ2731" s="153"/>
      <c r="AK2731" s="153"/>
      <c r="AL2731" s="153"/>
      <c r="AM2731" s="153"/>
      <c r="AN2731" s="153"/>
      <c r="AO2731" s="153"/>
    </row>
    <row r="2732" spans="1:41">
      <c r="A2732" s="153" t="s">
        <v>43</v>
      </c>
      <c r="B2732" s="153">
        <v>1.54</v>
      </c>
      <c r="C2732" s="153">
        <v>0</v>
      </c>
      <c r="D2732" s="153">
        <v>0</v>
      </c>
      <c r="E2732" s="153">
        <v>0</v>
      </c>
      <c r="F2732" s="153">
        <v>0</v>
      </c>
      <c r="G2732" s="153">
        <v>1.25</v>
      </c>
      <c r="H2732" s="153"/>
      <c r="I2732" s="153"/>
      <c r="J2732" s="153"/>
      <c r="K2732" s="153"/>
      <c r="L2732" s="153"/>
      <c r="M2732" s="153"/>
      <c r="AD2732" s="153"/>
      <c r="AE2732" s="153"/>
      <c r="AF2732" s="153"/>
      <c r="AG2732" s="153"/>
      <c r="AH2732" s="153"/>
      <c r="AI2732" s="153"/>
      <c r="AJ2732" s="153"/>
      <c r="AK2732" s="153"/>
      <c r="AL2732" s="153"/>
      <c r="AM2732" s="153"/>
      <c r="AN2732" s="153"/>
      <c r="AO2732" s="153"/>
    </row>
    <row r="2733" spans="1:41">
      <c r="A2733" s="153" t="s">
        <v>44</v>
      </c>
      <c r="B2733" s="153">
        <v>4.7</v>
      </c>
      <c r="C2733" s="153">
        <v>4.7</v>
      </c>
      <c r="D2733" s="153">
        <v>0</v>
      </c>
      <c r="E2733" s="153">
        <v>4.5</v>
      </c>
      <c r="F2733" s="153">
        <v>0</v>
      </c>
      <c r="G2733" s="153">
        <v>4.7</v>
      </c>
      <c r="H2733" s="153"/>
      <c r="I2733" s="153"/>
      <c r="J2733" s="153"/>
      <c r="K2733" s="153"/>
      <c r="L2733" s="153"/>
      <c r="M2733" s="153"/>
      <c r="AD2733" s="153"/>
      <c r="AE2733" s="153"/>
      <c r="AF2733" s="153"/>
      <c r="AG2733" s="153"/>
      <c r="AH2733" s="153"/>
      <c r="AI2733" s="153"/>
      <c r="AJ2733" s="153"/>
      <c r="AK2733" s="153"/>
      <c r="AL2733" s="153"/>
      <c r="AM2733" s="153"/>
      <c r="AN2733" s="153"/>
      <c r="AO2733" s="153"/>
    </row>
    <row r="2734" spans="1:41">
      <c r="A2734" s="153" t="s">
        <v>153</v>
      </c>
      <c r="B2734" s="153">
        <v>91.7</v>
      </c>
      <c r="C2734" s="153">
        <v>91.7</v>
      </c>
      <c r="D2734" s="153">
        <v>0</v>
      </c>
      <c r="E2734" s="153">
        <v>87.5</v>
      </c>
      <c r="F2734" s="153">
        <v>0</v>
      </c>
      <c r="G2734" s="153">
        <v>91.4</v>
      </c>
      <c r="H2734" s="153"/>
      <c r="I2734" s="153"/>
      <c r="J2734" s="153"/>
      <c r="K2734" s="153"/>
      <c r="L2734" s="153"/>
      <c r="M2734" s="153"/>
      <c r="AD2734" s="153"/>
      <c r="AE2734" s="153"/>
      <c r="AF2734" s="153"/>
      <c r="AG2734" s="153"/>
      <c r="AH2734" s="153"/>
      <c r="AI2734" s="153"/>
      <c r="AJ2734" s="153"/>
      <c r="AK2734" s="153"/>
      <c r="AL2734" s="153"/>
      <c r="AM2734" s="153"/>
      <c r="AN2734" s="153"/>
      <c r="AO2734" s="153"/>
    </row>
    <row r="2735" spans="1:41">
      <c r="H2735" s="153"/>
      <c r="I2735" s="153"/>
      <c r="J2735" s="153"/>
      <c r="K2735" s="153"/>
      <c r="L2735" s="153"/>
      <c r="M2735" s="153"/>
      <c r="AD2735" s="153"/>
      <c r="AE2735" s="153"/>
      <c r="AF2735" s="153"/>
      <c r="AG2735" s="153"/>
      <c r="AH2735" s="153"/>
      <c r="AI2735" s="153"/>
      <c r="AJ2735" s="153"/>
      <c r="AK2735" s="153"/>
      <c r="AL2735" s="153"/>
      <c r="AM2735" s="153"/>
      <c r="AN2735" s="153"/>
      <c r="AO2735" s="153"/>
    </row>
    <row r="2736" spans="1:41">
      <c r="H2736" s="153"/>
      <c r="I2736" s="153"/>
      <c r="J2736" s="153"/>
      <c r="K2736" s="153"/>
      <c r="L2736" s="153"/>
      <c r="M2736" s="153"/>
      <c r="AD2736" s="153"/>
      <c r="AE2736" s="153"/>
      <c r="AF2736" s="153"/>
      <c r="AG2736" s="153"/>
      <c r="AH2736" s="153"/>
      <c r="AI2736" s="153"/>
      <c r="AJ2736" s="153"/>
      <c r="AK2736" s="153"/>
      <c r="AL2736" s="153"/>
      <c r="AM2736" s="153"/>
      <c r="AN2736" s="153"/>
      <c r="AO2736" s="153"/>
    </row>
    <row r="2737" spans="1:41">
      <c r="A2737" s="153" t="s">
        <v>453</v>
      </c>
      <c r="H2737" s="153"/>
      <c r="I2737" s="153"/>
      <c r="J2737" s="153"/>
      <c r="K2737" s="153"/>
      <c r="L2737" s="153"/>
      <c r="M2737" s="153"/>
      <c r="AD2737" s="153"/>
      <c r="AE2737" s="153"/>
      <c r="AF2737" s="153"/>
      <c r="AG2737" s="153"/>
      <c r="AH2737" s="153"/>
      <c r="AI2737" s="153"/>
      <c r="AJ2737" s="153"/>
      <c r="AK2737" s="153"/>
      <c r="AL2737" s="153"/>
      <c r="AM2737" s="153"/>
      <c r="AN2737" s="153"/>
      <c r="AO2737" s="153"/>
    </row>
    <row r="2738" spans="1:41">
      <c r="A2738" s="153" t="s">
        <v>455</v>
      </c>
      <c r="H2738" s="153"/>
      <c r="I2738" s="153"/>
      <c r="J2738" s="153"/>
      <c r="K2738" s="153"/>
      <c r="L2738" s="153"/>
      <c r="M2738" s="153"/>
      <c r="AD2738" s="153"/>
      <c r="AE2738" s="153"/>
      <c r="AF2738" s="153"/>
      <c r="AG2738" s="153"/>
      <c r="AH2738" s="153"/>
      <c r="AI2738" s="153"/>
      <c r="AJ2738" s="153"/>
      <c r="AK2738" s="153"/>
      <c r="AL2738" s="153"/>
      <c r="AM2738" s="153"/>
      <c r="AN2738" s="153"/>
      <c r="AO2738" s="153"/>
    </row>
    <row r="2739" spans="1:41">
      <c r="H2739" s="153"/>
      <c r="I2739" s="153"/>
      <c r="J2739" s="153"/>
      <c r="K2739" s="153"/>
      <c r="L2739" s="153"/>
      <c r="M2739" s="153"/>
      <c r="AD2739" s="153"/>
      <c r="AE2739" s="153"/>
      <c r="AF2739" s="153"/>
      <c r="AG2739" s="153"/>
      <c r="AH2739" s="153"/>
      <c r="AI2739" s="153"/>
      <c r="AJ2739" s="153"/>
      <c r="AK2739" s="153"/>
      <c r="AL2739" s="153"/>
      <c r="AM2739" s="153"/>
      <c r="AN2739" s="153"/>
      <c r="AO2739" s="153"/>
    </row>
    <row r="2740" spans="1:41">
      <c r="H2740" s="153"/>
      <c r="I2740" s="153"/>
      <c r="J2740" s="153"/>
      <c r="K2740" s="153"/>
      <c r="L2740" s="153"/>
      <c r="M2740" s="153"/>
      <c r="AD2740" s="153"/>
      <c r="AE2740" s="153"/>
      <c r="AF2740" s="153"/>
      <c r="AG2740" s="153"/>
      <c r="AH2740" s="153"/>
      <c r="AI2740" s="153"/>
      <c r="AJ2740" s="153"/>
      <c r="AK2740" s="153"/>
      <c r="AL2740" s="153"/>
      <c r="AM2740" s="153"/>
      <c r="AN2740" s="153"/>
      <c r="AO2740" s="153"/>
    </row>
    <row r="2741" spans="1:41">
      <c r="B2741" s="153" t="s">
        <v>156</v>
      </c>
      <c r="H2741" s="153"/>
      <c r="I2741" s="153"/>
      <c r="J2741" s="153"/>
      <c r="K2741" s="153"/>
      <c r="L2741" s="153"/>
      <c r="M2741" s="153"/>
      <c r="AD2741" s="153"/>
      <c r="AE2741" s="153"/>
      <c r="AF2741" s="153"/>
      <c r="AG2741" s="153"/>
      <c r="AH2741" s="153"/>
      <c r="AI2741" s="153"/>
      <c r="AJ2741" s="153"/>
      <c r="AK2741" s="153"/>
      <c r="AL2741" s="153"/>
      <c r="AM2741" s="153"/>
      <c r="AN2741" s="153"/>
      <c r="AO2741" s="153"/>
    </row>
    <row r="2742" spans="1:41">
      <c r="H2742" s="153"/>
      <c r="I2742" s="153"/>
      <c r="J2742" s="153"/>
      <c r="K2742" s="153"/>
      <c r="L2742" s="153"/>
      <c r="M2742" s="153"/>
      <c r="AD2742" s="153"/>
      <c r="AE2742" s="153"/>
      <c r="AF2742" s="153"/>
      <c r="AG2742" s="153"/>
      <c r="AH2742" s="153"/>
      <c r="AI2742" s="153"/>
      <c r="AJ2742" s="153"/>
      <c r="AK2742" s="153"/>
      <c r="AL2742" s="153"/>
      <c r="AM2742" s="153"/>
      <c r="AN2742" s="153"/>
      <c r="AO2742" s="153"/>
    </row>
    <row r="2743" spans="1:41">
      <c r="B2743" s="153" t="s">
        <v>10</v>
      </c>
      <c r="C2743" s="153" t="s">
        <v>157</v>
      </c>
      <c r="D2743" s="153" t="s">
        <v>158</v>
      </c>
      <c r="E2743" s="153" t="s">
        <v>13</v>
      </c>
      <c r="F2743" s="153" t="s">
        <v>159</v>
      </c>
      <c r="G2743" s="153" t="s">
        <v>60</v>
      </c>
      <c r="H2743" s="153"/>
      <c r="I2743" s="153"/>
      <c r="J2743" s="153"/>
      <c r="K2743" s="153"/>
      <c r="L2743" s="153"/>
      <c r="M2743" s="153"/>
      <c r="AD2743" s="153"/>
      <c r="AE2743" s="153"/>
      <c r="AF2743" s="153"/>
      <c r="AG2743" s="153"/>
      <c r="AH2743" s="153"/>
      <c r="AI2743" s="153"/>
      <c r="AJ2743" s="153"/>
      <c r="AK2743" s="153"/>
      <c r="AL2743" s="153"/>
      <c r="AM2743" s="153"/>
      <c r="AN2743" s="153"/>
      <c r="AO2743" s="153"/>
    </row>
    <row r="2744" spans="1:41">
      <c r="H2744" s="153"/>
      <c r="I2744" s="153"/>
      <c r="J2744" s="153"/>
      <c r="K2744" s="153"/>
      <c r="L2744" s="153"/>
      <c r="M2744" s="153"/>
      <c r="AD2744" s="153"/>
      <c r="AE2744" s="153"/>
      <c r="AF2744" s="153"/>
      <c r="AG2744" s="153"/>
      <c r="AH2744" s="153"/>
      <c r="AI2744" s="153"/>
      <c r="AJ2744" s="153"/>
      <c r="AK2744" s="153"/>
      <c r="AL2744" s="153"/>
      <c r="AM2744" s="153"/>
      <c r="AN2744" s="153"/>
      <c r="AO2744" s="153"/>
    </row>
    <row r="2745" spans="1:41">
      <c r="A2745" s="153" t="s">
        <v>45</v>
      </c>
      <c r="B2745" s="153">
        <v>0</v>
      </c>
      <c r="C2745" s="153">
        <v>0</v>
      </c>
      <c r="D2745" s="153">
        <v>0</v>
      </c>
      <c r="E2745" s="153">
        <v>0</v>
      </c>
      <c r="F2745" s="153">
        <v>0</v>
      </c>
      <c r="G2745" s="153">
        <v>0</v>
      </c>
      <c r="H2745" s="153"/>
      <c r="I2745" s="153"/>
      <c r="J2745" s="153"/>
      <c r="K2745" s="153"/>
      <c r="L2745" s="153"/>
      <c r="M2745" s="153"/>
      <c r="AD2745" s="153"/>
      <c r="AE2745" s="153"/>
      <c r="AF2745" s="153"/>
      <c r="AG2745" s="153"/>
      <c r="AH2745" s="153"/>
      <c r="AI2745" s="153"/>
      <c r="AJ2745" s="153"/>
      <c r="AK2745" s="153"/>
      <c r="AL2745" s="153"/>
      <c r="AM2745" s="153"/>
      <c r="AN2745" s="153"/>
      <c r="AO2745" s="153"/>
    </row>
    <row r="2746" spans="1:41">
      <c r="A2746" s="153" t="s">
        <v>46</v>
      </c>
      <c r="B2746" s="153">
        <v>1.54</v>
      </c>
      <c r="C2746" s="153">
        <v>0</v>
      </c>
      <c r="D2746" s="153">
        <v>0</v>
      </c>
      <c r="E2746" s="153">
        <v>0</v>
      </c>
      <c r="F2746" s="153">
        <v>0</v>
      </c>
      <c r="G2746" s="153">
        <v>1.25</v>
      </c>
      <c r="H2746" s="153"/>
      <c r="I2746" s="153"/>
      <c r="J2746" s="153"/>
      <c r="K2746" s="153"/>
      <c r="L2746" s="153"/>
      <c r="M2746" s="153"/>
      <c r="AD2746" s="153"/>
      <c r="AE2746" s="153"/>
      <c r="AF2746" s="153"/>
      <c r="AG2746" s="153"/>
      <c r="AH2746" s="153"/>
      <c r="AI2746" s="153"/>
      <c r="AJ2746" s="153"/>
      <c r="AK2746" s="153"/>
      <c r="AL2746" s="153"/>
      <c r="AM2746" s="153"/>
      <c r="AN2746" s="153"/>
      <c r="AO2746" s="153"/>
    </row>
    <row r="2747" spans="1:41">
      <c r="A2747" s="153" t="s">
        <v>47</v>
      </c>
      <c r="B2747" s="153">
        <v>1.54</v>
      </c>
      <c r="C2747" s="153">
        <v>0</v>
      </c>
      <c r="D2747" s="153">
        <v>0</v>
      </c>
      <c r="E2747" s="153">
        <v>0</v>
      </c>
      <c r="F2747" s="153">
        <v>0</v>
      </c>
      <c r="G2747" s="153">
        <v>1.25</v>
      </c>
      <c r="H2747" s="153"/>
      <c r="I2747" s="153"/>
      <c r="J2747" s="153"/>
      <c r="K2747" s="153"/>
      <c r="L2747" s="153"/>
      <c r="M2747" s="153"/>
      <c r="AD2747" s="153"/>
      <c r="AE2747" s="153"/>
      <c r="AF2747" s="153"/>
      <c r="AG2747" s="153"/>
      <c r="AH2747" s="153"/>
      <c r="AI2747" s="153"/>
      <c r="AJ2747" s="153"/>
      <c r="AK2747" s="153"/>
      <c r="AL2747" s="153"/>
      <c r="AM2747" s="153"/>
      <c r="AN2747" s="153"/>
      <c r="AO2747" s="153"/>
    </row>
    <row r="2748" spans="1:41">
      <c r="A2748" s="153" t="s">
        <v>48</v>
      </c>
      <c r="B2748" s="153">
        <v>20</v>
      </c>
      <c r="C2748" s="153">
        <v>18.18</v>
      </c>
      <c r="D2748" s="153">
        <v>0</v>
      </c>
      <c r="E2748" s="153">
        <v>0</v>
      </c>
      <c r="F2748" s="153">
        <v>0</v>
      </c>
      <c r="G2748" s="153">
        <v>18.75</v>
      </c>
      <c r="H2748" s="153"/>
      <c r="I2748" s="153"/>
      <c r="J2748" s="153"/>
      <c r="K2748" s="153"/>
      <c r="L2748" s="153"/>
      <c r="M2748" s="153"/>
      <c r="AD2748" s="153"/>
      <c r="AE2748" s="153"/>
      <c r="AF2748" s="153"/>
      <c r="AG2748" s="153"/>
      <c r="AH2748" s="153"/>
      <c r="AI2748" s="153"/>
      <c r="AJ2748" s="153"/>
      <c r="AK2748" s="153"/>
      <c r="AL2748" s="153"/>
      <c r="AM2748" s="153"/>
      <c r="AN2748" s="153"/>
      <c r="AO2748" s="153"/>
    </row>
    <row r="2749" spans="1:41">
      <c r="A2749" s="153" t="s">
        <v>49</v>
      </c>
      <c r="B2749" s="153">
        <v>73.849999999999994</v>
      </c>
      <c r="C2749" s="153">
        <v>63.64</v>
      </c>
      <c r="D2749" s="153">
        <v>0</v>
      </c>
      <c r="E2749" s="153">
        <v>100</v>
      </c>
      <c r="F2749" s="153">
        <v>0</v>
      </c>
      <c r="G2749" s="153">
        <v>73.75</v>
      </c>
      <c r="H2749" s="153"/>
      <c r="I2749" s="153"/>
      <c r="J2749" s="153"/>
      <c r="K2749" s="153"/>
      <c r="L2749" s="153"/>
      <c r="M2749" s="153"/>
      <c r="AD2749" s="153"/>
      <c r="AE2749" s="153"/>
      <c r="AF2749" s="153"/>
      <c r="AG2749" s="153"/>
      <c r="AH2749" s="153"/>
      <c r="AI2749" s="153"/>
      <c r="AJ2749" s="153"/>
      <c r="AK2749" s="153"/>
      <c r="AL2749" s="153"/>
      <c r="AM2749" s="153"/>
      <c r="AN2749" s="153"/>
      <c r="AO2749" s="153"/>
    </row>
    <row r="2750" spans="1:41">
      <c r="A2750" s="153" t="s">
        <v>41</v>
      </c>
      <c r="B2750" s="153">
        <v>3.08</v>
      </c>
      <c r="C2750" s="153">
        <v>18.18</v>
      </c>
      <c r="D2750" s="153">
        <v>0</v>
      </c>
      <c r="E2750" s="153">
        <v>0</v>
      </c>
      <c r="F2750" s="153">
        <v>0</v>
      </c>
      <c r="G2750" s="153">
        <v>5</v>
      </c>
      <c r="H2750" s="153"/>
      <c r="I2750" s="153"/>
      <c r="J2750" s="153"/>
      <c r="K2750" s="153"/>
      <c r="L2750" s="153"/>
      <c r="M2750" s="153"/>
      <c r="AD2750" s="153"/>
      <c r="AE2750" s="153"/>
      <c r="AF2750" s="153"/>
      <c r="AG2750" s="153"/>
      <c r="AH2750" s="153"/>
      <c r="AI2750" s="153"/>
      <c r="AJ2750" s="153"/>
      <c r="AK2750" s="153"/>
      <c r="AL2750" s="153"/>
      <c r="AM2750" s="153"/>
      <c r="AN2750" s="153"/>
      <c r="AO2750" s="153"/>
    </row>
    <row r="2751" spans="1:41">
      <c r="A2751" s="153" t="s">
        <v>0</v>
      </c>
      <c r="B2751" s="153">
        <v>100</v>
      </c>
      <c r="C2751" s="153">
        <v>100</v>
      </c>
      <c r="D2751" s="153">
        <v>0</v>
      </c>
      <c r="E2751" s="153">
        <v>100</v>
      </c>
      <c r="F2751" s="153">
        <v>0</v>
      </c>
      <c r="G2751" s="153">
        <v>100</v>
      </c>
      <c r="H2751" s="153"/>
      <c r="I2751" s="153"/>
      <c r="J2751" s="153"/>
      <c r="K2751" s="153"/>
      <c r="L2751" s="153"/>
      <c r="M2751" s="153"/>
      <c r="AD2751" s="153"/>
      <c r="AE2751" s="153"/>
      <c r="AF2751" s="153"/>
      <c r="AG2751" s="153"/>
      <c r="AH2751" s="153"/>
      <c r="AI2751" s="153"/>
      <c r="AJ2751" s="153"/>
      <c r="AK2751" s="153"/>
      <c r="AL2751" s="153"/>
      <c r="AM2751" s="153"/>
      <c r="AN2751" s="153"/>
      <c r="AO2751" s="153"/>
    </row>
    <row r="2752" spans="1:41">
      <c r="A2752" s="153" t="s">
        <v>1</v>
      </c>
      <c r="B2752" s="153">
        <v>65</v>
      </c>
      <c r="C2752" s="153">
        <v>11</v>
      </c>
      <c r="D2752" s="153">
        <v>0</v>
      </c>
      <c r="E2752" s="153">
        <v>4</v>
      </c>
      <c r="F2752" s="153">
        <v>0</v>
      </c>
      <c r="G2752" s="153">
        <v>80</v>
      </c>
      <c r="H2752" s="153"/>
      <c r="I2752" s="153"/>
      <c r="J2752" s="153"/>
      <c r="K2752" s="153"/>
      <c r="L2752" s="153"/>
      <c r="M2752" s="153"/>
      <c r="AD2752" s="153"/>
      <c r="AE2752" s="153"/>
      <c r="AF2752" s="153"/>
      <c r="AG2752" s="153"/>
      <c r="AH2752" s="153"/>
      <c r="AI2752" s="153"/>
      <c r="AJ2752" s="153"/>
      <c r="AK2752" s="153"/>
      <c r="AL2752" s="153"/>
      <c r="AM2752" s="153"/>
      <c r="AN2752" s="153"/>
      <c r="AO2752" s="153"/>
    </row>
    <row r="2753" spans="1:41">
      <c r="A2753" s="153" t="s">
        <v>42</v>
      </c>
      <c r="B2753" s="153">
        <v>93.85</v>
      </c>
      <c r="C2753" s="153">
        <v>81.819999999999993</v>
      </c>
      <c r="D2753" s="153">
        <v>0</v>
      </c>
      <c r="E2753" s="153">
        <v>100</v>
      </c>
      <c r="F2753" s="153">
        <v>0</v>
      </c>
      <c r="G2753" s="153">
        <v>92.5</v>
      </c>
      <c r="H2753" s="153"/>
      <c r="I2753" s="153"/>
      <c r="J2753" s="153"/>
      <c r="K2753" s="153"/>
      <c r="L2753" s="153"/>
      <c r="M2753" s="153"/>
      <c r="AD2753" s="153"/>
      <c r="AE2753" s="153"/>
      <c r="AF2753" s="153"/>
      <c r="AG2753" s="153"/>
      <c r="AH2753" s="153"/>
      <c r="AI2753" s="153"/>
      <c r="AJ2753" s="153"/>
      <c r="AK2753" s="153"/>
      <c r="AL2753" s="153"/>
      <c r="AM2753" s="153"/>
      <c r="AN2753" s="153"/>
      <c r="AO2753" s="153"/>
    </row>
    <row r="2754" spans="1:41">
      <c r="A2754" s="153" t="s">
        <v>43</v>
      </c>
      <c r="B2754" s="153">
        <v>1.54</v>
      </c>
      <c r="C2754" s="153">
        <v>0</v>
      </c>
      <c r="D2754" s="153">
        <v>0</v>
      </c>
      <c r="E2754" s="153">
        <v>0</v>
      </c>
      <c r="F2754" s="153">
        <v>0</v>
      </c>
      <c r="G2754" s="153">
        <v>1.25</v>
      </c>
      <c r="H2754" s="153"/>
      <c r="I2754" s="153"/>
      <c r="J2754" s="153"/>
      <c r="K2754" s="153"/>
      <c r="L2754" s="153"/>
      <c r="M2754" s="153"/>
      <c r="AD2754" s="153"/>
      <c r="AE2754" s="153"/>
      <c r="AF2754" s="153"/>
      <c r="AG2754" s="153"/>
      <c r="AH2754" s="153"/>
      <c r="AI2754" s="153"/>
      <c r="AJ2754" s="153"/>
      <c r="AK2754" s="153"/>
      <c r="AL2754" s="153"/>
      <c r="AM2754" s="153"/>
      <c r="AN2754" s="153"/>
      <c r="AO2754" s="153"/>
    </row>
    <row r="2755" spans="1:41">
      <c r="A2755" s="153" t="s">
        <v>44</v>
      </c>
      <c r="B2755" s="153">
        <v>4.7</v>
      </c>
      <c r="C2755" s="153">
        <v>4.8</v>
      </c>
      <c r="D2755" s="153">
        <v>0</v>
      </c>
      <c r="E2755" s="153">
        <v>5</v>
      </c>
      <c r="F2755" s="153">
        <v>0</v>
      </c>
      <c r="G2755" s="153">
        <v>4.7</v>
      </c>
      <c r="H2755" s="153"/>
      <c r="I2755" s="153"/>
      <c r="J2755" s="153"/>
      <c r="K2755" s="153"/>
      <c r="L2755" s="153"/>
      <c r="M2755" s="153"/>
      <c r="AD2755" s="153"/>
      <c r="AE2755" s="153"/>
      <c r="AF2755" s="153"/>
      <c r="AG2755" s="153"/>
      <c r="AH2755" s="153"/>
      <c r="AI2755" s="153"/>
      <c r="AJ2755" s="153"/>
      <c r="AK2755" s="153"/>
      <c r="AL2755" s="153"/>
      <c r="AM2755" s="153"/>
      <c r="AN2755" s="153"/>
      <c r="AO2755" s="153"/>
    </row>
    <row r="2756" spans="1:41">
      <c r="A2756" s="153" t="s">
        <v>153</v>
      </c>
      <c r="B2756" s="153">
        <v>92.9</v>
      </c>
      <c r="C2756" s="153">
        <v>94.4</v>
      </c>
      <c r="D2756" s="153">
        <v>0</v>
      </c>
      <c r="E2756" s="153">
        <v>100</v>
      </c>
      <c r="F2756" s="153">
        <v>0</v>
      </c>
      <c r="G2756" s="153">
        <v>93.4</v>
      </c>
      <c r="H2756" s="153"/>
      <c r="I2756" s="153"/>
      <c r="J2756" s="153"/>
      <c r="K2756" s="153"/>
      <c r="L2756" s="153"/>
      <c r="M2756" s="153"/>
      <c r="AD2756" s="153"/>
      <c r="AE2756" s="153"/>
      <c r="AF2756" s="153"/>
      <c r="AG2756" s="153"/>
      <c r="AH2756" s="153"/>
      <c r="AI2756" s="153"/>
      <c r="AJ2756" s="153"/>
      <c r="AK2756" s="153"/>
      <c r="AL2756" s="153"/>
      <c r="AM2756" s="153"/>
      <c r="AN2756" s="153"/>
      <c r="AO2756" s="153"/>
    </row>
    <row r="2757" spans="1:41">
      <c r="H2757" s="153"/>
      <c r="I2757" s="153"/>
      <c r="J2757" s="153"/>
      <c r="K2757" s="153"/>
      <c r="L2757" s="153"/>
      <c r="M2757" s="153"/>
      <c r="AD2757" s="153"/>
      <c r="AE2757" s="153"/>
      <c r="AF2757" s="153"/>
      <c r="AG2757" s="153"/>
      <c r="AH2757" s="153"/>
      <c r="AI2757" s="153"/>
      <c r="AJ2757" s="153"/>
      <c r="AK2757" s="153"/>
      <c r="AL2757" s="153"/>
      <c r="AM2757" s="153"/>
      <c r="AN2757" s="153"/>
      <c r="AO2757" s="153"/>
    </row>
    <row r="2758" spans="1:41">
      <c r="H2758" s="153"/>
      <c r="I2758" s="153"/>
      <c r="J2758" s="153"/>
      <c r="K2758" s="153"/>
      <c r="L2758" s="153"/>
      <c r="M2758" s="153"/>
      <c r="AD2758" s="153"/>
      <c r="AE2758" s="153"/>
      <c r="AF2758" s="153"/>
      <c r="AG2758" s="153"/>
      <c r="AH2758" s="153"/>
      <c r="AI2758" s="153"/>
      <c r="AJ2758" s="153"/>
      <c r="AK2758" s="153"/>
      <c r="AL2758" s="153"/>
      <c r="AM2758" s="153"/>
      <c r="AN2758" s="153"/>
      <c r="AO2758" s="153"/>
    </row>
    <row r="2759" spans="1:41">
      <c r="A2759" s="153" t="s">
        <v>453</v>
      </c>
      <c r="H2759" s="153"/>
      <c r="I2759" s="153"/>
      <c r="J2759" s="153"/>
      <c r="K2759" s="153"/>
      <c r="L2759" s="153"/>
      <c r="M2759" s="153"/>
      <c r="AD2759" s="153"/>
      <c r="AE2759" s="153"/>
      <c r="AF2759" s="153"/>
      <c r="AG2759" s="153"/>
      <c r="AH2759" s="153"/>
      <c r="AI2759" s="153"/>
      <c r="AJ2759" s="153"/>
      <c r="AK2759" s="153"/>
      <c r="AL2759" s="153"/>
      <c r="AM2759" s="153"/>
      <c r="AN2759" s="153"/>
      <c r="AO2759" s="153"/>
    </row>
    <row r="2760" spans="1:41">
      <c r="A2760" s="153" t="s">
        <v>456</v>
      </c>
      <c r="H2760" s="153"/>
      <c r="I2760" s="153"/>
      <c r="J2760" s="153"/>
      <c r="K2760" s="153"/>
      <c r="L2760" s="153"/>
      <c r="M2760" s="153"/>
      <c r="AD2760" s="153"/>
      <c r="AE2760" s="153"/>
      <c r="AF2760" s="153"/>
      <c r="AG2760" s="153"/>
      <c r="AH2760" s="153"/>
      <c r="AI2760" s="153"/>
      <c r="AJ2760" s="153"/>
      <c r="AK2760" s="153"/>
      <c r="AL2760" s="153"/>
      <c r="AM2760" s="153"/>
      <c r="AN2760" s="153"/>
      <c r="AO2760" s="153"/>
    </row>
    <row r="2761" spans="1:41">
      <c r="H2761" s="153"/>
      <c r="I2761" s="153"/>
      <c r="J2761" s="153"/>
      <c r="K2761" s="153"/>
      <c r="L2761" s="153"/>
      <c r="M2761" s="153"/>
      <c r="AD2761" s="153"/>
      <c r="AE2761" s="153"/>
      <c r="AF2761" s="153"/>
      <c r="AG2761" s="153"/>
      <c r="AH2761" s="153"/>
      <c r="AI2761" s="153"/>
      <c r="AJ2761" s="153"/>
      <c r="AK2761" s="153"/>
      <c r="AL2761" s="153"/>
      <c r="AM2761" s="153"/>
      <c r="AN2761" s="153"/>
      <c r="AO2761" s="153"/>
    </row>
    <row r="2762" spans="1:41">
      <c r="H2762" s="153"/>
      <c r="I2762" s="153"/>
      <c r="J2762" s="153"/>
      <c r="K2762" s="153"/>
      <c r="L2762" s="153"/>
      <c r="M2762" s="153"/>
      <c r="AD2762" s="153"/>
      <c r="AE2762" s="153"/>
      <c r="AF2762" s="153"/>
      <c r="AG2762" s="153"/>
      <c r="AH2762" s="153"/>
      <c r="AI2762" s="153"/>
      <c r="AJ2762" s="153"/>
      <c r="AK2762" s="153"/>
      <c r="AL2762" s="153"/>
      <c r="AM2762" s="153"/>
      <c r="AN2762" s="153"/>
      <c r="AO2762" s="153"/>
    </row>
    <row r="2763" spans="1:41">
      <c r="B2763" s="153" t="s">
        <v>156</v>
      </c>
      <c r="H2763" s="153"/>
      <c r="I2763" s="153"/>
      <c r="J2763" s="153"/>
      <c r="K2763" s="153"/>
      <c r="L2763" s="153"/>
      <c r="M2763" s="153"/>
      <c r="AD2763" s="153"/>
      <c r="AE2763" s="153"/>
      <c r="AF2763" s="153"/>
      <c r="AG2763" s="153"/>
      <c r="AH2763" s="153"/>
      <c r="AI2763" s="153"/>
      <c r="AJ2763" s="153"/>
      <c r="AK2763" s="153"/>
      <c r="AL2763" s="153"/>
      <c r="AM2763" s="153"/>
      <c r="AN2763" s="153"/>
      <c r="AO2763" s="153"/>
    </row>
    <row r="2764" spans="1:41">
      <c r="H2764" s="153"/>
      <c r="I2764" s="153"/>
      <c r="J2764" s="153"/>
      <c r="K2764" s="153"/>
      <c r="L2764" s="153"/>
      <c r="M2764" s="153"/>
      <c r="AD2764" s="153"/>
      <c r="AE2764" s="153"/>
      <c r="AF2764" s="153"/>
      <c r="AG2764" s="153"/>
      <c r="AH2764" s="153"/>
      <c r="AI2764" s="153"/>
      <c r="AJ2764" s="153"/>
      <c r="AK2764" s="153"/>
      <c r="AL2764" s="153"/>
      <c r="AM2764" s="153"/>
      <c r="AN2764" s="153"/>
      <c r="AO2764" s="153"/>
    </row>
    <row r="2765" spans="1:41">
      <c r="B2765" s="153" t="s">
        <v>10</v>
      </c>
      <c r="C2765" s="153" t="s">
        <v>157</v>
      </c>
      <c r="D2765" s="153" t="s">
        <v>158</v>
      </c>
      <c r="E2765" s="153" t="s">
        <v>13</v>
      </c>
      <c r="F2765" s="153" t="s">
        <v>159</v>
      </c>
      <c r="G2765" s="153" t="s">
        <v>60</v>
      </c>
      <c r="H2765" s="153"/>
      <c r="I2765" s="153"/>
      <c r="J2765" s="153"/>
      <c r="K2765" s="153"/>
      <c r="L2765" s="153"/>
      <c r="M2765" s="153"/>
      <c r="AD2765" s="153"/>
      <c r="AE2765" s="153"/>
      <c r="AF2765" s="153"/>
      <c r="AG2765" s="153"/>
      <c r="AH2765" s="153"/>
      <c r="AI2765" s="153"/>
      <c r="AJ2765" s="153"/>
      <c r="AK2765" s="153"/>
      <c r="AL2765" s="153"/>
      <c r="AM2765" s="153"/>
      <c r="AN2765" s="153"/>
      <c r="AO2765" s="153"/>
    </row>
    <row r="2766" spans="1:41">
      <c r="H2766" s="153"/>
      <c r="I2766" s="153"/>
      <c r="J2766" s="153"/>
      <c r="K2766" s="153"/>
      <c r="L2766" s="153"/>
      <c r="M2766" s="153"/>
      <c r="AD2766" s="153"/>
      <c r="AE2766" s="153"/>
      <c r="AF2766" s="153"/>
      <c r="AG2766" s="153"/>
      <c r="AH2766" s="153"/>
      <c r="AI2766" s="153"/>
      <c r="AJ2766" s="153"/>
      <c r="AK2766" s="153"/>
      <c r="AL2766" s="153"/>
      <c r="AM2766" s="153"/>
      <c r="AN2766" s="153"/>
      <c r="AO2766" s="153"/>
    </row>
    <row r="2767" spans="1:41">
      <c r="A2767" s="153" t="s">
        <v>45</v>
      </c>
      <c r="B2767" s="153">
        <v>0</v>
      </c>
      <c r="C2767" s="153">
        <v>0</v>
      </c>
      <c r="D2767" s="153">
        <v>0</v>
      </c>
      <c r="E2767" s="153">
        <v>0</v>
      </c>
      <c r="F2767" s="153">
        <v>0</v>
      </c>
      <c r="G2767" s="153">
        <v>0</v>
      </c>
      <c r="H2767" s="153"/>
      <c r="I2767" s="153"/>
      <c r="J2767" s="153"/>
      <c r="K2767" s="153"/>
      <c r="L2767" s="153"/>
      <c r="M2767" s="153"/>
      <c r="AD2767" s="153"/>
      <c r="AE2767" s="153"/>
      <c r="AF2767" s="153"/>
      <c r="AG2767" s="153"/>
      <c r="AH2767" s="153"/>
      <c r="AI2767" s="153"/>
      <c r="AJ2767" s="153"/>
      <c r="AK2767" s="153"/>
      <c r="AL2767" s="153"/>
      <c r="AM2767" s="153"/>
      <c r="AN2767" s="153"/>
      <c r="AO2767" s="153"/>
    </row>
    <row r="2768" spans="1:41">
      <c r="A2768" s="153" t="s">
        <v>46</v>
      </c>
      <c r="B2768" s="153">
        <v>1.54</v>
      </c>
      <c r="C2768" s="153">
        <v>0</v>
      </c>
      <c r="D2768" s="153">
        <v>0</v>
      </c>
      <c r="E2768" s="153">
        <v>0</v>
      </c>
      <c r="F2768" s="153">
        <v>0</v>
      </c>
      <c r="G2768" s="153">
        <v>1.25</v>
      </c>
      <c r="H2768" s="153"/>
      <c r="I2768" s="153"/>
      <c r="J2768" s="153"/>
      <c r="K2768" s="153"/>
      <c r="L2768" s="153"/>
      <c r="M2768" s="153"/>
      <c r="AD2768" s="153"/>
      <c r="AE2768" s="153"/>
      <c r="AF2768" s="153"/>
      <c r="AG2768" s="153"/>
      <c r="AH2768" s="153"/>
      <c r="AI2768" s="153"/>
      <c r="AJ2768" s="153"/>
      <c r="AK2768" s="153"/>
      <c r="AL2768" s="153"/>
      <c r="AM2768" s="153"/>
      <c r="AN2768" s="153"/>
      <c r="AO2768" s="153"/>
    </row>
    <row r="2769" spans="1:41">
      <c r="A2769" s="153" t="s">
        <v>47</v>
      </c>
      <c r="B2769" s="153">
        <v>3.08</v>
      </c>
      <c r="C2769" s="153">
        <v>0</v>
      </c>
      <c r="D2769" s="153">
        <v>0</v>
      </c>
      <c r="E2769" s="153">
        <v>0</v>
      </c>
      <c r="F2769" s="153">
        <v>0</v>
      </c>
      <c r="G2769" s="153">
        <v>2.5</v>
      </c>
      <c r="H2769" s="153"/>
      <c r="I2769" s="153"/>
      <c r="J2769" s="153"/>
      <c r="K2769" s="153"/>
      <c r="L2769" s="153"/>
      <c r="M2769" s="153"/>
      <c r="AD2769" s="153"/>
      <c r="AE2769" s="153"/>
      <c r="AF2769" s="153"/>
      <c r="AG2769" s="153"/>
      <c r="AH2769" s="153"/>
      <c r="AI2769" s="153"/>
      <c r="AJ2769" s="153"/>
      <c r="AK2769" s="153"/>
      <c r="AL2769" s="153"/>
      <c r="AM2769" s="153"/>
      <c r="AN2769" s="153"/>
      <c r="AO2769" s="153"/>
    </row>
    <row r="2770" spans="1:41">
      <c r="A2770" s="153" t="s">
        <v>48</v>
      </c>
      <c r="B2770" s="153">
        <v>20</v>
      </c>
      <c r="C2770" s="153">
        <v>18.18</v>
      </c>
      <c r="D2770" s="153">
        <v>0</v>
      </c>
      <c r="E2770" s="153">
        <v>25</v>
      </c>
      <c r="F2770" s="153">
        <v>0</v>
      </c>
      <c r="G2770" s="153">
        <v>20</v>
      </c>
      <c r="H2770" s="153"/>
      <c r="I2770" s="153"/>
      <c r="J2770" s="153"/>
      <c r="K2770" s="153"/>
      <c r="L2770" s="153"/>
      <c r="M2770" s="153"/>
      <c r="AD2770" s="153"/>
      <c r="AE2770" s="153"/>
      <c r="AF2770" s="153"/>
      <c r="AG2770" s="153"/>
      <c r="AH2770" s="153"/>
      <c r="AI2770" s="153"/>
      <c r="AJ2770" s="153"/>
      <c r="AK2770" s="153"/>
      <c r="AL2770" s="153"/>
      <c r="AM2770" s="153"/>
      <c r="AN2770" s="153"/>
      <c r="AO2770" s="153"/>
    </row>
    <row r="2771" spans="1:41">
      <c r="A2771" s="153" t="s">
        <v>49</v>
      </c>
      <c r="B2771" s="153">
        <v>72.31</v>
      </c>
      <c r="C2771" s="153">
        <v>63.64</v>
      </c>
      <c r="D2771" s="153">
        <v>0</v>
      </c>
      <c r="E2771" s="153">
        <v>75</v>
      </c>
      <c r="F2771" s="153">
        <v>0</v>
      </c>
      <c r="G2771" s="153">
        <v>71.25</v>
      </c>
      <c r="H2771" s="153"/>
      <c r="I2771" s="153"/>
      <c r="J2771" s="153"/>
      <c r="K2771" s="153"/>
      <c r="L2771" s="153"/>
      <c r="M2771" s="153"/>
      <c r="AD2771" s="153"/>
      <c r="AE2771" s="153"/>
      <c r="AF2771" s="153"/>
      <c r="AG2771" s="153"/>
      <c r="AH2771" s="153"/>
      <c r="AI2771" s="153"/>
      <c r="AJ2771" s="153"/>
      <c r="AK2771" s="153"/>
      <c r="AL2771" s="153"/>
      <c r="AM2771" s="153"/>
      <c r="AN2771" s="153"/>
      <c r="AO2771" s="153"/>
    </row>
    <row r="2772" spans="1:41">
      <c r="A2772" s="153" t="s">
        <v>41</v>
      </c>
      <c r="B2772" s="153">
        <v>3.08</v>
      </c>
      <c r="C2772" s="153">
        <v>18.18</v>
      </c>
      <c r="D2772" s="153">
        <v>0</v>
      </c>
      <c r="E2772" s="153">
        <v>0</v>
      </c>
      <c r="F2772" s="153">
        <v>0</v>
      </c>
      <c r="G2772" s="153">
        <v>5</v>
      </c>
      <c r="H2772" s="153"/>
      <c r="I2772" s="153"/>
      <c r="J2772" s="153"/>
      <c r="K2772" s="153"/>
      <c r="L2772" s="153"/>
      <c r="M2772" s="153"/>
      <c r="AD2772" s="153"/>
      <c r="AE2772" s="153"/>
      <c r="AF2772" s="153"/>
      <c r="AG2772" s="153"/>
      <c r="AH2772" s="153"/>
      <c r="AI2772" s="153"/>
      <c r="AJ2772" s="153"/>
      <c r="AK2772" s="153"/>
      <c r="AL2772" s="153"/>
      <c r="AM2772" s="153"/>
      <c r="AN2772" s="153"/>
      <c r="AO2772" s="153"/>
    </row>
    <row r="2773" spans="1:41">
      <c r="A2773" s="153" t="s">
        <v>0</v>
      </c>
      <c r="B2773" s="153">
        <v>100</v>
      </c>
      <c r="C2773" s="153">
        <v>100</v>
      </c>
      <c r="D2773" s="153">
        <v>0</v>
      </c>
      <c r="E2773" s="153">
        <v>100</v>
      </c>
      <c r="F2773" s="153">
        <v>0</v>
      </c>
      <c r="G2773" s="153">
        <v>100</v>
      </c>
      <c r="H2773" s="153"/>
      <c r="I2773" s="153"/>
      <c r="J2773" s="153"/>
      <c r="K2773" s="153"/>
      <c r="L2773" s="153"/>
      <c r="M2773" s="153"/>
      <c r="AD2773" s="153"/>
      <c r="AE2773" s="153"/>
      <c r="AF2773" s="153"/>
      <c r="AG2773" s="153"/>
      <c r="AH2773" s="153"/>
      <c r="AI2773" s="153"/>
      <c r="AJ2773" s="153"/>
      <c r="AK2773" s="153"/>
      <c r="AL2773" s="153"/>
      <c r="AM2773" s="153"/>
      <c r="AN2773" s="153"/>
      <c r="AO2773" s="153"/>
    </row>
    <row r="2774" spans="1:41">
      <c r="A2774" s="153" t="s">
        <v>1</v>
      </c>
      <c r="B2774" s="153">
        <v>65</v>
      </c>
      <c r="C2774" s="153">
        <v>11</v>
      </c>
      <c r="D2774" s="153">
        <v>0</v>
      </c>
      <c r="E2774" s="153">
        <v>4</v>
      </c>
      <c r="F2774" s="153">
        <v>0</v>
      </c>
      <c r="G2774" s="153">
        <v>80</v>
      </c>
      <c r="H2774" s="153"/>
      <c r="I2774" s="153"/>
      <c r="J2774" s="153"/>
      <c r="K2774" s="153"/>
      <c r="L2774" s="153"/>
      <c r="M2774" s="153"/>
      <c r="AD2774" s="153"/>
      <c r="AE2774" s="153"/>
      <c r="AF2774" s="153"/>
      <c r="AG2774" s="153"/>
      <c r="AH2774" s="153"/>
      <c r="AI2774" s="153"/>
      <c r="AJ2774" s="153"/>
      <c r="AK2774" s="153"/>
      <c r="AL2774" s="153"/>
      <c r="AM2774" s="153"/>
      <c r="AN2774" s="153"/>
      <c r="AO2774" s="153"/>
    </row>
    <row r="2775" spans="1:41">
      <c r="A2775" s="153" t="s">
        <v>42</v>
      </c>
      <c r="B2775" s="153">
        <v>92.31</v>
      </c>
      <c r="C2775" s="153">
        <v>81.819999999999993</v>
      </c>
      <c r="D2775" s="153">
        <v>0</v>
      </c>
      <c r="E2775" s="153">
        <v>100</v>
      </c>
      <c r="F2775" s="153">
        <v>0</v>
      </c>
      <c r="G2775" s="153">
        <v>91.25</v>
      </c>
      <c r="H2775" s="153"/>
      <c r="I2775" s="153"/>
      <c r="J2775" s="153"/>
      <c r="K2775" s="153"/>
      <c r="L2775" s="153"/>
      <c r="M2775" s="153"/>
      <c r="AD2775" s="153"/>
      <c r="AE2775" s="153"/>
      <c r="AF2775" s="153"/>
      <c r="AG2775" s="153"/>
      <c r="AH2775" s="153"/>
      <c r="AI2775" s="153"/>
      <c r="AJ2775" s="153"/>
      <c r="AK2775" s="153"/>
      <c r="AL2775" s="153"/>
      <c r="AM2775" s="153"/>
      <c r="AN2775" s="153"/>
      <c r="AO2775" s="153"/>
    </row>
    <row r="2776" spans="1:41">
      <c r="A2776" s="153" t="s">
        <v>43</v>
      </c>
      <c r="B2776" s="153">
        <v>1.54</v>
      </c>
      <c r="C2776" s="153">
        <v>0</v>
      </c>
      <c r="D2776" s="153">
        <v>0</v>
      </c>
      <c r="E2776" s="153">
        <v>0</v>
      </c>
      <c r="F2776" s="153">
        <v>0</v>
      </c>
      <c r="G2776" s="153">
        <v>1.25</v>
      </c>
      <c r="H2776" s="153"/>
      <c r="I2776" s="153"/>
      <c r="J2776" s="153"/>
      <c r="K2776" s="153"/>
      <c r="L2776" s="153"/>
      <c r="M2776" s="153"/>
      <c r="AD2776" s="153"/>
      <c r="AE2776" s="153"/>
      <c r="AF2776" s="153"/>
      <c r="AG2776" s="153"/>
      <c r="AH2776" s="153"/>
      <c r="AI2776" s="153"/>
      <c r="AJ2776" s="153"/>
      <c r="AK2776" s="153"/>
      <c r="AL2776" s="153"/>
      <c r="AM2776" s="153"/>
      <c r="AN2776" s="153"/>
      <c r="AO2776" s="153"/>
    </row>
    <row r="2777" spans="1:41">
      <c r="A2777" s="153" t="s">
        <v>44</v>
      </c>
      <c r="B2777" s="153">
        <v>4.7</v>
      </c>
      <c r="C2777" s="153">
        <v>4.8</v>
      </c>
      <c r="D2777" s="153">
        <v>0</v>
      </c>
      <c r="E2777" s="153">
        <v>4.8</v>
      </c>
      <c r="F2777" s="153">
        <v>0</v>
      </c>
      <c r="G2777" s="153">
        <v>4.7</v>
      </c>
      <c r="H2777" s="153"/>
      <c r="I2777" s="153"/>
      <c r="J2777" s="153"/>
      <c r="K2777" s="153"/>
      <c r="L2777" s="153"/>
      <c r="M2777" s="153"/>
      <c r="AD2777" s="153"/>
      <c r="AE2777" s="153"/>
      <c r="AF2777" s="153"/>
      <c r="AG2777" s="153"/>
      <c r="AH2777" s="153"/>
      <c r="AI2777" s="153"/>
      <c r="AJ2777" s="153"/>
      <c r="AK2777" s="153"/>
      <c r="AL2777" s="153"/>
      <c r="AM2777" s="153"/>
      <c r="AN2777" s="153"/>
      <c r="AO2777" s="153"/>
    </row>
    <row r="2778" spans="1:41">
      <c r="A2778" s="153" t="s">
        <v>153</v>
      </c>
      <c r="B2778" s="153">
        <v>92.1</v>
      </c>
      <c r="C2778" s="153">
        <v>94.4</v>
      </c>
      <c r="D2778" s="153">
        <v>0</v>
      </c>
      <c r="E2778" s="153">
        <v>93.8</v>
      </c>
      <c r="F2778" s="153">
        <v>0</v>
      </c>
      <c r="G2778" s="153">
        <v>92.4</v>
      </c>
      <c r="H2778" s="153"/>
      <c r="I2778" s="153"/>
      <c r="J2778" s="153"/>
      <c r="K2778" s="153"/>
      <c r="L2778" s="153"/>
      <c r="M2778" s="153"/>
      <c r="AD2778" s="153"/>
      <c r="AE2778" s="153"/>
      <c r="AF2778" s="153"/>
      <c r="AG2778" s="153"/>
      <c r="AH2778" s="153"/>
      <c r="AI2778" s="153"/>
      <c r="AJ2778" s="153"/>
      <c r="AK2778" s="153"/>
      <c r="AL2778" s="153"/>
      <c r="AM2778" s="153"/>
      <c r="AN2778" s="153"/>
      <c r="AO2778" s="153"/>
    </row>
    <row r="2779" spans="1:41">
      <c r="H2779" s="153"/>
      <c r="I2779" s="153"/>
      <c r="J2779" s="153"/>
      <c r="K2779" s="153"/>
      <c r="L2779" s="153"/>
      <c r="M2779" s="153"/>
      <c r="AD2779" s="153"/>
      <c r="AE2779" s="153"/>
      <c r="AF2779" s="153"/>
      <c r="AG2779" s="153"/>
      <c r="AH2779" s="153"/>
      <c r="AI2779" s="153"/>
      <c r="AJ2779" s="153"/>
      <c r="AK2779" s="153"/>
      <c r="AL2779" s="153"/>
      <c r="AM2779" s="153"/>
      <c r="AN2779" s="153"/>
      <c r="AO2779" s="153"/>
    </row>
    <row r="2780" spans="1:41">
      <c r="H2780" s="153"/>
      <c r="I2780" s="153"/>
      <c r="J2780" s="153"/>
      <c r="K2780" s="153"/>
      <c r="L2780" s="153"/>
      <c r="M2780" s="153"/>
      <c r="AD2780" s="153"/>
      <c r="AE2780" s="153"/>
      <c r="AF2780" s="153"/>
      <c r="AG2780" s="153"/>
      <c r="AH2780" s="153"/>
      <c r="AI2780" s="153"/>
      <c r="AJ2780" s="153"/>
      <c r="AK2780" s="153"/>
      <c r="AL2780" s="153"/>
      <c r="AM2780" s="153"/>
      <c r="AN2780" s="153"/>
      <c r="AO2780" s="153"/>
    </row>
    <row r="2781" spans="1:41">
      <c r="A2781" s="153" t="s">
        <v>457</v>
      </c>
      <c r="H2781" s="153"/>
      <c r="I2781" s="153"/>
      <c r="J2781" s="153"/>
      <c r="K2781" s="153"/>
      <c r="L2781" s="153"/>
      <c r="M2781" s="153"/>
      <c r="AD2781" s="153"/>
      <c r="AE2781" s="153"/>
      <c r="AF2781" s="153"/>
      <c r="AG2781" s="153"/>
      <c r="AH2781" s="153"/>
      <c r="AI2781" s="153"/>
      <c r="AJ2781" s="153"/>
      <c r="AK2781" s="153"/>
      <c r="AL2781" s="153"/>
      <c r="AM2781" s="153"/>
      <c r="AN2781" s="153"/>
      <c r="AO2781" s="153"/>
    </row>
    <row r="2782" spans="1:41">
      <c r="H2782" s="153"/>
      <c r="I2782" s="153"/>
      <c r="J2782" s="153"/>
      <c r="K2782" s="153"/>
      <c r="L2782" s="153"/>
      <c r="M2782" s="153"/>
      <c r="AD2782" s="153"/>
      <c r="AE2782" s="153"/>
      <c r="AF2782" s="153"/>
      <c r="AG2782" s="153"/>
      <c r="AH2782" s="153"/>
      <c r="AI2782" s="153"/>
      <c r="AJ2782" s="153"/>
      <c r="AK2782" s="153"/>
      <c r="AL2782" s="153"/>
      <c r="AM2782" s="153"/>
      <c r="AN2782" s="153"/>
      <c r="AO2782" s="153"/>
    </row>
    <row r="2783" spans="1:41">
      <c r="H2783" s="153"/>
      <c r="I2783" s="153"/>
      <c r="J2783" s="153"/>
      <c r="K2783" s="153"/>
      <c r="L2783" s="153"/>
      <c r="M2783" s="153"/>
      <c r="AD2783" s="153"/>
      <c r="AE2783" s="153"/>
      <c r="AF2783" s="153"/>
      <c r="AG2783" s="153"/>
      <c r="AH2783" s="153"/>
      <c r="AI2783" s="153"/>
      <c r="AJ2783" s="153"/>
      <c r="AK2783" s="153"/>
      <c r="AL2783" s="153"/>
      <c r="AM2783" s="153"/>
      <c r="AN2783" s="153"/>
      <c r="AO2783" s="153"/>
    </row>
    <row r="2784" spans="1:41">
      <c r="B2784" s="153" t="s">
        <v>156</v>
      </c>
      <c r="H2784" s="153"/>
      <c r="I2784" s="153"/>
      <c r="J2784" s="153"/>
      <c r="K2784" s="153"/>
      <c r="L2784" s="153"/>
      <c r="M2784" s="153"/>
      <c r="AD2784" s="153"/>
      <c r="AE2784" s="153"/>
      <c r="AF2784" s="153"/>
      <c r="AG2784" s="153"/>
      <c r="AH2784" s="153"/>
      <c r="AI2784" s="153"/>
      <c r="AJ2784" s="153"/>
      <c r="AK2784" s="153"/>
      <c r="AL2784" s="153"/>
      <c r="AM2784" s="153"/>
      <c r="AN2784" s="153"/>
      <c r="AO2784" s="153"/>
    </row>
    <row r="2785" spans="1:41">
      <c r="H2785" s="153"/>
      <c r="I2785" s="153"/>
      <c r="J2785" s="153"/>
      <c r="K2785" s="153"/>
      <c r="L2785" s="153"/>
      <c r="M2785" s="153"/>
      <c r="AD2785" s="153"/>
      <c r="AE2785" s="153"/>
      <c r="AF2785" s="153"/>
      <c r="AG2785" s="153"/>
      <c r="AH2785" s="153"/>
      <c r="AI2785" s="153"/>
      <c r="AJ2785" s="153"/>
      <c r="AK2785" s="153"/>
      <c r="AL2785" s="153"/>
      <c r="AM2785" s="153"/>
      <c r="AN2785" s="153"/>
      <c r="AO2785" s="153"/>
    </row>
    <row r="2786" spans="1:41">
      <c r="B2786" s="153" t="s">
        <v>10</v>
      </c>
      <c r="C2786" s="153" t="s">
        <v>157</v>
      </c>
      <c r="D2786" s="153" t="s">
        <v>158</v>
      </c>
      <c r="E2786" s="153" t="s">
        <v>13</v>
      </c>
      <c r="F2786" s="153" t="s">
        <v>159</v>
      </c>
      <c r="G2786" s="153" t="s">
        <v>60</v>
      </c>
      <c r="H2786" s="153"/>
      <c r="I2786" s="153"/>
      <c r="J2786" s="153"/>
      <c r="K2786" s="153"/>
      <c r="L2786" s="153"/>
      <c r="M2786" s="153"/>
      <c r="AD2786" s="153"/>
      <c r="AE2786" s="153"/>
      <c r="AF2786" s="153"/>
      <c r="AG2786" s="153"/>
      <c r="AH2786" s="153"/>
      <c r="AI2786" s="153"/>
      <c r="AJ2786" s="153"/>
      <c r="AK2786" s="153"/>
      <c r="AL2786" s="153"/>
      <c r="AM2786" s="153"/>
      <c r="AN2786" s="153"/>
      <c r="AO2786" s="153"/>
    </row>
    <row r="2787" spans="1:41">
      <c r="H2787" s="153"/>
      <c r="I2787" s="153"/>
      <c r="J2787" s="153"/>
      <c r="K2787" s="153"/>
      <c r="L2787" s="153"/>
      <c r="M2787" s="153"/>
      <c r="AD2787" s="153"/>
      <c r="AE2787" s="153"/>
      <c r="AF2787" s="153"/>
      <c r="AG2787" s="153"/>
      <c r="AH2787" s="153"/>
      <c r="AI2787" s="153"/>
      <c r="AJ2787" s="153"/>
      <c r="AK2787" s="153"/>
      <c r="AL2787" s="153"/>
      <c r="AM2787" s="153"/>
      <c r="AN2787" s="153"/>
      <c r="AO2787" s="153"/>
    </row>
    <row r="2788" spans="1:41">
      <c r="A2788" s="153" t="s">
        <v>161</v>
      </c>
      <c r="B2788" s="153">
        <v>0</v>
      </c>
      <c r="C2788" s="153">
        <v>0</v>
      </c>
      <c r="D2788" s="153">
        <v>0</v>
      </c>
      <c r="E2788" s="153">
        <v>0</v>
      </c>
      <c r="F2788" s="153">
        <v>0</v>
      </c>
      <c r="G2788" s="153">
        <v>0</v>
      </c>
      <c r="H2788" s="153"/>
      <c r="I2788" s="153"/>
      <c r="J2788" s="153"/>
      <c r="K2788" s="153"/>
      <c r="L2788" s="153"/>
      <c r="M2788" s="153"/>
      <c r="AD2788" s="153"/>
      <c r="AE2788" s="153"/>
      <c r="AF2788" s="153"/>
      <c r="AG2788" s="153"/>
      <c r="AH2788" s="153"/>
      <c r="AI2788" s="153"/>
      <c r="AJ2788" s="153"/>
      <c r="AK2788" s="153"/>
      <c r="AL2788" s="153"/>
      <c r="AM2788" s="153"/>
      <c r="AN2788" s="153"/>
      <c r="AO2788" s="153"/>
    </row>
    <row r="2789" spans="1:41">
      <c r="A2789" s="153" t="s">
        <v>162</v>
      </c>
      <c r="B2789" s="153">
        <v>3.08</v>
      </c>
      <c r="C2789" s="153">
        <v>0</v>
      </c>
      <c r="D2789" s="153">
        <v>0</v>
      </c>
      <c r="E2789" s="153">
        <v>0</v>
      </c>
      <c r="F2789" s="153">
        <v>0</v>
      </c>
      <c r="G2789" s="153">
        <v>2.9</v>
      </c>
      <c r="H2789" s="153"/>
      <c r="I2789" s="153"/>
      <c r="J2789" s="153"/>
      <c r="K2789" s="153"/>
      <c r="L2789" s="153"/>
      <c r="M2789" s="153"/>
      <c r="AD2789" s="153"/>
      <c r="AE2789" s="153"/>
      <c r="AF2789" s="153"/>
      <c r="AG2789" s="153"/>
      <c r="AH2789" s="153"/>
      <c r="AI2789" s="153"/>
      <c r="AJ2789" s="153"/>
      <c r="AK2789" s="153"/>
      <c r="AL2789" s="153"/>
      <c r="AM2789" s="153"/>
      <c r="AN2789" s="153"/>
      <c r="AO2789" s="153"/>
    </row>
    <row r="2790" spans="1:41">
      <c r="A2790" s="153" t="s">
        <v>163</v>
      </c>
      <c r="B2790" s="153">
        <v>4.62</v>
      </c>
      <c r="C2790" s="153">
        <v>0</v>
      </c>
      <c r="D2790" s="153">
        <v>0</v>
      </c>
      <c r="E2790" s="153">
        <v>25</v>
      </c>
      <c r="F2790" s="153">
        <v>0</v>
      </c>
      <c r="G2790" s="153">
        <v>5.8</v>
      </c>
      <c r="H2790" s="153"/>
      <c r="I2790" s="153"/>
      <c r="J2790" s="153"/>
      <c r="K2790" s="153"/>
      <c r="L2790" s="153"/>
      <c r="M2790" s="153"/>
      <c r="AD2790" s="153"/>
      <c r="AE2790" s="153"/>
      <c r="AF2790" s="153"/>
      <c r="AG2790" s="153"/>
      <c r="AH2790" s="153"/>
      <c r="AI2790" s="153"/>
      <c r="AJ2790" s="153"/>
      <c r="AK2790" s="153"/>
      <c r="AL2790" s="153"/>
      <c r="AM2790" s="153"/>
      <c r="AN2790" s="153"/>
      <c r="AO2790" s="153"/>
    </row>
    <row r="2791" spans="1:41">
      <c r="A2791" s="153" t="s">
        <v>164</v>
      </c>
      <c r="B2791" s="153">
        <v>20</v>
      </c>
      <c r="C2791" s="153">
        <v>0</v>
      </c>
      <c r="D2791" s="153">
        <v>0</v>
      </c>
      <c r="E2791" s="153">
        <v>0</v>
      </c>
      <c r="F2791" s="153">
        <v>0</v>
      </c>
      <c r="G2791" s="153">
        <v>18.84</v>
      </c>
      <c r="H2791" s="153"/>
      <c r="I2791" s="153"/>
      <c r="J2791" s="153"/>
      <c r="K2791" s="153"/>
      <c r="L2791" s="153"/>
      <c r="M2791" s="153"/>
      <c r="AD2791" s="153"/>
      <c r="AE2791" s="153"/>
      <c r="AF2791" s="153"/>
      <c r="AG2791" s="153"/>
      <c r="AH2791" s="153"/>
      <c r="AI2791" s="153"/>
      <c r="AJ2791" s="153"/>
      <c r="AK2791" s="153"/>
      <c r="AL2791" s="153"/>
      <c r="AM2791" s="153"/>
      <c r="AN2791" s="153"/>
      <c r="AO2791" s="153"/>
    </row>
    <row r="2792" spans="1:41">
      <c r="A2792" s="153" t="s">
        <v>165</v>
      </c>
      <c r="B2792" s="153">
        <v>70.77</v>
      </c>
      <c r="C2792" s="153">
        <v>0</v>
      </c>
      <c r="D2792" s="153">
        <v>0</v>
      </c>
      <c r="E2792" s="153">
        <v>75</v>
      </c>
      <c r="F2792" s="153">
        <v>0</v>
      </c>
      <c r="G2792" s="153">
        <v>71.010000000000005</v>
      </c>
      <c r="H2792" s="153"/>
      <c r="I2792" s="153"/>
      <c r="J2792" s="153"/>
      <c r="K2792" s="153"/>
      <c r="L2792" s="153"/>
      <c r="M2792" s="153"/>
      <c r="AD2792" s="153"/>
      <c r="AE2792" s="153"/>
      <c r="AF2792" s="153"/>
      <c r="AG2792" s="153"/>
      <c r="AH2792" s="153"/>
      <c r="AI2792" s="153"/>
      <c r="AJ2792" s="153"/>
      <c r="AK2792" s="153"/>
      <c r="AL2792" s="153"/>
      <c r="AM2792" s="153"/>
      <c r="AN2792" s="153"/>
      <c r="AO2792" s="153"/>
    </row>
    <row r="2793" spans="1:41">
      <c r="A2793" s="153" t="s">
        <v>41</v>
      </c>
      <c r="B2793" s="153">
        <v>1.54</v>
      </c>
      <c r="C2793" s="153">
        <v>0</v>
      </c>
      <c r="D2793" s="153">
        <v>0</v>
      </c>
      <c r="E2793" s="153">
        <v>0</v>
      </c>
      <c r="F2793" s="153">
        <v>0</v>
      </c>
      <c r="G2793" s="153">
        <v>1.45</v>
      </c>
      <c r="H2793" s="153"/>
      <c r="I2793" s="153"/>
      <c r="J2793" s="153"/>
      <c r="K2793" s="153"/>
      <c r="L2793" s="153"/>
      <c r="M2793" s="153"/>
      <c r="AD2793" s="153"/>
      <c r="AE2793" s="153"/>
      <c r="AF2793" s="153"/>
      <c r="AG2793" s="153"/>
      <c r="AH2793" s="153"/>
      <c r="AI2793" s="153"/>
      <c r="AJ2793" s="153"/>
      <c r="AK2793" s="153"/>
      <c r="AL2793" s="153"/>
      <c r="AM2793" s="153"/>
      <c r="AN2793" s="153"/>
      <c r="AO2793" s="153"/>
    </row>
    <row r="2794" spans="1:41">
      <c r="A2794" s="153" t="s">
        <v>0</v>
      </c>
      <c r="B2794" s="153">
        <v>100</v>
      </c>
      <c r="C2794" s="153">
        <v>0</v>
      </c>
      <c r="D2794" s="153">
        <v>0</v>
      </c>
      <c r="E2794" s="153">
        <v>100</v>
      </c>
      <c r="F2794" s="153">
        <v>0</v>
      </c>
      <c r="G2794" s="153">
        <v>100</v>
      </c>
      <c r="H2794" s="153"/>
      <c r="I2794" s="153"/>
      <c r="J2794" s="153"/>
      <c r="K2794" s="153"/>
      <c r="L2794" s="153"/>
      <c r="M2794" s="153"/>
      <c r="AD2794" s="153"/>
      <c r="AE2794" s="153"/>
      <c r="AF2794" s="153"/>
      <c r="AG2794" s="153"/>
      <c r="AH2794" s="153"/>
      <c r="AI2794" s="153"/>
      <c r="AJ2794" s="153"/>
      <c r="AK2794" s="153"/>
      <c r="AL2794" s="153"/>
      <c r="AM2794" s="153"/>
      <c r="AN2794" s="153"/>
      <c r="AO2794" s="153"/>
    </row>
    <row r="2795" spans="1:41">
      <c r="A2795" s="153" t="s">
        <v>1</v>
      </c>
      <c r="B2795" s="153">
        <v>65</v>
      </c>
      <c r="C2795" s="153">
        <v>0</v>
      </c>
      <c r="D2795" s="153">
        <v>0</v>
      </c>
      <c r="E2795" s="153">
        <v>4</v>
      </c>
      <c r="F2795" s="153">
        <v>0</v>
      </c>
      <c r="G2795" s="153">
        <v>69</v>
      </c>
      <c r="H2795" s="153"/>
      <c r="I2795" s="153"/>
      <c r="J2795" s="153"/>
      <c r="K2795" s="153"/>
      <c r="L2795" s="153"/>
      <c r="M2795" s="153"/>
      <c r="AD2795" s="153"/>
      <c r="AE2795" s="153"/>
      <c r="AF2795" s="153"/>
      <c r="AG2795" s="153"/>
      <c r="AH2795" s="153"/>
      <c r="AI2795" s="153"/>
      <c r="AJ2795" s="153"/>
      <c r="AK2795" s="153"/>
      <c r="AL2795" s="153"/>
      <c r="AM2795" s="153"/>
      <c r="AN2795" s="153"/>
      <c r="AO2795" s="153"/>
    </row>
    <row r="2796" spans="1:41">
      <c r="A2796" s="153" t="s">
        <v>42</v>
      </c>
      <c r="B2796" s="153">
        <v>90.77</v>
      </c>
      <c r="C2796" s="153">
        <v>0</v>
      </c>
      <c r="D2796" s="153">
        <v>0</v>
      </c>
      <c r="E2796" s="153">
        <v>75</v>
      </c>
      <c r="F2796" s="153">
        <v>0</v>
      </c>
      <c r="G2796" s="153">
        <v>89.86</v>
      </c>
      <c r="H2796" s="153"/>
      <c r="I2796" s="153"/>
      <c r="J2796" s="153"/>
      <c r="K2796" s="153"/>
      <c r="L2796" s="153"/>
      <c r="M2796" s="153"/>
      <c r="AD2796" s="153"/>
      <c r="AE2796" s="153"/>
      <c r="AF2796" s="153"/>
      <c r="AG2796" s="153"/>
      <c r="AH2796" s="153"/>
      <c r="AI2796" s="153"/>
      <c r="AJ2796" s="153"/>
      <c r="AK2796" s="153"/>
      <c r="AL2796" s="153"/>
      <c r="AM2796" s="153"/>
      <c r="AN2796" s="153"/>
      <c r="AO2796" s="153"/>
    </row>
    <row r="2797" spans="1:41">
      <c r="A2797" s="153" t="s">
        <v>43</v>
      </c>
      <c r="B2797" s="153">
        <v>3.08</v>
      </c>
      <c r="C2797" s="153">
        <v>0</v>
      </c>
      <c r="D2797" s="153">
        <v>0</v>
      </c>
      <c r="E2797" s="153">
        <v>0</v>
      </c>
      <c r="F2797" s="153">
        <v>0</v>
      </c>
      <c r="G2797" s="153">
        <v>2.9</v>
      </c>
      <c r="H2797" s="153"/>
      <c r="I2797" s="153"/>
      <c r="J2797" s="153"/>
      <c r="K2797" s="153"/>
      <c r="L2797" s="153"/>
      <c r="M2797" s="153"/>
      <c r="AD2797" s="153"/>
      <c r="AE2797" s="153"/>
      <c r="AF2797" s="153"/>
      <c r="AG2797" s="153"/>
      <c r="AH2797" s="153"/>
      <c r="AI2797" s="153"/>
      <c r="AJ2797" s="153"/>
      <c r="AK2797" s="153"/>
      <c r="AL2797" s="153"/>
      <c r="AM2797" s="153"/>
      <c r="AN2797" s="153"/>
      <c r="AO2797" s="153"/>
    </row>
    <row r="2798" spans="1:41">
      <c r="A2798" s="153" t="s">
        <v>44</v>
      </c>
      <c r="B2798" s="153">
        <v>4.5999999999999996</v>
      </c>
      <c r="C2798" s="153">
        <v>0</v>
      </c>
      <c r="D2798" s="153">
        <v>0</v>
      </c>
      <c r="E2798" s="153">
        <v>4.5</v>
      </c>
      <c r="F2798" s="153">
        <v>0</v>
      </c>
      <c r="G2798" s="153">
        <v>4.5999999999999996</v>
      </c>
      <c r="H2798" s="153"/>
      <c r="I2798" s="153"/>
      <c r="J2798" s="153"/>
      <c r="K2798" s="153"/>
      <c r="L2798" s="153"/>
      <c r="M2798" s="153"/>
      <c r="AD2798" s="153"/>
      <c r="AE2798" s="153"/>
      <c r="AF2798" s="153"/>
      <c r="AG2798" s="153"/>
      <c r="AH2798" s="153"/>
      <c r="AI2798" s="153"/>
      <c r="AJ2798" s="153"/>
      <c r="AK2798" s="153"/>
      <c r="AL2798" s="153"/>
      <c r="AM2798" s="153"/>
      <c r="AN2798" s="153"/>
      <c r="AO2798" s="153"/>
    </row>
    <row r="2799" spans="1:41">
      <c r="A2799" s="153" t="s">
        <v>153</v>
      </c>
      <c r="B2799" s="153">
        <v>90.2</v>
      </c>
      <c r="C2799" s="153">
        <v>0</v>
      </c>
      <c r="D2799" s="153">
        <v>0</v>
      </c>
      <c r="E2799" s="153">
        <v>87.5</v>
      </c>
      <c r="F2799" s="153">
        <v>0</v>
      </c>
      <c r="G2799" s="153">
        <v>90.1</v>
      </c>
      <c r="H2799" s="153"/>
      <c r="I2799" s="153"/>
      <c r="J2799" s="153"/>
      <c r="K2799" s="153"/>
      <c r="L2799" s="153"/>
      <c r="M2799" s="153"/>
      <c r="AD2799" s="153"/>
      <c r="AE2799" s="153"/>
      <c r="AF2799" s="153"/>
      <c r="AG2799" s="153"/>
      <c r="AH2799" s="153"/>
      <c r="AI2799" s="153"/>
      <c r="AJ2799" s="153"/>
      <c r="AK2799" s="153"/>
      <c r="AL2799" s="153"/>
      <c r="AM2799" s="153"/>
      <c r="AN2799" s="153"/>
      <c r="AO2799" s="153"/>
    </row>
    <row r="2800" spans="1:41">
      <c r="H2800" s="153"/>
      <c r="I2800" s="153"/>
      <c r="J2800" s="153"/>
      <c r="K2800" s="153"/>
      <c r="L2800" s="153"/>
      <c r="M2800" s="153"/>
      <c r="AD2800" s="153"/>
      <c r="AE2800" s="153"/>
      <c r="AF2800" s="153"/>
      <c r="AG2800" s="153"/>
      <c r="AH2800" s="153"/>
      <c r="AI2800" s="153"/>
      <c r="AJ2800" s="153"/>
      <c r="AK2800" s="153"/>
      <c r="AL2800" s="153"/>
      <c r="AM2800" s="153"/>
      <c r="AN2800" s="153"/>
      <c r="AO2800" s="153"/>
    </row>
    <row r="2801" spans="1:41">
      <c r="H2801" s="153"/>
      <c r="I2801" s="153"/>
      <c r="J2801" s="153"/>
      <c r="K2801" s="153"/>
      <c r="L2801" s="153"/>
      <c r="M2801" s="153"/>
      <c r="AD2801" s="153"/>
      <c r="AE2801" s="153"/>
      <c r="AF2801" s="153"/>
      <c r="AG2801" s="153"/>
      <c r="AH2801" s="153"/>
      <c r="AI2801" s="153"/>
      <c r="AJ2801" s="153"/>
      <c r="AK2801" s="153"/>
      <c r="AL2801" s="153"/>
      <c r="AM2801" s="153"/>
      <c r="AN2801" s="153"/>
      <c r="AO2801" s="153"/>
    </row>
    <row r="2802" spans="1:41">
      <c r="A2802" s="153" t="s">
        <v>458</v>
      </c>
      <c r="H2802" s="153"/>
      <c r="I2802" s="153"/>
      <c r="J2802" s="153"/>
      <c r="K2802" s="153"/>
      <c r="L2802" s="153"/>
      <c r="M2802" s="153"/>
      <c r="AD2802" s="153"/>
      <c r="AE2802" s="153"/>
      <c r="AF2802" s="153"/>
      <c r="AG2802" s="153"/>
      <c r="AH2802" s="153"/>
      <c r="AI2802" s="153"/>
      <c r="AJ2802" s="153"/>
      <c r="AK2802" s="153"/>
      <c r="AL2802" s="153"/>
      <c r="AM2802" s="153"/>
      <c r="AN2802" s="153"/>
      <c r="AO2802" s="153"/>
    </row>
    <row r="2803" spans="1:41">
      <c r="A2803" s="153" t="s">
        <v>459</v>
      </c>
      <c r="H2803" s="153"/>
      <c r="I2803" s="153"/>
      <c r="J2803" s="153"/>
      <c r="K2803" s="153"/>
      <c r="L2803" s="153"/>
      <c r="M2803" s="153"/>
      <c r="AD2803" s="153"/>
      <c r="AE2803" s="153"/>
      <c r="AF2803" s="153"/>
      <c r="AG2803" s="153"/>
      <c r="AH2803" s="153"/>
      <c r="AI2803" s="153"/>
      <c r="AJ2803" s="153"/>
      <c r="AK2803" s="153"/>
      <c r="AL2803" s="153"/>
      <c r="AM2803" s="153"/>
      <c r="AN2803" s="153"/>
      <c r="AO2803" s="153"/>
    </row>
    <row r="2804" spans="1:41">
      <c r="H2804" s="153"/>
      <c r="I2804" s="153"/>
      <c r="J2804" s="153"/>
      <c r="K2804" s="153"/>
      <c r="L2804" s="153"/>
      <c r="M2804" s="153"/>
      <c r="AD2804" s="153"/>
      <c r="AE2804" s="153"/>
      <c r="AF2804" s="153"/>
      <c r="AG2804" s="153"/>
      <c r="AH2804" s="153"/>
      <c r="AI2804" s="153"/>
      <c r="AJ2804" s="153"/>
      <c r="AK2804" s="153"/>
      <c r="AL2804" s="153"/>
      <c r="AM2804" s="153"/>
      <c r="AN2804" s="153"/>
      <c r="AO2804" s="153"/>
    </row>
    <row r="2805" spans="1:41">
      <c r="H2805" s="153"/>
      <c r="I2805" s="153"/>
      <c r="J2805" s="153"/>
      <c r="K2805" s="153"/>
      <c r="L2805" s="153"/>
      <c r="M2805" s="153"/>
      <c r="AD2805" s="153"/>
      <c r="AE2805" s="153"/>
      <c r="AF2805" s="153"/>
      <c r="AG2805" s="153"/>
      <c r="AH2805" s="153"/>
      <c r="AI2805" s="153"/>
      <c r="AJ2805" s="153"/>
      <c r="AK2805" s="153"/>
      <c r="AL2805" s="153"/>
      <c r="AM2805" s="153"/>
      <c r="AN2805" s="153"/>
      <c r="AO2805" s="153"/>
    </row>
    <row r="2806" spans="1:41">
      <c r="B2806" s="153" t="s">
        <v>156</v>
      </c>
      <c r="H2806" s="153"/>
      <c r="I2806" s="153"/>
      <c r="J2806" s="153"/>
      <c r="K2806" s="153"/>
      <c r="L2806" s="153"/>
      <c r="M2806" s="153"/>
      <c r="AD2806" s="153"/>
      <c r="AE2806" s="153"/>
      <c r="AF2806" s="153"/>
      <c r="AG2806" s="153"/>
      <c r="AH2806" s="153"/>
      <c r="AI2806" s="153"/>
      <c r="AJ2806" s="153"/>
      <c r="AK2806" s="153"/>
      <c r="AL2806" s="153"/>
      <c r="AM2806" s="153"/>
      <c r="AN2806" s="153"/>
      <c r="AO2806" s="153"/>
    </row>
    <row r="2807" spans="1:41">
      <c r="H2807" s="153"/>
      <c r="I2807" s="153"/>
      <c r="J2807" s="153"/>
      <c r="K2807" s="153"/>
      <c r="L2807" s="153"/>
      <c r="M2807" s="153"/>
      <c r="AD2807" s="153"/>
      <c r="AE2807" s="153"/>
      <c r="AF2807" s="153"/>
      <c r="AG2807" s="153"/>
      <c r="AH2807" s="153"/>
      <c r="AI2807" s="153"/>
      <c r="AJ2807" s="153"/>
      <c r="AK2807" s="153"/>
      <c r="AL2807" s="153"/>
      <c r="AM2807" s="153"/>
      <c r="AN2807" s="153"/>
      <c r="AO2807" s="153"/>
    </row>
    <row r="2808" spans="1:41">
      <c r="B2808" s="153" t="s">
        <v>10</v>
      </c>
      <c r="C2808" s="153" t="s">
        <v>157</v>
      </c>
      <c r="D2808" s="153" t="s">
        <v>158</v>
      </c>
      <c r="E2808" s="153" t="s">
        <v>13</v>
      </c>
      <c r="F2808" s="153" t="s">
        <v>159</v>
      </c>
      <c r="G2808" s="153" t="s">
        <v>60</v>
      </c>
      <c r="H2808" s="153"/>
      <c r="I2808" s="153"/>
      <c r="J2808" s="153"/>
      <c r="K2808" s="153"/>
      <c r="L2808" s="153"/>
      <c r="M2808" s="153"/>
      <c r="AD2808" s="153"/>
      <c r="AE2808" s="153"/>
      <c r="AF2808" s="153"/>
      <c r="AG2808" s="153"/>
      <c r="AH2808" s="153"/>
      <c r="AI2808" s="153"/>
      <c r="AJ2808" s="153"/>
      <c r="AK2808" s="153"/>
      <c r="AL2808" s="153"/>
      <c r="AM2808" s="153"/>
      <c r="AN2808" s="153"/>
      <c r="AO2808" s="153"/>
    </row>
    <row r="2809" spans="1:41">
      <c r="H2809" s="153"/>
      <c r="I2809" s="153"/>
      <c r="J2809" s="153"/>
      <c r="K2809" s="153"/>
      <c r="L2809" s="153"/>
      <c r="M2809" s="153"/>
      <c r="AD2809" s="153"/>
      <c r="AE2809" s="153"/>
      <c r="AF2809" s="153"/>
      <c r="AG2809" s="153"/>
      <c r="AH2809" s="153"/>
      <c r="AI2809" s="153"/>
      <c r="AJ2809" s="153"/>
      <c r="AK2809" s="153"/>
      <c r="AL2809" s="153"/>
      <c r="AM2809" s="153"/>
      <c r="AN2809" s="153"/>
      <c r="AO2809" s="153"/>
    </row>
    <row r="2810" spans="1:41">
      <c r="A2810" s="153" t="s">
        <v>45</v>
      </c>
      <c r="B2810" s="153">
        <v>0</v>
      </c>
      <c r="C2810" s="153">
        <v>0</v>
      </c>
      <c r="D2810" s="153">
        <v>0</v>
      </c>
      <c r="E2810" s="153">
        <v>0</v>
      </c>
      <c r="F2810" s="153">
        <v>0</v>
      </c>
      <c r="G2810" s="153">
        <v>0</v>
      </c>
      <c r="H2810" s="153"/>
      <c r="I2810" s="153"/>
      <c r="J2810" s="153"/>
      <c r="K2810" s="153"/>
      <c r="L2810" s="153"/>
      <c r="M2810" s="153"/>
      <c r="AD2810" s="153"/>
      <c r="AE2810" s="153"/>
      <c r="AF2810" s="153"/>
      <c r="AG2810" s="153"/>
      <c r="AH2810" s="153"/>
      <c r="AI2810" s="153"/>
      <c r="AJ2810" s="153"/>
      <c r="AK2810" s="153"/>
      <c r="AL2810" s="153"/>
      <c r="AM2810" s="153"/>
      <c r="AN2810" s="153"/>
      <c r="AO2810" s="153"/>
    </row>
    <row r="2811" spans="1:41">
      <c r="A2811" s="153" t="s">
        <v>46</v>
      </c>
      <c r="B2811" s="153">
        <v>0</v>
      </c>
      <c r="C2811" s="153">
        <v>0</v>
      </c>
      <c r="D2811" s="153">
        <v>0</v>
      </c>
      <c r="E2811" s="153">
        <v>0</v>
      </c>
      <c r="F2811" s="153">
        <v>0</v>
      </c>
      <c r="G2811" s="153">
        <v>0</v>
      </c>
      <c r="H2811" s="153"/>
      <c r="I2811" s="153"/>
      <c r="J2811" s="153"/>
      <c r="K2811" s="153"/>
      <c r="L2811" s="153"/>
      <c r="M2811" s="153"/>
      <c r="AD2811" s="153"/>
      <c r="AE2811" s="153"/>
      <c r="AF2811" s="153"/>
      <c r="AG2811" s="153"/>
      <c r="AH2811" s="153"/>
      <c r="AI2811" s="153"/>
      <c r="AJ2811" s="153"/>
      <c r="AK2811" s="153"/>
      <c r="AL2811" s="153"/>
      <c r="AM2811" s="153"/>
      <c r="AN2811" s="153"/>
      <c r="AO2811" s="153"/>
    </row>
    <row r="2812" spans="1:41">
      <c r="A2812" s="153" t="s">
        <v>47</v>
      </c>
      <c r="B2812" s="153">
        <v>3.08</v>
      </c>
      <c r="C2812" s="153">
        <v>9.09</v>
      </c>
      <c r="D2812" s="153">
        <v>0</v>
      </c>
      <c r="E2812" s="153">
        <v>0</v>
      </c>
      <c r="F2812" s="153">
        <v>33.33</v>
      </c>
      <c r="G2812" s="153">
        <v>4.82</v>
      </c>
      <c r="H2812" s="153"/>
      <c r="I2812" s="153"/>
      <c r="J2812" s="153"/>
      <c r="K2812" s="153"/>
      <c r="L2812" s="153"/>
      <c r="M2812" s="153"/>
      <c r="AD2812" s="153"/>
      <c r="AE2812" s="153"/>
      <c r="AF2812" s="153"/>
      <c r="AG2812" s="153"/>
      <c r="AH2812" s="153"/>
      <c r="AI2812" s="153"/>
      <c r="AJ2812" s="153"/>
      <c r="AK2812" s="153"/>
      <c r="AL2812" s="153"/>
      <c r="AM2812" s="153"/>
      <c r="AN2812" s="153"/>
      <c r="AO2812" s="153"/>
    </row>
    <row r="2813" spans="1:41">
      <c r="A2813" s="153" t="s">
        <v>48</v>
      </c>
      <c r="B2813" s="153">
        <v>18.46</v>
      </c>
      <c r="C2813" s="153">
        <v>27.27</v>
      </c>
      <c r="D2813" s="153">
        <v>0</v>
      </c>
      <c r="E2813" s="153">
        <v>50</v>
      </c>
      <c r="F2813" s="153">
        <v>33.33</v>
      </c>
      <c r="G2813" s="153">
        <v>21.69</v>
      </c>
      <c r="H2813" s="153"/>
      <c r="I2813" s="153"/>
      <c r="J2813" s="153"/>
      <c r="K2813" s="153"/>
      <c r="L2813" s="153"/>
      <c r="M2813" s="153"/>
      <c r="AD2813" s="153"/>
      <c r="AE2813" s="153"/>
      <c r="AF2813" s="153"/>
      <c r="AG2813" s="153"/>
      <c r="AH2813" s="153"/>
      <c r="AI2813" s="153"/>
      <c r="AJ2813" s="153"/>
      <c r="AK2813" s="153"/>
      <c r="AL2813" s="153"/>
      <c r="AM2813" s="153"/>
      <c r="AN2813" s="153"/>
      <c r="AO2813" s="153"/>
    </row>
    <row r="2814" spans="1:41">
      <c r="A2814" s="153" t="s">
        <v>49</v>
      </c>
      <c r="B2814" s="153">
        <v>46.15</v>
      </c>
      <c r="C2814" s="153">
        <v>54.55</v>
      </c>
      <c r="D2814" s="153">
        <v>0</v>
      </c>
      <c r="E2814" s="153">
        <v>50</v>
      </c>
      <c r="F2814" s="153">
        <v>33.33</v>
      </c>
      <c r="G2814" s="153">
        <v>46.99</v>
      </c>
      <c r="H2814" s="153"/>
      <c r="I2814" s="153"/>
      <c r="J2814" s="153"/>
      <c r="K2814" s="153"/>
      <c r="L2814" s="153"/>
      <c r="M2814" s="153"/>
      <c r="AD2814" s="153"/>
      <c r="AE2814" s="153"/>
      <c r="AF2814" s="153"/>
      <c r="AG2814" s="153"/>
      <c r="AH2814" s="153"/>
      <c r="AI2814" s="153"/>
      <c r="AJ2814" s="153"/>
      <c r="AK2814" s="153"/>
      <c r="AL2814" s="153"/>
      <c r="AM2814" s="153"/>
      <c r="AN2814" s="153"/>
      <c r="AO2814" s="153"/>
    </row>
    <row r="2815" spans="1:41">
      <c r="A2815" s="153" t="s">
        <v>41</v>
      </c>
      <c r="B2815" s="153">
        <v>32.31</v>
      </c>
      <c r="C2815" s="153">
        <v>9.09</v>
      </c>
      <c r="D2815" s="153">
        <v>0</v>
      </c>
      <c r="E2815" s="153">
        <v>0</v>
      </c>
      <c r="F2815" s="153">
        <v>0</v>
      </c>
      <c r="G2815" s="153">
        <v>26.51</v>
      </c>
      <c r="H2815" s="153"/>
      <c r="I2815" s="153"/>
      <c r="J2815" s="153"/>
      <c r="K2815" s="153"/>
      <c r="L2815" s="153"/>
      <c r="M2815" s="153"/>
      <c r="AD2815" s="153"/>
      <c r="AE2815" s="153"/>
      <c r="AF2815" s="153"/>
      <c r="AG2815" s="153"/>
      <c r="AH2815" s="153"/>
      <c r="AI2815" s="153"/>
      <c r="AJ2815" s="153"/>
      <c r="AK2815" s="153"/>
      <c r="AL2815" s="153"/>
      <c r="AM2815" s="153"/>
      <c r="AN2815" s="153"/>
      <c r="AO2815" s="153"/>
    </row>
    <row r="2816" spans="1:41">
      <c r="A2816" s="153" t="s">
        <v>0</v>
      </c>
      <c r="B2816" s="153">
        <v>100</v>
      </c>
      <c r="C2816" s="153">
        <v>100</v>
      </c>
      <c r="D2816" s="153">
        <v>0</v>
      </c>
      <c r="E2816" s="153">
        <v>100</v>
      </c>
      <c r="F2816" s="153">
        <v>100</v>
      </c>
      <c r="G2816" s="153">
        <v>100</v>
      </c>
      <c r="H2816" s="153"/>
      <c r="I2816" s="153"/>
      <c r="J2816" s="153"/>
      <c r="K2816" s="153"/>
      <c r="L2816" s="153"/>
      <c r="M2816" s="153"/>
      <c r="AD2816" s="153"/>
      <c r="AE2816" s="153"/>
      <c r="AF2816" s="153"/>
      <c r="AG2816" s="153"/>
      <c r="AH2816" s="153"/>
      <c r="AI2816" s="153"/>
      <c r="AJ2816" s="153"/>
      <c r="AK2816" s="153"/>
      <c r="AL2816" s="153"/>
      <c r="AM2816" s="153"/>
      <c r="AN2816" s="153"/>
      <c r="AO2816" s="153"/>
    </row>
    <row r="2817" spans="1:41">
      <c r="A2817" s="153" t="s">
        <v>1</v>
      </c>
      <c r="B2817" s="153">
        <v>65</v>
      </c>
      <c r="C2817" s="153">
        <v>11</v>
      </c>
      <c r="D2817" s="153">
        <v>0</v>
      </c>
      <c r="E2817" s="153">
        <v>4</v>
      </c>
      <c r="F2817" s="153">
        <v>3</v>
      </c>
      <c r="G2817" s="153">
        <v>83</v>
      </c>
      <c r="H2817" s="153"/>
      <c r="I2817" s="153"/>
      <c r="J2817" s="153"/>
      <c r="K2817" s="153"/>
      <c r="L2817" s="153"/>
      <c r="M2817" s="153"/>
      <c r="AD2817" s="153"/>
      <c r="AE2817" s="153"/>
      <c r="AF2817" s="153"/>
      <c r="AG2817" s="153"/>
      <c r="AH2817" s="153"/>
      <c r="AI2817" s="153"/>
      <c r="AJ2817" s="153"/>
      <c r="AK2817" s="153"/>
      <c r="AL2817" s="153"/>
      <c r="AM2817" s="153"/>
      <c r="AN2817" s="153"/>
      <c r="AO2817" s="153"/>
    </row>
    <row r="2818" spans="1:41">
      <c r="A2818" s="153" t="s">
        <v>42</v>
      </c>
      <c r="B2818" s="153">
        <v>64.62</v>
      </c>
      <c r="C2818" s="153">
        <v>81.819999999999993</v>
      </c>
      <c r="D2818" s="153">
        <v>0</v>
      </c>
      <c r="E2818" s="153">
        <v>100</v>
      </c>
      <c r="F2818" s="153">
        <v>66.67</v>
      </c>
      <c r="G2818" s="153">
        <v>68.67</v>
      </c>
      <c r="H2818" s="153"/>
      <c r="I2818" s="153"/>
      <c r="J2818" s="153"/>
      <c r="K2818" s="153"/>
      <c r="L2818" s="153"/>
      <c r="M2818" s="153"/>
      <c r="AD2818" s="153"/>
      <c r="AE2818" s="153"/>
      <c r="AF2818" s="153"/>
      <c r="AG2818" s="153"/>
      <c r="AH2818" s="153"/>
      <c r="AI2818" s="153"/>
      <c r="AJ2818" s="153"/>
      <c r="AK2818" s="153"/>
      <c r="AL2818" s="153"/>
      <c r="AM2818" s="153"/>
      <c r="AN2818" s="153"/>
      <c r="AO2818" s="153"/>
    </row>
    <row r="2819" spans="1:41">
      <c r="A2819" s="153" t="s">
        <v>43</v>
      </c>
      <c r="B2819" s="153">
        <v>0</v>
      </c>
      <c r="C2819" s="153">
        <v>0</v>
      </c>
      <c r="D2819" s="153">
        <v>0</v>
      </c>
      <c r="E2819" s="153">
        <v>0</v>
      </c>
      <c r="F2819" s="153">
        <v>0</v>
      </c>
      <c r="G2819" s="153">
        <v>0</v>
      </c>
      <c r="H2819" s="153"/>
      <c r="I2819" s="153"/>
      <c r="J2819" s="153"/>
      <c r="K2819" s="153"/>
      <c r="L2819" s="153"/>
      <c r="M2819" s="153"/>
      <c r="AD2819" s="153"/>
      <c r="AE2819" s="153"/>
      <c r="AF2819" s="153"/>
      <c r="AG2819" s="153"/>
      <c r="AH2819" s="153"/>
      <c r="AI2819" s="153"/>
      <c r="AJ2819" s="153"/>
      <c r="AK2819" s="153"/>
      <c r="AL2819" s="153"/>
      <c r="AM2819" s="153"/>
      <c r="AN2819" s="153"/>
      <c r="AO2819" s="153"/>
    </row>
    <row r="2820" spans="1:41">
      <c r="A2820" s="153" t="s">
        <v>44</v>
      </c>
      <c r="B2820" s="153">
        <v>4.5999999999999996</v>
      </c>
      <c r="C2820" s="153">
        <v>4.5</v>
      </c>
      <c r="D2820" s="153">
        <v>0</v>
      </c>
      <c r="E2820" s="153">
        <v>4.5</v>
      </c>
      <c r="F2820" s="153">
        <v>4</v>
      </c>
      <c r="G2820" s="153">
        <v>4.5999999999999996</v>
      </c>
      <c r="H2820" s="153"/>
      <c r="I2820" s="153"/>
      <c r="J2820" s="153"/>
      <c r="K2820" s="153"/>
      <c r="L2820" s="153"/>
      <c r="M2820" s="153"/>
      <c r="AD2820" s="153"/>
      <c r="AE2820" s="153"/>
      <c r="AF2820" s="153"/>
      <c r="AG2820" s="153"/>
      <c r="AH2820" s="153"/>
      <c r="AI2820" s="153"/>
      <c r="AJ2820" s="153"/>
      <c r="AK2820" s="153"/>
      <c r="AL2820" s="153"/>
      <c r="AM2820" s="153"/>
      <c r="AN2820" s="153"/>
      <c r="AO2820" s="153"/>
    </row>
    <row r="2821" spans="1:41">
      <c r="A2821" s="153" t="s">
        <v>153</v>
      </c>
      <c r="B2821" s="153">
        <v>90.9</v>
      </c>
      <c r="C2821" s="153">
        <v>87.5</v>
      </c>
      <c r="D2821" s="153">
        <v>0</v>
      </c>
      <c r="E2821" s="153">
        <v>87.5</v>
      </c>
      <c r="F2821" s="153">
        <v>75</v>
      </c>
      <c r="G2821" s="153">
        <v>89.3</v>
      </c>
      <c r="H2821" s="153"/>
      <c r="I2821" s="153"/>
      <c r="J2821" s="153"/>
      <c r="K2821" s="153"/>
      <c r="L2821" s="153"/>
      <c r="M2821" s="153"/>
      <c r="AD2821" s="153"/>
      <c r="AE2821" s="153"/>
      <c r="AF2821" s="153"/>
      <c r="AG2821" s="153"/>
      <c r="AH2821" s="153"/>
      <c r="AI2821" s="153"/>
      <c r="AJ2821" s="153"/>
      <c r="AK2821" s="153"/>
      <c r="AL2821" s="153"/>
      <c r="AM2821" s="153"/>
      <c r="AN2821" s="153"/>
      <c r="AO2821" s="153"/>
    </row>
    <row r="2822" spans="1:41">
      <c r="H2822" s="153"/>
      <c r="I2822" s="153"/>
      <c r="J2822" s="153"/>
      <c r="K2822" s="153"/>
      <c r="L2822" s="153"/>
      <c r="M2822" s="153"/>
      <c r="AD2822" s="153"/>
      <c r="AE2822" s="153"/>
      <c r="AF2822" s="153"/>
      <c r="AG2822" s="153"/>
      <c r="AH2822" s="153"/>
      <c r="AI2822" s="153"/>
      <c r="AJ2822" s="153"/>
      <c r="AK2822" s="153"/>
      <c r="AL2822" s="153"/>
      <c r="AM2822" s="153"/>
      <c r="AN2822" s="153"/>
      <c r="AO2822" s="153"/>
    </row>
    <row r="2823" spans="1:41">
      <c r="H2823" s="153"/>
      <c r="I2823" s="153"/>
      <c r="J2823" s="153"/>
      <c r="K2823" s="153"/>
      <c r="L2823" s="153"/>
      <c r="M2823" s="153"/>
      <c r="AD2823" s="153"/>
      <c r="AE2823" s="153"/>
      <c r="AF2823" s="153"/>
      <c r="AG2823" s="153"/>
      <c r="AH2823" s="153"/>
      <c r="AI2823" s="153"/>
      <c r="AJ2823" s="153"/>
      <c r="AK2823" s="153"/>
      <c r="AL2823" s="153"/>
      <c r="AM2823" s="153"/>
      <c r="AN2823" s="153"/>
      <c r="AO2823" s="153"/>
    </row>
    <row r="2824" spans="1:41">
      <c r="A2824" s="153" t="s">
        <v>460</v>
      </c>
      <c r="H2824" s="153"/>
      <c r="I2824" s="153"/>
      <c r="J2824" s="153"/>
      <c r="K2824" s="153"/>
      <c r="L2824" s="153"/>
      <c r="M2824" s="153"/>
      <c r="AD2824" s="153"/>
      <c r="AE2824" s="153"/>
      <c r="AF2824" s="153"/>
      <c r="AG2824" s="153"/>
      <c r="AH2824" s="153"/>
      <c r="AI2824" s="153"/>
      <c r="AJ2824" s="153"/>
      <c r="AK2824" s="153"/>
      <c r="AL2824" s="153"/>
      <c r="AM2824" s="153"/>
      <c r="AN2824" s="153"/>
      <c r="AO2824" s="153"/>
    </row>
    <row r="2825" spans="1:41">
      <c r="A2825" s="153" t="s">
        <v>447</v>
      </c>
      <c r="H2825" s="153"/>
      <c r="I2825" s="153"/>
      <c r="J2825" s="153"/>
      <c r="K2825" s="153"/>
      <c r="L2825" s="153"/>
      <c r="M2825" s="153"/>
      <c r="AD2825" s="153"/>
      <c r="AE2825" s="153"/>
      <c r="AF2825" s="153"/>
      <c r="AG2825" s="153"/>
      <c r="AH2825" s="153"/>
      <c r="AI2825" s="153"/>
      <c r="AJ2825" s="153"/>
      <c r="AK2825" s="153"/>
      <c r="AL2825" s="153"/>
      <c r="AM2825" s="153"/>
      <c r="AN2825" s="153"/>
      <c r="AO2825" s="153"/>
    </row>
    <row r="2826" spans="1:41">
      <c r="H2826" s="153"/>
      <c r="I2826" s="153"/>
      <c r="J2826" s="153"/>
      <c r="K2826" s="153"/>
      <c r="L2826" s="153"/>
      <c r="M2826" s="153"/>
      <c r="AD2826" s="153"/>
      <c r="AE2826" s="153"/>
      <c r="AF2826" s="153"/>
      <c r="AG2826" s="153"/>
      <c r="AH2826" s="153"/>
      <c r="AI2826" s="153"/>
      <c r="AJ2826" s="153"/>
      <c r="AK2826" s="153"/>
      <c r="AL2826" s="153"/>
      <c r="AM2826" s="153"/>
      <c r="AN2826" s="153"/>
      <c r="AO2826" s="153"/>
    </row>
    <row r="2827" spans="1:41">
      <c r="H2827" s="153"/>
      <c r="I2827" s="153"/>
      <c r="J2827" s="153"/>
      <c r="K2827" s="153"/>
      <c r="L2827" s="153"/>
      <c r="M2827" s="153"/>
      <c r="AD2827" s="153"/>
      <c r="AE2827" s="153"/>
      <c r="AF2827" s="153"/>
      <c r="AG2827" s="153"/>
      <c r="AH2827" s="153"/>
      <c r="AI2827" s="153"/>
      <c r="AJ2827" s="153"/>
      <c r="AK2827" s="153"/>
      <c r="AL2827" s="153"/>
      <c r="AM2827" s="153"/>
      <c r="AN2827" s="153"/>
      <c r="AO2827" s="153"/>
    </row>
    <row r="2828" spans="1:41">
      <c r="B2828" s="153" t="s">
        <v>156</v>
      </c>
      <c r="H2828" s="153"/>
      <c r="I2828" s="153"/>
      <c r="J2828" s="153"/>
      <c r="K2828" s="153"/>
      <c r="L2828" s="153"/>
      <c r="M2828" s="153"/>
      <c r="AD2828" s="153"/>
      <c r="AE2828" s="153"/>
      <c r="AF2828" s="153"/>
      <c r="AG2828" s="153"/>
      <c r="AH2828" s="153"/>
      <c r="AI2828" s="153"/>
      <c r="AJ2828" s="153"/>
      <c r="AK2828" s="153"/>
      <c r="AL2828" s="153"/>
      <c r="AM2828" s="153"/>
      <c r="AN2828" s="153"/>
      <c r="AO2828" s="153"/>
    </row>
    <row r="2829" spans="1:41">
      <c r="H2829" s="153"/>
      <c r="I2829" s="153"/>
      <c r="J2829" s="153"/>
      <c r="K2829" s="153"/>
      <c r="L2829" s="153"/>
      <c r="M2829" s="153"/>
      <c r="AD2829" s="153"/>
      <c r="AE2829" s="153"/>
      <c r="AF2829" s="153"/>
      <c r="AG2829" s="153"/>
      <c r="AH2829" s="153"/>
      <c r="AI2829" s="153"/>
      <c r="AJ2829" s="153"/>
      <c r="AK2829" s="153"/>
      <c r="AL2829" s="153"/>
      <c r="AM2829" s="153"/>
      <c r="AN2829" s="153"/>
      <c r="AO2829" s="153"/>
    </row>
    <row r="2830" spans="1:41">
      <c r="B2830" s="153" t="s">
        <v>10</v>
      </c>
      <c r="C2830" s="153" t="s">
        <v>157</v>
      </c>
      <c r="D2830" s="153" t="s">
        <v>158</v>
      </c>
      <c r="E2830" s="153" t="s">
        <v>13</v>
      </c>
      <c r="F2830" s="153" t="s">
        <v>159</v>
      </c>
      <c r="G2830" s="153" t="s">
        <v>60</v>
      </c>
      <c r="H2830" s="153"/>
      <c r="I2830" s="153"/>
      <c r="J2830" s="153"/>
      <c r="K2830" s="153"/>
      <c r="L2830" s="153"/>
      <c r="M2830" s="153"/>
      <c r="AD2830" s="153"/>
      <c r="AE2830" s="153"/>
      <c r="AF2830" s="153"/>
      <c r="AG2830" s="153"/>
      <c r="AH2830" s="153"/>
      <c r="AI2830" s="153"/>
      <c r="AJ2830" s="153"/>
      <c r="AK2830" s="153"/>
      <c r="AL2830" s="153"/>
      <c r="AM2830" s="153"/>
      <c r="AN2830" s="153"/>
      <c r="AO2830" s="153"/>
    </row>
    <row r="2831" spans="1:41">
      <c r="H2831" s="153"/>
      <c r="I2831" s="153"/>
      <c r="J2831" s="153"/>
      <c r="K2831" s="153"/>
      <c r="L2831" s="153"/>
      <c r="M2831" s="153"/>
      <c r="AD2831" s="153"/>
      <c r="AE2831" s="153"/>
      <c r="AF2831" s="153"/>
      <c r="AG2831" s="153"/>
      <c r="AH2831" s="153"/>
      <c r="AI2831" s="153"/>
      <c r="AJ2831" s="153"/>
      <c r="AK2831" s="153"/>
      <c r="AL2831" s="153"/>
      <c r="AM2831" s="153"/>
      <c r="AN2831" s="153"/>
      <c r="AO2831" s="153"/>
    </row>
    <row r="2832" spans="1:41">
      <c r="A2832" s="153" t="s">
        <v>6</v>
      </c>
      <c r="B2832" s="153">
        <v>0</v>
      </c>
      <c r="C2832" s="153">
        <v>0</v>
      </c>
      <c r="D2832" s="153">
        <v>0</v>
      </c>
      <c r="E2832" s="153">
        <v>0</v>
      </c>
      <c r="F2832" s="153">
        <v>0</v>
      </c>
      <c r="G2832" s="153">
        <v>0</v>
      </c>
      <c r="H2832" s="153"/>
      <c r="I2832" s="153"/>
      <c r="J2832" s="153"/>
      <c r="K2832" s="153"/>
      <c r="L2832" s="153"/>
      <c r="M2832" s="153"/>
      <c r="AD2832" s="153"/>
      <c r="AE2832" s="153"/>
      <c r="AF2832" s="153"/>
      <c r="AG2832" s="153"/>
      <c r="AH2832" s="153"/>
      <c r="AI2832" s="153"/>
      <c r="AJ2832" s="153"/>
      <c r="AK2832" s="153"/>
      <c r="AL2832" s="153"/>
      <c r="AM2832" s="153"/>
      <c r="AN2832" s="153"/>
      <c r="AO2832" s="153"/>
    </row>
    <row r="2833" spans="1:41">
      <c r="A2833" s="153" t="s">
        <v>5</v>
      </c>
      <c r="B2833" s="153">
        <v>0</v>
      </c>
      <c r="C2833" s="153">
        <v>0</v>
      </c>
      <c r="D2833" s="153">
        <v>0</v>
      </c>
      <c r="E2833" s="153">
        <v>0</v>
      </c>
      <c r="F2833" s="153">
        <v>0</v>
      </c>
      <c r="G2833" s="153">
        <v>0</v>
      </c>
      <c r="H2833" s="153"/>
      <c r="I2833" s="153"/>
      <c r="J2833" s="153"/>
      <c r="K2833" s="153"/>
      <c r="L2833" s="153"/>
      <c r="M2833" s="153"/>
      <c r="AD2833" s="153"/>
      <c r="AE2833" s="153"/>
      <c r="AF2833" s="153"/>
      <c r="AG2833" s="153"/>
      <c r="AH2833" s="153"/>
      <c r="AI2833" s="153"/>
      <c r="AJ2833" s="153"/>
      <c r="AK2833" s="153"/>
      <c r="AL2833" s="153"/>
      <c r="AM2833" s="153"/>
      <c r="AN2833" s="153"/>
      <c r="AO2833" s="153"/>
    </row>
    <row r="2834" spans="1:41">
      <c r="A2834" s="153" t="s">
        <v>4</v>
      </c>
      <c r="B2834" s="153">
        <v>0</v>
      </c>
      <c r="C2834" s="153">
        <v>0</v>
      </c>
      <c r="D2834" s="153">
        <v>0</v>
      </c>
      <c r="E2834" s="153">
        <v>0</v>
      </c>
      <c r="F2834" s="153">
        <v>0</v>
      </c>
      <c r="G2834" s="153">
        <v>0</v>
      </c>
      <c r="H2834" s="153"/>
      <c r="I2834" s="153"/>
      <c r="J2834" s="153"/>
      <c r="K2834" s="153"/>
      <c r="L2834" s="153"/>
      <c r="M2834" s="153"/>
      <c r="AD2834" s="153"/>
      <c r="AE2834" s="153"/>
      <c r="AF2834" s="153"/>
      <c r="AG2834" s="153"/>
      <c r="AH2834" s="153"/>
      <c r="AI2834" s="153"/>
      <c r="AJ2834" s="153"/>
      <c r="AK2834" s="153"/>
      <c r="AL2834" s="153"/>
      <c r="AM2834" s="153"/>
      <c r="AN2834" s="153"/>
      <c r="AO2834" s="153"/>
    </row>
    <row r="2835" spans="1:41">
      <c r="A2835" s="153" t="s">
        <v>3</v>
      </c>
      <c r="B2835" s="153">
        <v>20.63</v>
      </c>
      <c r="C2835" s="153">
        <v>27.27</v>
      </c>
      <c r="D2835" s="153">
        <v>0</v>
      </c>
      <c r="E2835" s="153">
        <v>0</v>
      </c>
      <c r="F2835" s="153">
        <v>0</v>
      </c>
      <c r="G2835" s="153">
        <v>21.62</v>
      </c>
      <c r="H2835" s="153"/>
      <c r="I2835" s="153"/>
      <c r="J2835" s="153"/>
      <c r="K2835" s="153"/>
      <c r="L2835" s="153"/>
      <c r="M2835" s="153"/>
      <c r="AD2835" s="153"/>
      <c r="AE2835" s="153"/>
      <c r="AF2835" s="153"/>
      <c r="AG2835" s="153"/>
      <c r="AH2835" s="153"/>
      <c r="AI2835" s="153"/>
      <c r="AJ2835" s="153"/>
      <c r="AK2835" s="153"/>
      <c r="AL2835" s="153"/>
      <c r="AM2835" s="153"/>
      <c r="AN2835" s="153"/>
      <c r="AO2835" s="153"/>
    </row>
    <row r="2836" spans="1:41">
      <c r="A2836" s="153" t="s">
        <v>2</v>
      </c>
      <c r="B2836" s="153">
        <v>76.19</v>
      </c>
      <c r="C2836" s="153">
        <v>72.73</v>
      </c>
      <c r="D2836" s="153">
        <v>0</v>
      </c>
      <c r="E2836" s="153">
        <v>0</v>
      </c>
      <c r="F2836" s="153">
        <v>0</v>
      </c>
      <c r="G2836" s="153">
        <v>75.680000000000007</v>
      </c>
      <c r="H2836" s="153"/>
      <c r="I2836" s="153"/>
      <c r="J2836" s="153"/>
      <c r="K2836" s="153"/>
      <c r="L2836" s="153"/>
      <c r="M2836" s="153"/>
      <c r="AD2836" s="153"/>
      <c r="AE2836" s="153"/>
      <c r="AF2836" s="153"/>
      <c r="AG2836" s="153"/>
      <c r="AH2836" s="153"/>
      <c r="AI2836" s="153"/>
      <c r="AJ2836" s="153"/>
      <c r="AK2836" s="153"/>
      <c r="AL2836" s="153"/>
      <c r="AM2836" s="153"/>
      <c r="AN2836" s="153"/>
      <c r="AO2836" s="153"/>
    </row>
    <row r="2837" spans="1:41">
      <c r="A2837" s="153" t="s">
        <v>41</v>
      </c>
      <c r="B2837" s="153">
        <v>3.17</v>
      </c>
      <c r="C2837" s="153">
        <v>0</v>
      </c>
      <c r="D2837" s="153">
        <v>0</v>
      </c>
      <c r="E2837" s="153">
        <v>0</v>
      </c>
      <c r="F2837" s="153">
        <v>0</v>
      </c>
      <c r="G2837" s="153">
        <v>2.7</v>
      </c>
      <c r="H2837" s="153"/>
      <c r="I2837" s="153"/>
      <c r="J2837" s="153"/>
      <c r="K2837" s="153"/>
      <c r="L2837" s="153"/>
      <c r="M2837" s="153"/>
      <c r="AD2837" s="153"/>
      <c r="AE2837" s="153"/>
      <c r="AF2837" s="153"/>
      <c r="AG2837" s="153"/>
      <c r="AH2837" s="153"/>
      <c r="AI2837" s="153"/>
      <c r="AJ2837" s="153"/>
      <c r="AK2837" s="153"/>
      <c r="AL2837" s="153"/>
      <c r="AM2837" s="153"/>
      <c r="AN2837" s="153"/>
      <c r="AO2837" s="153"/>
    </row>
    <row r="2838" spans="1:41">
      <c r="A2838" s="153" t="s">
        <v>0</v>
      </c>
      <c r="B2838" s="153">
        <v>100</v>
      </c>
      <c r="C2838" s="153">
        <v>100</v>
      </c>
      <c r="D2838" s="153">
        <v>0</v>
      </c>
      <c r="E2838" s="153">
        <v>0</v>
      </c>
      <c r="F2838" s="153">
        <v>0</v>
      </c>
      <c r="G2838" s="153">
        <v>100</v>
      </c>
      <c r="H2838" s="153"/>
      <c r="I2838" s="153"/>
      <c r="J2838" s="153"/>
      <c r="K2838" s="153"/>
      <c r="L2838" s="153"/>
      <c r="M2838" s="153"/>
      <c r="AD2838" s="153"/>
      <c r="AE2838" s="153"/>
      <c r="AF2838" s="153"/>
      <c r="AG2838" s="153"/>
      <c r="AH2838" s="153"/>
      <c r="AI2838" s="153"/>
      <c r="AJ2838" s="153"/>
      <c r="AK2838" s="153"/>
      <c r="AL2838" s="153"/>
      <c r="AM2838" s="153"/>
      <c r="AN2838" s="153"/>
      <c r="AO2838" s="153"/>
    </row>
    <row r="2839" spans="1:41">
      <c r="A2839" s="153" t="s">
        <v>1</v>
      </c>
      <c r="B2839" s="153">
        <v>63</v>
      </c>
      <c r="C2839" s="153">
        <v>11</v>
      </c>
      <c r="D2839" s="153">
        <v>0</v>
      </c>
      <c r="E2839" s="153">
        <v>0</v>
      </c>
      <c r="F2839" s="153">
        <v>0</v>
      </c>
      <c r="G2839" s="153">
        <v>74</v>
      </c>
      <c r="H2839" s="153"/>
      <c r="I2839" s="153"/>
      <c r="J2839" s="153"/>
      <c r="K2839" s="153"/>
      <c r="L2839" s="153"/>
      <c r="M2839" s="153"/>
      <c r="AD2839" s="153"/>
      <c r="AE2839" s="153"/>
      <c r="AF2839" s="153"/>
      <c r="AG2839" s="153"/>
      <c r="AH2839" s="153"/>
      <c r="AI2839" s="153"/>
      <c r="AJ2839" s="153"/>
      <c r="AK2839" s="153"/>
      <c r="AL2839" s="153"/>
      <c r="AM2839" s="153"/>
      <c r="AN2839" s="153"/>
      <c r="AO2839" s="153"/>
    </row>
    <row r="2840" spans="1:41">
      <c r="A2840" s="153" t="s">
        <v>42</v>
      </c>
      <c r="B2840" s="153">
        <v>96.83</v>
      </c>
      <c r="C2840" s="153">
        <v>100</v>
      </c>
      <c r="D2840" s="153">
        <v>0</v>
      </c>
      <c r="E2840" s="153">
        <v>0</v>
      </c>
      <c r="F2840" s="153">
        <v>0</v>
      </c>
      <c r="G2840" s="153">
        <v>97.3</v>
      </c>
      <c r="H2840" s="153"/>
      <c r="I2840" s="153"/>
      <c r="J2840" s="153"/>
      <c r="K2840" s="153"/>
      <c r="L2840" s="153"/>
      <c r="M2840" s="153"/>
      <c r="AD2840" s="153"/>
      <c r="AE2840" s="153"/>
      <c r="AF2840" s="153"/>
      <c r="AG2840" s="153"/>
      <c r="AH2840" s="153"/>
      <c r="AI2840" s="153"/>
      <c r="AJ2840" s="153"/>
      <c r="AK2840" s="153"/>
      <c r="AL2840" s="153"/>
      <c r="AM2840" s="153"/>
      <c r="AN2840" s="153"/>
      <c r="AO2840" s="153"/>
    </row>
    <row r="2841" spans="1:41">
      <c r="A2841" s="153" t="s">
        <v>43</v>
      </c>
      <c r="B2841" s="153">
        <v>0</v>
      </c>
      <c r="C2841" s="153">
        <v>0</v>
      </c>
      <c r="D2841" s="153">
        <v>0</v>
      </c>
      <c r="E2841" s="153">
        <v>0</v>
      </c>
      <c r="F2841" s="153">
        <v>0</v>
      </c>
      <c r="G2841" s="153">
        <v>0</v>
      </c>
      <c r="H2841" s="153"/>
      <c r="I2841" s="153"/>
      <c r="J2841" s="153"/>
      <c r="K2841" s="153"/>
      <c r="L2841" s="153"/>
      <c r="M2841" s="153"/>
      <c r="AD2841" s="153"/>
      <c r="AE2841" s="153"/>
      <c r="AF2841" s="153"/>
      <c r="AG2841" s="153"/>
      <c r="AH2841" s="153"/>
      <c r="AI2841" s="153"/>
      <c r="AJ2841" s="153"/>
      <c r="AK2841" s="153"/>
      <c r="AL2841" s="153"/>
      <c r="AM2841" s="153"/>
      <c r="AN2841" s="153"/>
      <c r="AO2841" s="153"/>
    </row>
    <row r="2842" spans="1:41">
      <c r="A2842" s="153" t="s">
        <v>44</v>
      </c>
      <c r="B2842" s="153">
        <v>4.8</v>
      </c>
      <c r="C2842" s="153">
        <v>4.7</v>
      </c>
      <c r="D2842" s="153">
        <v>0</v>
      </c>
      <c r="E2842" s="153">
        <v>0</v>
      </c>
      <c r="F2842" s="153">
        <v>0</v>
      </c>
      <c r="G2842" s="153">
        <v>4.8</v>
      </c>
      <c r="H2842" s="153"/>
      <c r="I2842" s="153"/>
      <c r="J2842" s="153"/>
      <c r="K2842" s="153"/>
      <c r="L2842" s="153"/>
      <c r="M2842" s="153"/>
      <c r="AD2842" s="153"/>
      <c r="AE2842" s="153"/>
      <c r="AF2842" s="153"/>
      <c r="AG2842" s="153"/>
      <c r="AH2842" s="153"/>
      <c r="AI2842" s="153"/>
      <c r="AJ2842" s="153"/>
      <c r="AK2842" s="153"/>
      <c r="AL2842" s="153"/>
      <c r="AM2842" s="153"/>
      <c r="AN2842" s="153"/>
      <c r="AO2842" s="153"/>
    </row>
    <row r="2843" spans="1:41">
      <c r="A2843" s="153" t="s">
        <v>153</v>
      </c>
      <c r="B2843" s="153">
        <v>94.7</v>
      </c>
      <c r="C2843" s="153">
        <v>93.2</v>
      </c>
      <c r="D2843" s="153">
        <v>0</v>
      </c>
      <c r="E2843" s="153">
        <v>0</v>
      </c>
      <c r="F2843" s="153">
        <v>0</v>
      </c>
      <c r="G2843" s="153">
        <v>94.4</v>
      </c>
      <c r="H2843" s="153"/>
      <c r="I2843" s="153"/>
      <c r="J2843" s="153"/>
      <c r="K2843" s="153"/>
      <c r="L2843" s="153"/>
      <c r="M2843" s="153"/>
      <c r="AD2843" s="153"/>
      <c r="AE2843" s="153"/>
      <c r="AF2843" s="153"/>
      <c r="AG2843" s="153"/>
      <c r="AH2843" s="153"/>
      <c r="AI2843" s="153"/>
      <c r="AJ2843" s="153"/>
      <c r="AK2843" s="153"/>
      <c r="AL2843" s="153"/>
      <c r="AM2843" s="153"/>
      <c r="AN2843" s="153"/>
      <c r="AO2843" s="153"/>
    </row>
    <row r="2844" spans="1:41">
      <c r="H2844" s="153"/>
      <c r="I2844" s="153"/>
      <c r="J2844" s="153"/>
      <c r="K2844" s="153"/>
      <c r="L2844" s="153"/>
      <c r="M2844" s="153"/>
      <c r="AD2844" s="153"/>
      <c r="AE2844" s="153"/>
      <c r="AF2844" s="153"/>
      <c r="AG2844" s="153"/>
      <c r="AH2844" s="153"/>
      <c r="AI2844" s="153"/>
      <c r="AJ2844" s="153"/>
      <c r="AK2844" s="153"/>
      <c r="AL2844" s="153"/>
      <c r="AM2844" s="153"/>
      <c r="AN2844" s="153"/>
      <c r="AO2844" s="153"/>
    </row>
    <row r="2845" spans="1:41">
      <c r="H2845" s="153"/>
      <c r="I2845" s="153"/>
      <c r="J2845" s="153"/>
      <c r="K2845" s="153"/>
      <c r="L2845" s="153"/>
      <c r="M2845" s="153"/>
      <c r="AD2845" s="153"/>
      <c r="AE2845" s="153"/>
      <c r="AF2845" s="153"/>
      <c r="AG2845" s="153"/>
      <c r="AH2845" s="153"/>
      <c r="AI2845" s="153"/>
      <c r="AJ2845" s="153"/>
      <c r="AK2845" s="153"/>
      <c r="AL2845" s="153"/>
      <c r="AM2845" s="153"/>
      <c r="AN2845" s="153"/>
      <c r="AO2845" s="153"/>
    </row>
    <row r="2846" spans="1:41">
      <c r="A2846" s="153" t="s">
        <v>460</v>
      </c>
      <c r="H2846" s="153"/>
      <c r="I2846" s="153"/>
      <c r="J2846" s="153"/>
      <c r="K2846" s="153"/>
      <c r="L2846" s="153"/>
      <c r="M2846" s="153"/>
      <c r="AD2846" s="153"/>
      <c r="AE2846" s="153"/>
      <c r="AF2846" s="153"/>
      <c r="AG2846" s="153"/>
      <c r="AH2846" s="153"/>
      <c r="AI2846" s="153"/>
      <c r="AJ2846" s="153"/>
      <c r="AK2846" s="153"/>
      <c r="AL2846" s="153"/>
      <c r="AM2846" s="153"/>
      <c r="AN2846" s="153"/>
      <c r="AO2846" s="153"/>
    </row>
    <row r="2847" spans="1:41">
      <c r="A2847" s="153" t="s">
        <v>448</v>
      </c>
      <c r="H2847" s="153"/>
      <c r="I2847" s="153"/>
      <c r="J2847" s="153"/>
      <c r="K2847" s="153"/>
      <c r="L2847" s="153"/>
      <c r="M2847" s="153"/>
      <c r="AD2847" s="153"/>
      <c r="AE2847" s="153"/>
      <c r="AF2847" s="153"/>
      <c r="AG2847" s="153"/>
      <c r="AH2847" s="153"/>
      <c r="AI2847" s="153"/>
      <c r="AJ2847" s="153"/>
      <c r="AK2847" s="153"/>
      <c r="AL2847" s="153"/>
      <c r="AM2847" s="153"/>
      <c r="AN2847" s="153"/>
      <c r="AO2847" s="153"/>
    </row>
    <row r="2848" spans="1:41">
      <c r="H2848" s="153"/>
      <c r="I2848" s="153"/>
      <c r="J2848" s="153"/>
      <c r="K2848" s="153"/>
      <c r="L2848" s="153"/>
      <c r="M2848" s="153"/>
      <c r="AD2848" s="153"/>
      <c r="AE2848" s="153"/>
      <c r="AF2848" s="153"/>
      <c r="AG2848" s="153"/>
      <c r="AH2848" s="153"/>
      <c r="AI2848" s="153"/>
      <c r="AJ2848" s="153"/>
      <c r="AK2848" s="153"/>
      <c r="AL2848" s="153"/>
      <c r="AM2848" s="153"/>
      <c r="AN2848" s="153"/>
      <c r="AO2848" s="153"/>
    </row>
    <row r="2849" spans="1:41">
      <c r="H2849" s="153"/>
      <c r="I2849" s="153"/>
      <c r="J2849" s="153"/>
      <c r="K2849" s="153"/>
      <c r="L2849" s="153"/>
      <c r="M2849" s="153"/>
      <c r="AD2849" s="153"/>
      <c r="AE2849" s="153"/>
      <c r="AF2849" s="153"/>
      <c r="AG2849" s="153"/>
      <c r="AH2849" s="153"/>
      <c r="AI2849" s="153"/>
      <c r="AJ2849" s="153"/>
      <c r="AK2849" s="153"/>
      <c r="AL2849" s="153"/>
      <c r="AM2849" s="153"/>
      <c r="AN2849" s="153"/>
      <c r="AO2849" s="153"/>
    </row>
    <row r="2850" spans="1:41">
      <c r="B2850" s="153" t="s">
        <v>156</v>
      </c>
      <c r="H2850" s="153"/>
      <c r="I2850" s="153"/>
      <c r="J2850" s="153"/>
      <c r="K2850" s="153"/>
      <c r="L2850" s="153"/>
      <c r="M2850" s="153"/>
      <c r="AD2850" s="153"/>
      <c r="AE2850" s="153"/>
      <c r="AF2850" s="153"/>
      <c r="AG2850" s="153"/>
      <c r="AH2850" s="153"/>
      <c r="AI2850" s="153"/>
      <c r="AJ2850" s="153"/>
      <c r="AK2850" s="153"/>
      <c r="AL2850" s="153"/>
      <c r="AM2850" s="153"/>
      <c r="AN2850" s="153"/>
      <c r="AO2850" s="153"/>
    </row>
    <row r="2851" spans="1:41">
      <c r="H2851" s="153"/>
      <c r="I2851" s="153"/>
      <c r="J2851" s="153"/>
      <c r="K2851" s="153"/>
      <c r="L2851" s="153"/>
      <c r="M2851" s="153"/>
      <c r="AD2851" s="153"/>
      <c r="AE2851" s="153"/>
      <c r="AF2851" s="153"/>
      <c r="AG2851" s="153"/>
      <c r="AH2851" s="153"/>
      <c r="AI2851" s="153"/>
      <c r="AJ2851" s="153"/>
      <c r="AK2851" s="153"/>
      <c r="AL2851" s="153"/>
      <c r="AM2851" s="153"/>
      <c r="AN2851" s="153"/>
      <c r="AO2851" s="153"/>
    </row>
    <row r="2852" spans="1:41">
      <c r="B2852" s="153" t="s">
        <v>10</v>
      </c>
      <c r="C2852" s="153" t="s">
        <v>157</v>
      </c>
      <c r="D2852" s="153" t="s">
        <v>158</v>
      </c>
      <c r="E2852" s="153" t="s">
        <v>13</v>
      </c>
      <c r="F2852" s="153" t="s">
        <v>159</v>
      </c>
      <c r="G2852" s="153" t="s">
        <v>60</v>
      </c>
      <c r="H2852" s="153"/>
      <c r="I2852" s="153"/>
      <c r="J2852" s="153"/>
      <c r="K2852" s="153"/>
      <c r="L2852" s="153"/>
      <c r="M2852" s="153"/>
      <c r="AD2852" s="153"/>
      <c r="AE2852" s="153"/>
      <c r="AF2852" s="153"/>
      <c r="AG2852" s="153"/>
      <c r="AH2852" s="153"/>
      <c r="AI2852" s="153"/>
      <c r="AJ2852" s="153"/>
      <c r="AK2852" s="153"/>
      <c r="AL2852" s="153"/>
      <c r="AM2852" s="153"/>
      <c r="AN2852" s="153"/>
      <c r="AO2852" s="153"/>
    </row>
    <row r="2853" spans="1:41">
      <c r="H2853" s="153"/>
      <c r="I2853" s="153"/>
      <c r="J2853" s="153"/>
      <c r="K2853" s="153"/>
      <c r="L2853" s="153"/>
      <c r="M2853" s="153"/>
      <c r="AD2853" s="153"/>
      <c r="AE2853" s="153"/>
      <c r="AF2853" s="153"/>
      <c r="AG2853" s="153"/>
      <c r="AH2853" s="153"/>
      <c r="AI2853" s="153"/>
      <c r="AJ2853" s="153"/>
      <c r="AK2853" s="153"/>
      <c r="AL2853" s="153"/>
      <c r="AM2853" s="153"/>
      <c r="AN2853" s="153"/>
      <c r="AO2853" s="153"/>
    </row>
    <row r="2854" spans="1:41">
      <c r="A2854" s="153" t="s">
        <v>6</v>
      </c>
      <c r="B2854" s="153">
        <v>0</v>
      </c>
      <c r="C2854" s="153">
        <v>0</v>
      </c>
      <c r="D2854" s="153">
        <v>0</v>
      </c>
      <c r="E2854" s="153">
        <v>0</v>
      </c>
      <c r="F2854" s="153">
        <v>0</v>
      </c>
      <c r="G2854" s="153">
        <v>0</v>
      </c>
      <c r="H2854" s="153"/>
      <c r="I2854" s="153"/>
      <c r="J2854" s="153"/>
      <c r="K2854" s="153"/>
      <c r="L2854" s="153"/>
      <c r="M2854" s="153"/>
      <c r="AD2854" s="153"/>
      <c r="AE2854" s="153"/>
      <c r="AF2854" s="153"/>
      <c r="AG2854" s="153"/>
      <c r="AH2854" s="153"/>
      <c r="AI2854" s="153"/>
      <c r="AJ2854" s="153"/>
      <c r="AK2854" s="153"/>
      <c r="AL2854" s="153"/>
      <c r="AM2854" s="153"/>
      <c r="AN2854" s="153"/>
      <c r="AO2854" s="153"/>
    </row>
    <row r="2855" spans="1:41">
      <c r="A2855" s="153" t="s">
        <v>5</v>
      </c>
      <c r="B2855" s="153">
        <v>0</v>
      </c>
      <c r="C2855" s="153">
        <v>0</v>
      </c>
      <c r="D2855" s="153">
        <v>0</v>
      </c>
      <c r="E2855" s="153">
        <v>0</v>
      </c>
      <c r="F2855" s="153">
        <v>0</v>
      </c>
      <c r="G2855" s="153">
        <v>0</v>
      </c>
      <c r="H2855" s="153"/>
      <c r="I2855" s="153"/>
      <c r="J2855" s="153"/>
      <c r="K2855" s="153"/>
      <c r="L2855" s="153"/>
      <c r="M2855" s="153"/>
      <c r="AD2855" s="153"/>
      <c r="AE2855" s="153"/>
      <c r="AF2855" s="153"/>
      <c r="AG2855" s="153"/>
      <c r="AH2855" s="153"/>
      <c r="AI2855" s="153"/>
      <c r="AJ2855" s="153"/>
      <c r="AK2855" s="153"/>
      <c r="AL2855" s="153"/>
      <c r="AM2855" s="153"/>
      <c r="AN2855" s="153"/>
      <c r="AO2855" s="153"/>
    </row>
    <row r="2856" spans="1:41">
      <c r="A2856" s="153" t="s">
        <v>4</v>
      </c>
      <c r="B2856" s="153">
        <v>0</v>
      </c>
      <c r="C2856" s="153">
        <v>9.09</v>
      </c>
      <c r="D2856" s="153">
        <v>0</v>
      </c>
      <c r="E2856" s="153">
        <v>0</v>
      </c>
      <c r="F2856" s="153">
        <v>0</v>
      </c>
      <c r="G2856" s="153">
        <v>1.35</v>
      </c>
      <c r="H2856" s="153"/>
      <c r="I2856" s="153"/>
      <c r="J2856" s="153"/>
      <c r="K2856" s="153"/>
      <c r="L2856" s="153"/>
      <c r="M2856" s="153"/>
      <c r="AD2856" s="153"/>
      <c r="AE2856" s="153"/>
      <c r="AF2856" s="153"/>
      <c r="AG2856" s="153"/>
      <c r="AH2856" s="153"/>
      <c r="AI2856" s="153"/>
      <c r="AJ2856" s="153"/>
      <c r="AK2856" s="153"/>
      <c r="AL2856" s="153"/>
      <c r="AM2856" s="153"/>
      <c r="AN2856" s="153"/>
      <c r="AO2856" s="153"/>
    </row>
    <row r="2857" spans="1:41">
      <c r="A2857" s="153" t="s">
        <v>3</v>
      </c>
      <c r="B2857" s="153">
        <v>20.63</v>
      </c>
      <c r="C2857" s="153">
        <v>18.18</v>
      </c>
      <c r="D2857" s="153">
        <v>0</v>
      </c>
      <c r="E2857" s="153">
        <v>0</v>
      </c>
      <c r="F2857" s="153">
        <v>0</v>
      </c>
      <c r="G2857" s="153">
        <v>20.27</v>
      </c>
      <c r="H2857" s="153"/>
      <c r="I2857" s="153"/>
      <c r="J2857" s="153"/>
      <c r="K2857" s="153"/>
      <c r="L2857" s="153"/>
      <c r="M2857" s="153"/>
      <c r="AD2857" s="153"/>
      <c r="AE2857" s="153"/>
      <c r="AF2857" s="153"/>
      <c r="AG2857" s="153"/>
      <c r="AH2857" s="153"/>
      <c r="AI2857" s="153"/>
      <c r="AJ2857" s="153"/>
      <c r="AK2857" s="153"/>
      <c r="AL2857" s="153"/>
      <c r="AM2857" s="153"/>
      <c r="AN2857" s="153"/>
      <c r="AO2857" s="153"/>
    </row>
    <row r="2858" spans="1:41">
      <c r="A2858" s="153" t="s">
        <v>2</v>
      </c>
      <c r="B2858" s="153">
        <v>76.19</v>
      </c>
      <c r="C2858" s="153">
        <v>72.73</v>
      </c>
      <c r="D2858" s="153">
        <v>0</v>
      </c>
      <c r="E2858" s="153">
        <v>0</v>
      </c>
      <c r="F2858" s="153">
        <v>0</v>
      </c>
      <c r="G2858" s="153">
        <v>75.680000000000007</v>
      </c>
      <c r="H2858" s="153"/>
      <c r="I2858" s="153"/>
      <c r="J2858" s="153"/>
      <c r="K2858" s="153"/>
      <c r="L2858" s="153"/>
      <c r="M2858" s="153"/>
      <c r="AD2858" s="153"/>
      <c r="AE2858" s="153"/>
      <c r="AF2858" s="153"/>
      <c r="AG2858" s="153"/>
      <c r="AH2858" s="153"/>
      <c r="AI2858" s="153"/>
      <c r="AJ2858" s="153"/>
      <c r="AK2858" s="153"/>
      <c r="AL2858" s="153"/>
      <c r="AM2858" s="153"/>
      <c r="AN2858" s="153"/>
      <c r="AO2858" s="153"/>
    </row>
    <row r="2859" spans="1:41">
      <c r="A2859" s="153" t="s">
        <v>41</v>
      </c>
      <c r="B2859" s="153">
        <v>3.17</v>
      </c>
      <c r="C2859" s="153">
        <v>0</v>
      </c>
      <c r="D2859" s="153">
        <v>0</v>
      </c>
      <c r="E2859" s="153">
        <v>0</v>
      </c>
      <c r="F2859" s="153">
        <v>0</v>
      </c>
      <c r="G2859" s="153">
        <v>2.7</v>
      </c>
      <c r="H2859" s="153"/>
      <c r="I2859" s="153"/>
      <c r="J2859" s="153"/>
      <c r="K2859" s="153"/>
      <c r="L2859" s="153"/>
      <c r="M2859" s="153"/>
      <c r="AD2859" s="153"/>
      <c r="AE2859" s="153"/>
      <c r="AF2859" s="153"/>
      <c r="AG2859" s="153"/>
      <c r="AH2859" s="153"/>
      <c r="AI2859" s="153"/>
      <c r="AJ2859" s="153"/>
      <c r="AK2859" s="153"/>
      <c r="AL2859" s="153"/>
      <c r="AM2859" s="153"/>
      <c r="AN2859" s="153"/>
      <c r="AO2859" s="153"/>
    </row>
    <row r="2860" spans="1:41">
      <c r="A2860" s="153" t="s">
        <v>0</v>
      </c>
      <c r="B2860" s="153">
        <v>100</v>
      </c>
      <c r="C2860" s="153">
        <v>100</v>
      </c>
      <c r="D2860" s="153">
        <v>0</v>
      </c>
      <c r="E2860" s="153">
        <v>0</v>
      </c>
      <c r="F2860" s="153">
        <v>0</v>
      </c>
      <c r="G2860" s="153">
        <v>100</v>
      </c>
      <c r="H2860" s="153"/>
      <c r="I2860" s="153"/>
      <c r="J2860" s="153"/>
      <c r="K2860" s="153"/>
      <c r="L2860" s="153"/>
      <c r="M2860" s="153"/>
      <c r="AD2860" s="153"/>
      <c r="AE2860" s="153"/>
      <c r="AF2860" s="153"/>
      <c r="AG2860" s="153"/>
      <c r="AH2860" s="153"/>
      <c r="AI2860" s="153"/>
      <c r="AJ2860" s="153"/>
      <c r="AK2860" s="153"/>
      <c r="AL2860" s="153"/>
      <c r="AM2860" s="153"/>
      <c r="AN2860" s="153"/>
      <c r="AO2860" s="153"/>
    </row>
    <row r="2861" spans="1:41">
      <c r="A2861" s="153" t="s">
        <v>1</v>
      </c>
      <c r="B2861" s="153">
        <v>63</v>
      </c>
      <c r="C2861" s="153">
        <v>11</v>
      </c>
      <c r="D2861" s="153">
        <v>0</v>
      </c>
      <c r="E2861" s="153">
        <v>0</v>
      </c>
      <c r="F2861" s="153">
        <v>0</v>
      </c>
      <c r="G2861" s="153">
        <v>74</v>
      </c>
      <c r="H2861" s="153"/>
      <c r="I2861" s="153"/>
      <c r="J2861" s="153"/>
      <c r="K2861" s="153"/>
      <c r="L2861" s="153"/>
      <c r="M2861" s="153"/>
      <c r="AD2861" s="153"/>
      <c r="AE2861" s="153"/>
      <c r="AF2861" s="153"/>
      <c r="AG2861" s="153"/>
      <c r="AH2861" s="153"/>
      <c r="AI2861" s="153"/>
      <c r="AJ2861" s="153"/>
      <c r="AK2861" s="153"/>
      <c r="AL2861" s="153"/>
      <c r="AM2861" s="153"/>
      <c r="AN2861" s="153"/>
      <c r="AO2861" s="153"/>
    </row>
    <row r="2862" spans="1:41">
      <c r="A2862" s="153" t="s">
        <v>42</v>
      </c>
      <c r="B2862" s="153">
        <v>96.83</v>
      </c>
      <c r="C2862" s="153">
        <v>90.91</v>
      </c>
      <c r="D2862" s="153">
        <v>0</v>
      </c>
      <c r="E2862" s="153">
        <v>0</v>
      </c>
      <c r="F2862" s="153">
        <v>0</v>
      </c>
      <c r="G2862" s="153">
        <v>95.95</v>
      </c>
      <c r="H2862" s="153"/>
      <c r="I2862" s="153"/>
      <c r="J2862" s="153"/>
      <c r="K2862" s="153"/>
      <c r="L2862" s="153"/>
      <c r="M2862" s="153"/>
      <c r="AD2862" s="153"/>
      <c r="AE2862" s="153"/>
      <c r="AF2862" s="153"/>
      <c r="AG2862" s="153"/>
      <c r="AH2862" s="153"/>
      <c r="AI2862" s="153"/>
      <c r="AJ2862" s="153"/>
      <c r="AK2862" s="153"/>
      <c r="AL2862" s="153"/>
      <c r="AM2862" s="153"/>
      <c r="AN2862" s="153"/>
      <c r="AO2862" s="153"/>
    </row>
    <row r="2863" spans="1:41">
      <c r="A2863" s="153" t="s">
        <v>43</v>
      </c>
      <c r="B2863" s="153">
        <v>0</v>
      </c>
      <c r="C2863" s="153">
        <v>0</v>
      </c>
      <c r="D2863" s="153">
        <v>0</v>
      </c>
      <c r="E2863" s="153">
        <v>0</v>
      </c>
      <c r="F2863" s="153">
        <v>0</v>
      </c>
      <c r="G2863" s="153">
        <v>0</v>
      </c>
      <c r="H2863" s="153"/>
      <c r="I2863" s="153"/>
      <c r="J2863" s="153"/>
      <c r="K2863" s="153"/>
      <c r="L2863" s="153"/>
      <c r="M2863" s="153"/>
      <c r="AD2863" s="153"/>
      <c r="AE2863" s="153"/>
      <c r="AF2863" s="153"/>
      <c r="AG2863" s="153"/>
      <c r="AH2863" s="153"/>
      <c r="AI2863" s="153"/>
      <c r="AJ2863" s="153"/>
      <c r="AK2863" s="153"/>
      <c r="AL2863" s="153"/>
      <c r="AM2863" s="153"/>
      <c r="AN2863" s="153"/>
      <c r="AO2863" s="153"/>
    </row>
    <row r="2864" spans="1:41">
      <c r="A2864" s="153" t="s">
        <v>44</v>
      </c>
      <c r="B2864" s="153">
        <v>4.8</v>
      </c>
      <c r="C2864" s="153">
        <v>4.5999999999999996</v>
      </c>
      <c r="D2864" s="153">
        <v>0</v>
      </c>
      <c r="E2864" s="153">
        <v>0</v>
      </c>
      <c r="F2864" s="153">
        <v>0</v>
      </c>
      <c r="G2864" s="153">
        <v>4.8</v>
      </c>
      <c r="H2864" s="153"/>
      <c r="I2864" s="153"/>
      <c r="J2864" s="153"/>
      <c r="K2864" s="153"/>
      <c r="L2864" s="153"/>
      <c r="M2864" s="153"/>
      <c r="AD2864" s="153"/>
      <c r="AE2864" s="153"/>
      <c r="AF2864" s="153"/>
      <c r="AG2864" s="153"/>
      <c r="AH2864" s="153"/>
      <c r="AI2864" s="153"/>
      <c r="AJ2864" s="153"/>
      <c r="AK2864" s="153"/>
      <c r="AL2864" s="153"/>
      <c r="AM2864" s="153"/>
      <c r="AN2864" s="153"/>
      <c r="AO2864" s="153"/>
    </row>
    <row r="2865" spans="1:41">
      <c r="A2865" s="153" t="s">
        <v>153</v>
      </c>
      <c r="B2865" s="153">
        <v>94.7</v>
      </c>
      <c r="C2865" s="153">
        <v>90.9</v>
      </c>
      <c r="D2865" s="153">
        <v>0</v>
      </c>
      <c r="E2865" s="153">
        <v>0</v>
      </c>
      <c r="F2865" s="153">
        <v>0</v>
      </c>
      <c r="G2865" s="153">
        <v>94.1</v>
      </c>
      <c r="H2865" s="153"/>
      <c r="I2865" s="153"/>
      <c r="J2865" s="153"/>
      <c r="K2865" s="153"/>
      <c r="L2865" s="153"/>
      <c r="M2865" s="153"/>
      <c r="AD2865" s="153"/>
      <c r="AE2865" s="153"/>
      <c r="AF2865" s="153"/>
      <c r="AG2865" s="153"/>
      <c r="AH2865" s="153"/>
      <c r="AI2865" s="153"/>
      <c r="AJ2865" s="153"/>
      <c r="AK2865" s="153"/>
      <c r="AL2865" s="153"/>
      <c r="AM2865" s="153"/>
      <c r="AN2865" s="153"/>
      <c r="AO2865" s="153"/>
    </row>
    <row r="2866" spans="1:41">
      <c r="H2866" s="153"/>
      <c r="I2866" s="153"/>
      <c r="J2866" s="153"/>
      <c r="K2866" s="153"/>
      <c r="L2866" s="153"/>
      <c r="M2866" s="153"/>
      <c r="AD2866" s="153"/>
      <c r="AE2866" s="153"/>
      <c r="AF2866" s="153"/>
      <c r="AG2866" s="153"/>
      <c r="AH2866" s="153"/>
      <c r="AI2866" s="153"/>
      <c r="AJ2866" s="153"/>
      <c r="AK2866" s="153"/>
      <c r="AL2866" s="153"/>
      <c r="AM2866" s="153"/>
      <c r="AN2866" s="153"/>
      <c r="AO2866" s="153"/>
    </row>
    <row r="2867" spans="1:41">
      <c r="H2867" s="153"/>
      <c r="I2867" s="153"/>
      <c r="J2867" s="153"/>
      <c r="K2867" s="153"/>
      <c r="L2867" s="153"/>
      <c r="M2867" s="153"/>
      <c r="AD2867" s="153"/>
      <c r="AE2867" s="153"/>
      <c r="AF2867" s="153"/>
      <c r="AG2867" s="153"/>
      <c r="AH2867" s="153"/>
      <c r="AI2867" s="153"/>
      <c r="AJ2867" s="153"/>
      <c r="AK2867" s="153"/>
      <c r="AL2867" s="153"/>
      <c r="AM2867" s="153"/>
      <c r="AN2867" s="153"/>
      <c r="AO2867" s="153"/>
    </row>
    <row r="2868" spans="1:41">
      <c r="A2868" s="153" t="s">
        <v>460</v>
      </c>
      <c r="H2868" s="153"/>
      <c r="I2868" s="153"/>
      <c r="J2868" s="153"/>
      <c r="K2868" s="153"/>
      <c r="L2868" s="153"/>
      <c r="M2868" s="153"/>
      <c r="AD2868" s="153"/>
      <c r="AE2868" s="153"/>
      <c r="AF2868" s="153"/>
      <c r="AG2868" s="153"/>
      <c r="AH2868" s="153"/>
      <c r="AI2868" s="153"/>
      <c r="AJ2868" s="153"/>
      <c r="AK2868" s="153"/>
      <c r="AL2868" s="153"/>
      <c r="AM2868" s="153"/>
      <c r="AN2868" s="153"/>
      <c r="AO2868" s="153"/>
    </row>
    <row r="2869" spans="1:41">
      <c r="A2869" s="153" t="s">
        <v>449</v>
      </c>
      <c r="H2869" s="153"/>
      <c r="I2869" s="153"/>
      <c r="J2869" s="153"/>
      <c r="K2869" s="153"/>
      <c r="L2869" s="153"/>
      <c r="M2869" s="153"/>
      <c r="AD2869" s="153"/>
      <c r="AE2869" s="153"/>
      <c r="AF2869" s="153"/>
      <c r="AG2869" s="153"/>
      <c r="AH2869" s="153"/>
      <c r="AI2869" s="153"/>
      <c r="AJ2869" s="153"/>
      <c r="AK2869" s="153"/>
      <c r="AL2869" s="153"/>
      <c r="AM2869" s="153"/>
      <c r="AN2869" s="153"/>
      <c r="AO2869" s="153"/>
    </row>
    <row r="2870" spans="1:41">
      <c r="H2870" s="153"/>
      <c r="I2870" s="153"/>
      <c r="J2870" s="153"/>
      <c r="K2870" s="153"/>
      <c r="L2870" s="153"/>
      <c r="M2870" s="153"/>
      <c r="AD2870" s="153"/>
      <c r="AE2870" s="153"/>
      <c r="AF2870" s="153"/>
      <c r="AG2870" s="153"/>
      <c r="AH2870" s="153"/>
      <c r="AI2870" s="153"/>
      <c r="AJ2870" s="153"/>
      <c r="AK2870" s="153"/>
      <c r="AL2870" s="153"/>
      <c r="AM2870" s="153"/>
      <c r="AN2870" s="153"/>
      <c r="AO2870" s="153"/>
    </row>
    <row r="2871" spans="1:41">
      <c r="H2871" s="153"/>
      <c r="I2871" s="153"/>
      <c r="J2871" s="153"/>
      <c r="K2871" s="153"/>
      <c r="L2871" s="153"/>
      <c r="M2871" s="153"/>
      <c r="AD2871" s="153"/>
      <c r="AE2871" s="153"/>
      <c r="AF2871" s="153"/>
      <c r="AG2871" s="153"/>
      <c r="AH2871" s="153"/>
      <c r="AI2871" s="153"/>
      <c r="AJ2871" s="153"/>
      <c r="AK2871" s="153"/>
      <c r="AL2871" s="153"/>
      <c r="AM2871" s="153"/>
      <c r="AN2871" s="153"/>
      <c r="AO2871" s="153"/>
    </row>
    <row r="2872" spans="1:41">
      <c r="B2872" s="153" t="s">
        <v>156</v>
      </c>
      <c r="H2872" s="153"/>
      <c r="I2872" s="153"/>
      <c r="J2872" s="153"/>
      <c r="K2872" s="153"/>
      <c r="L2872" s="153"/>
      <c r="M2872" s="153"/>
      <c r="AD2872" s="153"/>
      <c r="AE2872" s="153"/>
      <c r="AF2872" s="153"/>
      <c r="AG2872" s="153"/>
      <c r="AH2872" s="153"/>
      <c r="AI2872" s="153"/>
      <c r="AJ2872" s="153"/>
      <c r="AK2872" s="153"/>
      <c r="AL2872" s="153"/>
      <c r="AM2872" s="153"/>
      <c r="AN2872" s="153"/>
      <c r="AO2872" s="153"/>
    </row>
    <row r="2873" spans="1:41">
      <c r="H2873" s="153"/>
      <c r="I2873" s="153"/>
      <c r="J2873" s="153"/>
      <c r="K2873" s="153"/>
      <c r="L2873" s="153"/>
      <c r="M2873" s="153"/>
      <c r="AD2873" s="153"/>
      <c r="AE2873" s="153"/>
      <c r="AF2873" s="153"/>
      <c r="AG2873" s="153"/>
      <c r="AH2873" s="153"/>
      <c r="AI2873" s="153"/>
      <c r="AJ2873" s="153"/>
      <c r="AK2873" s="153"/>
      <c r="AL2873" s="153"/>
      <c r="AM2873" s="153"/>
      <c r="AN2873" s="153"/>
      <c r="AO2873" s="153"/>
    </row>
    <row r="2874" spans="1:41">
      <c r="B2874" s="153" t="s">
        <v>10</v>
      </c>
      <c r="C2874" s="153" t="s">
        <v>157</v>
      </c>
      <c r="D2874" s="153" t="s">
        <v>158</v>
      </c>
      <c r="E2874" s="153" t="s">
        <v>13</v>
      </c>
      <c r="F2874" s="153" t="s">
        <v>159</v>
      </c>
      <c r="G2874" s="153" t="s">
        <v>60</v>
      </c>
      <c r="H2874" s="153"/>
      <c r="I2874" s="153"/>
      <c r="J2874" s="153"/>
      <c r="K2874" s="153"/>
      <c r="L2874" s="153"/>
      <c r="M2874" s="153"/>
      <c r="AD2874" s="153"/>
      <c r="AE2874" s="153"/>
      <c r="AF2874" s="153"/>
      <c r="AG2874" s="153"/>
      <c r="AH2874" s="153"/>
      <c r="AI2874" s="153"/>
      <c r="AJ2874" s="153"/>
      <c r="AK2874" s="153"/>
      <c r="AL2874" s="153"/>
      <c r="AM2874" s="153"/>
      <c r="AN2874" s="153"/>
      <c r="AO2874" s="153"/>
    </row>
    <row r="2875" spans="1:41">
      <c r="H2875" s="153"/>
      <c r="I2875" s="153"/>
      <c r="J2875" s="153"/>
      <c r="K2875" s="153"/>
      <c r="L2875" s="153"/>
      <c r="M2875" s="153"/>
      <c r="AD2875" s="153"/>
      <c r="AE2875" s="153"/>
      <c r="AF2875" s="153"/>
      <c r="AG2875" s="153"/>
      <c r="AH2875" s="153"/>
      <c r="AI2875" s="153"/>
      <c r="AJ2875" s="153"/>
      <c r="AK2875" s="153"/>
      <c r="AL2875" s="153"/>
      <c r="AM2875" s="153"/>
      <c r="AN2875" s="153"/>
      <c r="AO2875" s="153"/>
    </row>
    <row r="2876" spans="1:41">
      <c r="A2876" s="153" t="s">
        <v>6</v>
      </c>
      <c r="B2876" s="153">
        <v>0</v>
      </c>
      <c r="C2876" s="153">
        <v>0</v>
      </c>
      <c r="D2876" s="153">
        <v>0</v>
      </c>
      <c r="E2876" s="153">
        <v>0</v>
      </c>
      <c r="F2876" s="153">
        <v>0</v>
      </c>
      <c r="G2876" s="153">
        <v>0</v>
      </c>
      <c r="H2876" s="153"/>
      <c r="I2876" s="153"/>
      <c r="J2876" s="153"/>
      <c r="K2876" s="153"/>
      <c r="L2876" s="153"/>
      <c r="M2876" s="153"/>
      <c r="AD2876" s="153"/>
      <c r="AE2876" s="153"/>
      <c r="AF2876" s="153"/>
      <c r="AG2876" s="153"/>
      <c r="AH2876" s="153"/>
      <c r="AI2876" s="153"/>
      <c r="AJ2876" s="153"/>
      <c r="AK2876" s="153"/>
      <c r="AL2876" s="153"/>
      <c r="AM2876" s="153"/>
      <c r="AN2876" s="153"/>
      <c r="AO2876" s="153"/>
    </row>
    <row r="2877" spans="1:41">
      <c r="A2877" s="153" t="s">
        <v>5</v>
      </c>
      <c r="B2877" s="153">
        <v>1.59</v>
      </c>
      <c r="C2877" s="153">
        <v>0</v>
      </c>
      <c r="D2877" s="153">
        <v>0</v>
      </c>
      <c r="E2877" s="153">
        <v>0</v>
      </c>
      <c r="F2877" s="153">
        <v>0</v>
      </c>
      <c r="G2877" s="153">
        <v>1.35</v>
      </c>
      <c r="H2877" s="153"/>
      <c r="I2877" s="153"/>
      <c r="J2877" s="153"/>
      <c r="K2877" s="153"/>
      <c r="L2877" s="153"/>
      <c r="M2877" s="153"/>
      <c r="AD2877" s="153"/>
      <c r="AE2877" s="153"/>
      <c r="AF2877" s="153"/>
      <c r="AG2877" s="153"/>
      <c r="AH2877" s="153"/>
      <c r="AI2877" s="153"/>
      <c r="AJ2877" s="153"/>
      <c r="AK2877" s="153"/>
      <c r="AL2877" s="153"/>
      <c r="AM2877" s="153"/>
      <c r="AN2877" s="153"/>
      <c r="AO2877" s="153"/>
    </row>
    <row r="2878" spans="1:41">
      <c r="A2878" s="153" t="s">
        <v>4</v>
      </c>
      <c r="B2878" s="153">
        <v>0</v>
      </c>
      <c r="C2878" s="153">
        <v>0</v>
      </c>
      <c r="D2878" s="153">
        <v>0</v>
      </c>
      <c r="E2878" s="153">
        <v>0</v>
      </c>
      <c r="F2878" s="153">
        <v>0</v>
      </c>
      <c r="G2878" s="153">
        <v>0</v>
      </c>
      <c r="H2878" s="153"/>
      <c r="I2878" s="153"/>
      <c r="J2878" s="153"/>
      <c r="K2878" s="153"/>
      <c r="L2878" s="153"/>
      <c r="M2878" s="153"/>
      <c r="AD2878" s="153"/>
      <c r="AE2878" s="153"/>
      <c r="AF2878" s="153"/>
      <c r="AG2878" s="153"/>
      <c r="AH2878" s="153"/>
      <c r="AI2878" s="153"/>
      <c r="AJ2878" s="153"/>
      <c r="AK2878" s="153"/>
      <c r="AL2878" s="153"/>
      <c r="AM2878" s="153"/>
      <c r="AN2878" s="153"/>
      <c r="AO2878" s="153"/>
    </row>
    <row r="2879" spans="1:41">
      <c r="A2879" s="153" t="s">
        <v>3</v>
      </c>
      <c r="B2879" s="153">
        <v>20.63</v>
      </c>
      <c r="C2879" s="153">
        <v>27.27</v>
      </c>
      <c r="D2879" s="153">
        <v>0</v>
      </c>
      <c r="E2879" s="153">
        <v>0</v>
      </c>
      <c r="F2879" s="153">
        <v>0</v>
      </c>
      <c r="G2879" s="153">
        <v>21.62</v>
      </c>
      <c r="H2879" s="153"/>
      <c r="I2879" s="153"/>
      <c r="J2879" s="153"/>
      <c r="K2879" s="153"/>
      <c r="L2879" s="153"/>
      <c r="M2879" s="153"/>
      <c r="AD2879" s="153"/>
      <c r="AE2879" s="153"/>
      <c r="AF2879" s="153"/>
      <c r="AG2879" s="153"/>
      <c r="AH2879" s="153"/>
      <c r="AI2879" s="153"/>
      <c r="AJ2879" s="153"/>
      <c r="AK2879" s="153"/>
      <c r="AL2879" s="153"/>
      <c r="AM2879" s="153"/>
      <c r="AN2879" s="153"/>
      <c r="AO2879" s="153"/>
    </row>
    <row r="2880" spans="1:41">
      <c r="A2880" s="153" t="s">
        <v>2</v>
      </c>
      <c r="B2880" s="153">
        <v>73.02</v>
      </c>
      <c r="C2880" s="153">
        <v>72.73</v>
      </c>
      <c r="D2880" s="153">
        <v>0</v>
      </c>
      <c r="E2880" s="153">
        <v>0</v>
      </c>
      <c r="F2880" s="153">
        <v>0</v>
      </c>
      <c r="G2880" s="153">
        <v>72.97</v>
      </c>
      <c r="H2880" s="153"/>
      <c r="I2880" s="153"/>
      <c r="J2880" s="153"/>
      <c r="K2880" s="153"/>
      <c r="L2880" s="153"/>
      <c r="M2880" s="153"/>
      <c r="AD2880" s="153"/>
      <c r="AE2880" s="153"/>
      <c r="AF2880" s="153"/>
      <c r="AG2880" s="153"/>
      <c r="AH2880" s="153"/>
      <c r="AI2880" s="153"/>
      <c r="AJ2880" s="153"/>
      <c r="AK2880" s="153"/>
      <c r="AL2880" s="153"/>
      <c r="AM2880" s="153"/>
      <c r="AN2880" s="153"/>
      <c r="AO2880" s="153"/>
    </row>
    <row r="2881" spans="1:41">
      <c r="A2881" s="153" t="s">
        <v>41</v>
      </c>
      <c r="B2881" s="153">
        <v>4.76</v>
      </c>
      <c r="C2881" s="153">
        <v>0</v>
      </c>
      <c r="D2881" s="153">
        <v>0</v>
      </c>
      <c r="E2881" s="153">
        <v>0</v>
      </c>
      <c r="F2881" s="153">
        <v>0</v>
      </c>
      <c r="G2881" s="153">
        <v>4.05</v>
      </c>
      <c r="H2881" s="153"/>
      <c r="I2881" s="153"/>
      <c r="J2881" s="153"/>
      <c r="K2881" s="153"/>
      <c r="L2881" s="153"/>
      <c r="M2881" s="153"/>
      <c r="AD2881" s="153"/>
      <c r="AE2881" s="153"/>
      <c r="AF2881" s="153"/>
      <c r="AG2881" s="153"/>
      <c r="AH2881" s="153"/>
      <c r="AI2881" s="153"/>
      <c r="AJ2881" s="153"/>
      <c r="AK2881" s="153"/>
      <c r="AL2881" s="153"/>
      <c r="AM2881" s="153"/>
      <c r="AN2881" s="153"/>
      <c r="AO2881" s="153"/>
    </row>
    <row r="2882" spans="1:41">
      <c r="A2882" s="153" t="s">
        <v>0</v>
      </c>
      <c r="B2882" s="153">
        <v>100</v>
      </c>
      <c r="C2882" s="153">
        <v>100</v>
      </c>
      <c r="D2882" s="153">
        <v>0</v>
      </c>
      <c r="E2882" s="153">
        <v>0</v>
      </c>
      <c r="F2882" s="153">
        <v>0</v>
      </c>
      <c r="G2882" s="153">
        <v>100</v>
      </c>
      <c r="H2882" s="153"/>
      <c r="I2882" s="153"/>
      <c r="J2882" s="153"/>
      <c r="K2882" s="153"/>
      <c r="L2882" s="153"/>
      <c r="M2882" s="153"/>
      <c r="AD2882" s="153"/>
      <c r="AE2882" s="153"/>
      <c r="AF2882" s="153"/>
      <c r="AG2882" s="153"/>
      <c r="AH2882" s="153"/>
      <c r="AI2882" s="153"/>
      <c r="AJ2882" s="153"/>
      <c r="AK2882" s="153"/>
      <c r="AL2882" s="153"/>
      <c r="AM2882" s="153"/>
      <c r="AN2882" s="153"/>
      <c r="AO2882" s="153"/>
    </row>
    <row r="2883" spans="1:41">
      <c r="A2883" s="153" t="s">
        <v>1</v>
      </c>
      <c r="B2883" s="153">
        <v>63</v>
      </c>
      <c r="C2883" s="153">
        <v>11</v>
      </c>
      <c r="D2883" s="153">
        <v>0</v>
      </c>
      <c r="E2883" s="153">
        <v>0</v>
      </c>
      <c r="F2883" s="153">
        <v>0</v>
      </c>
      <c r="G2883" s="153">
        <v>74</v>
      </c>
      <c r="H2883" s="153"/>
      <c r="I2883" s="153"/>
      <c r="J2883" s="153"/>
      <c r="K2883" s="153"/>
      <c r="L2883" s="153"/>
      <c r="M2883" s="153"/>
      <c r="AD2883" s="153"/>
      <c r="AE2883" s="153"/>
      <c r="AF2883" s="153"/>
      <c r="AG2883" s="153"/>
      <c r="AH2883" s="153"/>
      <c r="AI2883" s="153"/>
      <c r="AJ2883" s="153"/>
      <c r="AK2883" s="153"/>
      <c r="AL2883" s="153"/>
      <c r="AM2883" s="153"/>
      <c r="AN2883" s="153"/>
      <c r="AO2883" s="153"/>
    </row>
    <row r="2884" spans="1:41">
      <c r="A2884" s="153" t="s">
        <v>42</v>
      </c>
      <c r="B2884" s="153">
        <v>93.65</v>
      </c>
      <c r="C2884" s="153">
        <v>100</v>
      </c>
      <c r="D2884" s="153">
        <v>0</v>
      </c>
      <c r="E2884" s="153">
        <v>0</v>
      </c>
      <c r="F2884" s="153">
        <v>0</v>
      </c>
      <c r="G2884" s="153">
        <v>94.59</v>
      </c>
      <c r="H2884" s="153"/>
      <c r="I2884" s="153"/>
      <c r="J2884" s="153"/>
      <c r="K2884" s="153"/>
      <c r="L2884" s="153"/>
      <c r="M2884" s="153"/>
      <c r="AD2884" s="153"/>
      <c r="AE2884" s="153"/>
      <c r="AF2884" s="153"/>
      <c r="AG2884" s="153"/>
      <c r="AH2884" s="153"/>
      <c r="AI2884" s="153"/>
      <c r="AJ2884" s="153"/>
      <c r="AK2884" s="153"/>
      <c r="AL2884" s="153"/>
      <c r="AM2884" s="153"/>
      <c r="AN2884" s="153"/>
      <c r="AO2884" s="153"/>
    </row>
    <row r="2885" spans="1:41">
      <c r="A2885" s="153" t="s">
        <v>43</v>
      </c>
      <c r="B2885" s="153">
        <v>1.59</v>
      </c>
      <c r="C2885" s="153">
        <v>0</v>
      </c>
      <c r="D2885" s="153">
        <v>0</v>
      </c>
      <c r="E2885" s="153">
        <v>0</v>
      </c>
      <c r="F2885" s="153">
        <v>0</v>
      </c>
      <c r="G2885" s="153">
        <v>1.35</v>
      </c>
      <c r="H2885" s="153"/>
      <c r="I2885" s="153"/>
      <c r="J2885" s="153"/>
      <c r="K2885" s="153"/>
      <c r="L2885" s="153"/>
      <c r="M2885" s="153"/>
      <c r="AD2885" s="153"/>
      <c r="AE2885" s="153"/>
      <c r="AF2885" s="153"/>
      <c r="AG2885" s="153"/>
      <c r="AH2885" s="153"/>
      <c r="AI2885" s="153"/>
      <c r="AJ2885" s="153"/>
      <c r="AK2885" s="153"/>
      <c r="AL2885" s="153"/>
      <c r="AM2885" s="153"/>
      <c r="AN2885" s="153"/>
      <c r="AO2885" s="153"/>
    </row>
    <row r="2886" spans="1:41">
      <c r="A2886" s="153" t="s">
        <v>44</v>
      </c>
      <c r="B2886" s="153">
        <v>4.7</v>
      </c>
      <c r="C2886" s="153">
        <v>4.7</v>
      </c>
      <c r="D2886" s="153">
        <v>0</v>
      </c>
      <c r="E2886" s="153">
        <v>0</v>
      </c>
      <c r="F2886" s="153">
        <v>0</v>
      </c>
      <c r="G2886" s="153">
        <v>4.7</v>
      </c>
      <c r="H2886" s="153"/>
      <c r="I2886" s="153"/>
      <c r="J2886" s="153"/>
      <c r="K2886" s="153"/>
      <c r="L2886" s="153"/>
      <c r="M2886" s="153"/>
      <c r="AD2886" s="153"/>
      <c r="AE2886" s="153"/>
      <c r="AF2886" s="153"/>
      <c r="AG2886" s="153"/>
      <c r="AH2886" s="153"/>
      <c r="AI2886" s="153"/>
      <c r="AJ2886" s="153"/>
      <c r="AK2886" s="153"/>
      <c r="AL2886" s="153"/>
      <c r="AM2886" s="153"/>
      <c r="AN2886" s="153"/>
      <c r="AO2886" s="153"/>
    </row>
    <row r="2887" spans="1:41">
      <c r="A2887" s="153" t="s">
        <v>153</v>
      </c>
      <c r="B2887" s="153">
        <v>93.3</v>
      </c>
      <c r="C2887" s="153">
        <v>93.2</v>
      </c>
      <c r="D2887" s="153">
        <v>0</v>
      </c>
      <c r="E2887" s="153">
        <v>0</v>
      </c>
      <c r="F2887" s="153">
        <v>0</v>
      </c>
      <c r="G2887" s="153">
        <v>93.3</v>
      </c>
      <c r="H2887" s="153"/>
      <c r="I2887" s="153"/>
      <c r="J2887" s="153"/>
      <c r="K2887" s="153"/>
      <c r="L2887" s="153"/>
      <c r="M2887" s="153"/>
      <c r="AD2887" s="153"/>
      <c r="AE2887" s="153"/>
      <c r="AF2887" s="153"/>
      <c r="AG2887" s="153"/>
      <c r="AH2887" s="153"/>
      <c r="AI2887" s="153"/>
      <c r="AJ2887" s="153"/>
      <c r="AK2887" s="153"/>
      <c r="AL2887" s="153"/>
      <c r="AM2887" s="153"/>
      <c r="AN2887" s="153"/>
      <c r="AO2887" s="153"/>
    </row>
    <row r="2888" spans="1:41">
      <c r="H2888" s="153"/>
      <c r="I2888" s="153"/>
      <c r="J2888" s="153"/>
      <c r="K2888" s="153"/>
      <c r="L2888" s="153"/>
      <c r="M2888" s="153"/>
      <c r="AD2888" s="153"/>
      <c r="AE2888" s="153"/>
      <c r="AF2888" s="153"/>
      <c r="AG2888" s="153"/>
      <c r="AH2888" s="153"/>
      <c r="AI2888" s="153"/>
      <c r="AJ2888" s="153"/>
      <c r="AK2888" s="153"/>
      <c r="AL2888" s="153"/>
      <c r="AM2888" s="153"/>
      <c r="AN2888" s="153"/>
      <c r="AO2888" s="153"/>
    </row>
    <row r="2889" spans="1:41">
      <c r="H2889" s="153"/>
      <c r="I2889" s="153"/>
      <c r="J2889" s="153"/>
      <c r="K2889" s="153"/>
      <c r="L2889" s="153"/>
      <c r="M2889" s="153"/>
      <c r="AD2889" s="153"/>
      <c r="AE2889" s="153"/>
      <c r="AF2889" s="153"/>
      <c r="AG2889" s="153"/>
      <c r="AH2889" s="153"/>
      <c r="AI2889" s="153"/>
      <c r="AJ2889" s="153"/>
      <c r="AK2889" s="153"/>
      <c r="AL2889" s="153"/>
      <c r="AM2889" s="153"/>
      <c r="AN2889" s="153"/>
      <c r="AO2889" s="153"/>
    </row>
    <row r="2890" spans="1:41">
      <c r="A2890" s="153" t="s">
        <v>460</v>
      </c>
      <c r="H2890" s="153"/>
      <c r="I2890" s="153"/>
      <c r="J2890" s="153"/>
      <c r="K2890" s="153"/>
      <c r="L2890" s="153"/>
      <c r="M2890" s="153"/>
      <c r="AD2890" s="153"/>
      <c r="AE2890" s="153"/>
      <c r="AF2890" s="153"/>
      <c r="AG2890" s="153"/>
      <c r="AH2890" s="153"/>
      <c r="AI2890" s="153"/>
      <c r="AJ2890" s="153"/>
      <c r="AK2890" s="153"/>
      <c r="AL2890" s="153"/>
      <c r="AM2890" s="153"/>
      <c r="AN2890" s="153"/>
      <c r="AO2890" s="153"/>
    </row>
    <row r="2891" spans="1:41">
      <c r="A2891" s="153" t="s">
        <v>450</v>
      </c>
      <c r="H2891" s="153"/>
      <c r="I2891" s="153"/>
      <c r="J2891" s="153"/>
      <c r="K2891" s="153"/>
      <c r="L2891" s="153"/>
      <c r="M2891" s="153"/>
      <c r="AD2891" s="153"/>
      <c r="AE2891" s="153"/>
      <c r="AF2891" s="153"/>
      <c r="AG2891" s="153"/>
      <c r="AH2891" s="153"/>
      <c r="AI2891" s="153"/>
      <c r="AJ2891" s="153"/>
      <c r="AK2891" s="153"/>
      <c r="AL2891" s="153"/>
      <c r="AM2891" s="153"/>
      <c r="AN2891" s="153"/>
      <c r="AO2891" s="153"/>
    </row>
    <row r="2892" spans="1:41">
      <c r="H2892" s="153"/>
      <c r="I2892" s="153"/>
      <c r="J2892" s="153"/>
      <c r="K2892" s="153"/>
      <c r="L2892" s="153"/>
      <c r="M2892" s="153"/>
      <c r="AD2892" s="153"/>
      <c r="AE2892" s="153"/>
      <c r="AF2892" s="153"/>
      <c r="AG2892" s="153"/>
      <c r="AH2892" s="153"/>
      <c r="AI2892" s="153"/>
      <c r="AJ2892" s="153"/>
      <c r="AK2892" s="153"/>
      <c r="AL2892" s="153"/>
      <c r="AM2892" s="153"/>
      <c r="AN2892" s="153"/>
      <c r="AO2892" s="153"/>
    </row>
    <row r="2893" spans="1:41">
      <c r="H2893" s="153"/>
      <c r="I2893" s="153"/>
      <c r="J2893" s="153"/>
      <c r="K2893" s="153"/>
      <c r="L2893" s="153"/>
      <c r="M2893" s="153"/>
      <c r="AD2893" s="153"/>
      <c r="AE2893" s="153"/>
      <c r="AF2893" s="153"/>
      <c r="AG2893" s="153"/>
      <c r="AH2893" s="153"/>
      <c r="AI2893" s="153"/>
      <c r="AJ2893" s="153"/>
      <c r="AK2893" s="153"/>
      <c r="AL2893" s="153"/>
      <c r="AM2893" s="153"/>
      <c r="AN2893" s="153"/>
      <c r="AO2893" s="153"/>
    </row>
    <row r="2894" spans="1:41">
      <c r="B2894" s="153" t="s">
        <v>156</v>
      </c>
      <c r="H2894" s="153"/>
      <c r="I2894" s="153"/>
      <c r="J2894" s="153"/>
      <c r="K2894" s="153"/>
      <c r="L2894" s="153"/>
      <c r="M2894" s="153"/>
      <c r="AD2894" s="153"/>
      <c r="AE2894" s="153"/>
      <c r="AF2894" s="153"/>
      <c r="AG2894" s="153"/>
      <c r="AH2894" s="153"/>
      <c r="AI2894" s="153"/>
      <c r="AJ2894" s="153"/>
      <c r="AK2894" s="153"/>
      <c r="AL2894" s="153"/>
      <c r="AM2894" s="153"/>
      <c r="AN2894" s="153"/>
      <c r="AO2894" s="153"/>
    </row>
    <row r="2895" spans="1:41">
      <c r="H2895" s="153"/>
      <c r="I2895" s="153"/>
      <c r="J2895" s="153"/>
      <c r="K2895" s="153"/>
      <c r="L2895" s="153"/>
      <c r="M2895" s="153"/>
      <c r="AD2895" s="153"/>
      <c r="AE2895" s="153"/>
      <c r="AF2895" s="153"/>
      <c r="AG2895" s="153"/>
      <c r="AH2895" s="153"/>
      <c r="AI2895" s="153"/>
      <c r="AJ2895" s="153"/>
      <c r="AK2895" s="153"/>
      <c r="AL2895" s="153"/>
      <c r="AM2895" s="153"/>
      <c r="AN2895" s="153"/>
      <c r="AO2895" s="153"/>
    </row>
    <row r="2896" spans="1:41">
      <c r="B2896" s="153" t="s">
        <v>10</v>
      </c>
      <c r="C2896" s="153" t="s">
        <v>157</v>
      </c>
      <c r="D2896" s="153" t="s">
        <v>158</v>
      </c>
      <c r="E2896" s="153" t="s">
        <v>13</v>
      </c>
      <c r="F2896" s="153" t="s">
        <v>159</v>
      </c>
      <c r="G2896" s="153" t="s">
        <v>60</v>
      </c>
      <c r="H2896" s="153"/>
      <c r="I2896" s="153"/>
      <c r="J2896" s="153"/>
      <c r="K2896" s="153"/>
      <c r="L2896" s="153"/>
      <c r="M2896" s="153"/>
      <c r="AD2896" s="153"/>
      <c r="AE2896" s="153"/>
      <c r="AF2896" s="153"/>
      <c r="AG2896" s="153"/>
      <c r="AH2896" s="153"/>
      <c r="AI2896" s="153"/>
      <c r="AJ2896" s="153"/>
      <c r="AK2896" s="153"/>
      <c r="AL2896" s="153"/>
      <c r="AM2896" s="153"/>
      <c r="AN2896" s="153"/>
      <c r="AO2896" s="153"/>
    </row>
    <row r="2897" spans="1:41">
      <c r="H2897" s="153"/>
      <c r="I2897" s="153"/>
      <c r="J2897" s="153"/>
      <c r="K2897" s="153"/>
      <c r="L2897" s="153"/>
      <c r="M2897" s="153"/>
      <c r="AD2897" s="153"/>
      <c r="AE2897" s="153"/>
      <c r="AF2897" s="153"/>
      <c r="AG2897" s="153"/>
      <c r="AH2897" s="153"/>
      <c r="AI2897" s="153"/>
      <c r="AJ2897" s="153"/>
      <c r="AK2897" s="153"/>
      <c r="AL2897" s="153"/>
      <c r="AM2897" s="153"/>
      <c r="AN2897" s="153"/>
      <c r="AO2897" s="153"/>
    </row>
    <row r="2898" spans="1:41">
      <c r="A2898" s="153" t="s">
        <v>6</v>
      </c>
      <c r="B2898" s="153">
        <v>0</v>
      </c>
      <c r="C2898" s="153">
        <v>0</v>
      </c>
      <c r="D2898" s="153">
        <v>0</v>
      </c>
      <c r="E2898" s="153">
        <v>0</v>
      </c>
      <c r="F2898" s="153">
        <v>0</v>
      </c>
      <c r="G2898" s="153">
        <v>0</v>
      </c>
      <c r="H2898" s="153"/>
      <c r="I2898" s="153"/>
      <c r="J2898" s="153"/>
      <c r="K2898" s="153"/>
      <c r="L2898" s="153"/>
      <c r="M2898" s="153"/>
      <c r="AD2898" s="153"/>
      <c r="AE2898" s="153"/>
      <c r="AF2898" s="153"/>
      <c r="AG2898" s="153"/>
      <c r="AH2898" s="153"/>
      <c r="AI2898" s="153"/>
      <c r="AJ2898" s="153"/>
      <c r="AK2898" s="153"/>
      <c r="AL2898" s="153"/>
      <c r="AM2898" s="153"/>
      <c r="AN2898" s="153"/>
      <c r="AO2898" s="153"/>
    </row>
    <row r="2899" spans="1:41">
      <c r="A2899" s="153" t="s">
        <v>5</v>
      </c>
      <c r="B2899" s="153">
        <v>3.17</v>
      </c>
      <c r="C2899" s="153">
        <v>0</v>
      </c>
      <c r="D2899" s="153">
        <v>0</v>
      </c>
      <c r="E2899" s="153">
        <v>0</v>
      </c>
      <c r="F2899" s="153">
        <v>0</v>
      </c>
      <c r="G2899" s="153">
        <v>2.7</v>
      </c>
      <c r="H2899" s="153"/>
      <c r="I2899" s="153"/>
      <c r="J2899" s="153"/>
      <c r="K2899" s="153"/>
      <c r="L2899" s="153"/>
      <c r="M2899" s="153"/>
      <c r="AD2899" s="153"/>
      <c r="AE2899" s="153"/>
      <c r="AF2899" s="153"/>
      <c r="AG2899" s="153"/>
      <c r="AH2899" s="153"/>
      <c r="AI2899" s="153"/>
      <c r="AJ2899" s="153"/>
      <c r="AK2899" s="153"/>
      <c r="AL2899" s="153"/>
      <c r="AM2899" s="153"/>
      <c r="AN2899" s="153"/>
      <c r="AO2899" s="153"/>
    </row>
    <row r="2900" spans="1:41">
      <c r="A2900" s="153" t="s">
        <v>4</v>
      </c>
      <c r="B2900" s="153">
        <v>0</v>
      </c>
      <c r="C2900" s="153">
        <v>0</v>
      </c>
      <c r="D2900" s="153">
        <v>0</v>
      </c>
      <c r="E2900" s="153">
        <v>0</v>
      </c>
      <c r="F2900" s="153">
        <v>0</v>
      </c>
      <c r="G2900" s="153">
        <v>0</v>
      </c>
      <c r="H2900" s="153"/>
      <c r="I2900" s="153"/>
      <c r="J2900" s="153"/>
      <c r="K2900" s="153"/>
      <c r="L2900" s="153"/>
      <c r="M2900" s="153"/>
      <c r="AD2900" s="153"/>
      <c r="AE2900" s="153"/>
      <c r="AF2900" s="153"/>
      <c r="AG2900" s="153"/>
      <c r="AH2900" s="153"/>
      <c r="AI2900" s="153"/>
      <c r="AJ2900" s="153"/>
      <c r="AK2900" s="153"/>
      <c r="AL2900" s="153"/>
      <c r="AM2900" s="153"/>
      <c r="AN2900" s="153"/>
      <c r="AO2900" s="153"/>
    </row>
    <row r="2901" spans="1:41">
      <c r="A2901" s="153" t="s">
        <v>3</v>
      </c>
      <c r="B2901" s="153">
        <v>19.05</v>
      </c>
      <c r="C2901" s="153">
        <v>18.18</v>
      </c>
      <c r="D2901" s="153">
        <v>0</v>
      </c>
      <c r="E2901" s="153">
        <v>0</v>
      </c>
      <c r="F2901" s="153">
        <v>0</v>
      </c>
      <c r="G2901" s="153">
        <v>18.920000000000002</v>
      </c>
      <c r="H2901" s="153"/>
      <c r="I2901" s="153"/>
      <c r="J2901" s="153"/>
      <c r="K2901" s="153"/>
      <c r="L2901" s="153"/>
      <c r="M2901" s="153"/>
      <c r="AD2901" s="153"/>
      <c r="AE2901" s="153"/>
      <c r="AF2901" s="153"/>
      <c r="AG2901" s="153"/>
      <c r="AH2901" s="153"/>
      <c r="AI2901" s="153"/>
      <c r="AJ2901" s="153"/>
      <c r="AK2901" s="153"/>
      <c r="AL2901" s="153"/>
      <c r="AM2901" s="153"/>
      <c r="AN2901" s="153"/>
      <c r="AO2901" s="153"/>
    </row>
    <row r="2902" spans="1:41">
      <c r="A2902" s="153" t="s">
        <v>2</v>
      </c>
      <c r="B2902" s="153">
        <v>68.25</v>
      </c>
      <c r="C2902" s="153">
        <v>72.73</v>
      </c>
      <c r="D2902" s="153">
        <v>0</v>
      </c>
      <c r="E2902" s="153">
        <v>0</v>
      </c>
      <c r="F2902" s="153">
        <v>0</v>
      </c>
      <c r="G2902" s="153">
        <v>68.92</v>
      </c>
      <c r="H2902" s="153"/>
      <c r="I2902" s="153"/>
      <c r="J2902" s="153"/>
      <c r="K2902" s="153"/>
      <c r="L2902" s="153"/>
      <c r="M2902" s="153"/>
      <c r="AD2902" s="153"/>
      <c r="AE2902" s="153"/>
      <c r="AF2902" s="153"/>
      <c r="AG2902" s="153"/>
      <c r="AH2902" s="153"/>
      <c r="AI2902" s="153"/>
      <c r="AJ2902" s="153"/>
      <c r="AK2902" s="153"/>
      <c r="AL2902" s="153"/>
      <c r="AM2902" s="153"/>
      <c r="AN2902" s="153"/>
      <c r="AO2902" s="153"/>
    </row>
    <row r="2903" spans="1:41">
      <c r="A2903" s="153" t="s">
        <v>41</v>
      </c>
      <c r="B2903" s="153">
        <v>9.52</v>
      </c>
      <c r="C2903" s="153">
        <v>9.09</v>
      </c>
      <c r="D2903" s="153">
        <v>0</v>
      </c>
      <c r="E2903" s="153">
        <v>0</v>
      </c>
      <c r="F2903" s="153">
        <v>0</v>
      </c>
      <c r="G2903" s="153">
        <v>9.4600000000000009</v>
      </c>
      <c r="H2903" s="153"/>
      <c r="I2903" s="153"/>
      <c r="J2903" s="153"/>
      <c r="K2903" s="153"/>
      <c r="L2903" s="153"/>
      <c r="M2903" s="153"/>
      <c r="AD2903" s="153"/>
      <c r="AE2903" s="153"/>
      <c r="AF2903" s="153"/>
      <c r="AG2903" s="153"/>
      <c r="AH2903" s="153"/>
      <c r="AI2903" s="153"/>
      <c r="AJ2903" s="153"/>
      <c r="AK2903" s="153"/>
      <c r="AL2903" s="153"/>
      <c r="AM2903" s="153"/>
      <c r="AN2903" s="153"/>
      <c r="AO2903" s="153"/>
    </row>
    <row r="2904" spans="1:41">
      <c r="A2904" s="153" t="s">
        <v>0</v>
      </c>
      <c r="B2904" s="153">
        <v>100</v>
      </c>
      <c r="C2904" s="153">
        <v>100</v>
      </c>
      <c r="D2904" s="153">
        <v>0</v>
      </c>
      <c r="E2904" s="153">
        <v>0</v>
      </c>
      <c r="F2904" s="153">
        <v>0</v>
      </c>
      <c r="G2904" s="153">
        <v>100</v>
      </c>
      <c r="H2904" s="153"/>
      <c r="I2904" s="153"/>
      <c r="J2904" s="153"/>
      <c r="K2904" s="153"/>
      <c r="L2904" s="153"/>
      <c r="M2904" s="153"/>
      <c r="AD2904" s="153"/>
      <c r="AE2904" s="153"/>
      <c r="AF2904" s="153"/>
      <c r="AG2904" s="153"/>
      <c r="AH2904" s="153"/>
      <c r="AI2904" s="153"/>
      <c r="AJ2904" s="153"/>
      <c r="AK2904" s="153"/>
      <c r="AL2904" s="153"/>
      <c r="AM2904" s="153"/>
      <c r="AN2904" s="153"/>
      <c r="AO2904" s="153"/>
    </row>
    <row r="2905" spans="1:41">
      <c r="A2905" s="153" t="s">
        <v>1</v>
      </c>
      <c r="B2905" s="153">
        <v>63</v>
      </c>
      <c r="C2905" s="153">
        <v>11</v>
      </c>
      <c r="D2905" s="153">
        <v>0</v>
      </c>
      <c r="E2905" s="153">
        <v>0</v>
      </c>
      <c r="F2905" s="153">
        <v>0</v>
      </c>
      <c r="G2905" s="153">
        <v>74</v>
      </c>
      <c r="H2905" s="153"/>
      <c r="I2905" s="153"/>
      <c r="J2905" s="153"/>
      <c r="K2905" s="153"/>
      <c r="L2905" s="153"/>
      <c r="M2905" s="153"/>
      <c r="AD2905" s="153"/>
      <c r="AE2905" s="153"/>
      <c r="AF2905" s="153"/>
      <c r="AG2905" s="153"/>
      <c r="AH2905" s="153"/>
      <c r="AI2905" s="153"/>
      <c r="AJ2905" s="153"/>
      <c r="AK2905" s="153"/>
      <c r="AL2905" s="153"/>
      <c r="AM2905" s="153"/>
      <c r="AN2905" s="153"/>
      <c r="AO2905" s="153"/>
    </row>
    <row r="2906" spans="1:41">
      <c r="A2906" s="153" t="s">
        <v>42</v>
      </c>
      <c r="B2906" s="153">
        <v>87.3</v>
      </c>
      <c r="C2906" s="153">
        <v>90.91</v>
      </c>
      <c r="D2906" s="153">
        <v>0</v>
      </c>
      <c r="E2906" s="153">
        <v>0</v>
      </c>
      <c r="F2906" s="153">
        <v>0</v>
      </c>
      <c r="G2906" s="153">
        <v>87.84</v>
      </c>
      <c r="H2906" s="153"/>
      <c r="I2906" s="153"/>
      <c r="J2906" s="153"/>
      <c r="K2906" s="153"/>
      <c r="L2906" s="153"/>
      <c r="M2906" s="153"/>
      <c r="AD2906" s="153"/>
      <c r="AE2906" s="153"/>
      <c r="AF2906" s="153"/>
      <c r="AG2906" s="153"/>
      <c r="AH2906" s="153"/>
      <c r="AI2906" s="153"/>
      <c r="AJ2906" s="153"/>
      <c r="AK2906" s="153"/>
      <c r="AL2906" s="153"/>
      <c r="AM2906" s="153"/>
      <c r="AN2906" s="153"/>
      <c r="AO2906" s="153"/>
    </row>
    <row r="2907" spans="1:41">
      <c r="A2907" s="153" t="s">
        <v>43</v>
      </c>
      <c r="B2907" s="153">
        <v>3.17</v>
      </c>
      <c r="C2907" s="153">
        <v>0</v>
      </c>
      <c r="D2907" s="153">
        <v>0</v>
      </c>
      <c r="E2907" s="153">
        <v>0</v>
      </c>
      <c r="F2907" s="153">
        <v>0</v>
      </c>
      <c r="G2907" s="153">
        <v>2.7</v>
      </c>
      <c r="H2907" s="153"/>
      <c r="I2907" s="153"/>
      <c r="J2907" s="153"/>
      <c r="K2907" s="153"/>
      <c r="L2907" s="153"/>
      <c r="M2907" s="153"/>
      <c r="AD2907" s="153"/>
      <c r="AE2907" s="153"/>
      <c r="AF2907" s="153"/>
      <c r="AG2907" s="153"/>
      <c r="AH2907" s="153"/>
      <c r="AI2907" s="153"/>
      <c r="AJ2907" s="153"/>
      <c r="AK2907" s="153"/>
      <c r="AL2907" s="153"/>
      <c r="AM2907" s="153"/>
      <c r="AN2907" s="153"/>
      <c r="AO2907" s="153"/>
    </row>
    <row r="2908" spans="1:41">
      <c r="A2908" s="153" t="s">
        <v>44</v>
      </c>
      <c r="B2908" s="153">
        <v>4.7</v>
      </c>
      <c r="C2908" s="153">
        <v>4.8</v>
      </c>
      <c r="D2908" s="153">
        <v>0</v>
      </c>
      <c r="E2908" s="153">
        <v>0</v>
      </c>
      <c r="F2908" s="153">
        <v>0</v>
      </c>
      <c r="G2908" s="153">
        <v>4.7</v>
      </c>
      <c r="H2908" s="153"/>
      <c r="I2908" s="153"/>
      <c r="J2908" s="153"/>
      <c r="K2908" s="153"/>
      <c r="L2908" s="153"/>
      <c r="M2908" s="153"/>
      <c r="AD2908" s="153"/>
      <c r="AE2908" s="153"/>
      <c r="AF2908" s="153"/>
      <c r="AG2908" s="153"/>
      <c r="AH2908" s="153"/>
      <c r="AI2908" s="153"/>
      <c r="AJ2908" s="153"/>
      <c r="AK2908" s="153"/>
      <c r="AL2908" s="153"/>
      <c r="AM2908" s="153"/>
      <c r="AN2908" s="153"/>
      <c r="AO2908" s="153"/>
    </row>
    <row r="2909" spans="1:41">
      <c r="A2909" s="153" t="s">
        <v>153</v>
      </c>
      <c r="B2909" s="153">
        <v>92.1</v>
      </c>
      <c r="C2909" s="153">
        <v>95</v>
      </c>
      <c r="D2909" s="153">
        <v>0</v>
      </c>
      <c r="E2909" s="153">
        <v>0</v>
      </c>
      <c r="F2909" s="153">
        <v>0</v>
      </c>
      <c r="G2909" s="153">
        <v>92.5</v>
      </c>
      <c r="H2909" s="153"/>
      <c r="I2909" s="153"/>
      <c r="J2909" s="153"/>
      <c r="K2909" s="153"/>
      <c r="L2909" s="153"/>
      <c r="M2909" s="153"/>
      <c r="AD2909" s="153"/>
      <c r="AE2909" s="153"/>
      <c r="AF2909" s="153"/>
      <c r="AG2909" s="153"/>
      <c r="AH2909" s="153"/>
      <c r="AI2909" s="153"/>
      <c r="AJ2909" s="153"/>
      <c r="AK2909" s="153"/>
      <c r="AL2909" s="153"/>
      <c r="AM2909" s="153"/>
      <c r="AN2909" s="153"/>
      <c r="AO2909" s="153"/>
    </row>
    <row r="2910" spans="1:41">
      <c r="H2910" s="153"/>
      <c r="I2910" s="153"/>
      <c r="J2910" s="153"/>
      <c r="K2910" s="153"/>
      <c r="L2910" s="153"/>
      <c r="M2910" s="153"/>
      <c r="AD2910" s="153"/>
      <c r="AE2910" s="153"/>
      <c r="AF2910" s="153"/>
      <c r="AG2910" s="153"/>
      <c r="AH2910" s="153"/>
      <c r="AI2910" s="153"/>
      <c r="AJ2910" s="153"/>
      <c r="AK2910" s="153"/>
      <c r="AL2910" s="153"/>
      <c r="AM2910" s="153"/>
      <c r="AN2910" s="153"/>
      <c r="AO2910" s="153"/>
    </row>
    <row r="2911" spans="1:41">
      <c r="H2911" s="153"/>
      <c r="I2911" s="153"/>
      <c r="J2911" s="153"/>
      <c r="K2911" s="153"/>
      <c r="L2911" s="153"/>
      <c r="M2911" s="153"/>
      <c r="AD2911" s="153"/>
      <c r="AE2911" s="153"/>
      <c r="AF2911" s="153"/>
      <c r="AG2911" s="153"/>
      <c r="AH2911" s="153"/>
      <c r="AI2911" s="153"/>
      <c r="AJ2911" s="153"/>
      <c r="AK2911" s="153"/>
      <c r="AL2911" s="153"/>
      <c r="AM2911" s="153"/>
      <c r="AN2911" s="153"/>
      <c r="AO2911" s="153"/>
    </row>
    <row r="2912" spans="1:41">
      <c r="A2912" s="153" t="s">
        <v>460</v>
      </c>
      <c r="H2912" s="153"/>
      <c r="I2912" s="153"/>
      <c r="J2912" s="153"/>
      <c r="K2912" s="153"/>
      <c r="L2912" s="153"/>
      <c r="M2912" s="153"/>
      <c r="AD2912" s="153"/>
      <c r="AE2912" s="153"/>
      <c r="AF2912" s="153"/>
      <c r="AG2912" s="153"/>
      <c r="AH2912" s="153"/>
      <c r="AI2912" s="153"/>
      <c r="AJ2912" s="153"/>
      <c r="AK2912" s="153"/>
      <c r="AL2912" s="153"/>
      <c r="AM2912" s="153"/>
      <c r="AN2912" s="153"/>
      <c r="AO2912" s="153"/>
    </row>
    <row r="2913" spans="1:41">
      <c r="A2913" s="153" t="s">
        <v>451</v>
      </c>
      <c r="H2913" s="153"/>
      <c r="I2913" s="153"/>
      <c r="J2913" s="153"/>
      <c r="K2913" s="153"/>
      <c r="L2913" s="153"/>
      <c r="M2913" s="153"/>
      <c r="AD2913" s="153"/>
      <c r="AE2913" s="153"/>
      <c r="AF2913" s="153"/>
      <c r="AG2913" s="153"/>
      <c r="AH2913" s="153"/>
      <c r="AI2913" s="153"/>
      <c r="AJ2913" s="153"/>
      <c r="AK2913" s="153"/>
      <c r="AL2913" s="153"/>
      <c r="AM2913" s="153"/>
      <c r="AN2913" s="153"/>
      <c r="AO2913" s="153"/>
    </row>
    <row r="2914" spans="1:41">
      <c r="H2914" s="153"/>
      <c r="I2914" s="153"/>
      <c r="J2914" s="153"/>
      <c r="K2914" s="153"/>
      <c r="L2914" s="153"/>
      <c r="M2914" s="153"/>
      <c r="AD2914" s="153"/>
      <c r="AE2914" s="153"/>
      <c r="AF2914" s="153"/>
      <c r="AG2914" s="153"/>
      <c r="AH2914" s="153"/>
      <c r="AI2914" s="153"/>
      <c r="AJ2914" s="153"/>
      <c r="AK2914" s="153"/>
      <c r="AL2914" s="153"/>
      <c r="AM2914" s="153"/>
      <c r="AN2914" s="153"/>
      <c r="AO2914" s="153"/>
    </row>
    <row r="2915" spans="1:41">
      <c r="H2915" s="153"/>
      <c r="I2915" s="153"/>
      <c r="J2915" s="153"/>
      <c r="K2915" s="153"/>
      <c r="L2915" s="153"/>
      <c r="M2915" s="153"/>
      <c r="AD2915" s="153"/>
      <c r="AE2915" s="153"/>
      <c r="AF2915" s="153"/>
      <c r="AG2915" s="153"/>
      <c r="AH2915" s="153"/>
      <c r="AI2915" s="153"/>
      <c r="AJ2915" s="153"/>
      <c r="AK2915" s="153"/>
      <c r="AL2915" s="153"/>
      <c r="AM2915" s="153"/>
      <c r="AN2915" s="153"/>
      <c r="AO2915" s="153"/>
    </row>
    <row r="2916" spans="1:41">
      <c r="B2916" s="153" t="s">
        <v>156</v>
      </c>
      <c r="H2916" s="153"/>
      <c r="I2916" s="153"/>
      <c r="J2916" s="153"/>
      <c r="K2916" s="153"/>
      <c r="L2916" s="153"/>
      <c r="M2916" s="153"/>
      <c r="AD2916" s="153"/>
      <c r="AE2916" s="153"/>
      <c r="AF2916" s="153"/>
      <c r="AG2916" s="153"/>
      <c r="AH2916" s="153"/>
      <c r="AI2916" s="153"/>
      <c r="AJ2916" s="153"/>
      <c r="AK2916" s="153"/>
      <c r="AL2916" s="153"/>
      <c r="AM2916" s="153"/>
      <c r="AN2916" s="153"/>
      <c r="AO2916" s="153"/>
    </row>
    <row r="2917" spans="1:41">
      <c r="H2917" s="153"/>
      <c r="I2917" s="153"/>
      <c r="J2917" s="153"/>
      <c r="K2917" s="153"/>
      <c r="L2917" s="153"/>
      <c r="M2917" s="153"/>
      <c r="AD2917" s="153"/>
      <c r="AE2917" s="153"/>
      <c r="AF2917" s="153"/>
      <c r="AG2917" s="153"/>
      <c r="AH2917" s="153"/>
      <c r="AI2917" s="153"/>
      <c r="AJ2917" s="153"/>
      <c r="AK2917" s="153"/>
      <c r="AL2917" s="153"/>
      <c r="AM2917" s="153"/>
      <c r="AN2917" s="153"/>
      <c r="AO2917" s="153"/>
    </row>
    <row r="2918" spans="1:41">
      <c r="B2918" s="153" t="s">
        <v>10</v>
      </c>
      <c r="C2918" s="153" t="s">
        <v>157</v>
      </c>
      <c r="D2918" s="153" t="s">
        <v>158</v>
      </c>
      <c r="E2918" s="153" t="s">
        <v>13</v>
      </c>
      <c r="F2918" s="153" t="s">
        <v>159</v>
      </c>
      <c r="G2918" s="153" t="s">
        <v>60</v>
      </c>
      <c r="H2918" s="153"/>
      <c r="I2918" s="153"/>
      <c r="J2918" s="153"/>
      <c r="K2918" s="153"/>
      <c r="L2918" s="153"/>
      <c r="M2918" s="153"/>
      <c r="AD2918" s="153"/>
      <c r="AE2918" s="153"/>
      <c r="AF2918" s="153"/>
      <c r="AG2918" s="153"/>
      <c r="AH2918" s="153"/>
      <c r="AI2918" s="153"/>
      <c r="AJ2918" s="153"/>
      <c r="AK2918" s="153"/>
      <c r="AL2918" s="153"/>
      <c r="AM2918" s="153"/>
      <c r="AN2918" s="153"/>
      <c r="AO2918" s="153"/>
    </row>
    <row r="2919" spans="1:41">
      <c r="H2919" s="153"/>
      <c r="I2919" s="153"/>
      <c r="J2919" s="153"/>
      <c r="K2919" s="153"/>
      <c r="L2919" s="153"/>
      <c r="M2919" s="153"/>
      <c r="AD2919" s="153"/>
      <c r="AE2919" s="153"/>
      <c r="AF2919" s="153"/>
      <c r="AG2919" s="153"/>
      <c r="AH2919" s="153"/>
      <c r="AI2919" s="153"/>
      <c r="AJ2919" s="153"/>
      <c r="AK2919" s="153"/>
      <c r="AL2919" s="153"/>
      <c r="AM2919" s="153"/>
      <c r="AN2919" s="153"/>
      <c r="AO2919" s="153"/>
    </row>
    <row r="2920" spans="1:41">
      <c r="A2920" s="153" t="s">
        <v>6</v>
      </c>
      <c r="B2920" s="153">
        <v>0</v>
      </c>
      <c r="C2920" s="153">
        <v>0</v>
      </c>
      <c r="D2920" s="153">
        <v>0</v>
      </c>
      <c r="E2920" s="153">
        <v>0</v>
      </c>
      <c r="F2920" s="153">
        <v>0</v>
      </c>
      <c r="G2920" s="153">
        <v>0</v>
      </c>
      <c r="H2920" s="153"/>
      <c r="I2920" s="153"/>
      <c r="J2920" s="153"/>
      <c r="K2920" s="153"/>
      <c r="L2920" s="153"/>
      <c r="M2920" s="153"/>
      <c r="AD2920" s="153"/>
      <c r="AE2920" s="153"/>
      <c r="AF2920" s="153"/>
      <c r="AG2920" s="153"/>
      <c r="AH2920" s="153"/>
      <c r="AI2920" s="153"/>
      <c r="AJ2920" s="153"/>
      <c r="AK2920" s="153"/>
      <c r="AL2920" s="153"/>
      <c r="AM2920" s="153"/>
      <c r="AN2920" s="153"/>
      <c r="AO2920" s="153"/>
    </row>
    <row r="2921" spans="1:41">
      <c r="A2921" s="153" t="s">
        <v>5</v>
      </c>
      <c r="B2921" s="153">
        <v>0</v>
      </c>
      <c r="C2921" s="153">
        <v>0</v>
      </c>
      <c r="D2921" s="153">
        <v>0</v>
      </c>
      <c r="E2921" s="153">
        <v>0</v>
      </c>
      <c r="F2921" s="153">
        <v>0</v>
      </c>
      <c r="G2921" s="153">
        <v>0</v>
      </c>
      <c r="H2921" s="153"/>
      <c r="I2921" s="153"/>
      <c r="J2921" s="153"/>
      <c r="K2921" s="153"/>
      <c r="L2921" s="153"/>
      <c r="M2921" s="153"/>
      <c r="AD2921" s="153"/>
      <c r="AE2921" s="153"/>
      <c r="AF2921" s="153"/>
      <c r="AG2921" s="153"/>
      <c r="AH2921" s="153"/>
      <c r="AI2921" s="153"/>
      <c r="AJ2921" s="153"/>
      <c r="AK2921" s="153"/>
      <c r="AL2921" s="153"/>
      <c r="AM2921" s="153"/>
      <c r="AN2921" s="153"/>
      <c r="AO2921" s="153"/>
    </row>
    <row r="2922" spans="1:41">
      <c r="A2922" s="153" t="s">
        <v>4</v>
      </c>
      <c r="B2922" s="153">
        <v>0</v>
      </c>
      <c r="C2922" s="153">
        <v>0</v>
      </c>
      <c r="D2922" s="153">
        <v>0</v>
      </c>
      <c r="E2922" s="153">
        <v>0</v>
      </c>
      <c r="F2922" s="153">
        <v>0</v>
      </c>
      <c r="G2922" s="153">
        <v>0</v>
      </c>
      <c r="H2922" s="153"/>
      <c r="I2922" s="153"/>
      <c r="J2922" s="153"/>
      <c r="K2922" s="153"/>
      <c r="L2922" s="153"/>
      <c r="M2922" s="153"/>
      <c r="AD2922" s="153"/>
      <c r="AE2922" s="153"/>
      <c r="AF2922" s="153"/>
      <c r="AG2922" s="153"/>
      <c r="AH2922" s="153"/>
      <c r="AI2922" s="153"/>
      <c r="AJ2922" s="153"/>
      <c r="AK2922" s="153"/>
      <c r="AL2922" s="153"/>
      <c r="AM2922" s="153"/>
      <c r="AN2922" s="153"/>
      <c r="AO2922" s="153"/>
    </row>
    <row r="2923" spans="1:41">
      <c r="A2923" s="153" t="s">
        <v>3</v>
      </c>
      <c r="B2923" s="153">
        <v>0</v>
      </c>
      <c r="C2923" s="153">
        <v>18.18</v>
      </c>
      <c r="D2923" s="153">
        <v>0</v>
      </c>
      <c r="E2923" s="153">
        <v>0</v>
      </c>
      <c r="F2923" s="153">
        <v>0</v>
      </c>
      <c r="G2923" s="153">
        <v>18.18</v>
      </c>
      <c r="H2923" s="153"/>
      <c r="I2923" s="153"/>
      <c r="J2923" s="153"/>
      <c r="K2923" s="153"/>
      <c r="L2923" s="153"/>
      <c r="M2923" s="153"/>
      <c r="AD2923" s="153"/>
      <c r="AE2923" s="153"/>
      <c r="AF2923" s="153"/>
      <c r="AG2923" s="153"/>
      <c r="AH2923" s="153"/>
      <c r="AI2923" s="153"/>
      <c r="AJ2923" s="153"/>
      <c r="AK2923" s="153"/>
      <c r="AL2923" s="153"/>
      <c r="AM2923" s="153"/>
      <c r="AN2923" s="153"/>
      <c r="AO2923" s="153"/>
    </row>
    <row r="2924" spans="1:41">
      <c r="A2924" s="153" t="s">
        <v>2</v>
      </c>
      <c r="B2924" s="153">
        <v>0</v>
      </c>
      <c r="C2924" s="153">
        <v>81.819999999999993</v>
      </c>
      <c r="D2924" s="153">
        <v>0</v>
      </c>
      <c r="E2924" s="153">
        <v>0</v>
      </c>
      <c r="F2924" s="153">
        <v>0</v>
      </c>
      <c r="G2924" s="153">
        <v>81.819999999999993</v>
      </c>
      <c r="H2924" s="153"/>
      <c r="I2924" s="153"/>
      <c r="J2924" s="153"/>
      <c r="K2924" s="153"/>
      <c r="L2924" s="153"/>
      <c r="M2924" s="153"/>
      <c r="AD2924" s="153"/>
      <c r="AE2924" s="153"/>
      <c r="AF2924" s="153"/>
      <c r="AG2924" s="153"/>
      <c r="AH2924" s="153"/>
      <c r="AI2924" s="153"/>
      <c r="AJ2924" s="153"/>
      <c r="AK2924" s="153"/>
      <c r="AL2924" s="153"/>
      <c r="AM2924" s="153"/>
      <c r="AN2924" s="153"/>
      <c r="AO2924" s="153"/>
    </row>
    <row r="2925" spans="1:41">
      <c r="A2925" s="153" t="s">
        <v>41</v>
      </c>
      <c r="B2925" s="153">
        <v>0</v>
      </c>
      <c r="C2925" s="153">
        <v>0</v>
      </c>
      <c r="D2925" s="153">
        <v>0</v>
      </c>
      <c r="E2925" s="153">
        <v>0</v>
      </c>
      <c r="F2925" s="153">
        <v>0</v>
      </c>
      <c r="G2925" s="153">
        <v>0</v>
      </c>
      <c r="H2925" s="153"/>
      <c r="I2925" s="153"/>
      <c r="J2925" s="153"/>
      <c r="K2925" s="153"/>
      <c r="L2925" s="153"/>
      <c r="M2925" s="153"/>
      <c r="AD2925" s="153"/>
      <c r="AE2925" s="153"/>
      <c r="AF2925" s="153"/>
      <c r="AG2925" s="153"/>
      <c r="AH2925" s="153"/>
      <c r="AI2925" s="153"/>
      <c r="AJ2925" s="153"/>
      <c r="AK2925" s="153"/>
      <c r="AL2925" s="153"/>
      <c r="AM2925" s="153"/>
      <c r="AN2925" s="153"/>
      <c r="AO2925" s="153"/>
    </row>
    <row r="2926" spans="1:41">
      <c r="A2926" s="153" t="s">
        <v>0</v>
      </c>
      <c r="B2926" s="153">
        <v>0</v>
      </c>
      <c r="C2926" s="153">
        <v>100</v>
      </c>
      <c r="D2926" s="153">
        <v>0</v>
      </c>
      <c r="E2926" s="153">
        <v>0</v>
      </c>
      <c r="F2926" s="153">
        <v>0</v>
      </c>
      <c r="G2926" s="153">
        <v>100</v>
      </c>
      <c r="H2926" s="153"/>
      <c r="I2926" s="153"/>
      <c r="J2926" s="153"/>
      <c r="K2926" s="153"/>
      <c r="L2926" s="153"/>
      <c r="M2926" s="153"/>
      <c r="AD2926" s="153"/>
      <c r="AE2926" s="153"/>
      <c r="AF2926" s="153"/>
      <c r="AG2926" s="153"/>
      <c r="AH2926" s="153"/>
      <c r="AI2926" s="153"/>
      <c r="AJ2926" s="153"/>
      <c r="AK2926" s="153"/>
      <c r="AL2926" s="153"/>
      <c r="AM2926" s="153"/>
      <c r="AN2926" s="153"/>
      <c r="AO2926" s="153"/>
    </row>
    <row r="2927" spans="1:41">
      <c r="A2927" s="153" t="s">
        <v>1</v>
      </c>
      <c r="B2927" s="153">
        <v>0</v>
      </c>
      <c r="C2927" s="153">
        <v>11</v>
      </c>
      <c r="D2927" s="153">
        <v>0</v>
      </c>
      <c r="E2927" s="153">
        <v>0</v>
      </c>
      <c r="F2927" s="153">
        <v>0</v>
      </c>
      <c r="G2927" s="153">
        <v>11</v>
      </c>
      <c r="H2927" s="153"/>
      <c r="I2927" s="153"/>
      <c r="J2927" s="153"/>
      <c r="K2927" s="153"/>
      <c r="L2927" s="153"/>
      <c r="M2927" s="153"/>
      <c r="AD2927" s="153"/>
      <c r="AE2927" s="153"/>
      <c r="AF2927" s="153"/>
      <c r="AG2927" s="153"/>
      <c r="AH2927" s="153"/>
      <c r="AI2927" s="153"/>
      <c r="AJ2927" s="153"/>
      <c r="AK2927" s="153"/>
      <c r="AL2927" s="153"/>
      <c r="AM2927" s="153"/>
      <c r="AN2927" s="153"/>
      <c r="AO2927" s="153"/>
    </row>
    <row r="2928" spans="1:41">
      <c r="A2928" s="153" t="s">
        <v>42</v>
      </c>
      <c r="B2928" s="153">
        <v>0</v>
      </c>
      <c r="C2928" s="153">
        <v>100</v>
      </c>
      <c r="D2928" s="153">
        <v>0</v>
      </c>
      <c r="E2928" s="153">
        <v>0</v>
      </c>
      <c r="F2928" s="153">
        <v>0</v>
      </c>
      <c r="G2928" s="153">
        <v>100</v>
      </c>
      <c r="H2928" s="153"/>
      <c r="I2928" s="153"/>
      <c r="J2928" s="153"/>
      <c r="K2928" s="153"/>
      <c r="L2928" s="153"/>
      <c r="M2928" s="153"/>
      <c r="AD2928" s="153"/>
      <c r="AE2928" s="153"/>
      <c r="AF2928" s="153"/>
      <c r="AG2928" s="153"/>
      <c r="AH2928" s="153"/>
      <c r="AI2928" s="153"/>
      <c r="AJ2928" s="153"/>
      <c r="AK2928" s="153"/>
      <c r="AL2928" s="153"/>
      <c r="AM2928" s="153"/>
      <c r="AN2928" s="153"/>
      <c r="AO2928" s="153"/>
    </row>
    <row r="2929" spans="1:41">
      <c r="A2929" s="153" t="s">
        <v>43</v>
      </c>
      <c r="B2929" s="153">
        <v>0</v>
      </c>
      <c r="C2929" s="153">
        <v>0</v>
      </c>
      <c r="D2929" s="153">
        <v>0</v>
      </c>
      <c r="E2929" s="153">
        <v>0</v>
      </c>
      <c r="F2929" s="153">
        <v>0</v>
      </c>
      <c r="G2929" s="153">
        <v>0</v>
      </c>
      <c r="H2929" s="153"/>
      <c r="I2929" s="153"/>
      <c r="J2929" s="153"/>
      <c r="K2929" s="153"/>
      <c r="L2929" s="153"/>
      <c r="M2929" s="153"/>
      <c r="AD2929" s="153"/>
      <c r="AE2929" s="153"/>
      <c r="AF2929" s="153"/>
      <c r="AG2929" s="153"/>
      <c r="AH2929" s="153"/>
      <c r="AI2929" s="153"/>
      <c r="AJ2929" s="153"/>
      <c r="AK2929" s="153"/>
      <c r="AL2929" s="153"/>
      <c r="AM2929" s="153"/>
      <c r="AN2929" s="153"/>
      <c r="AO2929" s="153"/>
    </row>
    <row r="2930" spans="1:41">
      <c r="A2930" s="153" t="s">
        <v>44</v>
      </c>
      <c r="B2930" s="153">
        <v>0</v>
      </c>
      <c r="C2930" s="153">
        <v>4.8</v>
      </c>
      <c r="D2930" s="153">
        <v>0</v>
      </c>
      <c r="E2930" s="153">
        <v>0</v>
      </c>
      <c r="F2930" s="153">
        <v>0</v>
      </c>
      <c r="G2930" s="153">
        <v>4.8</v>
      </c>
      <c r="H2930" s="153"/>
      <c r="I2930" s="153"/>
      <c r="J2930" s="153"/>
      <c r="K2930" s="153"/>
      <c r="L2930" s="153"/>
      <c r="M2930" s="153"/>
      <c r="AD2930" s="153"/>
      <c r="AE2930" s="153"/>
      <c r="AF2930" s="153"/>
      <c r="AG2930" s="153"/>
      <c r="AH2930" s="153"/>
      <c r="AI2930" s="153"/>
      <c r="AJ2930" s="153"/>
      <c r="AK2930" s="153"/>
      <c r="AL2930" s="153"/>
      <c r="AM2930" s="153"/>
      <c r="AN2930" s="153"/>
      <c r="AO2930" s="153"/>
    </row>
    <row r="2931" spans="1:41">
      <c r="A2931" s="153" t="s">
        <v>153</v>
      </c>
      <c r="B2931" s="153">
        <v>0</v>
      </c>
      <c r="C2931" s="153">
        <v>95.5</v>
      </c>
      <c r="D2931" s="153">
        <v>0</v>
      </c>
      <c r="E2931" s="153">
        <v>0</v>
      </c>
      <c r="F2931" s="153">
        <v>0</v>
      </c>
      <c r="G2931" s="153">
        <v>95.5</v>
      </c>
      <c r="H2931" s="153"/>
      <c r="I2931" s="153"/>
      <c r="J2931" s="153"/>
      <c r="K2931" s="153"/>
      <c r="L2931" s="153"/>
      <c r="M2931" s="153"/>
      <c r="AD2931" s="153"/>
      <c r="AE2931" s="153"/>
      <c r="AF2931" s="153"/>
      <c r="AG2931" s="153"/>
      <c r="AH2931" s="153"/>
      <c r="AI2931" s="153"/>
      <c r="AJ2931" s="153"/>
      <c r="AK2931" s="153"/>
      <c r="AL2931" s="153"/>
      <c r="AM2931" s="153"/>
      <c r="AN2931" s="153"/>
      <c r="AO2931" s="153"/>
    </row>
    <row r="2932" spans="1:41">
      <c r="H2932" s="153"/>
      <c r="I2932" s="153"/>
      <c r="J2932" s="153"/>
      <c r="K2932" s="153"/>
      <c r="L2932" s="153"/>
      <c r="M2932" s="153"/>
      <c r="AD2932" s="153"/>
      <c r="AE2932" s="153"/>
      <c r="AF2932" s="153"/>
      <c r="AG2932" s="153"/>
      <c r="AH2932" s="153"/>
      <c r="AI2932" s="153"/>
      <c r="AJ2932" s="153"/>
      <c r="AK2932" s="153"/>
      <c r="AL2932" s="153"/>
      <c r="AM2932" s="153"/>
      <c r="AN2932" s="153"/>
      <c r="AO2932" s="153"/>
    </row>
    <row r="2933" spans="1:41">
      <c r="H2933" s="153"/>
      <c r="I2933" s="153"/>
      <c r="J2933" s="153"/>
      <c r="K2933" s="153"/>
      <c r="L2933" s="153"/>
      <c r="M2933" s="153"/>
      <c r="AD2933" s="153"/>
      <c r="AE2933" s="153"/>
      <c r="AF2933" s="153"/>
      <c r="AG2933" s="153"/>
      <c r="AH2933" s="153"/>
      <c r="AI2933" s="153"/>
      <c r="AJ2933" s="153"/>
      <c r="AK2933" s="153"/>
      <c r="AL2933" s="153"/>
      <c r="AM2933" s="153"/>
      <c r="AN2933" s="153"/>
      <c r="AO2933" s="153"/>
    </row>
    <row r="2934" spans="1:41">
      <c r="A2934" s="153" t="s">
        <v>460</v>
      </c>
      <c r="H2934" s="153"/>
      <c r="I2934" s="153"/>
      <c r="J2934" s="153"/>
      <c r="K2934" s="153"/>
      <c r="L2934" s="153"/>
      <c r="M2934" s="153"/>
      <c r="AD2934" s="153"/>
      <c r="AE2934" s="153"/>
      <c r="AF2934" s="153"/>
      <c r="AG2934" s="153"/>
      <c r="AH2934" s="153"/>
      <c r="AI2934" s="153"/>
      <c r="AJ2934" s="153"/>
      <c r="AK2934" s="153"/>
      <c r="AL2934" s="153"/>
      <c r="AM2934" s="153"/>
      <c r="AN2934" s="153"/>
      <c r="AO2934" s="153"/>
    </row>
    <row r="2935" spans="1:41">
      <c r="A2935" s="153" t="s">
        <v>452</v>
      </c>
      <c r="H2935" s="153"/>
      <c r="I2935" s="153"/>
      <c r="J2935" s="153"/>
      <c r="K2935" s="153"/>
      <c r="L2935" s="153"/>
      <c r="M2935" s="153"/>
      <c r="AD2935" s="153"/>
      <c r="AE2935" s="153"/>
      <c r="AF2935" s="153"/>
      <c r="AG2935" s="153"/>
      <c r="AH2935" s="153"/>
      <c r="AI2935" s="153"/>
      <c r="AJ2935" s="153"/>
      <c r="AK2935" s="153"/>
      <c r="AL2935" s="153"/>
      <c r="AM2935" s="153"/>
      <c r="AN2935" s="153"/>
      <c r="AO2935" s="153"/>
    </row>
    <row r="2936" spans="1:41">
      <c r="H2936" s="153"/>
      <c r="I2936" s="153"/>
      <c r="J2936" s="153"/>
      <c r="K2936" s="153"/>
      <c r="L2936" s="153"/>
      <c r="M2936" s="153"/>
      <c r="AD2936" s="153"/>
      <c r="AE2936" s="153"/>
      <c r="AF2936" s="153"/>
      <c r="AG2936" s="153"/>
      <c r="AH2936" s="153"/>
      <c r="AI2936" s="153"/>
      <c r="AJ2936" s="153"/>
      <c r="AK2936" s="153"/>
      <c r="AL2936" s="153"/>
      <c r="AM2936" s="153"/>
      <c r="AN2936" s="153"/>
      <c r="AO2936" s="153"/>
    </row>
    <row r="2937" spans="1:41">
      <c r="H2937" s="153"/>
      <c r="I2937" s="153"/>
      <c r="J2937" s="153"/>
      <c r="K2937" s="153"/>
      <c r="L2937" s="153"/>
      <c r="M2937" s="153"/>
      <c r="AD2937" s="153"/>
      <c r="AE2937" s="153"/>
      <c r="AF2937" s="153"/>
      <c r="AG2937" s="153"/>
      <c r="AH2937" s="153"/>
      <c r="AI2937" s="153"/>
      <c r="AJ2937" s="153"/>
      <c r="AK2937" s="153"/>
      <c r="AL2937" s="153"/>
      <c r="AM2937" s="153"/>
      <c r="AN2937" s="153"/>
      <c r="AO2937" s="153"/>
    </row>
    <row r="2938" spans="1:41">
      <c r="B2938" s="153" t="s">
        <v>156</v>
      </c>
      <c r="H2938" s="153"/>
      <c r="I2938" s="153"/>
      <c r="J2938" s="153"/>
      <c r="K2938" s="153"/>
      <c r="L2938" s="153"/>
      <c r="M2938" s="153"/>
      <c r="AD2938" s="153"/>
      <c r="AE2938" s="153"/>
      <c r="AF2938" s="153"/>
      <c r="AG2938" s="153"/>
      <c r="AH2938" s="153"/>
      <c r="AI2938" s="153"/>
      <c r="AJ2938" s="153"/>
      <c r="AK2938" s="153"/>
      <c r="AL2938" s="153"/>
      <c r="AM2938" s="153"/>
      <c r="AN2938" s="153"/>
      <c r="AO2938" s="153"/>
    </row>
    <row r="2939" spans="1:41">
      <c r="H2939" s="153"/>
      <c r="I2939" s="153"/>
      <c r="J2939" s="153"/>
      <c r="K2939" s="153"/>
      <c r="L2939" s="153"/>
      <c r="M2939" s="153"/>
      <c r="AD2939" s="153"/>
      <c r="AE2939" s="153"/>
      <c r="AF2939" s="153"/>
      <c r="AG2939" s="153"/>
      <c r="AH2939" s="153"/>
      <c r="AI2939" s="153"/>
      <c r="AJ2939" s="153"/>
      <c r="AK2939" s="153"/>
      <c r="AL2939" s="153"/>
      <c r="AM2939" s="153"/>
      <c r="AN2939" s="153"/>
      <c r="AO2939" s="153"/>
    </row>
    <row r="2940" spans="1:41">
      <c r="B2940" s="153" t="s">
        <v>10</v>
      </c>
      <c r="C2940" s="153" t="s">
        <v>157</v>
      </c>
      <c r="D2940" s="153" t="s">
        <v>158</v>
      </c>
      <c r="E2940" s="153" t="s">
        <v>13</v>
      </c>
      <c r="F2940" s="153" t="s">
        <v>159</v>
      </c>
      <c r="G2940" s="153" t="s">
        <v>60</v>
      </c>
      <c r="H2940" s="153"/>
      <c r="I2940" s="153"/>
      <c r="J2940" s="153"/>
      <c r="K2940" s="153"/>
      <c r="L2940" s="153"/>
      <c r="M2940" s="153"/>
      <c r="AD2940" s="153"/>
      <c r="AE2940" s="153"/>
      <c r="AF2940" s="153"/>
      <c r="AG2940" s="153"/>
      <c r="AH2940" s="153"/>
      <c r="AI2940" s="153"/>
      <c r="AJ2940" s="153"/>
      <c r="AK2940" s="153"/>
      <c r="AL2940" s="153"/>
      <c r="AM2940" s="153"/>
      <c r="AN2940" s="153"/>
      <c r="AO2940" s="153"/>
    </row>
    <row r="2941" spans="1:41">
      <c r="H2941" s="153"/>
      <c r="I2941" s="153"/>
      <c r="J2941" s="153"/>
      <c r="K2941" s="153"/>
      <c r="L2941" s="153"/>
      <c r="M2941" s="153"/>
      <c r="AD2941" s="153"/>
      <c r="AE2941" s="153"/>
      <c r="AF2941" s="153"/>
      <c r="AG2941" s="153"/>
      <c r="AH2941" s="153"/>
      <c r="AI2941" s="153"/>
      <c r="AJ2941" s="153"/>
      <c r="AK2941" s="153"/>
      <c r="AL2941" s="153"/>
      <c r="AM2941" s="153"/>
      <c r="AN2941" s="153"/>
      <c r="AO2941" s="153"/>
    </row>
    <row r="2942" spans="1:41">
      <c r="A2942" s="153" t="s">
        <v>6</v>
      </c>
      <c r="B2942" s="153">
        <v>0</v>
      </c>
      <c r="C2942" s="153">
        <v>0</v>
      </c>
      <c r="D2942" s="153">
        <v>0</v>
      </c>
      <c r="E2942" s="153">
        <v>0</v>
      </c>
      <c r="F2942" s="153">
        <v>0</v>
      </c>
      <c r="G2942" s="153">
        <v>0</v>
      </c>
      <c r="H2942" s="153"/>
      <c r="I2942" s="153"/>
      <c r="J2942" s="153"/>
      <c r="K2942" s="153"/>
      <c r="L2942" s="153"/>
      <c r="M2942" s="153"/>
      <c r="AD2942" s="153"/>
      <c r="AE2942" s="153"/>
      <c r="AF2942" s="153"/>
      <c r="AG2942" s="153"/>
      <c r="AH2942" s="153"/>
      <c r="AI2942" s="153"/>
      <c r="AJ2942" s="153"/>
      <c r="AK2942" s="153"/>
      <c r="AL2942" s="153"/>
      <c r="AM2942" s="153"/>
      <c r="AN2942" s="153"/>
      <c r="AO2942" s="153"/>
    </row>
    <row r="2943" spans="1:41">
      <c r="A2943" s="153" t="s">
        <v>5</v>
      </c>
      <c r="B2943" s="153">
        <v>0</v>
      </c>
      <c r="C2943" s="153">
        <v>0</v>
      </c>
      <c r="D2943" s="153">
        <v>0</v>
      </c>
      <c r="E2943" s="153">
        <v>0</v>
      </c>
      <c r="F2943" s="153">
        <v>0</v>
      </c>
      <c r="G2943" s="153">
        <v>0</v>
      </c>
      <c r="H2943" s="153"/>
      <c r="I2943" s="153"/>
      <c r="J2943" s="153"/>
      <c r="K2943" s="153"/>
      <c r="L2943" s="153"/>
      <c r="M2943" s="153"/>
      <c r="AD2943" s="153"/>
      <c r="AE2943" s="153"/>
      <c r="AF2943" s="153"/>
      <c r="AG2943" s="153"/>
      <c r="AH2943" s="153"/>
      <c r="AI2943" s="153"/>
      <c r="AJ2943" s="153"/>
      <c r="AK2943" s="153"/>
      <c r="AL2943" s="153"/>
      <c r="AM2943" s="153"/>
      <c r="AN2943" s="153"/>
      <c r="AO2943" s="153"/>
    </row>
    <row r="2944" spans="1:41">
      <c r="A2944" s="153" t="s">
        <v>4</v>
      </c>
      <c r="B2944" s="153">
        <v>0</v>
      </c>
      <c r="C2944" s="153">
        <v>18.18</v>
      </c>
      <c r="D2944" s="153">
        <v>0</v>
      </c>
      <c r="E2944" s="153">
        <v>0</v>
      </c>
      <c r="F2944" s="153">
        <v>0</v>
      </c>
      <c r="G2944" s="153">
        <v>18.18</v>
      </c>
      <c r="H2944" s="153"/>
      <c r="I2944" s="153"/>
      <c r="J2944" s="153"/>
      <c r="K2944" s="153"/>
      <c r="L2944" s="153"/>
      <c r="M2944" s="153"/>
      <c r="AD2944" s="153"/>
      <c r="AE2944" s="153"/>
      <c r="AF2944" s="153"/>
      <c r="AG2944" s="153"/>
      <c r="AH2944" s="153"/>
      <c r="AI2944" s="153"/>
      <c r="AJ2944" s="153"/>
      <c r="AK2944" s="153"/>
      <c r="AL2944" s="153"/>
      <c r="AM2944" s="153"/>
      <c r="AN2944" s="153"/>
      <c r="AO2944" s="153"/>
    </row>
    <row r="2945" spans="1:41">
      <c r="A2945" s="153" t="s">
        <v>3</v>
      </c>
      <c r="B2945" s="153">
        <v>0</v>
      </c>
      <c r="C2945" s="153">
        <v>9.09</v>
      </c>
      <c r="D2945" s="153">
        <v>0</v>
      </c>
      <c r="E2945" s="153">
        <v>0</v>
      </c>
      <c r="F2945" s="153">
        <v>0</v>
      </c>
      <c r="G2945" s="153">
        <v>9.09</v>
      </c>
      <c r="H2945" s="153"/>
      <c r="I2945" s="153"/>
      <c r="J2945" s="153"/>
      <c r="K2945" s="153"/>
      <c r="L2945" s="153"/>
      <c r="M2945" s="153"/>
      <c r="AD2945" s="153"/>
      <c r="AE2945" s="153"/>
      <c r="AF2945" s="153"/>
      <c r="AG2945" s="153"/>
      <c r="AH2945" s="153"/>
      <c r="AI2945" s="153"/>
      <c r="AJ2945" s="153"/>
      <c r="AK2945" s="153"/>
      <c r="AL2945" s="153"/>
      <c r="AM2945" s="153"/>
      <c r="AN2945" s="153"/>
      <c r="AO2945" s="153"/>
    </row>
    <row r="2946" spans="1:41">
      <c r="A2946" s="153" t="s">
        <v>2</v>
      </c>
      <c r="B2946" s="153">
        <v>0</v>
      </c>
      <c r="C2946" s="153">
        <v>72.73</v>
      </c>
      <c r="D2946" s="153">
        <v>0</v>
      </c>
      <c r="E2946" s="153">
        <v>0</v>
      </c>
      <c r="F2946" s="153">
        <v>0</v>
      </c>
      <c r="G2946" s="153">
        <v>72.73</v>
      </c>
      <c r="H2946" s="153"/>
      <c r="I2946" s="153"/>
      <c r="J2946" s="153"/>
      <c r="K2946" s="153"/>
      <c r="L2946" s="153"/>
      <c r="M2946" s="153"/>
      <c r="AD2946" s="153"/>
      <c r="AE2946" s="153"/>
      <c r="AF2946" s="153"/>
      <c r="AG2946" s="153"/>
      <c r="AH2946" s="153"/>
      <c r="AI2946" s="153"/>
      <c r="AJ2946" s="153"/>
      <c r="AK2946" s="153"/>
      <c r="AL2946" s="153"/>
      <c r="AM2946" s="153"/>
      <c r="AN2946" s="153"/>
      <c r="AO2946" s="153"/>
    </row>
    <row r="2947" spans="1:41">
      <c r="A2947" s="153" t="s">
        <v>41</v>
      </c>
      <c r="B2947" s="153">
        <v>0</v>
      </c>
      <c r="C2947" s="153">
        <v>0</v>
      </c>
      <c r="D2947" s="153">
        <v>0</v>
      </c>
      <c r="E2947" s="153">
        <v>0</v>
      </c>
      <c r="F2947" s="153">
        <v>0</v>
      </c>
      <c r="G2947" s="153">
        <v>0</v>
      </c>
      <c r="H2947" s="153"/>
      <c r="I2947" s="153"/>
      <c r="J2947" s="153"/>
      <c r="K2947" s="153"/>
      <c r="L2947" s="153"/>
      <c r="M2947" s="153"/>
      <c r="AD2947" s="153"/>
      <c r="AE2947" s="153"/>
      <c r="AF2947" s="153"/>
      <c r="AG2947" s="153"/>
      <c r="AH2947" s="153"/>
      <c r="AI2947" s="153"/>
      <c r="AJ2947" s="153"/>
      <c r="AK2947" s="153"/>
      <c r="AL2947" s="153"/>
      <c r="AM2947" s="153"/>
      <c r="AN2947" s="153"/>
      <c r="AO2947" s="153"/>
    </row>
    <row r="2948" spans="1:41">
      <c r="A2948" s="153" t="s">
        <v>0</v>
      </c>
      <c r="B2948" s="153">
        <v>0</v>
      </c>
      <c r="C2948" s="153">
        <v>100</v>
      </c>
      <c r="D2948" s="153">
        <v>0</v>
      </c>
      <c r="E2948" s="153">
        <v>0</v>
      </c>
      <c r="F2948" s="153">
        <v>0</v>
      </c>
      <c r="G2948" s="153">
        <v>100</v>
      </c>
      <c r="H2948" s="153"/>
      <c r="I2948" s="153"/>
      <c r="J2948" s="153"/>
      <c r="K2948" s="153"/>
      <c r="L2948" s="153"/>
      <c r="M2948" s="153"/>
      <c r="AD2948" s="153"/>
      <c r="AE2948" s="153"/>
      <c r="AF2948" s="153"/>
      <c r="AG2948" s="153"/>
      <c r="AH2948" s="153"/>
      <c r="AI2948" s="153"/>
      <c r="AJ2948" s="153"/>
      <c r="AK2948" s="153"/>
      <c r="AL2948" s="153"/>
      <c r="AM2948" s="153"/>
      <c r="AN2948" s="153"/>
      <c r="AO2948" s="153"/>
    </row>
    <row r="2949" spans="1:41">
      <c r="A2949" s="153" t="s">
        <v>1</v>
      </c>
      <c r="B2949" s="153">
        <v>0</v>
      </c>
      <c r="C2949" s="153">
        <v>11</v>
      </c>
      <c r="D2949" s="153">
        <v>0</v>
      </c>
      <c r="E2949" s="153">
        <v>0</v>
      </c>
      <c r="F2949" s="153">
        <v>0</v>
      </c>
      <c r="G2949" s="153">
        <v>11</v>
      </c>
      <c r="H2949" s="153"/>
      <c r="I2949" s="153"/>
      <c r="J2949" s="153"/>
      <c r="K2949" s="153"/>
      <c r="L2949" s="153"/>
      <c r="M2949" s="153"/>
      <c r="AD2949" s="153"/>
      <c r="AE2949" s="153"/>
      <c r="AF2949" s="153"/>
      <c r="AG2949" s="153"/>
      <c r="AH2949" s="153"/>
      <c r="AI2949" s="153"/>
      <c r="AJ2949" s="153"/>
      <c r="AK2949" s="153"/>
      <c r="AL2949" s="153"/>
      <c r="AM2949" s="153"/>
      <c r="AN2949" s="153"/>
      <c r="AO2949" s="153"/>
    </row>
    <row r="2950" spans="1:41">
      <c r="A2950" s="153" t="s">
        <v>42</v>
      </c>
      <c r="B2950" s="153">
        <v>0</v>
      </c>
      <c r="C2950" s="153">
        <v>81.819999999999993</v>
      </c>
      <c r="D2950" s="153">
        <v>0</v>
      </c>
      <c r="E2950" s="153">
        <v>0</v>
      </c>
      <c r="F2950" s="153">
        <v>0</v>
      </c>
      <c r="G2950" s="153">
        <v>81.819999999999993</v>
      </c>
      <c r="H2950" s="153"/>
      <c r="I2950" s="153"/>
      <c r="J2950" s="153"/>
      <c r="K2950" s="153"/>
      <c r="L2950" s="153"/>
      <c r="M2950" s="153"/>
      <c r="AD2950" s="153"/>
      <c r="AE2950" s="153"/>
      <c r="AF2950" s="153"/>
      <c r="AG2950" s="153"/>
      <c r="AH2950" s="153"/>
      <c r="AI2950" s="153"/>
      <c r="AJ2950" s="153"/>
      <c r="AK2950" s="153"/>
      <c r="AL2950" s="153"/>
      <c r="AM2950" s="153"/>
      <c r="AN2950" s="153"/>
      <c r="AO2950" s="153"/>
    </row>
    <row r="2951" spans="1:41">
      <c r="A2951" s="153" t="s">
        <v>43</v>
      </c>
      <c r="B2951" s="153">
        <v>0</v>
      </c>
      <c r="C2951" s="153">
        <v>0</v>
      </c>
      <c r="D2951" s="153">
        <v>0</v>
      </c>
      <c r="E2951" s="153">
        <v>0</v>
      </c>
      <c r="F2951" s="153">
        <v>0</v>
      </c>
      <c r="G2951" s="153">
        <v>0</v>
      </c>
      <c r="H2951" s="153"/>
      <c r="I2951" s="153"/>
      <c r="J2951" s="153"/>
      <c r="K2951" s="153"/>
      <c r="L2951" s="153"/>
      <c r="M2951" s="153"/>
      <c r="AD2951" s="153"/>
      <c r="AE2951" s="153"/>
      <c r="AF2951" s="153"/>
      <c r="AG2951" s="153"/>
      <c r="AH2951" s="153"/>
      <c r="AI2951" s="153"/>
      <c r="AJ2951" s="153"/>
      <c r="AK2951" s="153"/>
      <c r="AL2951" s="153"/>
      <c r="AM2951" s="153"/>
      <c r="AN2951" s="153"/>
      <c r="AO2951" s="153"/>
    </row>
    <row r="2952" spans="1:41">
      <c r="A2952" s="153" t="s">
        <v>44</v>
      </c>
      <c r="B2952" s="153">
        <v>0</v>
      </c>
      <c r="C2952" s="153">
        <v>4.5</v>
      </c>
      <c r="D2952" s="153">
        <v>0</v>
      </c>
      <c r="E2952" s="153">
        <v>0</v>
      </c>
      <c r="F2952" s="153">
        <v>0</v>
      </c>
      <c r="G2952" s="153">
        <v>4.5</v>
      </c>
      <c r="H2952" s="153"/>
      <c r="I2952" s="153"/>
      <c r="J2952" s="153"/>
      <c r="K2952" s="153"/>
      <c r="L2952" s="153"/>
      <c r="M2952" s="153"/>
      <c r="AD2952" s="153"/>
      <c r="AE2952" s="153"/>
      <c r="AF2952" s="153"/>
      <c r="AG2952" s="153"/>
      <c r="AH2952" s="153"/>
      <c r="AI2952" s="153"/>
      <c r="AJ2952" s="153"/>
      <c r="AK2952" s="153"/>
      <c r="AL2952" s="153"/>
      <c r="AM2952" s="153"/>
      <c r="AN2952" s="153"/>
      <c r="AO2952" s="153"/>
    </row>
    <row r="2953" spans="1:41">
      <c r="A2953" s="153" t="s">
        <v>153</v>
      </c>
      <c r="B2953" s="153">
        <v>0</v>
      </c>
      <c r="C2953" s="153">
        <v>88.6</v>
      </c>
      <c r="D2953" s="153">
        <v>0</v>
      </c>
      <c r="E2953" s="153">
        <v>0</v>
      </c>
      <c r="F2953" s="153">
        <v>0</v>
      </c>
      <c r="G2953" s="153">
        <v>88.6</v>
      </c>
      <c r="H2953" s="153"/>
      <c r="I2953" s="153"/>
      <c r="J2953" s="153"/>
      <c r="K2953" s="153"/>
      <c r="L2953" s="153"/>
      <c r="M2953" s="153"/>
      <c r="AD2953" s="153"/>
      <c r="AE2953" s="153"/>
      <c r="AF2953" s="153"/>
      <c r="AG2953" s="153"/>
      <c r="AH2953" s="153"/>
      <c r="AI2953" s="153"/>
      <c r="AJ2953" s="153"/>
      <c r="AK2953" s="153"/>
      <c r="AL2953" s="153"/>
      <c r="AM2953" s="153"/>
      <c r="AN2953" s="153"/>
      <c r="AO2953" s="153"/>
    </row>
    <row r="2954" spans="1:41">
      <c r="H2954" s="153"/>
      <c r="I2954" s="153"/>
      <c r="J2954" s="153"/>
      <c r="K2954" s="153"/>
      <c r="L2954" s="153"/>
      <c r="M2954" s="153"/>
      <c r="AD2954" s="153"/>
      <c r="AE2954" s="153"/>
      <c r="AF2954" s="153"/>
      <c r="AG2954" s="153"/>
      <c r="AH2954" s="153"/>
      <c r="AI2954" s="153"/>
      <c r="AJ2954" s="153"/>
      <c r="AK2954" s="153"/>
      <c r="AL2954" s="153"/>
      <c r="AM2954" s="153"/>
      <c r="AN2954" s="153"/>
      <c r="AO2954" s="153"/>
    </row>
    <row r="2955" spans="1:41">
      <c r="H2955" s="153"/>
      <c r="I2955" s="153"/>
      <c r="J2955" s="153"/>
      <c r="K2955" s="153"/>
      <c r="L2955" s="153"/>
      <c r="M2955" s="153"/>
      <c r="AD2955" s="153"/>
      <c r="AE2955" s="153"/>
      <c r="AF2955" s="153"/>
      <c r="AG2955" s="153"/>
      <c r="AH2955" s="153"/>
      <c r="AI2955" s="153"/>
      <c r="AJ2955" s="153"/>
      <c r="AK2955" s="153"/>
      <c r="AL2955" s="153"/>
      <c r="AM2955" s="153"/>
      <c r="AN2955" s="153"/>
      <c r="AO2955" s="153"/>
    </row>
    <row r="2956" spans="1:41">
      <c r="A2956" s="153" t="s">
        <v>242</v>
      </c>
      <c r="H2956" s="153"/>
      <c r="I2956" s="153"/>
      <c r="J2956" s="153"/>
      <c r="K2956" s="153"/>
      <c r="L2956" s="153"/>
      <c r="M2956" s="153"/>
      <c r="AD2956" s="153"/>
      <c r="AE2956" s="153"/>
      <c r="AF2956" s="153"/>
      <c r="AG2956" s="153"/>
      <c r="AH2956" s="153"/>
      <c r="AI2956" s="153"/>
      <c r="AJ2956" s="153"/>
      <c r="AK2956" s="153"/>
      <c r="AL2956" s="153"/>
      <c r="AM2956" s="153"/>
      <c r="AN2956" s="153"/>
      <c r="AO2956" s="153"/>
    </row>
    <row r="2957" spans="1:41">
      <c r="H2957" s="153"/>
      <c r="I2957" s="153"/>
      <c r="J2957" s="153"/>
      <c r="K2957" s="153"/>
      <c r="L2957" s="153"/>
      <c r="M2957" s="153"/>
      <c r="AD2957" s="153"/>
      <c r="AE2957" s="153"/>
      <c r="AF2957" s="153"/>
      <c r="AG2957" s="153"/>
      <c r="AH2957" s="153"/>
      <c r="AI2957" s="153"/>
      <c r="AJ2957" s="153"/>
      <c r="AK2957" s="153"/>
      <c r="AL2957" s="153"/>
      <c r="AM2957" s="153"/>
      <c r="AN2957" s="153"/>
      <c r="AO2957" s="153"/>
    </row>
    <row r="2958" spans="1:41">
      <c r="H2958" s="153"/>
      <c r="I2958" s="153"/>
      <c r="J2958" s="153"/>
      <c r="K2958" s="153"/>
      <c r="L2958" s="153"/>
      <c r="M2958" s="153"/>
      <c r="AD2958" s="153"/>
      <c r="AE2958" s="153"/>
      <c r="AF2958" s="153"/>
      <c r="AG2958" s="153"/>
      <c r="AH2958" s="153"/>
      <c r="AI2958" s="153"/>
      <c r="AJ2958" s="153"/>
      <c r="AK2958" s="153"/>
      <c r="AL2958" s="153"/>
      <c r="AM2958" s="153"/>
      <c r="AN2958" s="153"/>
      <c r="AO2958" s="153"/>
    </row>
    <row r="2959" spans="1:41">
      <c r="B2959" s="153" t="s">
        <v>156</v>
      </c>
      <c r="H2959" s="153"/>
      <c r="I2959" s="153"/>
      <c r="J2959" s="153"/>
      <c r="K2959" s="153"/>
      <c r="L2959" s="153"/>
      <c r="M2959" s="153"/>
      <c r="AD2959" s="153"/>
      <c r="AE2959" s="153"/>
      <c r="AF2959" s="153"/>
      <c r="AG2959" s="153"/>
      <c r="AH2959" s="153"/>
      <c r="AI2959" s="153"/>
      <c r="AJ2959" s="153"/>
      <c r="AK2959" s="153"/>
      <c r="AL2959" s="153"/>
      <c r="AM2959" s="153"/>
      <c r="AN2959" s="153"/>
      <c r="AO2959" s="153"/>
    </row>
    <row r="2960" spans="1:41">
      <c r="H2960" s="153"/>
      <c r="I2960" s="153"/>
      <c r="J2960" s="153"/>
      <c r="K2960" s="153"/>
      <c r="L2960" s="153"/>
      <c r="M2960" s="153"/>
      <c r="AD2960" s="153"/>
      <c r="AE2960" s="153"/>
      <c r="AF2960" s="153"/>
      <c r="AG2960" s="153"/>
      <c r="AH2960" s="153"/>
      <c r="AI2960" s="153"/>
      <c r="AJ2960" s="153"/>
      <c r="AK2960" s="153"/>
      <c r="AL2960" s="153"/>
      <c r="AM2960" s="153"/>
      <c r="AN2960" s="153"/>
      <c r="AO2960" s="153"/>
    </row>
    <row r="2961" spans="1:41">
      <c r="B2961" s="153" t="s">
        <v>10</v>
      </c>
      <c r="C2961" s="153" t="s">
        <v>157</v>
      </c>
      <c r="D2961" s="153" t="s">
        <v>158</v>
      </c>
      <c r="E2961" s="153" t="s">
        <v>13</v>
      </c>
      <c r="F2961" s="153" t="s">
        <v>159</v>
      </c>
      <c r="G2961" s="153" t="s">
        <v>60</v>
      </c>
      <c r="H2961" s="153"/>
      <c r="I2961" s="153"/>
      <c r="J2961" s="153"/>
      <c r="K2961" s="153"/>
      <c r="L2961" s="153"/>
      <c r="M2961" s="153"/>
      <c r="AD2961" s="153"/>
      <c r="AE2961" s="153"/>
      <c r="AF2961" s="153"/>
      <c r="AG2961" s="153"/>
      <c r="AH2961" s="153"/>
      <c r="AI2961" s="153"/>
      <c r="AJ2961" s="153"/>
      <c r="AK2961" s="153"/>
      <c r="AL2961" s="153"/>
      <c r="AM2961" s="153"/>
      <c r="AN2961" s="153"/>
      <c r="AO2961" s="153"/>
    </row>
    <row r="2962" spans="1:41">
      <c r="H2962" s="153"/>
      <c r="I2962" s="153"/>
      <c r="J2962" s="153"/>
      <c r="K2962" s="153"/>
      <c r="L2962" s="153"/>
      <c r="M2962" s="153"/>
      <c r="AD2962" s="153"/>
      <c r="AE2962" s="153"/>
      <c r="AF2962" s="153"/>
      <c r="AG2962" s="153"/>
      <c r="AH2962" s="153"/>
      <c r="AI2962" s="153"/>
      <c r="AJ2962" s="153"/>
      <c r="AK2962" s="153"/>
      <c r="AL2962" s="153"/>
      <c r="AM2962" s="153"/>
      <c r="AN2962" s="153"/>
      <c r="AO2962" s="153"/>
    </row>
    <row r="2963" spans="1:41">
      <c r="A2963" s="153" t="s">
        <v>161</v>
      </c>
      <c r="B2963" s="153">
        <v>0</v>
      </c>
      <c r="C2963" s="153">
        <v>0</v>
      </c>
      <c r="D2963" s="153">
        <v>0</v>
      </c>
      <c r="E2963" s="153">
        <v>0</v>
      </c>
      <c r="F2963" s="153">
        <v>0</v>
      </c>
      <c r="G2963" s="153">
        <v>0</v>
      </c>
      <c r="H2963" s="153"/>
      <c r="I2963" s="153"/>
      <c r="J2963" s="153"/>
      <c r="K2963" s="153"/>
      <c r="L2963" s="153"/>
      <c r="M2963" s="153"/>
      <c r="AD2963" s="153"/>
      <c r="AE2963" s="153"/>
      <c r="AF2963" s="153"/>
      <c r="AG2963" s="153"/>
      <c r="AH2963" s="153"/>
      <c r="AI2963" s="153"/>
      <c r="AJ2963" s="153"/>
      <c r="AK2963" s="153"/>
      <c r="AL2963" s="153"/>
      <c r="AM2963" s="153"/>
      <c r="AN2963" s="153"/>
      <c r="AO2963" s="153"/>
    </row>
    <row r="2964" spans="1:41">
      <c r="A2964" s="153" t="s">
        <v>162</v>
      </c>
      <c r="B2964" s="153">
        <v>0</v>
      </c>
      <c r="C2964" s="153">
        <v>0</v>
      </c>
      <c r="D2964" s="153">
        <v>0</v>
      </c>
      <c r="E2964" s="153">
        <v>0</v>
      </c>
      <c r="F2964" s="153">
        <v>0</v>
      </c>
      <c r="G2964" s="153">
        <v>0</v>
      </c>
      <c r="H2964" s="153"/>
      <c r="I2964" s="153"/>
      <c r="J2964" s="153"/>
      <c r="K2964" s="153"/>
      <c r="L2964" s="153"/>
      <c r="M2964" s="153"/>
      <c r="AD2964" s="153"/>
      <c r="AE2964" s="153"/>
      <c r="AF2964" s="153"/>
      <c r="AG2964" s="153"/>
      <c r="AH2964" s="153"/>
      <c r="AI2964" s="153"/>
      <c r="AJ2964" s="153"/>
      <c r="AK2964" s="153"/>
      <c r="AL2964" s="153"/>
      <c r="AM2964" s="153"/>
      <c r="AN2964" s="153"/>
      <c r="AO2964" s="153"/>
    </row>
    <row r="2965" spans="1:41">
      <c r="A2965" s="153" t="s">
        <v>163</v>
      </c>
      <c r="B2965" s="153">
        <v>0</v>
      </c>
      <c r="C2965" s="153">
        <v>9.09</v>
      </c>
      <c r="D2965" s="153">
        <v>0</v>
      </c>
      <c r="E2965" s="153">
        <v>0</v>
      </c>
      <c r="F2965" s="153">
        <v>0</v>
      </c>
      <c r="G2965" s="153">
        <v>5.56</v>
      </c>
      <c r="H2965" s="153"/>
      <c r="I2965" s="153"/>
      <c r="J2965" s="153"/>
      <c r="K2965" s="153"/>
      <c r="L2965" s="153"/>
      <c r="M2965" s="153"/>
      <c r="AD2965" s="153"/>
      <c r="AE2965" s="153"/>
      <c r="AF2965" s="153"/>
      <c r="AG2965" s="153"/>
      <c r="AH2965" s="153"/>
      <c r="AI2965" s="153"/>
      <c r="AJ2965" s="153"/>
      <c r="AK2965" s="153"/>
      <c r="AL2965" s="153"/>
      <c r="AM2965" s="153"/>
      <c r="AN2965" s="153"/>
      <c r="AO2965" s="153"/>
    </row>
    <row r="2966" spans="1:41">
      <c r="A2966" s="153" t="s">
        <v>164</v>
      </c>
      <c r="B2966" s="153">
        <v>0</v>
      </c>
      <c r="C2966" s="153">
        <v>18.18</v>
      </c>
      <c r="D2966" s="153">
        <v>0</v>
      </c>
      <c r="E2966" s="153">
        <v>0</v>
      </c>
      <c r="F2966" s="153">
        <v>100</v>
      </c>
      <c r="G2966" s="153">
        <v>27.78</v>
      </c>
      <c r="H2966" s="153"/>
      <c r="I2966" s="153"/>
      <c r="J2966" s="153"/>
      <c r="K2966" s="153"/>
      <c r="L2966" s="153"/>
      <c r="M2966" s="153"/>
      <c r="AD2966" s="153"/>
      <c r="AE2966" s="153"/>
      <c r="AF2966" s="153"/>
      <c r="AG2966" s="153"/>
      <c r="AH2966" s="153"/>
      <c r="AI2966" s="153"/>
      <c r="AJ2966" s="153"/>
      <c r="AK2966" s="153"/>
      <c r="AL2966" s="153"/>
      <c r="AM2966" s="153"/>
      <c r="AN2966" s="153"/>
      <c r="AO2966" s="153"/>
    </row>
    <row r="2967" spans="1:41">
      <c r="A2967" s="153" t="s">
        <v>165</v>
      </c>
      <c r="B2967" s="153">
        <v>0</v>
      </c>
      <c r="C2967" s="153">
        <v>54.55</v>
      </c>
      <c r="D2967" s="153">
        <v>0</v>
      </c>
      <c r="E2967" s="153">
        <v>100</v>
      </c>
      <c r="F2967" s="153">
        <v>0</v>
      </c>
      <c r="G2967" s="153">
        <v>55.56</v>
      </c>
      <c r="H2967" s="153"/>
      <c r="I2967" s="153"/>
      <c r="J2967" s="153"/>
      <c r="K2967" s="153"/>
      <c r="L2967" s="153"/>
      <c r="M2967" s="153"/>
      <c r="AD2967" s="153"/>
      <c r="AE2967" s="153"/>
      <c r="AF2967" s="153"/>
      <c r="AG2967" s="153"/>
      <c r="AH2967" s="153"/>
      <c r="AI2967" s="153"/>
      <c r="AJ2967" s="153"/>
      <c r="AK2967" s="153"/>
      <c r="AL2967" s="153"/>
      <c r="AM2967" s="153"/>
      <c r="AN2967" s="153"/>
      <c r="AO2967" s="153"/>
    </row>
    <row r="2968" spans="1:41">
      <c r="A2968" s="153" t="s">
        <v>41</v>
      </c>
      <c r="B2968" s="153">
        <v>0</v>
      </c>
      <c r="C2968" s="153">
        <v>18.18</v>
      </c>
      <c r="D2968" s="153">
        <v>0</v>
      </c>
      <c r="E2968" s="153">
        <v>0</v>
      </c>
      <c r="F2968" s="153">
        <v>0</v>
      </c>
      <c r="G2968" s="153">
        <v>11.11</v>
      </c>
      <c r="H2968" s="153"/>
      <c r="I2968" s="153"/>
      <c r="J2968" s="153"/>
      <c r="K2968" s="153"/>
      <c r="L2968" s="153"/>
      <c r="M2968" s="153"/>
      <c r="AD2968" s="153"/>
      <c r="AE2968" s="153"/>
      <c r="AF2968" s="153"/>
      <c r="AG2968" s="153"/>
      <c r="AH2968" s="153"/>
      <c r="AI2968" s="153"/>
      <c r="AJ2968" s="153"/>
      <c r="AK2968" s="153"/>
      <c r="AL2968" s="153"/>
      <c r="AM2968" s="153"/>
      <c r="AN2968" s="153"/>
      <c r="AO2968" s="153"/>
    </row>
    <row r="2969" spans="1:41">
      <c r="A2969" s="153" t="s">
        <v>0</v>
      </c>
      <c r="B2969" s="153">
        <v>0</v>
      </c>
      <c r="C2969" s="153">
        <v>100</v>
      </c>
      <c r="D2969" s="153">
        <v>0</v>
      </c>
      <c r="E2969" s="153">
        <v>100</v>
      </c>
      <c r="F2969" s="153">
        <v>100</v>
      </c>
      <c r="G2969" s="153">
        <v>100</v>
      </c>
      <c r="H2969" s="153"/>
      <c r="I2969" s="153"/>
      <c r="J2969" s="153"/>
      <c r="K2969" s="153"/>
      <c r="L2969" s="153"/>
      <c r="M2969" s="153"/>
      <c r="AD2969" s="153"/>
      <c r="AE2969" s="153"/>
      <c r="AF2969" s="153"/>
      <c r="AG2969" s="153"/>
      <c r="AH2969" s="153"/>
      <c r="AI2969" s="153"/>
      <c r="AJ2969" s="153"/>
      <c r="AK2969" s="153"/>
      <c r="AL2969" s="153"/>
      <c r="AM2969" s="153"/>
      <c r="AN2969" s="153"/>
      <c r="AO2969" s="153"/>
    </row>
    <row r="2970" spans="1:41">
      <c r="A2970" s="153" t="s">
        <v>1</v>
      </c>
      <c r="B2970" s="153">
        <v>0</v>
      </c>
      <c r="C2970" s="153">
        <v>11</v>
      </c>
      <c r="D2970" s="153">
        <v>0</v>
      </c>
      <c r="E2970" s="153">
        <v>4</v>
      </c>
      <c r="F2970" s="153">
        <v>3</v>
      </c>
      <c r="G2970" s="153">
        <v>18</v>
      </c>
      <c r="H2970" s="153"/>
      <c r="I2970" s="153"/>
      <c r="J2970" s="153"/>
      <c r="K2970" s="153"/>
      <c r="L2970" s="153"/>
      <c r="M2970" s="153"/>
      <c r="AD2970" s="153"/>
      <c r="AE2970" s="153"/>
      <c r="AF2970" s="153"/>
      <c r="AG2970" s="153"/>
      <c r="AH2970" s="153"/>
      <c r="AI2970" s="153"/>
      <c r="AJ2970" s="153"/>
      <c r="AK2970" s="153"/>
      <c r="AL2970" s="153"/>
      <c r="AM2970" s="153"/>
      <c r="AN2970" s="153"/>
      <c r="AO2970" s="153"/>
    </row>
    <row r="2971" spans="1:41">
      <c r="A2971" s="153" t="s">
        <v>42</v>
      </c>
      <c r="B2971" s="153">
        <v>0</v>
      </c>
      <c r="C2971" s="153">
        <v>72.73</v>
      </c>
      <c r="D2971" s="153">
        <v>0</v>
      </c>
      <c r="E2971" s="153">
        <v>100</v>
      </c>
      <c r="F2971" s="153">
        <v>100</v>
      </c>
      <c r="G2971" s="153">
        <v>83.33</v>
      </c>
      <c r="H2971" s="153"/>
      <c r="I2971" s="153"/>
      <c r="J2971" s="153"/>
      <c r="K2971" s="153"/>
      <c r="L2971" s="153"/>
      <c r="M2971" s="153"/>
      <c r="AD2971" s="153"/>
      <c r="AE2971" s="153"/>
      <c r="AF2971" s="153"/>
      <c r="AG2971" s="153"/>
      <c r="AH2971" s="153"/>
      <c r="AI2971" s="153"/>
      <c r="AJ2971" s="153"/>
      <c r="AK2971" s="153"/>
      <c r="AL2971" s="153"/>
      <c r="AM2971" s="153"/>
      <c r="AN2971" s="153"/>
      <c r="AO2971" s="153"/>
    </row>
    <row r="2972" spans="1:41">
      <c r="A2972" s="153" t="s">
        <v>43</v>
      </c>
      <c r="B2972" s="153">
        <v>0</v>
      </c>
      <c r="C2972" s="153">
        <v>0</v>
      </c>
      <c r="D2972" s="153">
        <v>0</v>
      </c>
      <c r="E2972" s="153">
        <v>0</v>
      </c>
      <c r="F2972" s="153">
        <v>0</v>
      </c>
      <c r="G2972" s="153">
        <v>0</v>
      </c>
      <c r="H2972" s="153"/>
      <c r="I2972" s="153"/>
      <c r="J2972" s="153"/>
      <c r="K2972" s="153"/>
      <c r="L2972" s="153"/>
      <c r="M2972" s="153"/>
      <c r="AD2972" s="153"/>
      <c r="AE2972" s="153"/>
      <c r="AF2972" s="153"/>
      <c r="AG2972" s="153"/>
      <c r="AH2972" s="153"/>
      <c r="AI2972" s="153"/>
      <c r="AJ2972" s="153"/>
      <c r="AK2972" s="153"/>
      <c r="AL2972" s="153"/>
      <c r="AM2972" s="153"/>
      <c r="AN2972" s="153"/>
      <c r="AO2972" s="153"/>
    </row>
    <row r="2973" spans="1:41">
      <c r="A2973" s="153" t="s">
        <v>44</v>
      </c>
      <c r="B2973" s="153">
        <v>0</v>
      </c>
      <c r="C2973" s="153">
        <v>4.5999999999999996</v>
      </c>
      <c r="D2973" s="153">
        <v>0</v>
      </c>
      <c r="E2973" s="153">
        <v>5</v>
      </c>
      <c r="F2973" s="153">
        <v>4</v>
      </c>
      <c r="G2973" s="153">
        <v>4.5999999999999996</v>
      </c>
      <c r="H2973" s="153"/>
      <c r="I2973" s="153"/>
      <c r="J2973" s="153"/>
      <c r="K2973" s="153"/>
      <c r="L2973" s="153"/>
      <c r="M2973" s="153"/>
      <c r="AD2973" s="153"/>
      <c r="AE2973" s="153"/>
      <c r="AF2973" s="153"/>
      <c r="AG2973" s="153"/>
      <c r="AH2973" s="153"/>
      <c r="AI2973" s="153"/>
      <c r="AJ2973" s="153"/>
      <c r="AK2973" s="153"/>
      <c r="AL2973" s="153"/>
      <c r="AM2973" s="153"/>
      <c r="AN2973" s="153"/>
      <c r="AO2973" s="153"/>
    </row>
    <row r="2974" spans="1:41">
      <c r="A2974" s="153" t="s">
        <v>153</v>
      </c>
      <c r="B2974" s="153">
        <v>0</v>
      </c>
      <c r="C2974" s="153">
        <v>88.9</v>
      </c>
      <c r="D2974" s="153">
        <v>0</v>
      </c>
      <c r="E2974" s="153">
        <v>100</v>
      </c>
      <c r="F2974" s="153">
        <v>75</v>
      </c>
      <c r="G2974" s="153">
        <v>89.1</v>
      </c>
      <c r="H2974" s="153"/>
      <c r="I2974" s="153"/>
      <c r="J2974" s="153"/>
      <c r="K2974" s="153"/>
      <c r="L2974" s="153"/>
      <c r="M2974" s="153"/>
      <c r="AD2974" s="153"/>
      <c r="AE2974" s="153"/>
      <c r="AF2974" s="153"/>
      <c r="AG2974" s="153"/>
      <c r="AH2974" s="153"/>
      <c r="AI2974" s="153"/>
      <c r="AJ2974" s="153"/>
      <c r="AK2974" s="153"/>
      <c r="AL2974" s="153"/>
      <c r="AM2974" s="153"/>
      <c r="AN2974" s="153"/>
      <c r="AO2974" s="153"/>
    </row>
    <row r="2975" spans="1:41">
      <c r="H2975" s="153"/>
      <c r="I2975" s="153"/>
      <c r="J2975" s="153"/>
      <c r="K2975" s="153"/>
      <c r="L2975" s="153"/>
      <c r="M2975" s="153"/>
      <c r="AD2975" s="153"/>
      <c r="AE2975" s="153"/>
      <c r="AF2975" s="153"/>
      <c r="AG2975" s="153"/>
      <c r="AH2975" s="153"/>
      <c r="AI2975" s="153"/>
      <c r="AJ2975" s="153"/>
      <c r="AK2975" s="153"/>
      <c r="AL2975" s="153"/>
      <c r="AM2975" s="153"/>
      <c r="AN2975" s="153"/>
      <c r="AO2975" s="153"/>
    </row>
    <row r="2976" spans="1:41">
      <c r="H2976" s="153"/>
      <c r="I2976" s="153"/>
      <c r="J2976" s="153"/>
      <c r="K2976" s="153"/>
      <c r="L2976" s="153"/>
      <c r="M2976" s="153"/>
      <c r="AD2976" s="153"/>
      <c r="AE2976" s="153"/>
      <c r="AF2976" s="153"/>
      <c r="AG2976" s="153"/>
      <c r="AH2976" s="153"/>
      <c r="AI2976" s="153"/>
      <c r="AJ2976" s="153"/>
      <c r="AK2976" s="153"/>
      <c r="AL2976" s="153"/>
      <c r="AM2976" s="153"/>
      <c r="AN2976" s="153"/>
      <c r="AO2976" s="153"/>
    </row>
    <row r="2977" spans="1:41">
      <c r="A2977" s="153" t="s">
        <v>243</v>
      </c>
      <c r="H2977" s="153"/>
      <c r="I2977" s="153"/>
      <c r="J2977" s="153"/>
      <c r="K2977" s="153"/>
      <c r="L2977" s="153"/>
      <c r="M2977" s="153"/>
      <c r="AD2977" s="153"/>
      <c r="AE2977" s="153"/>
      <c r="AF2977" s="153"/>
      <c r="AG2977" s="153"/>
      <c r="AH2977" s="153"/>
      <c r="AI2977" s="153"/>
      <c r="AJ2977" s="153"/>
      <c r="AK2977" s="153"/>
      <c r="AL2977" s="153"/>
      <c r="AM2977" s="153"/>
      <c r="AN2977" s="153"/>
      <c r="AO2977" s="153"/>
    </row>
    <row r="2978" spans="1:41">
      <c r="H2978" s="153"/>
      <c r="I2978" s="153"/>
      <c r="J2978" s="153"/>
      <c r="K2978" s="153"/>
      <c r="L2978" s="153"/>
      <c r="M2978" s="153"/>
      <c r="AD2978" s="153"/>
      <c r="AE2978" s="153"/>
      <c r="AF2978" s="153"/>
      <c r="AG2978" s="153"/>
      <c r="AH2978" s="153"/>
      <c r="AI2978" s="153"/>
      <c r="AJ2978" s="153"/>
      <c r="AK2978" s="153"/>
      <c r="AL2978" s="153"/>
      <c r="AM2978" s="153"/>
      <c r="AN2978" s="153"/>
      <c r="AO2978" s="153"/>
    </row>
    <row r="2979" spans="1:41">
      <c r="H2979" s="153"/>
      <c r="I2979" s="153"/>
      <c r="J2979" s="153"/>
      <c r="K2979" s="153"/>
      <c r="L2979" s="153"/>
      <c r="M2979" s="153"/>
      <c r="AD2979" s="153"/>
      <c r="AE2979" s="153"/>
      <c r="AF2979" s="153"/>
      <c r="AG2979" s="153"/>
      <c r="AH2979" s="153"/>
      <c r="AI2979" s="153"/>
      <c r="AJ2979" s="153"/>
      <c r="AK2979" s="153"/>
      <c r="AL2979" s="153"/>
      <c r="AM2979" s="153"/>
      <c r="AN2979" s="153"/>
      <c r="AO2979" s="153"/>
    </row>
    <row r="2980" spans="1:41">
      <c r="B2980" s="153" t="s">
        <v>156</v>
      </c>
      <c r="H2980" s="153"/>
      <c r="I2980" s="153"/>
      <c r="J2980" s="153"/>
      <c r="K2980" s="153"/>
      <c r="L2980" s="153"/>
      <c r="M2980" s="153"/>
      <c r="AD2980" s="153"/>
      <c r="AE2980" s="153"/>
      <c r="AF2980" s="153"/>
      <c r="AG2980" s="153"/>
      <c r="AH2980" s="153"/>
      <c r="AI2980" s="153"/>
      <c r="AJ2980" s="153"/>
      <c r="AK2980" s="153"/>
      <c r="AL2980" s="153"/>
      <c r="AM2980" s="153"/>
      <c r="AN2980" s="153"/>
      <c r="AO2980" s="153"/>
    </row>
    <row r="2981" spans="1:41">
      <c r="H2981" s="153"/>
      <c r="I2981" s="153"/>
      <c r="J2981" s="153"/>
      <c r="K2981" s="153"/>
      <c r="L2981" s="153"/>
      <c r="M2981" s="153"/>
      <c r="AD2981" s="153"/>
      <c r="AE2981" s="153"/>
      <c r="AF2981" s="153"/>
      <c r="AG2981" s="153"/>
      <c r="AH2981" s="153"/>
      <c r="AI2981" s="153"/>
      <c r="AJ2981" s="153"/>
      <c r="AK2981" s="153"/>
      <c r="AL2981" s="153"/>
      <c r="AM2981" s="153"/>
      <c r="AN2981" s="153"/>
      <c r="AO2981" s="153"/>
    </row>
    <row r="2982" spans="1:41">
      <c r="B2982" s="153" t="s">
        <v>10</v>
      </c>
      <c r="C2982" s="153" t="s">
        <v>157</v>
      </c>
      <c r="D2982" s="153" t="s">
        <v>158</v>
      </c>
      <c r="E2982" s="153" t="s">
        <v>13</v>
      </c>
      <c r="F2982" s="153" t="s">
        <v>159</v>
      </c>
      <c r="G2982" s="153" t="s">
        <v>60</v>
      </c>
      <c r="H2982" s="153"/>
      <c r="I2982" s="153"/>
      <c r="J2982" s="153"/>
      <c r="K2982" s="153"/>
      <c r="L2982" s="153"/>
      <c r="M2982" s="153"/>
      <c r="AD2982" s="153"/>
      <c r="AE2982" s="153"/>
      <c r="AF2982" s="153"/>
      <c r="AG2982" s="153"/>
      <c r="AH2982" s="153"/>
      <c r="AI2982" s="153"/>
      <c r="AJ2982" s="153"/>
      <c r="AK2982" s="153"/>
      <c r="AL2982" s="153"/>
      <c r="AM2982" s="153"/>
      <c r="AN2982" s="153"/>
      <c r="AO2982" s="153"/>
    </row>
    <row r="2983" spans="1:41">
      <c r="H2983" s="153"/>
      <c r="I2983" s="153"/>
      <c r="J2983" s="153"/>
      <c r="K2983" s="153"/>
      <c r="L2983" s="153"/>
      <c r="M2983" s="153"/>
      <c r="AD2983" s="153"/>
      <c r="AE2983" s="153"/>
      <c r="AF2983" s="153"/>
      <c r="AG2983" s="153"/>
      <c r="AH2983" s="153"/>
      <c r="AI2983" s="153"/>
      <c r="AJ2983" s="153"/>
      <c r="AK2983" s="153"/>
      <c r="AL2983" s="153"/>
      <c r="AM2983" s="153"/>
      <c r="AN2983" s="153"/>
      <c r="AO2983" s="153"/>
    </row>
    <row r="2984" spans="1:41">
      <c r="A2984" s="153" t="s">
        <v>161</v>
      </c>
      <c r="B2984" s="153">
        <v>0</v>
      </c>
      <c r="C2984" s="153">
        <v>0</v>
      </c>
      <c r="D2984" s="153">
        <v>0</v>
      </c>
      <c r="E2984" s="153">
        <v>0</v>
      </c>
      <c r="F2984" s="153">
        <v>0</v>
      </c>
      <c r="G2984" s="153">
        <v>0</v>
      </c>
      <c r="H2984" s="153"/>
      <c r="I2984" s="153"/>
      <c r="J2984" s="153"/>
      <c r="K2984" s="153"/>
      <c r="L2984" s="153"/>
      <c r="M2984" s="153"/>
      <c r="AD2984" s="153"/>
      <c r="AE2984" s="153"/>
      <c r="AF2984" s="153"/>
      <c r="AG2984" s="153"/>
      <c r="AH2984" s="153"/>
      <c r="AI2984" s="153"/>
      <c r="AJ2984" s="153"/>
      <c r="AK2984" s="153"/>
      <c r="AL2984" s="153"/>
      <c r="AM2984" s="153"/>
      <c r="AN2984" s="153"/>
      <c r="AO2984" s="153"/>
    </row>
    <row r="2985" spans="1:41">
      <c r="A2985" s="153" t="s">
        <v>162</v>
      </c>
      <c r="B2985" s="153">
        <v>0</v>
      </c>
      <c r="C2985" s="153">
        <v>0</v>
      </c>
      <c r="D2985" s="153">
        <v>0</v>
      </c>
      <c r="E2985" s="153">
        <v>0</v>
      </c>
      <c r="F2985" s="153">
        <v>0</v>
      </c>
      <c r="G2985" s="153">
        <v>0</v>
      </c>
      <c r="H2985" s="153"/>
      <c r="I2985" s="153"/>
      <c r="J2985" s="153"/>
      <c r="K2985" s="153"/>
      <c r="L2985" s="153"/>
      <c r="M2985" s="153"/>
      <c r="AD2985" s="153"/>
      <c r="AE2985" s="153"/>
      <c r="AF2985" s="153"/>
      <c r="AG2985" s="153"/>
      <c r="AH2985" s="153"/>
      <c r="AI2985" s="153"/>
      <c r="AJ2985" s="153"/>
      <c r="AK2985" s="153"/>
      <c r="AL2985" s="153"/>
      <c r="AM2985" s="153"/>
      <c r="AN2985" s="153"/>
      <c r="AO2985" s="153"/>
    </row>
    <row r="2986" spans="1:41">
      <c r="A2986" s="153" t="s">
        <v>163</v>
      </c>
      <c r="B2986" s="153">
        <v>0</v>
      </c>
      <c r="C2986" s="153">
        <v>0</v>
      </c>
      <c r="D2986" s="153">
        <v>0</v>
      </c>
      <c r="E2986" s="153">
        <v>0</v>
      </c>
      <c r="F2986" s="153">
        <v>0</v>
      </c>
      <c r="G2986" s="153">
        <v>0</v>
      </c>
      <c r="H2986" s="153"/>
      <c r="I2986" s="153"/>
      <c r="J2986" s="153"/>
      <c r="K2986" s="153"/>
      <c r="L2986" s="153"/>
      <c r="M2986" s="153"/>
      <c r="AD2986" s="153"/>
      <c r="AE2986" s="153"/>
      <c r="AF2986" s="153"/>
      <c r="AG2986" s="153"/>
      <c r="AH2986" s="153"/>
      <c r="AI2986" s="153"/>
      <c r="AJ2986" s="153"/>
      <c r="AK2986" s="153"/>
      <c r="AL2986" s="153"/>
      <c r="AM2986" s="153"/>
      <c r="AN2986" s="153"/>
      <c r="AO2986" s="153"/>
    </row>
    <row r="2987" spans="1:41">
      <c r="A2987" s="153" t="s">
        <v>164</v>
      </c>
      <c r="B2987" s="153">
        <v>0</v>
      </c>
      <c r="C2987" s="153">
        <v>0</v>
      </c>
      <c r="D2987" s="153">
        <v>0</v>
      </c>
      <c r="E2987" s="153">
        <v>25</v>
      </c>
      <c r="F2987" s="153">
        <v>100</v>
      </c>
      <c r="G2987" s="153">
        <v>57.14</v>
      </c>
      <c r="H2987" s="153"/>
      <c r="I2987" s="153"/>
      <c r="J2987" s="153"/>
      <c r="K2987" s="153"/>
      <c r="L2987" s="153"/>
      <c r="M2987" s="153"/>
      <c r="AD2987" s="153"/>
      <c r="AE2987" s="153"/>
      <c r="AF2987" s="153"/>
      <c r="AG2987" s="153"/>
      <c r="AH2987" s="153"/>
      <c r="AI2987" s="153"/>
      <c r="AJ2987" s="153"/>
      <c r="AK2987" s="153"/>
      <c r="AL2987" s="153"/>
      <c r="AM2987" s="153"/>
      <c r="AN2987" s="153"/>
      <c r="AO2987" s="153"/>
    </row>
    <row r="2988" spans="1:41">
      <c r="A2988" s="153" t="s">
        <v>165</v>
      </c>
      <c r="B2988" s="153">
        <v>0</v>
      </c>
      <c r="C2988" s="153">
        <v>0</v>
      </c>
      <c r="D2988" s="153">
        <v>0</v>
      </c>
      <c r="E2988" s="153">
        <v>75</v>
      </c>
      <c r="F2988" s="153">
        <v>0</v>
      </c>
      <c r="G2988" s="153">
        <v>42.86</v>
      </c>
      <c r="H2988" s="153"/>
      <c r="I2988" s="153"/>
      <c r="J2988" s="153"/>
      <c r="K2988" s="153"/>
      <c r="L2988" s="153"/>
      <c r="M2988" s="153"/>
      <c r="AD2988" s="153"/>
      <c r="AE2988" s="153"/>
      <c r="AF2988" s="153"/>
      <c r="AG2988" s="153"/>
      <c r="AH2988" s="153"/>
      <c r="AI2988" s="153"/>
      <c r="AJ2988" s="153"/>
      <c r="AK2988" s="153"/>
      <c r="AL2988" s="153"/>
      <c r="AM2988" s="153"/>
      <c r="AN2988" s="153"/>
      <c r="AO2988" s="153"/>
    </row>
    <row r="2989" spans="1:41">
      <c r="A2989" s="153" t="s">
        <v>41</v>
      </c>
      <c r="B2989" s="153">
        <v>0</v>
      </c>
      <c r="C2989" s="153">
        <v>0</v>
      </c>
      <c r="D2989" s="153">
        <v>0</v>
      </c>
      <c r="E2989" s="153">
        <v>0</v>
      </c>
      <c r="F2989" s="153">
        <v>0</v>
      </c>
      <c r="G2989" s="153">
        <v>0</v>
      </c>
      <c r="H2989" s="153"/>
      <c r="I2989" s="153"/>
      <c r="J2989" s="153"/>
      <c r="K2989" s="153"/>
      <c r="L2989" s="153"/>
      <c r="M2989" s="153"/>
      <c r="AD2989" s="153"/>
      <c r="AE2989" s="153"/>
      <c r="AF2989" s="153"/>
      <c r="AG2989" s="153"/>
      <c r="AH2989" s="153"/>
      <c r="AI2989" s="153"/>
      <c r="AJ2989" s="153"/>
      <c r="AK2989" s="153"/>
      <c r="AL2989" s="153"/>
      <c r="AM2989" s="153"/>
      <c r="AN2989" s="153"/>
      <c r="AO2989" s="153"/>
    </row>
    <row r="2990" spans="1:41">
      <c r="A2990" s="153" t="s">
        <v>0</v>
      </c>
      <c r="B2990" s="153">
        <v>0</v>
      </c>
      <c r="C2990" s="153">
        <v>0</v>
      </c>
      <c r="D2990" s="153">
        <v>0</v>
      </c>
      <c r="E2990" s="153">
        <v>100</v>
      </c>
      <c r="F2990" s="153">
        <v>100</v>
      </c>
      <c r="G2990" s="153">
        <v>100</v>
      </c>
      <c r="H2990" s="153"/>
      <c r="I2990" s="153"/>
      <c r="J2990" s="153"/>
      <c r="K2990" s="153"/>
      <c r="L2990" s="153"/>
      <c r="M2990" s="153"/>
      <c r="AD2990" s="153"/>
      <c r="AE2990" s="153"/>
      <c r="AF2990" s="153"/>
      <c r="AG2990" s="153"/>
      <c r="AH2990" s="153"/>
      <c r="AI2990" s="153"/>
      <c r="AJ2990" s="153"/>
      <c r="AK2990" s="153"/>
      <c r="AL2990" s="153"/>
      <c r="AM2990" s="153"/>
      <c r="AN2990" s="153"/>
      <c r="AO2990" s="153"/>
    </row>
    <row r="2991" spans="1:41">
      <c r="A2991" s="153" t="s">
        <v>1</v>
      </c>
      <c r="B2991" s="153">
        <v>0</v>
      </c>
      <c r="C2991" s="153">
        <v>0</v>
      </c>
      <c r="D2991" s="153">
        <v>0</v>
      </c>
      <c r="E2991" s="153">
        <v>4</v>
      </c>
      <c r="F2991" s="153">
        <v>3</v>
      </c>
      <c r="G2991" s="153">
        <v>7</v>
      </c>
      <c r="H2991" s="153"/>
      <c r="I2991" s="153"/>
      <c r="J2991" s="153"/>
      <c r="K2991" s="153"/>
      <c r="L2991" s="153"/>
      <c r="M2991" s="153"/>
      <c r="AD2991" s="153"/>
      <c r="AE2991" s="153"/>
      <c r="AF2991" s="153"/>
      <c r="AG2991" s="153"/>
      <c r="AH2991" s="153"/>
      <c r="AI2991" s="153"/>
      <c r="AJ2991" s="153"/>
      <c r="AK2991" s="153"/>
      <c r="AL2991" s="153"/>
      <c r="AM2991" s="153"/>
      <c r="AN2991" s="153"/>
      <c r="AO2991" s="153"/>
    </row>
    <row r="2992" spans="1:41">
      <c r="A2992" s="153" t="s">
        <v>42</v>
      </c>
      <c r="B2992" s="153">
        <v>0</v>
      </c>
      <c r="C2992" s="153">
        <v>0</v>
      </c>
      <c r="D2992" s="153">
        <v>0</v>
      </c>
      <c r="E2992" s="153">
        <v>100</v>
      </c>
      <c r="F2992" s="153">
        <v>100</v>
      </c>
      <c r="G2992" s="153">
        <v>100</v>
      </c>
      <c r="H2992" s="153"/>
      <c r="I2992" s="153"/>
      <c r="J2992" s="153"/>
      <c r="K2992" s="153"/>
      <c r="L2992" s="153"/>
      <c r="M2992" s="153"/>
      <c r="AD2992" s="153"/>
      <c r="AE2992" s="153"/>
      <c r="AF2992" s="153"/>
      <c r="AG2992" s="153"/>
      <c r="AH2992" s="153"/>
      <c r="AI2992" s="153"/>
      <c r="AJ2992" s="153"/>
      <c r="AK2992" s="153"/>
      <c r="AL2992" s="153"/>
      <c r="AM2992" s="153"/>
      <c r="AN2992" s="153"/>
      <c r="AO2992" s="153"/>
    </row>
    <row r="2993" spans="1:41">
      <c r="A2993" s="153" t="s">
        <v>43</v>
      </c>
      <c r="B2993" s="153">
        <v>0</v>
      </c>
      <c r="C2993" s="153">
        <v>0</v>
      </c>
      <c r="D2993" s="153">
        <v>0</v>
      </c>
      <c r="E2993" s="153">
        <v>0</v>
      </c>
      <c r="F2993" s="153">
        <v>0</v>
      </c>
      <c r="G2993" s="153">
        <v>0</v>
      </c>
      <c r="H2993" s="153"/>
      <c r="I2993" s="153"/>
      <c r="J2993" s="153"/>
      <c r="K2993" s="153"/>
      <c r="L2993" s="153"/>
      <c r="M2993" s="153"/>
      <c r="AD2993" s="153"/>
      <c r="AE2993" s="153"/>
      <c r="AF2993" s="153"/>
      <c r="AG2993" s="153"/>
      <c r="AH2993" s="153"/>
      <c r="AI2993" s="153"/>
      <c r="AJ2993" s="153"/>
      <c r="AK2993" s="153"/>
      <c r="AL2993" s="153"/>
      <c r="AM2993" s="153"/>
      <c r="AN2993" s="153"/>
      <c r="AO2993" s="153"/>
    </row>
    <row r="2994" spans="1:41">
      <c r="A2994" s="153" t="s">
        <v>44</v>
      </c>
      <c r="B2994" s="153">
        <v>0</v>
      </c>
      <c r="C2994" s="153">
        <v>0</v>
      </c>
      <c r="D2994" s="153">
        <v>0</v>
      </c>
      <c r="E2994" s="153">
        <v>4.8</v>
      </c>
      <c r="F2994" s="153">
        <v>4</v>
      </c>
      <c r="G2994" s="153">
        <v>4.4000000000000004</v>
      </c>
      <c r="H2994" s="153"/>
      <c r="I2994" s="153"/>
      <c r="J2994" s="153"/>
      <c r="K2994" s="153"/>
      <c r="L2994" s="153"/>
      <c r="M2994" s="153"/>
      <c r="AD2994" s="153"/>
      <c r="AE2994" s="153"/>
      <c r="AF2994" s="153"/>
      <c r="AG2994" s="153"/>
      <c r="AH2994" s="153"/>
      <c r="AI2994" s="153"/>
      <c r="AJ2994" s="153"/>
      <c r="AK2994" s="153"/>
      <c r="AL2994" s="153"/>
      <c r="AM2994" s="153"/>
      <c r="AN2994" s="153"/>
      <c r="AO2994" s="153"/>
    </row>
    <row r="2995" spans="1:41">
      <c r="A2995" s="153" t="s">
        <v>153</v>
      </c>
      <c r="B2995" s="153">
        <v>0</v>
      </c>
      <c r="C2995" s="153">
        <v>0</v>
      </c>
      <c r="D2995" s="153">
        <v>0</v>
      </c>
      <c r="E2995" s="153">
        <v>93.8</v>
      </c>
      <c r="F2995" s="153">
        <v>75</v>
      </c>
      <c r="G2995" s="153">
        <v>85.7</v>
      </c>
      <c r="H2995" s="153"/>
      <c r="I2995" s="153"/>
      <c r="J2995" s="153"/>
      <c r="K2995" s="153"/>
      <c r="L2995" s="153"/>
      <c r="M2995" s="153"/>
      <c r="AD2995" s="153"/>
      <c r="AE2995" s="153"/>
      <c r="AF2995" s="153"/>
      <c r="AG2995" s="153"/>
      <c r="AH2995" s="153"/>
      <c r="AI2995" s="153"/>
      <c r="AJ2995" s="153"/>
      <c r="AK2995" s="153"/>
      <c r="AL2995" s="153"/>
      <c r="AM2995" s="153"/>
      <c r="AN2995" s="153"/>
      <c r="AO2995" s="153"/>
    </row>
    <row r="2996" spans="1:41">
      <c r="H2996" s="153"/>
      <c r="I2996" s="153"/>
      <c r="J2996" s="153"/>
      <c r="K2996" s="153"/>
      <c r="L2996" s="153"/>
      <c r="M2996" s="153"/>
      <c r="AD2996" s="153"/>
      <c r="AE2996" s="153"/>
      <c r="AF2996" s="153"/>
      <c r="AG2996" s="153"/>
      <c r="AH2996" s="153"/>
      <c r="AI2996" s="153"/>
      <c r="AJ2996" s="153"/>
      <c r="AK2996" s="153"/>
      <c r="AL2996" s="153"/>
      <c r="AM2996" s="153"/>
      <c r="AN2996" s="153"/>
      <c r="AO2996" s="153"/>
    </row>
    <row r="2997" spans="1:41">
      <c r="H2997" s="153"/>
      <c r="I2997" s="153"/>
      <c r="J2997" s="153"/>
      <c r="K2997" s="153"/>
      <c r="L2997" s="153"/>
      <c r="M2997" s="153"/>
      <c r="AD2997" s="153"/>
      <c r="AE2997" s="153"/>
      <c r="AF2997" s="153"/>
      <c r="AG2997" s="153"/>
      <c r="AH2997" s="153"/>
      <c r="AI2997" s="153"/>
      <c r="AJ2997" s="153"/>
      <c r="AK2997" s="153"/>
      <c r="AL2997" s="153"/>
      <c r="AM2997" s="153"/>
      <c r="AN2997" s="153"/>
      <c r="AO2997" s="153"/>
    </row>
    <row r="2998" spans="1:41">
      <c r="A2998" s="153" t="s">
        <v>461</v>
      </c>
      <c r="H2998" s="153"/>
      <c r="I2998" s="153"/>
      <c r="J2998" s="153"/>
      <c r="K2998" s="153"/>
      <c r="L2998" s="153"/>
      <c r="M2998" s="153"/>
      <c r="AD2998" s="153"/>
      <c r="AE2998" s="153"/>
      <c r="AF2998" s="153"/>
      <c r="AG2998" s="153"/>
      <c r="AH2998" s="153"/>
      <c r="AI2998" s="153"/>
      <c r="AJ2998" s="153"/>
      <c r="AK2998" s="153"/>
      <c r="AL2998" s="153"/>
      <c r="AM2998" s="153"/>
      <c r="AN2998" s="153"/>
      <c r="AO2998" s="153"/>
    </row>
    <row r="2999" spans="1:41">
      <c r="A2999" s="153" t="s">
        <v>462</v>
      </c>
      <c r="H2999" s="153"/>
      <c r="I2999" s="153"/>
      <c r="J2999" s="153"/>
      <c r="K2999" s="153"/>
      <c r="L2999" s="153"/>
      <c r="M2999" s="153"/>
      <c r="AD2999" s="153"/>
      <c r="AE2999" s="153"/>
      <c r="AF2999" s="153"/>
      <c r="AG2999" s="153"/>
      <c r="AH2999" s="153"/>
      <c r="AI2999" s="153"/>
      <c r="AJ2999" s="153"/>
      <c r="AK2999" s="153"/>
      <c r="AL2999" s="153"/>
      <c r="AM2999" s="153"/>
      <c r="AN2999" s="153"/>
      <c r="AO2999" s="153"/>
    </row>
    <row r="3000" spans="1:41">
      <c r="H3000" s="153"/>
      <c r="I3000" s="153"/>
      <c r="J3000" s="153"/>
      <c r="K3000" s="153"/>
      <c r="L3000" s="153"/>
      <c r="M3000" s="153"/>
      <c r="AD3000" s="153"/>
      <c r="AE3000" s="153"/>
      <c r="AF3000" s="153"/>
      <c r="AG3000" s="153"/>
      <c r="AH3000" s="153"/>
      <c r="AI3000" s="153"/>
      <c r="AJ3000" s="153"/>
      <c r="AK3000" s="153"/>
      <c r="AL3000" s="153"/>
      <c r="AM3000" s="153"/>
      <c r="AN3000" s="153"/>
      <c r="AO3000" s="153"/>
    </row>
    <row r="3001" spans="1:41">
      <c r="H3001" s="153"/>
      <c r="I3001" s="153"/>
      <c r="J3001" s="153"/>
      <c r="K3001" s="153"/>
      <c r="L3001" s="153"/>
      <c r="M3001" s="153"/>
      <c r="AD3001" s="153"/>
      <c r="AE3001" s="153"/>
      <c r="AF3001" s="153"/>
      <c r="AG3001" s="153"/>
      <c r="AH3001" s="153"/>
      <c r="AI3001" s="153"/>
      <c r="AJ3001" s="153"/>
      <c r="AK3001" s="153"/>
      <c r="AL3001" s="153"/>
      <c r="AM3001" s="153"/>
      <c r="AN3001" s="153"/>
      <c r="AO3001" s="153"/>
    </row>
    <row r="3002" spans="1:41">
      <c r="B3002" s="153" t="s">
        <v>156</v>
      </c>
      <c r="H3002" s="153"/>
      <c r="I3002" s="153"/>
      <c r="J3002" s="153"/>
      <c r="K3002" s="153"/>
      <c r="L3002" s="153"/>
      <c r="M3002" s="153"/>
      <c r="AD3002" s="153"/>
      <c r="AE3002" s="153"/>
      <c r="AF3002" s="153"/>
      <c r="AG3002" s="153"/>
      <c r="AH3002" s="153"/>
      <c r="AI3002" s="153"/>
      <c r="AJ3002" s="153"/>
      <c r="AK3002" s="153"/>
      <c r="AL3002" s="153"/>
      <c r="AM3002" s="153"/>
      <c r="AN3002" s="153"/>
      <c r="AO3002" s="153"/>
    </row>
    <row r="3003" spans="1:41">
      <c r="H3003" s="153"/>
      <c r="I3003" s="153"/>
      <c r="J3003" s="153"/>
      <c r="K3003" s="153"/>
      <c r="L3003" s="153"/>
      <c r="M3003" s="153"/>
      <c r="AD3003" s="153"/>
      <c r="AE3003" s="153"/>
      <c r="AF3003" s="153"/>
      <c r="AG3003" s="153"/>
      <c r="AH3003" s="153"/>
      <c r="AI3003" s="153"/>
      <c r="AJ3003" s="153"/>
      <c r="AK3003" s="153"/>
      <c r="AL3003" s="153"/>
      <c r="AM3003" s="153"/>
      <c r="AN3003" s="153"/>
      <c r="AO3003" s="153"/>
    </row>
    <row r="3004" spans="1:41">
      <c r="B3004" s="153" t="s">
        <v>10</v>
      </c>
      <c r="C3004" s="153" t="s">
        <v>157</v>
      </c>
      <c r="D3004" s="153" t="s">
        <v>158</v>
      </c>
      <c r="E3004" s="153" t="s">
        <v>13</v>
      </c>
      <c r="F3004" s="153" t="s">
        <v>159</v>
      </c>
      <c r="G3004" s="153" t="s">
        <v>60</v>
      </c>
      <c r="H3004" s="153"/>
      <c r="I3004" s="153"/>
      <c r="J3004" s="153"/>
      <c r="K3004" s="153"/>
      <c r="L3004" s="153"/>
      <c r="M3004" s="153"/>
      <c r="AD3004" s="153"/>
      <c r="AE3004" s="153"/>
      <c r="AF3004" s="153"/>
      <c r="AG3004" s="153"/>
      <c r="AH3004" s="153"/>
      <c r="AI3004" s="153"/>
      <c r="AJ3004" s="153"/>
      <c r="AK3004" s="153"/>
      <c r="AL3004" s="153"/>
      <c r="AM3004" s="153"/>
      <c r="AN3004" s="153"/>
      <c r="AO3004" s="153"/>
    </row>
    <row r="3005" spans="1:41">
      <c r="H3005" s="153"/>
      <c r="I3005" s="153"/>
      <c r="J3005" s="153"/>
      <c r="K3005" s="153"/>
      <c r="L3005" s="153"/>
      <c r="M3005" s="153"/>
      <c r="AD3005" s="153"/>
      <c r="AE3005" s="153"/>
      <c r="AF3005" s="153"/>
      <c r="AG3005" s="153"/>
      <c r="AH3005" s="153"/>
      <c r="AI3005" s="153"/>
      <c r="AJ3005" s="153"/>
      <c r="AK3005" s="153"/>
      <c r="AL3005" s="153"/>
      <c r="AM3005" s="153"/>
      <c r="AN3005" s="153"/>
      <c r="AO3005" s="153"/>
    </row>
    <row r="3006" spans="1:41">
      <c r="A3006" s="153" t="s">
        <v>45</v>
      </c>
      <c r="B3006" s="153">
        <v>0</v>
      </c>
      <c r="C3006" s="153">
        <v>0</v>
      </c>
      <c r="D3006" s="153">
        <v>0</v>
      </c>
      <c r="E3006" s="153">
        <v>0</v>
      </c>
      <c r="F3006" s="153">
        <v>0</v>
      </c>
      <c r="G3006" s="153">
        <v>0</v>
      </c>
      <c r="H3006" s="153"/>
      <c r="I3006" s="153"/>
      <c r="J3006" s="153"/>
      <c r="K3006" s="153"/>
      <c r="L3006" s="153"/>
      <c r="M3006" s="153"/>
      <c r="AD3006" s="153"/>
      <c r="AE3006" s="153"/>
      <c r="AF3006" s="153"/>
      <c r="AG3006" s="153"/>
      <c r="AH3006" s="153"/>
      <c r="AI3006" s="153"/>
      <c r="AJ3006" s="153"/>
      <c r="AK3006" s="153"/>
      <c r="AL3006" s="153"/>
      <c r="AM3006" s="153"/>
      <c r="AN3006" s="153"/>
      <c r="AO3006" s="153"/>
    </row>
    <row r="3007" spans="1:41">
      <c r="A3007" s="153" t="s">
        <v>46</v>
      </c>
      <c r="B3007" s="153">
        <v>0</v>
      </c>
      <c r="C3007" s="153">
        <v>9.09</v>
      </c>
      <c r="D3007" s="153">
        <v>0</v>
      </c>
      <c r="E3007" s="153">
        <v>0</v>
      </c>
      <c r="F3007" s="153">
        <v>0</v>
      </c>
      <c r="G3007" s="153">
        <v>5.56</v>
      </c>
      <c r="H3007" s="153"/>
      <c r="I3007" s="153"/>
      <c r="J3007" s="153"/>
      <c r="K3007" s="153"/>
      <c r="L3007" s="153"/>
      <c r="M3007" s="153"/>
      <c r="AD3007" s="153"/>
      <c r="AE3007" s="153"/>
      <c r="AF3007" s="153"/>
      <c r="AG3007" s="153"/>
      <c r="AH3007" s="153"/>
      <c r="AI3007" s="153"/>
      <c r="AJ3007" s="153"/>
      <c r="AK3007" s="153"/>
      <c r="AL3007" s="153"/>
      <c r="AM3007" s="153"/>
      <c r="AN3007" s="153"/>
      <c r="AO3007" s="153"/>
    </row>
    <row r="3008" spans="1:41">
      <c r="A3008" s="153" t="s">
        <v>47</v>
      </c>
      <c r="B3008" s="153">
        <v>0</v>
      </c>
      <c r="C3008" s="153">
        <v>18.18</v>
      </c>
      <c r="D3008" s="153">
        <v>0</v>
      </c>
      <c r="E3008" s="153">
        <v>0</v>
      </c>
      <c r="F3008" s="153">
        <v>0</v>
      </c>
      <c r="G3008" s="153">
        <v>11.11</v>
      </c>
      <c r="H3008" s="153"/>
      <c r="I3008" s="153"/>
      <c r="J3008" s="153"/>
      <c r="K3008" s="153"/>
      <c r="L3008" s="153"/>
      <c r="M3008" s="153"/>
      <c r="AD3008" s="153"/>
      <c r="AE3008" s="153"/>
      <c r="AF3008" s="153"/>
      <c r="AG3008" s="153"/>
      <c r="AH3008" s="153"/>
      <c r="AI3008" s="153"/>
      <c r="AJ3008" s="153"/>
      <c r="AK3008" s="153"/>
      <c r="AL3008" s="153"/>
      <c r="AM3008" s="153"/>
      <c r="AN3008" s="153"/>
      <c r="AO3008" s="153"/>
    </row>
    <row r="3009" spans="1:41">
      <c r="A3009" s="153" t="s">
        <v>48</v>
      </c>
      <c r="B3009" s="153">
        <v>0</v>
      </c>
      <c r="C3009" s="153">
        <v>9.09</v>
      </c>
      <c r="D3009" s="153">
        <v>0</v>
      </c>
      <c r="E3009" s="153">
        <v>50</v>
      </c>
      <c r="F3009" s="153">
        <v>66.67</v>
      </c>
      <c r="G3009" s="153">
        <v>27.78</v>
      </c>
      <c r="H3009" s="153"/>
      <c r="I3009" s="153"/>
      <c r="J3009" s="153"/>
      <c r="K3009" s="153"/>
      <c r="L3009" s="153"/>
      <c r="M3009" s="153"/>
      <c r="AD3009" s="153"/>
      <c r="AE3009" s="153"/>
      <c r="AF3009" s="153"/>
      <c r="AG3009" s="153"/>
      <c r="AH3009" s="153"/>
      <c r="AI3009" s="153"/>
      <c r="AJ3009" s="153"/>
      <c r="AK3009" s="153"/>
      <c r="AL3009" s="153"/>
      <c r="AM3009" s="153"/>
      <c r="AN3009" s="153"/>
      <c r="AO3009" s="153"/>
    </row>
    <row r="3010" spans="1:41">
      <c r="A3010" s="153" t="s">
        <v>49</v>
      </c>
      <c r="B3010" s="153">
        <v>0</v>
      </c>
      <c r="C3010" s="153">
        <v>63.64</v>
      </c>
      <c r="D3010" s="153">
        <v>0</v>
      </c>
      <c r="E3010" s="153">
        <v>50</v>
      </c>
      <c r="F3010" s="153">
        <v>33.33</v>
      </c>
      <c r="G3010" s="153">
        <v>55.56</v>
      </c>
      <c r="H3010" s="153"/>
      <c r="I3010" s="153"/>
      <c r="J3010" s="153"/>
      <c r="K3010" s="153"/>
      <c r="L3010" s="153"/>
      <c r="M3010" s="153"/>
      <c r="AD3010" s="153"/>
      <c r="AE3010" s="153"/>
      <c r="AF3010" s="153"/>
      <c r="AG3010" s="153"/>
      <c r="AH3010" s="153"/>
      <c r="AI3010" s="153"/>
      <c r="AJ3010" s="153"/>
      <c r="AK3010" s="153"/>
      <c r="AL3010" s="153"/>
      <c r="AM3010" s="153"/>
      <c r="AN3010" s="153"/>
      <c r="AO3010" s="153"/>
    </row>
    <row r="3011" spans="1:41">
      <c r="A3011" s="153" t="s">
        <v>41</v>
      </c>
      <c r="B3011" s="153">
        <v>0</v>
      </c>
      <c r="C3011" s="153">
        <v>0</v>
      </c>
      <c r="D3011" s="153">
        <v>0</v>
      </c>
      <c r="E3011" s="153">
        <v>0</v>
      </c>
      <c r="F3011" s="153">
        <v>0</v>
      </c>
      <c r="G3011" s="153">
        <v>0</v>
      </c>
      <c r="H3011" s="153"/>
      <c r="I3011" s="153"/>
      <c r="J3011" s="153"/>
      <c r="K3011" s="153"/>
      <c r="L3011" s="153"/>
      <c r="M3011" s="153"/>
      <c r="AD3011" s="153"/>
      <c r="AE3011" s="153"/>
      <c r="AF3011" s="153"/>
      <c r="AG3011" s="153"/>
      <c r="AH3011" s="153"/>
      <c r="AI3011" s="153"/>
      <c r="AJ3011" s="153"/>
      <c r="AK3011" s="153"/>
      <c r="AL3011" s="153"/>
      <c r="AM3011" s="153"/>
      <c r="AN3011" s="153"/>
      <c r="AO3011" s="153"/>
    </row>
    <row r="3012" spans="1:41">
      <c r="A3012" s="153" t="s">
        <v>0</v>
      </c>
      <c r="B3012" s="153">
        <v>0</v>
      </c>
      <c r="C3012" s="153">
        <v>100</v>
      </c>
      <c r="D3012" s="153">
        <v>0</v>
      </c>
      <c r="E3012" s="153">
        <v>100</v>
      </c>
      <c r="F3012" s="153">
        <v>100</v>
      </c>
      <c r="G3012" s="153">
        <v>100</v>
      </c>
      <c r="H3012" s="153"/>
      <c r="I3012" s="153"/>
      <c r="J3012" s="153"/>
      <c r="K3012" s="153"/>
      <c r="L3012" s="153"/>
      <c r="M3012" s="153"/>
      <c r="AD3012" s="153"/>
      <c r="AE3012" s="153"/>
      <c r="AF3012" s="153"/>
      <c r="AG3012" s="153"/>
      <c r="AH3012" s="153"/>
      <c r="AI3012" s="153"/>
      <c r="AJ3012" s="153"/>
      <c r="AK3012" s="153"/>
      <c r="AL3012" s="153"/>
      <c r="AM3012" s="153"/>
      <c r="AN3012" s="153"/>
      <c r="AO3012" s="153"/>
    </row>
    <row r="3013" spans="1:41">
      <c r="A3013" s="153" t="s">
        <v>1</v>
      </c>
      <c r="B3013" s="153">
        <v>0</v>
      </c>
      <c r="C3013" s="153">
        <v>11</v>
      </c>
      <c r="D3013" s="153">
        <v>0</v>
      </c>
      <c r="E3013" s="153">
        <v>4</v>
      </c>
      <c r="F3013" s="153">
        <v>3</v>
      </c>
      <c r="G3013" s="153">
        <v>18</v>
      </c>
      <c r="H3013" s="153"/>
      <c r="I3013" s="153"/>
      <c r="J3013" s="153"/>
      <c r="K3013" s="153"/>
      <c r="L3013" s="153"/>
      <c r="M3013" s="153"/>
      <c r="AD3013" s="153"/>
      <c r="AE3013" s="153"/>
      <c r="AF3013" s="153"/>
      <c r="AG3013" s="153"/>
      <c r="AH3013" s="153"/>
      <c r="AI3013" s="153"/>
      <c r="AJ3013" s="153"/>
      <c r="AK3013" s="153"/>
      <c r="AL3013" s="153"/>
      <c r="AM3013" s="153"/>
      <c r="AN3013" s="153"/>
      <c r="AO3013" s="153"/>
    </row>
    <row r="3014" spans="1:41">
      <c r="A3014" s="153" t="s">
        <v>42</v>
      </c>
      <c r="B3014" s="153">
        <v>0</v>
      </c>
      <c r="C3014" s="153">
        <v>72.73</v>
      </c>
      <c r="D3014" s="153">
        <v>0</v>
      </c>
      <c r="E3014" s="153">
        <v>100</v>
      </c>
      <c r="F3014" s="153">
        <v>100</v>
      </c>
      <c r="G3014" s="153">
        <v>83.33</v>
      </c>
      <c r="H3014" s="153"/>
      <c r="I3014" s="153"/>
      <c r="J3014" s="153"/>
      <c r="K3014" s="153"/>
      <c r="L3014" s="153"/>
      <c r="M3014" s="153"/>
      <c r="AD3014" s="153"/>
      <c r="AE3014" s="153"/>
      <c r="AF3014" s="153"/>
      <c r="AG3014" s="153"/>
      <c r="AH3014" s="153"/>
      <c r="AI3014" s="153"/>
      <c r="AJ3014" s="153"/>
      <c r="AK3014" s="153"/>
      <c r="AL3014" s="153"/>
      <c r="AM3014" s="153"/>
      <c r="AN3014" s="153"/>
      <c r="AO3014" s="153"/>
    </row>
    <row r="3015" spans="1:41">
      <c r="A3015" s="153" t="s">
        <v>43</v>
      </c>
      <c r="B3015" s="153">
        <v>0</v>
      </c>
      <c r="C3015" s="153">
        <v>9.09</v>
      </c>
      <c r="D3015" s="153">
        <v>0</v>
      </c>
      <c r="E3015" s="153">
        <v>0</v>
      </c>
      <c r="F3015" s="153">
        <v>0</v>
      </c>
      <c r="G3015" s="153">
        <v>5.56</v>
      </c>
      <c r="H3015" s="153"/>
      <c r="I3015" s="153"/>
      <c r="J3015" s="153"/>
      <c r="K3015" s="153"/>
      <c r="L3015" s="153"/>
      <c r="M3015" s="153"/>
      <c r="AD3015" s="153"/>
      <c r="AE3015" s="153"/>
      <c r="AF3015" s="153"/>
      <c r="AG3015" s="153"/>
      <c r="AH3015" s="153"/>
      <c r="AI3015" s="153"/>
      <c r="AJ3015" s="153"/>
      <c r="AK3015" s="153"/>
      <c r="AL3015" s="153"/>
      <c r="AM3015" s="153"/>
      <c r="AN3015" s="153"/>
      <c r="AO3015" s="153"/>
    </row>
    <row r="3016" spans="1:41">
      <c r="A3016" s="153" t="s">
        <v>44</v>
      </c>
      <c r="B3016" s="153">
        <v>0</v>
      </c>
      <c r="C3016" s="153">
        <v>4.3</v>
      </c>
      <c r="D3016" s="153">
        <v>0</v>
      </c>
      <c r="E3016" s="153">
        <v>4.5</v>
      </c>
      <c r="F3016" s="153">
        <v>4.3</v>
      </c>
      <c r="G3016" s="153">
        <v>4.3</v>
      </c>
      <c r="H3016" s="153"/>
      <c r="I3016" s="153"/>
      <c r="J3016" s="153"/>
      <c r="K3016" s="153"/>
      <c r="L3016" s="153"/>
      <c r="M3016" s="153"/>
      <c r="AD3016" s="153"/>
      <c r="AE3016" s="153"/>
      <c r="AF3016" s="153"/>
      <c r="AG3016" s="153"/>
      <c r="AH3016" s="153"/>
      <c r="AI3016" s="153"/>
      <c r="AJ3016" s="153"/>
      <c r="AK3016" s="153"/>
      <c r="AL3016" s="153"/>
      <c r="AM3016" s="153"/>
      <c r="AN3016" s="153"/>
      <c r="AO3016" s="153"/>
    </row>
    <row r="3017" spans="1:41">
      <c r="A3017" s="153" t="s">
        <v>153</v>
      </c>
      <c r="B3017" s="153">
        <v>0</v>
      </c>
      <c r="C3017" s="153">
        <v>81.8</v>
      </c>
      <c r="D3017" s="153">
        <v>0</v>
      </c>
      <c r="E3017" s="153">
        <v>87.5</v>
      </c>
      <c r="F3017" s="153">
        <v>83.3</v>
      </c>
      <c r="G3017" s="153">
        <v>83.3</v>
      </c>
      <c r="H3017" s="153"/>
      <c r="I3017" s="153"/>
      <c r="J3017" s="153"/>
      <c r="K3017" s="153"/>
      <c r="L3017" s="153"/>
      <c r="M3017" s="153"/>
      <c r="AD3017" s="153"/>
      <c r="AE3017" s="153"/>
      <c r="AF3017" s="153"/>
      <c r="AG3017" s="153"/>
      <c r="AH3017" s="153"/>
      <c r="AI3017" s="153"/>
      <c r="AJ3017" s="153"/>
      <c r="AK3017" s="153"/>
      <c r="AL3017" s="153"/>
      <c r="AM3017" s="153"/>
      <c r="AN3017" s="153"/>
      <c r="AO3017" s="153"/>
    </row>
    <row r="3018" spans="1:41">
      <c r="H3018" s="153"/>
      <c r="I3018" s="153"/>
      <c r="J3018" s="153"/>
      <c r="K3018" s="153"/>
      <c r="L3018" s="153"/>
      <c r="M3018" s="153"/>
      <c r="AD3018" s="153"/>
      <c r="AE3018" s="153"/>
      <c r="AF3018" s="153"/>
      <c r="AG3018" s="153"/>
      <c r="AH3018" s="153"/>
      <c r="AI3018" s="153"/>
      <c r="AJ3018" s="153"/>
      <c r="AK3018" s="153"/>
      <c r="AL3018" s="153"/>
      <c r="AM3018" s="153"/>
      <c r="AN3018" s="153"/>
      <c r="AO3018" s="153"/>
    </row>
    <row r="3019" spans="1:41">
      <c r="H3019" s="153"/>
      <c r="I3019" s="153"/>
      <c r="J3019" s="153"/>
      <c r="K3019" s="153"/>
      <c r="L3019" s="153"/>
      <c r="M3019" s="153"/>
      <c r="AD3019" s="153"/>
      <c r="AE3019" s="153"/>
      <c r="AF3019" s="153"/>
      <c r="AG3019" s="153"/>
      <c r="AH3019" s="153"/>
      <c r="AI3019" s="153"/>
      <c r="AJ3019" s="153"/>
      <c r="AK3019" s="153"/>
      <c r="AL3019" s="153"/>
      <c r="AM3019" s="153"/>
      <c r="AN3019" s="153"/>
      <c r="AO3019" s="153"/>
    </row>
    <row r="3020" spans="1:41">
      <c r="A3020" s="153" t="s">
        <v>461</v>
      </c>
      <c r="H3020" s="153"/>
      <c r="I3020" s="153"/>
      <c r="J3020" s="153"/>
      <c r="K3020" s="153"/>
      <c r="L3020" s="153"/>
      <c r="M3020" s="153"/>
      <c r="AD3020" s="153"/>
      <c r="AE3020" s="153"/>
      <c r="AF3020" s="153"/>
      <c r="AG3020" s="153"/>
      <c r="AH3020" s="153"/>
      <c r="AI3020" s="153"/>
      <c r="AJ3020" s="153"/>
      <c r="AK3020" s="153"/>
      <c r="AL3020" s="153"/>
      <c r="AM3020" s="153"/>
      <c r="AN3020" s="153"/>
      <c r="AO3020" s="153"/>
    </row>
    <row r="3021" spans="1:41">
      <c r="A3021" s="153" t="s">
        <v>463</v>
      </c>
      <c r="H3021" s="153"/>
      <c r="I3021" s="153"/>
      <c r="J3021" s="153"/>
      <c r="K3021" s="153"/>
      <c r="L3021" s="153"/>
      <c r="M3021" s="153"/>
      <c r="AD3021" s="153"/>
      <c r="AE3021" s="153"/>
      <c r="AF3021" s="153"/>
      <c r="AG3021" s="153"/>
      <c r="AH3021" s="153"/>
      <c r="AI3021" s="153"/>
      <c r="AJ3021" s="153"/>
      <c r="AK3021" s="153"/>
      <c r="AL3021" s="153"/>
      <c r="AM3021" s="153"/>
      <c r="AN3021" s="153"/>
      <c r="AO3021" s="153"/>
    </row>
    <row r="3022" spans="1:41">
      <c r="H3022" s="153"/>
      <c r="I3022" s="153"/>
      <c r="J3022" s="153"/>
      <c r="K3022" s="153"/>
      <c r="L3022" s="153"/>
      <c r="M3022" s="153"/>
      <c r="AD3022" s="153"/>
      <c r="AE3022" s="153"/>
      <c r="AF3022" s="153"/>
      <c r="AG3022" s="153"/>
      <c r="AH3022" s="153"/>
      <c r="AI3022" s="153"/>
      <c r="AJ3022" s="153"/>
      <c r="AK3022" s="153"/>
      <c r="AL3022" s="153"/>
      <c r="AM3022" s="153"/>
      <c r="AN3022" s="153"/>
      <c r="AO3022" s="153"/>
    </row>
    <row r="3023" spans="1:41">
      <c r="H3023" s="153"/>
      <c r="I3023" s="153"/>
      <c r="J3023" s="153"/>
      <c r="K3023" s="153"/>
      <c r="L3023" s="153"/>
      <c r="M3023" s="153"/>
      <c r="AD3023" s="153"/>
      <c r="AE3023" s="153"/>
      <c r="AF3023" s="153"/>
      <c r="AG3023" s="153"/>
      <c r="AH3023" s="153"/>
      <c r="AI3023" s="153"/>
      <c r="AJ3023" s="153"/>
      <c r="AK3023" s="153"/>
      <c r="AL3023" s="153"/>
      <c r="AM3023" s="153"/>
      <c r="AN3023" s="153"/>
      <c r="AO3023" s="153"/>
    </row>
    <row r="3024" spans="1:41">
      <c r="B3024" s="153" t="s">
        <v>156</v>
      </c>
      <c r="H3024" s="153"/>
      <c r="I3024" s="153"/>
      <c r="J3024" s="153"/>
      <c r="K3024" s="153"/>
      <c r="L3024" s="153"/>
      <c r="M3024" s="153"/>
      <c r="AD3024" s="153"/>
      <c r="AE3024" s="153"/>
      <c r="AF3024" s="153"/>
      <c r="AG3024" s="153"/>
      <c r="AH3024" s="153"/>
      <c r="AI3024" s="153"/>
      <c r="AJ3024" s="153"/>
      <c r="AK3024" s="153"/>
      <c r="AL3024" s="153"/>
      <c r="AM3024" s="153"/>
      <c r="AN3024" s="153"/>
      <c r="AO3024" s="153"/>
    </row>
    <row r="3025" spans="1:41">
      <c r="H3025" s="153"/>
      <c r="I3025" s="153"/>
      <c r="J3025" s="153"/>
      <c r="K3025" s="153"/>
      <c r="L3025" s="153"/>
      <c r="M3025" s="153"/>
      <c r="AD3025" s="153"/>
      <c r="AE3025" s="153"/>
      <c r="AF3025" s="153"/>
      <c r="AG3025" s="153"/>
      <c r="AH3025" s="153"/>
      <c r="AI3025" s="153"/>
      <c r="AJ3025" s="153"/>
      <c r="AK3025" s="153"/>
      <c r="AL3025" s="153"/>
      <c r="AM3025" s="153"/>
      <c r="AN3025" s="153"/>
      <c r="AO3025" s="153"/>
    </row>
    <row r="3026" spans="1:41">
      <c r="B3026" s="153" t="s">
        <v>10</v>
      </c>
      <c r="C3026" s="153" t="s">
        <v>157</v>
      </c>
      <c r="D3026" s="153" t="s">
        <v>158</v>
      </c>
      <c r="E3026" s="153" t="s">
        <v>13</v>
      </c>
      <c r="F3026" s="153" t="s">
        <v>159</v>
      </c>
      <c r="G3026" s="153" t="s">
        <v>60</v>
      </c>
      <c r="H3026" s="153"/>
      <c r="I3026" s="153"/>
      <c r="J3026" s="153"/>
      <c r="K3026" s="153"/>
      <c r="L3026" s="153"/>
      <c r="M3026" s="153"/>
      <c r="AD3026" s="153"/>
      <c r="AE3026" s="153"/>
      <c r="AF3026" s="153"/>
      <c r="AG3026" s="153"/>
      <c r="AH3026" s="153"/>
      <c r="AI3026" s="153"/>
      <c r="AJ3026" s="153"/>
      <c r="AK3026" s="153"/>
      <c r="AL3026" s="153"/>
      <c r="AM3026" s="153"/>
      <c r="AN3026" s="153"/>
      <c r="AO3026" s="153"/>
    </row>
    <row r="3027" spans="1:41">
      <c r="H3027" s="153"/>
      <c r="I3027" s="153"/>
      <c r="J3027" s="153"/>
      <c r="K3027" s="153"/>
      <c r="L3027" s="153"/>
      <c r="M3027" s="153"/>
      <c r="AD3027" s="153"/>
      <c r="AE3027" s="153"/>
      <c r="AF3027" s="153"/>
      <c r="AG3027" s="153"/>
      <c r="AH3027" s="153"/>
      <c r="AI3027" s="153"/>
      <c r="AJ3027" s="153"/>
      <c r="AK3027" s="153"/>
      <c r="AL3027" s="153"/>
      <c r="AM3027" s="153"/>
      <c r="AN3027" s="153"/>
      <c r="AO3027" s="153"/>
    </row>
    <row r="3028" spans="1:41">
      <c r="A3028" s="153" t="s">
        <v>45</v>
      </c>
      <c r="B3028" s="153">
        <v>0</v>
      </c>
      <c r="C3028" s="153">
        <v>0</v>
      </c>
      <c r="D3028" s="153">
        <v>0</v>
      </c>
      <c r="E3028" s="153">
        <v>0</v>
      </c>
      <c r="F3028" s="153">
        <v>0</v>
      </c>
      <c r="G3028" s="153">
        <v>0</v>
      </c>
      <c r="H3028" s="153"/>
      <c r="I3028" s="153"/>
      <c r="J3028" s="153"/>
      <c r="K3028" s="153"/>
      <c r="L3028" s="153"/>
      <c r="M3028" s="153"/>
      <c r="AD3028" s="153"/>
      <c r="AE3028" s="153"/>
      <c r="AF3028" s="153"/>
      <c r="AG3028" s="153"/>
      <c r="AH3028" s="153"/>
      <c r="AI3028" s="153"/>
      <c r="AJ3028" s="153"/>
      <c r="AK3028" s="153"/>
      <c r="AL3028" s="153"/>
      <c r="AM3028" s="153"/>
      <c r="AN3028" s="153"/>
      <c r="AO3028" s="153"/>
    </row>
    <row r="3029" spans="1:41">
      <c r="A3029" s="153" t="s">
        <v>46</v>
      </c>
      <c r="B3029" s="153">
        <v>0</v>
      </c>
      <c r="C3029" s="153">
        <v>9.09</v>
      </c>
      <c r="D3029" s="153">
        <v>0</v>
      </c>
      <c r="E3029" s="153">
        <v>0</v>
      </c>
      <c r="F3029" s="153">
        <v>0</v>
      </c>
      <c r="G3029" s="153">
        <v>5.56</v>
      </c>
      <c r="H3029" s="153"/>
      <c r="I3029" s="153"/>
      <c r="J3029" s="153"/>
      <c r="K3029" s="153"/>
      <c r="L3029" s="153"/>
      <c r="M3029" s="153"/>
      <c r="AD3029" s="153"/>
      <c r="AE3029" s="153"/>
      <c r="AF3029" s="153"/>
      <c r="AG3029" s="153"/>
      <c r="AH3029" s="153"/>
      <c r="AI3029" s="153"/>
      <c r="AJ3029" s="153"/>
      <c r="AK3029" s="153"/>
      <c r="AL3029" s="153"/>
      <c r="AM3029" s="153"/>
      <c r="AN3029" s="153"/>
      <c r="AO3029" s="153"/>
    </row>
    <row r="3030" spans="1:41">
      <c r="A3030" s="153" t="s">
        <v>47</v>
      </c>
      <c r="B3030" s="153">
        <v>0</v>
      </c>
      <c r="C3030" s="153">
        <v>18.18</v>
      </c>
      <c r="D3030" s="153">
        <v>0</v>
      </c>
      <c r="E3030" s="153">
        <v>0</v>
      </c>
      <c r="F3030" s="153">
        <v>0</v>
      </c>
      <c r="G3030" s="153">
        <v>11.11</v>
      </c>
      <c r="H3030" s="153"/>
      <c r="I3030" s="153"/>
      <c r="J3030" s="153"/>
      <c r="K3030" s="153"/>
      <c r="L3030" s="153"/>
      <c r="M3030" s="153"/>
      <c r="AD3030" s="153"/>
      <c r="AE3030" s="153"/>
      <c r="AF3030" s="153"/>
      <c r="AG3030" s="153"/>
      <c r="AH3030" s="153"/>
      <c r="AI3030" s="153"/>
      <c r="AJ3030" s="153"/>
      <c r="AK3030" s="153"/>
      <c r="AL3030" s="153"/>
      <c r="AM3030" s="153"/>
      <c r="AN3030" s="153"/>
      <c r="AO3030" s="153"/>
    </row>
    <row r="3031" spans="1:41">
      <c r="A3031" s="153" t="s">
        <v>48</v>
      </c>
      <c r="B3031" s="153">
        <v>0</v>
      </c>
      <c r="C3031" s="153">
        <v>18.18</v>
      </c>
      <c r="D3031" s="153">
        <v>0</v>
      </c>
      <c r="E3031" s="153">
        <v>25</v>
      </c>
      <c r="F3031" s="153">
        <v>66.67</v>
      </c>
      <c r="G3031" s="153">
        <v>27.78</v>
      </c>
      <c r="H3031" s="153"/>
      <c r="I3031" s="153"/>
      <c r="J3031" s="153"/>
      <c r="K3031" s="153"/>
      <c r="L3031" s="153"/>
      <c r="M3031" s="153"/>
      <c r="AD3031" s="153"/>
      <c r="AE3031" s="153"/>
      <c r="AF3031" s="153"/>
      <c r="AG3031" s="153"/>
      <c r="AH3031" s="153"/>
      <c r="AI3031" s="153"/>
      <c r="AJ3031" s="153"/>
      <c r="AK3031" s="153"/>
      <c r="AL3031" s="153"/>
      <c r="AM3031" s="153"/>
      <c r="AN3031" s="153"/>
      <c r="AO3031" s="153"/>
    </row>
    <row r="3032" spans="1:41">
      <c r="A3032" s="153" t="s">
        <v>49</v>
      </c>
      <c r="B3032" s="153">
        <v>0</v>
      </c>
      <c r="C3032" s="153">
        <v>54.55</v>
      </c>
      <c r="D3032" s="153">
        <v>0</v>
      </c>
      <c r="E3032" s="153">
        <v>75</v>
      </c>
      <c r="F3032" s="153">
        <v>33.33</v>
      </c>
      <c r="G3032" s="153">
        <v>55.56</v>
      </c>
      <c r="H3032" s="153"/>
      <c r="I3032" s="153"/>
      <c r="J3032" s="153"/>
      <c r="K3032" s="153"/>
      <c r="L3032" s="153"/>
      <c r="M3032" s="153"/>
      <c r="AD3032" s="153"/>
      <c r="AE3032" s="153"/>
      <c r="AF3032" s="153"/>
      <c r="AG3032" s="153"/>
      <c r="AH3032" s="153"/>
      <c r="AI3032" s="153"/>
      <c r="AJ3032" s="153"/>
      <c r="AK3032" s="153"/>
      <c r="AL3032" s="153"/>
      <c r="AM3032" s="153"/>
      <c r="AN3032" s="153"/>
      <c r="AO3032" s="153"/>
    </row>
    <row r="3033" spans="1:41">
      <c r="A3033" s="153" t="s">
        <v>41</v>
      </c>
      <c r="B3033" s="153">
        <v>0</v>
      </c>
      <c r="C3033" s="153">
        <v>0</v>
      </c>
      <c r="D3033" s="153">
        <v>0</v>
      </c>
      <c r="E3033" s="153">
        <v>0</v>
      </c>
      <c r="F3033" s="153">
        <v>0</v>
      </c>
      <c r="G3033" s="153">
        <v>0</v>
      </c>
      <c r="H3033" s="153"/>
      <c r="I3033" s="153"/>
      <c r="J3033" s="153"/>
      <c r="K3033" s="153"/>
      <c r="L3033" s="153"/>
      <c r="M3033" s="153"/>
      <c r="AD3033" s="153"/>
      <c r="AE3033" s="153"/>
      <c r="AF3033" s="153"/>
      <c r="AG3033" s="153"/>
      <c r="AH3033" s="153"/>
      <c r="AI3033" s="153"/>
      <c r="AJ3033" s="153"/>
      <c r="AK3033" s="153"/>
      <c r="AL3033" s="153"/>
      <c r="AM3033" s="153"/>
      <c r="AN3033" s="153"/>
      <c r="AO3033" s="153"/>
    </row>
    <row r="3034" spans="1:41">
      <c r="A3034" s="153" t="s">
        <v>0</v>
      </c>
      <c r="B3034" s="153">
        <v>0</v>
      </c>
      <c r="C3034" s="153">
        <v>100</v>
      </c>
      <c r="D3034" s="153">
        <v>0</v>
      </c>
      <c r="E3034" s="153">
        <v>100</v>
      </c>
      <c r="F3034" s="153">
        <v>100</v>
      </c>
      <c r="G3034" s="153">
        <v>100</v>
      </c>
      <c r="H3034" s="153"/>
      <c r="I3034" s="153"/>
      <c r="J3034" s="153"/>
      <c r="K3034" s="153"/>
      <c r="L3034" s="153"/>
      <c r="M3034" s="153"/>
      <c r="AD3034" s="153"/>
      <c r="AE3034" s="153"/>
      <c r="AF3034" s="153"/>
      <c r="AG3034" s="153"/>
      <c r="AH3034" s="153"/>
      <c r="AI3034" s="153"/>
      <c r="AJ3034" s="153"/>
      <c r="AK3034" s="153"/>
      <c r="AL3034" s="153"/>
      <c r="AM3034" s="153"/>
      <c r="AN3034" s="153"/>
      <c r="AO3034" s="153"/>
    </row>
    <row r="3035" spans="1:41">
      <c r="A3035" s="153" t="s">
        <v>1</v>
      </c>
      <c r="B3035" s="153">
        <v>0</v>
      </c>
      <c r="C3035" s="153">
        <v>11</v>
      </c>
      <c r="D3035" s="153">
        <v>0</v>
      </c>
      <c r="E3035" s="153">
        <v>4</v>
      </c>
      <c r="F3035" s="153">
        <v>3</v>
      </c>
      <c r="G3035" s="153">
        <v>18</v>
      </c>
      <c r="H3035" s="153"/>
      <c r="I3035" s="153"/>
      <c r="J3035" s="153"/>
      <c r="K3035" s="153"/>
      <c r="L3035" s="153"/>
      <c r="M3035" s="153"/>
      <c r="AD3035" s="153"/>
      <c r="AE3035" s="153"/>
      <c r="AF3035" s="153"/>
      <c r="AG3035" s="153"/>
      <c r="AH3035" s="153"/>
      <c r="AI3035" s="153"/>
      <c r="AJ3035" s="153"/>
      <c r="AK3035" s="153"/>
      <c r="AL3035" s="153"/>
      <c r="AM3035" s="153"/>
      <c r="AN3035" s="153"/>
      <c r="AO3035" s="153"/>
    </row>
    <row r="3036" spans="1:41">
      <c r="A3036" s="153" t="s">
        <v>42</v>
      </c>
      <c r="B3036" s="153">
        <v>0</v>
      </c>
      <c r="C3036" s="153">
        <v>72.73</v>
      </c>
      <c r="D3036" s="153">
        <v>0</v>
      </c>
      <c r="E3036" s="153">
        <v>100</v>
      </c>
      <c r="F3036" s="153">
        <v>100</v>
      </c>
      <c r="G3036" s="153">
        <v>83.33</v>
      </c>
      <c r="H3036" s="153"/>
      <c r="I3036" s="153"/>
      <c r="J3036" s="153"/>
      <c r="K3036" s="153"/>
      <c r="L3036" s="153"/>
      <c r="M3036" s="153"/>
      <c r="AD3036" s="153"/>
      <c r="AE3036" s="153"/>
      <c r="AF3036" s="153"/>
      <c r="AG3036" s="153"/>
      <c r="AH3036" s="153"/>
      <c r="AI3036" s="153"/>
      <c r="AJ3036" s="153"/>
      <c r="AK3036" s="153"/>
      <c r="AL3036" s="153"/>
      <c r="AM3036" s="153"/>
      <c r="AN3036" s="153"/>
      <c r="AO3036" s="153"/>
    </row>
    <row r="3037" spans="1:41">
      <c r="A3037" s="153" t="s">
        <v>43</v>
      </c>
      <c r="B3037" s="153">
        <v>0</v>
      </c>
      <c r="C3037" s="153">
        <v>9.09</v>
      </c>
      <c r="D3037" s="153">
        <v>0</v>
      </c>
      <c r="E3037" s="153">
        <v>0</v>
      </c>
      <c r="F3037" s="153">
        <v>0</v>
      </c>
      <c r="G3037" s="153">
        <v>5.56</v>
      </c>
      <c r="H3037" s="153"/>
      <c r="I3037" s="153"/>
      <c r="J3037" s="153"/>
      <c r="K3037" s="153"/>
      <c r="L3037" s="153"/>
      <c r="M3037" s="153"/>
      <c r="AD3037" s="153"/>
      <c r="AE3037" s="153"/>
      <c r="AF3037" s="153"/>
      <c r="AG3037" s="153"/>
      <c r="AH3037" s="153"/>
      <c r="AI3037" s="153"/>
      <c r="AJ3037" s="153"/>
      <c r="AK3037" s="153"/>
      <c r="AL3037" s="153"/>
      <c r="AM3037" s="153"/>
      <c r="AN3037" s="153"/>
      <c r="AO3037" s="153"/>
    </row>
    <row r="3038" spans="1:41">
      <c r="A3038" s="153" t="s">
        <v>44</v>
      </c>
      <c r="B3038" s="153">
        <v>0</v>
      </c>
      <c r="C3038" s="153">
        <v>4.2</v>
      </c>
      <c r="D3038" s="153">
        <v>0</v>
      </c>
      <c r="E3038" s="153">
        <v>4.8</v>
      </c>
      <c r="F3038" s="153">
        <v>4.3</v>
      </c>
      <c r="G3038" s="153">
        <v>4.3</v>
      </c>
      <c r="H3038" s="153"/>
      <c r="I3038" s="153"/>
      <c r="J3038" s="153"/>
      <c r="K3038" s="153"/>
      <c r="L3038" s="153"/>
      <c r="M3038" s="153"/>
      <c r="AD3038" s="153"/>
      <c r="AE3038" s="153"/>
      <c r="AF3038" s="153"/>
      <c r="AG3038" s="153"/>
      <c r="AH3038" s="153"/>
      <c r="AI3038" s="153"/>
      <c r="AJ3038" s="153"/>
      <c r="AK3038" s="153"/>
      <c r="AL3038" s="153"/>
      <c r="AM3038" s="153"/>
      <c r="AN3038" s="153"/>
      <c r="AO3038" s="153"/>
    </row>
    <row r="3039" spans="1:41">
      <c r="A3039" s="153" t="s">
        <v>153</v>
      </c>
      <c r="B3039" s="153">
        <v>0</v>
      </c>
      <c r="C3039" s="153">
        <v>79.5</v>
      </c>
      <c r="D3039" s="153">
        <v>0</v>
      </c>
      <c r="E3039" s="153">
        <v>93.8</v>
      </c>
      <c r="F3039" s="153">
        <v>83.3</v>
      </c>
      <c r="G3039" s="153">
        <v>83.3</v>
      </c>
      <c r="H3039" s="153"/>
      <c r="I3039" s="153"/>
      <c r="J3039" s="153"/>
      <c r="K3039" s="153"/>
      <c r="L3039" s="153"/>
      <c r="M3039" s="153"/>
      <c r="AD3039" s="153"/>
      <c r="AE3039" s="153"/>
      <c r="AF3039" s="153"/>
      <c r="AG3039" s="153"/>
      <c r="AH3039" s="153"/>
      <c r="AI3039" s="153"/>
      <c r="AJ3039" s="153"/>
      <c r="AK3039" s="153"/>
      <c r="AL3039" s="153"/>
      <c r="AM3039" s="153"/>
      <c r="AN3039" s="153"/>
      <c r="AO3039" s="153"/>
    </row>
    <row r="3040" spans="1:41">
      <c r="H3040" s="153"/>
      <c r="I3040" s="153"/>
      <c r="J3040" s="153"/>
      <c r="K3040" s="153"/>
      <c r="L3040" s="153"/>
      <c r="M3040" s="153"/>
      <c r="AD3040" s="153"/>
      <c r="AE3040" s="153"/>
      <c r="AF3040" s="153"/>
      <c r="AG3040" s="153"/>
      <c r="AH3040" s="153"/>
      <c r="AI3040" s="153"/>
      <c r="AJ3040" s="153"/>
      <c r="AK3040" s="153"/>
      <c r="AL3040" s="153"/>
      <c r="AM3040" s="153"/>
      <c r="AN3040" s="153"/>
      <c r="AO3040" s="153"/>
    </row>
    <row r="3041" spans="1:41">
      <c r="H3041" s="153"/>
      <c r="I3041" s="153"/>
      <c r="J3041" s="153"/>
      <c r="K3041" s="153"/>
      <c r="L3041" s="153"/>
      <c r="M3041" s="153"/>
      <c r="AD3041" s="153"/>
      <c r="AE3041" s="153"/>
      <c r="AF3041" s="153"/>
      <c r="AG3041" s="153"/>
      <c r="AH3041" s="153"/>
      <c r="AI3041" s="153"/>
      <c r="AJ3041" s="153"/>
      <c r="AK3041" s="153"/>
      <c r="AL3041" s="153"/>
      <c r="AM3041" s="153"/>
      <c r="AN3041" s="153"/>
      <c r="AO3041" s="153"/>
    </row>
    <row r="3042" spans="1:41">
      <c r="A3042" s="153" t="s">
        <v>461</v>
      </c>
      <c r="H3042" s="153"/>
      <c r="I3042" s="153"/>
      <c r="J3042" s="153"/>
      <c r="K3042" s="153"/>
      <c r="L3042" s="153"/>
      <c r="M3042" s="153"/>
      <c r="AD3042" s="153"/>
      <c r="AE3042" s="153"/>
      <c r="AF3042" s="153"/>
      <c r="AG3042" s="153"/>
      <c r="AH3042" s="153"/>
      <c r="AI3042" s="153"/>
      <c r="AJ3042" s="153"/>
      <c r="AK3042" s="153"/>
      <c r="AL3042" s="153"/>
      <c r="AM3042" s="153"/>
      <c r="AN3042" s="153"/>
      <c r="AO3042" s="153"/>
    </row>
    <row r="3043" spans="1:41">
      <c r="A3043" s="153" t="s">
        <v>464</v>
      </c>
      <c r="H3043" s="153"/>
      <c r="I3043" s="153"/>
      <c r="J3043" s="153"/>
      <c r="K3043" s="153"/>
      <c r="L3043" s="153"/>
      <c r="M3043" s="153"/>
      <c r="AD3043" s="153"/>
      <c r="AE3043" s="153"/>
      <c r="AF3043" s="153"/>
      <c r="AG3043" s="153"/>
      <c r="AH3043" s="153"/>
      <c r="AI3043" s="153"/>
      <c r="AJ3043" s="153"/>
      <c r="AK3043" s="153"/>
      <c r="AL3043" s="153"/>
      <c r="AM3043" s="153"/>
      <c r="AN3043" s="153"/>
      <c r="AO3043" s="153"/>
    </row>
    <row r="3044" spans="1:41">
      <c r="H3044" s="153"/>
      <c r="I3044" s="153"/>
      <c r="J3044" s="153"/>
      <c r="K3044" s="153"/>
      <c r="L3044" s="153"/>
      <c r="M3044" s="153"/>
      <c r="AD3044" s="153"/>
      <c r="AE3044" s="153"/>
      <c r="AF3044" s="153"/>
      <c r="AG3044" s="153"/>
      <c r="AH3044" s="153"/>
      <c r="AI3044" s="153"/>
      <c r="AJ3044" s="153"/>
      <c r="AK3044" s="153"/>
      <c r="AL3044" s="153"/>
      <c r="AM3044" s="153"/>
      <c r="AN3044" s="153"/>
      <c r="AO3044" s="153"/>
    </row>
    <row r="3045" spans="1:41">
      <c r="H3045" s="153"/>
      <c r="I3045" s="153"/>
      <c r="J3045" s="153"/>
      <c r="K3045" s="153"/>
      <c r="L3045" s="153"/>
      <c r="M3045" s="153"/>
      <c r="AD3045" s="153"/>
      <c r="AE3045" s="153"/>
      <c r="AF3045" s="153"/>
      <c r="AG3045" s="153"/>
      <c r="AH3045" s="153"/>
      <c r="AI3045" s="153"/>
      <c r="AJ3045" s="153"/>
      <c r="AK3045" s="153"/>
      <c r="AL3045" s="153"/>
      <c r="AM3045" s="153"/>
      <c r="AN3045" s="153"/>
      <c r="AO3045" s="153"/>
    </row>
    <row r="3046" spans="1:41">
      <c r="B3046" s="153" t="s">
        <v>156</v>
      </c>
      <c r="H3046" s="153"/>
      <c r="I3046" s="153"/>
      <c r="J3046" s="153"/>
      <c r="K3046" s="153"/>
      <c r="L3046" s="153"/>
      <c r="M3046" s="153"/>
      <c r="AD3046" s="153"/>
      <c r="AE3046" s="153"/>
      <c r="AF3046" s="153"/>
      <c r="AG3046" s="153"/>
      <c r="AH3046" s="153"/>
      <c r="AI3046" s="153"/>
      <c r="AJ3046" s="153"/>
      <c r="AK3046" s="153"/>
      <c r="AL3046" s="153"/>
      <c r="AM3046" s="153"/>
      <c r="AN3046" s="153"/>
      <c r="AO3046" s="153"/>
    </row>
    <row r="3047" spans="1:41">
      <c r="H3047" s="153"/>
      <c r="I3047" s="153"/>
      <c r="J3047" s="153"/>
      <c r="K3047" s="153"/>
      <c r="L3047" s="153"/>
      <c r="M3047" s="153"/>
      <c r="AD3047" s="153"/>
      <c r="AE3047" s="153"/>
      <c r="AF3047" s="153"/>
      <c r="AG3047" s="153"/>
      <c r="AH3047" s="153"/>
      <c r="AI3047" s="153"/>
      <c r="AJ3047" s="153"/>
      <c r="AK3047" s="153"/>
      <c r="AL3047" s="153"/>
      <c r="AM3047" s="153"/>
      <c r="AN3047" s="153"/>
      <c r="AO3047" s="153"/>
    </row>
    <row r="3048" spans="1:41">
      <c r="B3048" s="153" t="s">
        <v>10</v>
      </c>
      <c r="C3048" s="153" t="s">
        <v>157</v>
      </c>
      <c r="D3048" s="153" t="s">
        <v>158</v>
      </c>
      <c r="E3048" s="153" t="s">
        <v>13</v>
      </c>
      <c r="F3048" s="153" t="s">
        <v>159</v>
      </c>
      <c r="G3048" s="153" t="s">
        <v>60</v>
      </c>
      <c r="H3048" s="153"/>
      <c r="I3048" s="153"/>
      <c r="J3048" s="153"/>
      <c r="K3048" s="153"/>
      <c r="L3048" s="153"/>
      <c r="M3048" s="153"/>
      <c r="AD3048" s="153"/>
      <c r="AE3048" s="153"/>
      <c r="AF3048" s="153"/>
      <c r="AG3048" s="153"/>
      <c r="AH3048" s="153"/>
      <c r="AI3048" s="153"/>
      <c r="AJ3048" s="153"/>
      <c r="AK3048" s="153"/>
      <c r="AL3048" s="153"/>
      <c r="AM3048" s="153"/>
      <c r="AN3048" s="153"/>
      <c r="AO3048" s="153"/>
    </row>
    <row r="3049" spans="1:41">
      <c r="H3049" s="153"/>
      <c r="I3049" s="153"/>
      <c r="J3049" s="153"/>
      <c r="K3049" s="153"/>
      <c r="L3049" s="153"/>
      <c r="M3049" s="153"/>
      <c r="AD3049" s="153"/>
      <c r="AE3049" s="153"/>
      <c r="AF3049" s="153"/>
      <c r="AG3049" s="153"/>
      <c r="AH3049" s="153"/>
      <c r="AI3049" s="153"/>
      <c r="AJ3049" s="153"/>
      <c r="AK3049" s="153"/>
      <c r="AL3049" s="153"/>
      <c r="AM3049" s="153"/>
      <c r="AN3049" s="153"/>
      <c r="AO3049" s="153"/>
    </row>
    <row r="3050" spans="1:41">
      <c r="A3050" s="153" t="s">
        <v>45</v>
      </c>
      <c r="B3050" s="153">
        <v>0</v>
      </c>
      <c r="C3050" s="153">
        <v>0</v>
      </c>
      <c r="D3050" s="153">
        <v>0</v>
      </c>
      <c r="E3050" s="153">
        <v>0</v>
      </c>
      <c r="F3050" s="153">
        <v>0</v>
      </c>
      <c r="G3050" s="153">
        <v>0</v>
      </c>
      <c r="H3050" s="153"/>
      <c r="I3050" s="153"/>
      <c r="J3050" s="153"/>
      <c r="K3050" s="153"/>
      <c r="L3050" s="153"/>
      <c r="M3050" s="153"/>
      <c r="AD3050" s="153"/>
      <c r="AE3050" s="153"/>
      <c r="AF3050" s="153"/>
      <c r="AG3050" s="153"/>
      <c r="AH3050" s="153"/>
      <c r="AI3050" s="153"/>
      <c r="AJ3050" s="153"/>
      <c r="AK3050" s="153"/>
      <c r="AL3050" s="153"/>
      <c r="AM3050" s="153"/>
      <c r="AN3050" s="153"/>
      <c r="AO3050" s="153"/>
    </row>
    <row r="3051" spans="1:41">
      <c r="A3051" s="153" t="s">
        <v>46</v>
      </c>
      <c r="B3051" s="153">
        <v>0</v>
      </c>
      <c r="C3051" s="153">
        <v>9.09</v>
      </c>
      <c r="D3051" s="153">
        <v>0</v>
      </c>
      <c r="E3051" s="153">
        <v>0</v>
      </c>
      <c r="F3051" s="153">
        <v>0</v>
      </c>
      <c r="G3051" s="153">
        <v>5.56</v>
      </c>
      <c r="H3051" s="153"/>
      <c r="I3051" s="153"/>
      <c r="J3051" s="153"/>
      <c r="K3051" s="153"/>
      <c r="L3051" s="153"/>
      <c r="M3051" s="153"/>
      <c r="AD3051" s="153"/>
      <c r="AE3051" s="153"/>
      <c r="AF3051" s="153"/>
      <c r="AG3051" s="153"/>
      <c r="AH3051" s="153"/>
      <c r="AI3051" s="153"/>
      <c r="AJ3051" s="153"/>
      <c r="AK3051" s="153"/>
      <c r="AL3051" s="153"/>
      <c r="AM3051" s="153"/>
      <c r="AN3051" s="153"/>
      <c r="AO3051" s="153"/>
    </row>
    <row r="3052" spans="1:41">
      <c r="A3052" s="153" t="s">
        <v>47</v>
      </c>
      <c r="B3052" s="153">
        <v>0</v>
      </c>
      <c r="C3052" s="153">
        <v>18.18</v>
      </c>
      <c r="D3052" s="153">
        <v>0</v>
      </c>
      <c r="E3052" s="153">
        <v>25</v>
      </c>
      <c r="F3052" s="153">
        <v>0</v>
      </c>
      <c r="G3052" s="153">
        <v>16.670000000000002</v>
      </c>
      <c r="H3052" s="153"/>
      <c r="I3052" s="153"/>
      <c r="J3052" s="153"/>
      <c r="K3052" s="153"/>
      <c r="L3052" s="153"/>
      <c r="M3052" s="153"/>
      <c r="AD3052" s="153"/>
      <c r="AE3052" s="153"/>
      <c r="AF3052" s="153"/>
      <c r="AG3052" s="153"/>
      <c r="AH3052" s="153"/>
      <c r="AI3052" s="153"/>
      <c r="AJ3052" s="153"/>
      <c r="AK3052" s="153"/>
      <c r="AL3052" s="153"/>
      <c r="AM3052" s="153"/>
      <c r="AN3052" s="153"/>
      <c r="AO3052" s="153"/>
    </row>
    <row r="3053" spans="1:41">
      <c r="A3053" s="153" t="s">
        <v>48</v>
      </c>
      <c r="B3053" s="153">
        <v>0</v>
      </c>
      <c r="C3053" s="153">
        <v>9.09</v>
      </c>
      <c r="D3053" s="153">
        <v>0</v>
      </c>
      <c r="E3053" s="153">
        <v>25</v>
      </c>
      <c r="F3053" s="153">
        <v>66.67</v>
      </c>
      <c r="G3053" s="153">
        <v>22.22</v>
      </c>
      <c r="H3053" s="153"/>
      <c r="I3053" s="153"/>
      <c r="J3053" s="153"/>
      <c r="K3053" s="153"/>
      <c r="L3053" s="153"/>
      <c r="M3053" s="153"/>
      <c r="AD3053" s="153"/>
      <c r="AE3053" s="153"/>
      <c r="AF3053" s="153"/>
      <c r="AG3053" s="153"/>
      <c r="AH3053" s="153"/>
      <c r="AI3053" s="153"/>
      <c r="AJ3053" s="153"/>
      <c r="AK3053" s="153"/>
      <c r="AL3053" s="153"/>
      <c r="AM3053" s="153"/>
      <c r="AN3053" s="153"/>
      <c r="AO3053" s="153"/>
    </row>
    <row r="3054" spans="1:41">
      <c r="A3054" s="153" t="s">
        <v>49</v>
      </c>
      <c r="B3054" s="153">
        <v>0</v>
      </c>
      <c r="C3054" s="153">
        <v>63.64</v>
      </c>
      <c r="D3054" s="153">
        <v>0</v>
      </c>
      <c r="E3054" s="153">
        <v>50</v>
      </c>
      <c r="F3054" s="153">
        <v>33.33</v>
      </c>
      <c r="G3054" s="153">
        <v>55.56</v>
      </c>
      <c r="H3054" s="153"/>
      <c r="I3054" s="153"/>
      <c r="J3054" s="153"/>
      <c r="K3054" s="153"/>
      <c r="L3054" s="153"/>
      <c r="M3054" s="153"/>
      <c r="AD3054" s="153"/>
      <c r="AE3054" s="153"/>
      <c r="AF3054" s="153"/>
      <c r="AG3054" s="153"/>
      <c r="AH3054" s="153"/>
      <c r="AI3054" s="153"/>
      <c r="AJ3054" s="153"/>
      <c r="AK3054" s="153"/>
      <c r="AL3054" s="153"/>
      <c r="AM3054" s="153"/>
      <c r="AN3054" s="153"/>
      <c r="AO3054" s="153"/>
    </row>
    <row r="3055" spans="1:41">
      <c r="A3055" s="153" t="s">
        <v>41</v>
      </c>
      <c r="B3055" s="153">
        <v>0</v>
      </c>
      <c r="C3055" s="153">
        <v>0</v>
      </c>
      <c r="D3055" s="153">
        <v>0</v>
      </c>
      <c r="E3055" s="153">
        <v>0</v>
      </c>
      <c r="F3055" s="153">
        <v>0</v>
      </c>
      <c r="G3055" s="153">
        <v>0</v>
      </c>
      <c r="H3055" s="153"/>
      <c r="I3055" s="153"/>
      <c r="J3055" s="153"/>
      <c r="K3055" s="153"/>
      <c r="L3055" s="153"/>
      <c r="M3055" s="153"/>
      <c r="AD3055" s="153"/>
      <c r="AE3055" s="153"/>
      <c r="AF3055" s="153"/>
      <c r="AG3055" s="153"/>
      <c r="AH3055" s="153"/>
      <c r="AI3055" s="153"/>
      <c r="AJ3055" s="153"/>
      <c r="AK3055" s="153"/>
      <c r="AL3055" s="153"/>
      <c r="AM3055" s="153"/>
      <c r="AN3055" s="153"/>
      <c r="AO3055" s="153"/>
    </row>
    <row r="3056" spans="1:41">
      <c r="A3056" s="153" t="s">
        <v>0</v>
      </c>
      <c r="B3056" s="153">
        <v>0</v>
      </c>
      <c r="C3056" s="153">
        <v>100</v>
      </c>
      <c r="D3056" s="153">
        <v>0</v>
      </c>
      <c r="E3056" s="153">
        <v>100</v>
      </c>
      <c r="F3056" s="153">
        <v>100</v>
      </c>
      <c r="G3056" s="153">
        <v>100</v>
      </c>
      <c r="H3056" s="153"/>
      <c r="I3056" s="153"/>
      <c r="J3056" s="153"/>
      <c r="K3056" s="153"/>
      <c r="L3056" s="153"/>
      <c r="M3056" s="153"/>
      <c r="AD3056" s="153"/>
      <c r="AE3056" s="153"/>
      <c r="AF3056" s="153"/>
      <c r="AG3056" s="153"/>
      <c r="AH3056" s="153"/>
      <c r="AI3056" s="153"/>
      <c r="AJ3056" s="153"/>
      <c r="AK3056" s="153"/>
      <c r="AL3056" s="153"/>
      <c r="AM3056" s="153"/>
      <c r="AN3056" s="153"/>
      <c r="AO3056" s="153"/>
    </row>
    <row r="3057" spans="1:41">
      <c r="A3057" s="153" t="s">
        <v>1</v>
      </c>
      <c r="B3057" s="153">
        <v>0</v>
      </c>
      <c r="C3057" s="153">
        <v>11</v>
      </c>
      <c r="D3057" s="153">
        <v>0</v>
      </c>
      <c r="E3057" s="153">
        <v>4</v>
      </c>
      <c r="F3057" s="153">
        <v>3</v>
      </c>
      <c r="G3057" s="153">
        <v>18</v>
      </c>
      <c r="H3057" s="153"/>
      <c r="I3057" s="153"/>
      <c r="J3057" s="153"/>
      <c r="K3057" s="153"/>
      <c r="L3057" s="153"/>
      <c r="M3057" s="153"/>
      <c r="AD3057" s="153"/>
      <c r="AE3057" s="153"/>
      <c r="AF3057" s="153"/>
      <c r="AG3057" s="153"/>
      <c r="AH3057" s="153"/>
      <c r="AI3057" s="153"/>
      <c r="AJ3057" s="153"/>
      <c r="AK3057" s="153"/>
      <c r="AL3057" s="153"/>
      <c r="AM3057" s="153"/>
      <c r="AN3057" s="153"/>
      <c r="AO3057" s="153"/>
    </row>
    <row r="3058" spans="1:41">
      <c r="A3058" s="153" t="s">
        <v>42</v>
      </c>
      <c r="B3058" s="153">
        <v>0</v>
      </c>
      <c r="C3058" s="153">
        <v>72.73</v>
      </c>
      <c r="D3058" s="153">
        <v>0</v>
      </c>
      <c r="E3058" s="153">
        <v>75</v>
      </c>
      <c r="F3058" s="153">
        <v>100</v>
      </c>
      <c r="G3058" s="153">
        <v>77.78</v>
      </c>
      <c r="H3058" s="153"/>
      <c r="I3058" s="153"/>
      <c r="J3058" s="153"/>
      <c r="K3058" s="153"/>
      <c r="L3058" s="153"/>
      <c r="M3058" s="153"/>
      <c r="AD3058" s="153"/>
      <c r="AE3058" s="153"/>
      <c r="AF3058" s="153"/>
      <c r="AG3058" s="153"/>
      <c r="AH3058" s="153"/>
      <c r="AI3058" s="153"/>
      <c r="AJ3058" s="153"/>
      <c r="AK3058" s="153"/>
      <c r="AL3058" s="153"/>
      <c r="AM3058" s="153"/>
      <c r="AN3058" s="153"/>
      <c r="AO3058" s="153"/>
    </row>
    <row r="3059" spans="1:41">
      <c r="A3059" s="153" t="s">
        <v>43</v>
      </c>
      <c r="B3059" s="153">
        <v>0</v>
      </c>
      <c r="C3059" s="153">
        <v>9.09</v>
      </c>
      <c r="D3059" s="153">
        <v>0</v>
      </c>
      <c r="E3059" s="153">
        <v>0</v>
      </c>
      <c r="F3059" s="153">
        <v>0</v>
      </c>
      <c r="G3059" s="153">
        <v>5.56</v>
      </c>
      <c r="H3059" s="153"/>
      <c r="I3059" s="153"/>
      <c r="J3059" s="153"/>
      <c r="K3059" s="153"/>
      <c r="L3059" s="153"/>
      <c r="M3059" s="153"/>
      <c r="AD3059" s="153"/>
      <c r="AE3059" s="153"/>
      <c r="AF3059" s="153"/>
      <c r="AG3059" s="153"/>
      <c r="AH3059" s="153"/>
      <c r="AI3059" s="153"/>
      <c r="AJ3059" s="153"/>
      <c r="AK3059" s="153"/>
      <c r="AL3059" s="153"/>
      <c r="AM3059" s="153"/>
      <c r="AN3059" s="153"/>
      <c r="AO3059" s="153"/>
    </row>
    <row r="3060" spans="1:41">
      <c r="A3060" s="153" t="s">
        <v>44</v>
      </c>
      <c r="B3060" s="153">
        <v>0</v>
      </c>
      <c r="C3060" s="153">
        <v>4.3</v>
      </c>
      <c r="D3060" s="153">
        <v>0</v>
      </c>
      <c r="E3060" s="153">
        <v>4.3</v>
      </c>
      <c r="F3060" s="153">
        <v>4.3</v>
      </c>
      <c r="G3060" s="153">
        <v>4.3</v>
      </c>
      <c r="H3060" s="153"/>
      <c r="I3060" s="153"/>
      <c r="J3060" s="153"/>
      <c r="K3060" s="153"/>
      <c r="L3060" s="153"/>
      <c r="M3060" s="153"/>
      <c r="AD3060" s="153"/>
      <c r="AE3060" s="153"/>
      <c r="AF3060" s="153"/>
      <c r="AG3060" s="153"/>
      <c r="AH3060" s="153"/>
      <c r="AI3060" s="153"/>
      <c r="AJ3060" s="153"/>
      <c r="AK3060" s="153"/>
      <c r="AL3060" s="153"/>
      <c r="AM3060" s="153"/>
      <c r="AN3060" s="153"/>
      <c r="AO3060" s="153"/>
    </row>
    <row r="3061" spans="1:41">
      <c r="A3061" s="153" t="s">
        <v>153</v>
      </c>
      <c r="B3061" s="153">
        <v>0</v>
      </c>
      <c r="C3061" s="153">
        <v>81.8</v>
      </c>
      <c r="D3061" s="153">
        <v>0</v>
      </c>
      <c r="E3061" s="153">
        <v>81.3</v>
      </c>
      <c r="F3061" s="153">
        <v>83.3</v>
      </c>
      <c r="G3061" s="153">
        <v>81.900000000000006</v>
      </c>
      <c r="H3061" s="153"/>
      <c r="I3061" s="153"/>
      <c r="J3061" s="153"/>
      <c r="K3061" s="153"/>
      <c r="L3061" s="153"/>
      <c r="M3061" s="153"/>
      <c r="AD3061" s="153"/>
      <c r="AE3061" s="153"/>
      <c r="AF3061" s="153"/>
      <c r="AG3061" s="153"/>
      <c r="AH3061" s="153"/>
      <c r="AI3061" s="153"/>
      <c r="AJ3061" s="153"/>
      <c r="AK3061" s="153"/>
      <c r="AL3061" s="153"/>
      <c r="AM3061" s="153"/>
      <c r="AN3061" s="153"/>
      <c r="AO3061" s="153"/>
    </row>
    <row r="3062" spans="1:41">
      <c r="H3062" s="153"/>
      <c r="I3062" s="153"/>
      <c r="J3062" s="153"/>
      <c r="K3062" s="153"/>
      <c r="L3062" s="153"/>
      <c r="M3062" s="153"/>
      <c r="AD3062" s="153"/>
      <c r="AE3062" s="153"/>
      <c r="AF3062" s="153"/>
      <c r="AG3062" s="153"/>
      <c r="AH3062" s="153"/>
      <c r="AI3062" s="153"/>
      <c r="AJ3062" s="153"/>
      <c r="AK3062" s="153"/>
      <c r="AL3062" s="153"/>
      <c r="AM3062" s="153"/>
      <c r="AN3062" s="153"/>
      <c r="AO3062" s="153"/>
    </row>
    <row r="3063" spans="1:41">
      <c r="H3063" s="153"/>
      <c r="I3063" s="153"/>
      <c r="J3063" s="153"/>
      <c r="K3063" s="153"/>
      <c r="L3063" s="153"/>
      <c r="M3063" s="153"/>
      <c r="AD3063" s="153"/>
      <c r="AE3063" s="153"/>
      <c r="AF3063" s="153"/>
      <c r="AG3063" s="153"/>
      <c r="AH3063" s="153"/>
      <c r="AI3063" s="153"/>
      <c r="AJ3063" s="153"/>
      <c r="AK3063" s="153"/>
      <c r="AL3063" s="153"/>
      <c r="AM3063" s="153"/>
      <c r="AN3063" s="153"/>
      <c r="AO3063" s="153"/>
    </row>
    <row r="3064" spans="1:41">
      <c r="A3064" s="153" t="s">
        <v>461</v>
      </c>
      <c r="H3064" s="153"/>
      <c r="I3064" s="153"/>
      <c r="J3064" s="153"/>
      <c r="K3064" s="153"/>
      <c r="L3064" s="153"/>
      <c r="M3064" s="153"/>
      <c r="AD3064" s="153"/>
      <c r="AE3064" s="153"/>
      <c r="AF3064" s="153"/>
      <c r="AG3064" s="153"/>
      <c r="AH3064" s="153"/>
      <c r="AI3064" s="153"/>
      <c r="AJ3064" s="153"/>
      <c r="AK3064" s="153"/>
      <c r="AL3064" s="153"/>
      <c r="AM3064" s="153"/>
      <c r="AN3064" s="153"/>
      <c r="AO3064" s="153"/>
    </row>
    <row r="3065" spans="1:41">
      <c r="A3065" s="153" t="s">
        <v>465</v>
      </c>
      <c r="H3065" s="153"/>
      <c r="I3065" s="153"/>
      <c r="J3065" s="153"/>
      <c r="K3065" s="153"/>
      <c r="L3065" s="153"/>
      <c r="M3065" s="153"/>
      <c r="AD3065" s="153"/>
      <c r="AE3065" s="153"/>
      <c r="AF3065" s="153"/>
      <c r="AG3065" s="153"/>
      <c r="AH3065" s="153"/>
      <c r="AI3065" s="153"/>
      <c r="AJ3065" s="153"/>
      <c r="AK3065" s="153"/>
      <c r="AL3065" s="153"/>
      <c r="AM3065" s="153"/>
      <c r="AN3065" s="153"/>
      <c r="AO3065" s="153"/>
    </row>
    <row r="3066" spans="1:41">
      <c r="H3066" s="153"/>
      <c r="I3066" s="153"/>
      <c r="J3066" s="153"/>
      <c r="K3066" s="153"/>
      <c r="L3066" s="153"/>
      <c r="M3066" s="153"/>
      <c r="AD3066" s="153"/>
      <c r="AE3066" s="153"/>
      <c r="AF3066" s="153"/>
      <c r="AG3066" s="153"/>
      <c r="AH3066" s="153"/>
      <c r="AI3066" s="153"/>
      <c r="AJ3066" s="153"/>
      <c r="AK3066" s="153"/>
      <c r="AL3066" s="153"/>
      <c r="AM3066" s="153"/>
      <c r="AN3066" s="153"/>
      <c r="AO3066" s="153"/>
    </row>
    <row r="3067" spans="1:41">
      <c r="H3067" s="153"/>
      <c r="I3067" s="153"/>
      <c r="J3067" s="153"/>
      <c r="K3067" s="153"/>
      <c r="L3067" s="153"/>
      <c r="M3067" s="153"/>
      <c r="AD3067" s="153"/>
      <c r="AE3067" s="153"/>
      <c r="AF3067" s="153"/>
      <c r="AG3067" s="153"/>
      <c r="AH3067" s="153"/>
      <c r="AI3067" s="153"/>
      <c r="AJ3067" s="153"/>
      <c r="AK3067" s="153"/>
      <c r="AL3067" s="153"/>
      <c r="AM3067" s="153"/>
      <c r="AN3067" s="153"/>
      <c r="AO3067" s="153"/>
    </row>
    <row r="3068" spans="1:41">
      <c r="B3068" s="153" t="s">
        <v>156</v>
      </c>
      <c r="H3068" s="153"/>
      <c r="I3068" s="153"/>
      <c r="J3068" s="153"/>
      <c r="K3068" s="153"/>
      <c r="L3068" s="153"/>
      <c r="M3068" s="153"/>
      <c r="AD3068" s="153"/>
      <c r="AE3068" s="153"/>
      <c r="AF3068" s="153"/>
      <c r="AG3068" s="153"/>
      <c r="AH3068" s="153"/>
      <c r="AI3068" s="153"/>
      <c r="AJ3068" s="153"/>
      <c r="AK3068" s="153"/>
      <c r="AL3068" s="153"/>
      <c r="AM3068" s="153"/>
      <c r="AN3068" s="153"/>
      <c r="AO3068" s="153"/>
    </row>
    <row r="3069" spans="1:41">
      <c r="H3069" s="153"/>
      <c r="I3069" s="153"/>
      <c r="J3069" s="153"/>
      <c r="K3069" s="153"/>
      <c r="L3069" s="153"/>
      <c r="M3069" s="153"/>
      <c r="AD3069" s="153"/>
      <c r="AE3069" s="153"/>
      <c r="AF3069" s="153"/>
      <c r="AG3069" s="153"/>
      <c r="AH3069" s="153"/>
      <c r="AI3069" s="153"/>
      <c r="AJ3069" s="153"/>
      <c r="AK3069" s="153"/>
      <c r="AL3069" s="153"/>
      <c r="AM3069" s="153"/>
      <c r="AN3069" s="153"/>
      <c r="AO3069" s="153"/>
    </row>
    <row r="3070" spans="1:41">
      <c r="B3070" s="153" t="s">
        <v>10</v>
      </c>
      <c r="C3070" s="153" t="s">
        <v>157</v>
      </c>
      <c r="D3070" s="153" t="s">
        <v>158</v>
      </c>
      <c r="E3070" s="153" t="s">
        <v>13</v>
      </c>
      <c r="F3070" s="153" t="s">
        <v>159</v>
      </c>
      <c r="G3070" s="153" t="s">
        <v>60</v>
      </c>
      <c r="H3070" s="153"/>
      <c r="I3070" s="153"/>
      <c r="J3070" s="153"/>
      <c r="K3070" s="153"/>
      <c r="L3070" s="153"/>
      <c r="M3070" s="153"/>
      <c r="AD3070" s="153"/>
      <c r="AE3070" s="153"/>
      <c r="AF3070" s="153"/>
      <c r="AG3070" s="153"/>
      <c r="AH3070" s="153"/>
      <c r="AI3070" s="153"/>
      <c r="AJ3070" s="153"/>
      <c r="AK3070" s="153"/>
      <c r="AL3070" s="153"/>
      <c r="AM3070" s="153"/>
      <c r="AN3070" s="153"/>
      <c r="AO3070" s="153"/>
    </row>
    <row r="3071" spans="1:41">
      <c r="H3071" s="153"/>
      <c r="I3071" s="153"/>
      <c r="J3071" s="153"/>
      <c r="K3071" s="153"/>
      <c r="L3071" s="153"/>
      <c r="M3071" s="153"/>
      <c r="AD3071" s="153"/>
      <c r="AE3071" s="153"/>
      <c r="AF3071" s="153"/>
      <c r="AG3071" s="153"/>
      <c r="AH3071" s="153"/>
      <c r="AI3071" s="153"/>
      <c r="AJ3071" s="153"/>
      <c r="AK3071" s="153"/>
      <c r="AL3071" s="153"/>
      <c r="AM3071" s="153"/>
      <c r="AN3071" s="153"/>
      <c r="AO3071" s="153"/>
    </row>
    <row r="3072" spans="1:41">
      <c r="A3072" s="153" t="s">
        <v>45</v>
      </c>
      <c r="B3072" s="153">
        <v>0</v>
      </c>
      <c r="C3072" s="153">
        <v>0</v>
      </c>
      <c r="D3072" s="153">
        <v>0</v>
      </c>
      <c r="E3072" s="153">
        <v>0</v>
      </c>
      <c r="F3072" s="153">
        <v>0</v>
      </c>
      <c r="G3072" s="153">
        <v>0</v>
      </c>
      <c r="H3072" s="153"/>
      <c r="I3072" s="153"/>
      <c r="J3072" s="153"/>
      <c r="K3072" s="153"/>
      <c r="L3072" s="153"/>
      <c r="M3072" s="153"/>
      <c r="AD3072" s="153"/>
      <c r="AE3072" s="153"/>
      <c r="AF3072" s="153"/>
      <c r="AG3072" s="153"/>
      <c r="AH3072" s="153"/>
      <c r="AI3072" s="153"/>
      <c r="AJ3072" s="153"/>
      <c r="AK3072" s="153"/>
      <c r="AL3072" s="153"/>
      <c r="AM3072" s="153"/>
      <c r="AN3072" s="153"/>
      <c r="AO3072" s="153"/>
    </row>
    <row r="3073" spans="1:41">
      <c r="A3073" s="153" t="s">
        <v>46</v>
      </c>
      <c r="B3073" s="153">
        <v>0</v>
      </c>
      <c r="C3073" s="153">
        <v>9.09</v>
      </c>
      <c r="D3073" s="153">
        <v>0</v>
      </c>
      <c r="E3073" s="153">
        <v>0</v>
      </c>
      <c r="F3073" s="153">
        <v>0</v>
      </c>
      <c r="G3073" s="153">
        <v>5.56</v>
      </c>
      <c r="H3073" s="153"/>
      <c r="I3073" s="153"/>
      <c r="J3073" s="153"/>
      <c r="K3073" s="153"/>
      <c r="L3073" s="153"/>
      <c r="M3073" s="153"/>
      <c r="AD3073" s="153"/>
      <c r="AE3073" s="153"/>
      <c r="AF3073" s="153"/>
      <c r="AG3073" s="153"/>
      <c r="AH3073" s="153"/>
      <c r="AI3073" s="153"/>
      <c r="AJ3073" s="153"/>
      <c r="AK3073" s="153"/>
      <c r="AL3073" s="153"/>
      <c r="AM3073" s="153"/>
      <c r="AN3073" s="153"/>
      <c r="AO3073" s="153"/>
    </row>
    <row r="3074" spans="1:41">
      <c r="A3074" s="153" t="s">
        <v>47</v>
      </c>
      <c r="B3074" s="153">
        <v>0</v>
      </c>
      <c r="C3074" s="153">
        <v>18.18</v>
      </c>
      <c r="D3074" s="153">
        <v>0</v>
      </c>
      <c r="E3074" s="153">
        <v>0</v>
      </c>
      <c r="F3074" s="153">
        <v>0</v>
      </c>
      <c r="G3074" s="153">
        <v>11.11</v>
      </c>
      <c r="H3074" s="153"/>
      <c r="I3074" s="153"/>
      <c r="J3074" s="153"/>
      <c r="K3074" s="153"/>
      <c r="L3074" s="153"/>
      <c r="M3074" s="153"/>
      <c r="AD3074" s="153"/>
      <c r="AE3074" s="153"/>
      <c r="AF3074" s="153"/>
      <c r="AG3074" s="153"/>
      <c r="AH3074" s="153"/>
      <c r="AI3074" s="153"/>
      <c r="AJ3074" s="153"/>
      <c r="AK3074" s="153"/>
      <c r="AL3074" s="153"/>
      <c r="AM3074" s="153"/>
      <c r="AN3074" s="153"/>
      <c r="AO3074" s="153"/>
    </row>
    <row r="3075" spans="1:41">
      <c r="A3075" s="153" t="s">
        <v>48</v>
      </c>
      <c r="B3075" s="153">
        <v>0</v>
      </c>
      <c r="C3075" s="153">
        <v>9.09</v>
      </c>
      <c r="D3075" s="153">
        <v>0</v>
      </c>
      <c r="E3075" s="153">
        <v>50</v>
      </c>
      <c r="F3075" s="153">
        <v>66.67</v>
      </c>
      <c r="G3075" s="153">
        <v>27.78</v>
      </c>
      <c r="H3075" s="153"/>
      <c r="I3075" s="153"/>
      <c r="J3075" s="153"/>
      <c r="K3075" s="153"/>
      <c r="L3075" s="153"/>
      <c r="M3075" s="153"/>
      <c r="AD3075" s="153"/>
      <c r="AE3075" s="153"/>
      <c r="AF3075" s="153"/>
      <c r="AG3075" s="153"/>
      <c r="AH3075" s="153"/>
      <c r="AI3075" s="153"/>
      <c r="AJ3075" s="153"/>
      <c r="AK3075" s="153"/>
      <c r="AL3075" s="153"/>
      <c r="AM3075" s="153"/>
      <c r="AN3075" s="153"/>
      <c r="AO3075" s="153"/>
    </row>
    <row r="3076" spans="1:41">
      <c r="A3076" s="153" t="s">
        <v>49</v>
      </c>
      <c r="B3076" s="153">
        <v>0</v>
      </c>
      <c r="C3076" s="153">
        <v>63.64</v>
      </c>
      <c r="D3076" s="153">
        <v>0</v>
      </c>
      <c r="E3076" s="153">
        <v>50</v>
      </c>
      <c r="F3076" s="153">
        <v>33.33</v>
      </c>
      <c r="G3076" s="153">
        <v>55.56</v>
      </c>
      <c r="H3076" s="153"/>
      <c r="I3076" s="153"/>
      <c r="J3076" s="153"/>
      <c r="K3076" s="153"/>
      <c r="L3076" s="153"/>
      <c r="M3076" s="153"/>
      <c r="AD3076" s="153"/>
      <c r="AE3076" s="153"/>
      <c r="AF3076" s="153"/>
      <c r="AG3076" s="153"/>
      <c r="AH3076" s="153"/>
      <c r="AI3076" s="153"/>
      <c r="AJ3076" s="153"/>
      <c r="AK3076" s="153"/>
      <c r="AL3076" s="153"/>
      <c r="AM3076" s="153"/>
      <c r="AN3076" s="153"/>
      <c r="AO3076" s="153"/>
    </row>
    <row r="3077" spans="1:41">
      <c r="A3077" s="153" t="s">
        <v>41</v>
      </c>
      <c r="B3077" s="153">
        <v>0</v>
      </c>
      <c r="C3077" s="153">
        <v>0</v>
      </c>
      <c r="D3077" s="153">
        <v>0</v>
      </c>
      <c r="E3077" s="153">
        <v>0</v>
      </c>
      <c r="F3077" s="153">
        <v>0</v>
      </c>
      <c r="G3077" s="153">
        <v>0</v>
      </c>
      <c r="H3077" s="153"/>
      <c r="I3077" s="153"/>
      <c r="J3077" s="153"/>
      <c r="K3077" s="153"/>
      <c r="L3077" s="153"/>
      <c r="M3077" s="153"/>
      <c r="AD3077" s="153"/>
      <c r="AE3077" s="153"/>
      <c r="AF3077" s="153"/>
      <c r="AG3077" s="153"/>
      <c r="AH3077" s="153"/>
      <c r="AI3077" s="153"/>
      <c r="AJ3077" s="153"/>
      <c r="AK3077" s="153"/>
      <c r="AL3077" s="153"/>
      <c r="AM3077" s="153"/>
      <c r="AN3077" s="153"/>
      <c r="AO3077" s="153"/>
    </row>
    <row r="3078" spans="1:41">
      <c r="A3078" s="153" t="s">
        <v>0</v>
      </c>
      <c r="B3078" s="153">
        <v>0</v>
      </c>
      <c r="C3078" s="153">
        <v>100</v>
      </c>
      <c r="D3078" s="153">
        <v>0</v>
      </c>
      <c r="E3078" s="153">
        <v>100</v>
      </c>
      <c r="F3078" s="153">
        <v>100</v>
      </c>
      <c r="G3078" s="153">
        <v>100</v>
      </c>
      <c r="H3078" s="153"/>
      <c r="I3078" s="153"/>
      <c r="J3078" s="153"/>
      <c r="K3078" s="153"/>
      <c r="L3078" s="153"/>
      <c r="M3078" s="153"/>
      <c r="AD3078" s="153"/>
      <c r="AE3078" s="153"/>
      <c r="AF3078" s="153"/>
      <c r="AG3078" s="153"/>
      <c r="AH3078" s="153"/>
      <c r="AI3078" s="153"/>
      <c r="AJ3078" s="153"/>
      <c r="AK3078" s="153"/>
      <c r="AL3078" s="153"/>
      <c r="AM3078" s="153"/>
      <c r="AN3078" s="153"/>
      <c r="AO3078" s="153"/>
    </row>
    <row r="3079" spans="1:41">
      <c r="A3079" s="153" t="s">
        <v>1</v>
      </c>
      <c r="B3079" s="153">
        <v>0</v>
      </c>
      <c r="C3079" s="153">
        <v>11</v>
      </c>
      <c r="D3079" s="153">
        <v>0</v>
      </c>
      <c r="E3079" s="153">
        <v>4</v>
      </c>
      <c r="F3079" s="153">
        <v>3</v>
      </c>
      <c r="G3079" s="153">
        <v>18</v>
      </c>
      <c r="H3079" s="153"/>
      <c r="I3079" s="153"/>
      <c r="J3079" s="153"/>
      <c r="K3079" s="153"/>
      <c r="L3079" s="153"/>
      <c r="M3079" s="153"/>
      <c r="AD3079" s="153"/>
      <c r="AE3079" s="153"/>
      <c r="AF3079" s="153"/>
      <c r="AG3079" s="153"/>
      <c r="AH3079" s="153"/>
      <c r="AI3079" s="153"/>
      <c r="AJ3079" s="153"/>
      <c r="AK3079" s="153"/>
      <c r="AL3079" s="153"/>
      <c r="AM3079" s="153"/>
      <c r="AN3079" s="153"/>
      <c r="AO3079" s="153"/>
    </row>
    <row r="3080" spans="1:41">
      <c r="A3080" s="153" t="s">
        <v>42</v>
      </c>
      <c r="B3080" s="153">
        <v>0</v>
      </c>
      <c r="C3080" s="153">
        <v>72.73</v>
      </c>
      <c r="D3080" s="153">
        <v>0</v>
      </c>
      <c r="E3080" s="153">
        <v>100</v>
      </c>
      <c r="F3080" s="153">
        <v>100</v>
      </c>
      <c r="G3080" s="153">
        <v>83.33</v>
      </c>
      <c r="H3080" s="153"/>
      <c r="I3080" s="153"/>
      <c r="J3080" s="153"/>
      <c r="K3080" s="153"/>
      <c r="L3080" s="153"/>
      <c r="M3080" s="153"/>
      <c r="AD3080" s="153"/>
      <c r="AE3080" s="153"/>
      <c r="AF3080" s="153"/>
      <c r="AG3080" s="153"/>
      <c r="AH3080" s="153"/>
      <c r="AI3080" s="153"/>
      <c r="AJ3080" s="153"/>
      <c r="AK3080" s="153"/>
      <c r="AL3080" s="153"/>
      <c r="AM3080" s="153"/>
      <c r="AN3080" s="153"/>
      <c r="AO3080" s="153"/>
    </row>
    <row r="3081" spans="1:41">
      <c r="A3081" s="153" t="s">
        <v>43</v>
      </c>
      <c r="B3081" s="153">
        <v>0</v>
      </c>
      <c r="C3081" s="153">
        <v>9.09</v>
      </c>
      <c r="D3081" s="153">
        <v>0</v>
      </c>
      <c r="E3081" s="153">
        <v>0</v>
      </c>
      <c r="F3081" s="153">
        <v>0</v>
      </c>
      <c r="G3081" s="153">
        <v>5.56</v>
      </c>
      <c r="H3081" s="153"/>
      <c r="I3081" s="153"/>
      <c r="J3081" s="153"/>
      <c r="K3081" s="153"/>
      <c r="L3081" s="153"/>
      <c r="M3081" s="153"/>
      <c r="AD3081" s="153"/>
      <c r="AE3081" s="153"/>
      <c r="AF3081" s="153"/>
      <c r="AG3081" s="153"/>
      <c r="AH3081" s="153"/>
      <c r="AI3081" s="153"/>
      <c r="AJ3081" s="153"/>
      <c r="AK3081" s="153"/>
      <c r="AL3081" s="153"/>
      <c r="AM3081" s="153"/>
      <c r="AN3081" s="153"/>
      <c r="AO3081" s="153"/>
    </row>
    <row r="3082" spans="1:41">
      <c r="A3082" s="153" t="s">
        <v>44</v>
      </c>
      <c r="B3082" s="153">
        <v>0</v>
      </c>
      <c r="C3082" s="153">
        <v>4.3</v>
      </c>
      <c r="D3082" s="153">
        <v>0</v>
      </c>
      <c r="E3082" s="153">
        <v>4.5</v>
      </c>
      <c r="F3082" s="153">
        <v>4.3</v>
      </c>
      <c r="G3082" s="153">
        <v>4.3</v>
      </c>
      <c r="H3082" s="153"/>
      <c r="I3082" s="153"/>
      <c r="J3082" s="153"/>
      <c r="K3082" s="153"/>
      <c r="L3082" s="153"/>
      <c r="M3082" s="153"/>
      <c r="AD3082" s="153"/>
      <c r="AE3082" s="153"/>
      <c r="AF3082" s="153"/>
      <c r="AG3082" s="153"/>
      <c r="AH3082" s="153"/>
      <c r="AI3082" s="153"/>
      <c r="AJ3082" s="153"/>
      <c r="AK3082" s="153"/>
      <c r="AL3082" s="153"/>
      <c r="AM3082" s="153"/>
      <c r="AN3082" s="153"/>
      <c r="AO3082" s="153"/>
    </row>
    <row r="3083" spans="1:41">
      <c r="A3083" s="153" t="s">
        <v>153</v>
      </c>
      <c r="B3083" s="153">
        <v>0</v>
      </c>
      <c r="C3083" s="153">
        <v>81.8</v>
      </c>
      <c r="D3083" s="153">
        <v>0</v>
      </c>
      <c r="E3083" s="153">
        <v>87.5</v>
      </c>
      <c r="F3083" s="153">
        <v>83.3</v>
      </c>
      <c r="G3083" s="153">
        <v>83.3</v>
      </c>
      <c r="H3083" s="153"/>
      <c r="I3083" s="153"/>
      <c r="J3083" s="153"/>
      <c r="K3083" s="153"/>
      <c r="L3083" s="153"/>
      <c r="M3083" s="153"/>
      <c r="AD3083" s="153"/>
      <c r="AE3083" s="153"/>
      <c r="AF3083" s="153"/>
      <c r="AG3083" s="153"/>
      <c r="AH3083" s="153"/>
      <c r="AI3083" s="153"/>
      <c r="AJ3083" s="153"/>
      <c r="AK3083" s="153"/>
      <c r="AL3083" s="153"/>
      <c r="AM3083" s="153"/>
      <c r="AN3083" s="153"/>
      <c r="AO3083" s="153"/>
    </row>
    <row r="3084" spans="1:41">
      <c r="H3084" s="153"/>
      <c r="I3084" s="153"/>
      <c r="J3084" s="153"/>
      <c r="K3084" s="153"/>
      <c r="L3084" s="153"/>
      <c r="M3084" s="153"/>
      <c r="AD3084" s="153"/>
      <c r="AE3084" s="153"/>
      <c r="AF3084" s="153"/>
      <c r="AG3084" s="153"/>
      <c r="AH3084" s="153"/>
      <c r="AI3084" s="153"/>
      <c r="AJ3084" s="153"/>
      <c r="AK3084" s="153"/>
      <c r="AL3084" s="153"/>
      <c r="AM3084" s="153"/>
      <c r="AN3084" s="153"/>
      <c r="AO3084" s="153"/>
    </row>
    <row r="3085" spans="1:41">
      <c r="H3085" s="153"/>
      <c r="I3085" s="153"/>
      <c r="J3085" s="153"/>
      <c r="K3085" s="153"/>
      <c r="L3085" s="153"/>
      <c r="M3085" s="153"/>
      <c r="AD3085" s="153"/>
      <c r="AE3085" s="153"/>
      <c r="AF3085" s="153"/>
      <c r="AG3085" s="153"/>
      <c r="AH3085" s="153"/>
      <c r="AI3085" s="153"/>
      <c r="AJ3085" s="153"/>
      <c r="AK3085" s="153"/>
      <c r="AL3085" s="153"/>
      <c r="AM3085" s="153"/>
      <c r="AN3085" s="153"/>
      <c r="AO3085" s="153"/>
    </row>
    <row r="3086" spans="1:41">
      <c r="A3086" s="153" t="s">
        <v>461</v>
      </c>
      <c r="H3086" s="153"/>
      <c r="I3086" s="153"/>
      <c r="J3086" s="153"/>
      <c r="K3086" s="153"/>
      <c r="L3086" s="153"/>
      <c r="M3086" s="153"/>
      <c r="AD3086" s="153"/>
      <c r="AE3086" s="153"/>
      <c r="AF3086" s="153"/>
      <c r="AG3086" s="153"/>
      <c r="AH3086" s="153"/>
      <c r="AI3086" s="153"/>
      <c r="AJ3086" s="153"/>
      <c r="AK3086" s="153"/>
      <c r="AL3086" s="153"/>
      <c r="AM3086" s="153"/>
      <c r="AN3086" s="153"/>
      <c r="AO3086" s="153"/>
    </row>
    <row r="3087" spans="1:41">
      <c r="A3087" s="153" t="s">
        <v>466</v>
      </c>
      <c r="H3087" s="153"/>
      <c r="I3087" s="153"/>
      <c r="J3087" s="153"/>
      <c r="K3087" s="153"/>
      <c r="L3087" s="153"/>
      <c r="M3087" s="153"/>
      <c r="AD3087" s="153"/>
      <c r="AE3087" s="153"/>
      <c r="AF3087" s="153"/>
      <c r="AG3087" s="153"/>
      <c r="AH3087" s="153"/>
      <c r="AI3087" s="153"/>
      <c r="AJ3087" s="153"/>
      <c r="AK3087" s="153"/>
      <c r="AL3087" s="153"/>
      <c r="AM3087" s="153"/>
      <c r="AN3087" s="153"/>
      <c r="AO3087" s="153"/>
    </row>
    <row r="3088" spans="1:41">
      <c r="H3088" s="153"/>
      <c r="I3088" s="153"/>
      <c r="J3088" s="153"/>
      <c r="K3088" s="153"/>
      <c r="L3088" s="153"/>
      <c r="M3088" s="153"/>
      <c r="AD3088" s="153"/>
      <c r="AE3088" s="153"/>
      <c r="AF3088" s="153"/>
      <c r="AG3088" s="153"/>
      <c r="AH3088" s="153"/>
      <c r="AI3088" s="153"/>
      <c r="AJ3088" s="153"/>
      <c r="AK3088" s="153"/>
      <c r="AL3088" s="153"/>
      <c r="AM3088" s="153"/>
      <c r="AN3088" s="153"/>
      <c r="AO3088" s="153"/>
    </row>
    <row r="3089" spans="1:41">
      <c r="H3089" s="153"/>
      <c r="I3089" s="153"/>
      <c r="J3089" s="153"/>
      <c r="K3089" s="153"/>
      <c r="L3089" s="153"/>
      <c r="M3089" s="153"/>
      <c r="AD3089" s="153"/>
      <c r="AE3089" s="153"/>
      <c r="AF3089" s="153"/>
      <c r="AG3089" s="153"/>
      <c r="AH3089" s="153"/>
      <c r="AI3089" s="153"/>
      <c r="AJ3089" s="153"/>
      <c r="AK3089" s="153"/>
      <c r="AL3089" s="153"/>
      <c r="AM3089" s="153"/>
      <c r="AN3089" s="153"/>
      <c r="AO3089" s="153"/>
    </row>
    <row r="3090" spans="1:41">
      <c r="B3090" s="153" t="s">
        <v>156</v>
      </c>
      <c r="H3090" s="153"/>
      <c r="I3090" s="153"/>
      <c r="J3090" s="153"/>
      <c r="K3090" s="153"/>
      <c r="L3090" s="153"/>
      <c r="M3090" s="153"/>
      <c r="AD3090" s="153"/>
      <c r="AE3090" s="153"/>
      <c r="AF3090" s="153"/>
      <c r="AG3090" s="153"/>
      <c r="AH3090" s="153"/>
      <c r="AI3090" s="153"/>
      <c r="AJ3090" s="153"/>
      <c r="AK3090" s="153"/>
      <c r="AL3090" s="153"/>
      <c r="AM3090" s="153"/>
      <c r="AN3090" s="153"/>
      <c r="AO3090" s="153"/>
    </row>
    <row r="3091" spans="1:41">
      <c r="H3091" s="153"/>
      <c r="I3091" s="153"/>
      <c r="J3091" s="153"/>
      <c r="K3091" s="153"/>
      <c r="L3091" s="153"/>
      <c r="M3091" s="153"/>
      <c r="AD3091" s="153"/>
      <c r="AE3091" s="153"/>
      <c r="AF3091" s="153"/>
      <c r="AG3091" s="153"/>
      <c r="AH3091" s="153"/>
      <c r="AI3091" s="153"/>
      <c r="AJ3091" s="153"/>
      <c r="AK3091" s="153"/>
      <c r="AL3091" s="153"/>
      <c r="AM3091" s="153"/>
      <c r="AN3091" s="153"/>
      <c r="AO3091" s="153"/>
    </row>
    <row r="3092" spans="1:41">
      <c r="B3092" s="153" t="s">
        <v>10</v>
      </c>
      <c r="C3092" s="153" t="s">
        <v>157</v>
      </c>
      <c r="D3092" s="153" t="s">
        <v>158</v>
      </c>
      <c r="E3092" s="153" t="s">
        <v>13</v>
      </c>
      <c r="F3092" s="153" t="s">
        <v>159</v>
      </c>
      <c r="G3092" s="153" t="s">
        <v>60</v>
      </c>
      <c r="H3092" s="153"/>
      <c r="I3092" s="153"/>
      <c r="J3092" s="153"/>
      <c r="K3092" s="153"/>
      <c r="L3092" s="153"/>
      <c r="M3092" s="153"/>
      <c r="AD3092" s="153"/>
      <c r="AE3092" s="153"/>
      <c r="AF3092" s="153"/>
      <c r="AG3092" s="153"/>
      <c r="AH3092" s="153"/>
      <c r="AI3092" s="153"/>
      <c r="AJ3092" s="153"/>
      <c r="AK3092" s="153"/>
      <c r="AL3092" s="153"/>
      <c r="AM3092" s="153"/>
      <c r="AN3092" s="153"/>
      <c r="AO3092" s="153"/>
    </row>
    <row r="3093" spans="1:41">
      <c r="H3093" s="153"/>
      <c r="I3093" s="153"/>
      <c r="J3093" s="153"/>
      <c r="K3093" s="153"/>
      <c r="L3093" s="153"/>
      <c r="M3093" s="153"/>
      <c r="AD3093" s="153"/>
      <c r="AE3093" s="153"/>
      <c r="AF3093" s="153"/>
      <c r="AG3093" s="153"/>
      <c r="AH3093" s="153"/>
      <c r="AI3093" s="153"/>
      <c r="AJ3093" s="153"/>
      <c r="AK3093" s="153"/>
      <c r="AL3093" s="153"/>
      <c r="AM3093" s="153"/>
      <c r="AN3093" s="153"/>
      <c r="AO3093" s="153"/>
    </row>
    <row r="3094" spans="1:41">
      <c r="A3094" s="153" t="s">
        <v>45</v>
      </c>
      <c r="B3094" s="153">
        <v>0</v>
      </c>
      <c r="C3094" s="153">
        <v>0</v>
      </c>
      <c r="D3094" s="153">
        <v>0</v>
      </c>
      <c r="E3094" s="153">
        <v>0</v>
      </c>
      <c r="F3094" s="153">
        <v>0</v>
      </c>
      <c r="G3094" s="153">
        <v>0</v>
      </c>
      <c r="H3094" s="153"/>
      <c r="I3094" s="153"/>
      <c r="J3094" s="153"/>
      <c r="K3094" s="153"/>
      <c r="L3094" s="153"/>
      <c r="M3094" s="153"/>
      <c r="AD3094" s="153"/>
      <c r="AE3094" s="153"/>
      <c r="AF3094" s="153"/>
      <c r="AG3094" s="153"/>
      <c r="AH3094" s="153"/>
      <c r="AI3094" s="153"/>
      <c r="AJ3094" s="153"/>
      <c r="AK3094" s="153"/>
      <c r="AL3094" s="153"/>
      <c r="AM3094" s="153"/>
      <c r="AN3094" s="153"/>
      <c r="AO3094" s="153"/>
    </row>
    <row r="3095" spans="1:41">
      <c r="A3095" s="153" t="s">
        <v>46</v>
      </c>
      <c r="B3095" s="153">
        <v>0</v>
      </c>
      <c r="C3095" s="153">
        <v>9.09</v>
      </c>
      <c r="D3095" s="153">
        <v>0</v>
      </c>
      <c r="E3095" s="153">
        <v>0</v>
      </c>
      <c r="F3095" s="153">
        <v>0</v>
      </c>
      <c r="G3095" s="153">
        <v>5.56</v>
      </c>
      <c r="H3095" s="153"/>
      <c r="I3095" s="153"/>
      <c r="J3095" s="153"/>
      <c r="K3095" s="153"/>
      <c r="L3095" s="153"/>
      <c r="M3095" s="153"/>
      <c r="AD3095" s="153"/>
      <c r="AE3095" s="153"/>
      <c r="AF3095" s="153"/>
      <c r="AG3095" s="153"/>
      <c r="AH3095" s="153"/>
      <c r="AI3095" s="153"/>
      <c r="AJ3095" s="153"/>
      <c r="AK3095" s="153"/>
      <c r="AL3095" s="153"/>
      <c r="AM3095" s="153"/>
      <c r="AN3095" s="153"/>
      <c r="AO3095" s="153"/>
    </row>
    <row r="3096" spans="1:41">
      <c r="A3096" s="153" t="s">
        <v>47</v>
      </c>
      <c r="B3096" s="153">
        <v>0</v>
      </c>
      <c r="C3096" s="153">
        <v>0</v>
      </c>
      <c r="D3096" s="153">
        <v>0</v>
      </c>
      <c r="E3096" s="153">
        <v>50</v>
      </c>
      <c r="F3096" s="153">
        <v>33.33</v>
      </c>
      <c r="G3096" s="153">
        <v>16.670000000000002</v>
      </c>
      <c r="H3096" s="153"/>
      <c r="I3096" s="153"/>
      <c r="J3096" s="153"/>
      <c r="K3096" s="153"/>
      <c r="L3096" s="153"/>
      <c r="M3096" s="153"/>
      <c r="AD3096" s="153"/>
      <c r="AE3096" s="153"/>
      <c r="AF3096" s="153"/>
      <c r="AG3096" s="153"/>
      <c r="AH3096" s="153"/>
      <c r="AI3096" s="153"/>
      <c r="AJ3096" s="153"/>
      <c r="AK3096" s="153"/>
      <c r="AL3096" s="153"/>
      <c r="AM3096" s="153"/>
      <c r="AN3096" s="153"/>
      <c r="AO3096" s="153"/>
    </row>
    <row r="3097" spans="1:41">
      <c r="A3097" s="153" t="s">
        <v>48</v>
      </c>
      <c r="B3097" s="153">
        <v>0</v>
      </c>
      <c r="C3097" s="153">
        <v>18.18</v>
      </c>
      <c r="D3097" s="153">
        <v>0</v>
      </c>
      <c r="E3097" s="153">
        <v>25</v>
      </c>
      <c r="F3097" s="153">
        <v>33.33</v>
      </c>
      <c r="G3097" s="153">
        <v>22.22</v>
      </c>
      <c r="H3097" s="153"/>
      <c r="I3097" s="153"/>
      <c r="J3097" s="153"/>
      <c r="K3097" s="153"/>
      <c r="L3097" s="153"/>
      <c r="M3097" s="153"/>
      <c r="AD3097" s="153"/>
      <c r="AE3097" s="153"/>
      <c r="AF3097" s="153"/>
      <c r="AG3097" s="153"/>
      <c r="AH3097" s="153"/>
      <c r="AI3097" s="153"/>
      <c r="AJ3097" s="153"/>
      <c r="AK3097" s="153"/>
      <c r="AL3097" s="153"/>
      <c r="AM3097" s="153"/>
      <c r="AN3097" s="153"/>
      <c r="AO3097" s="153"/>
    </row>
    <row r="3098" spans="1:41">
      <c r="A3098" s="153" t="s">
        <v>49</v>
      </c>
      <c r="B3098" s="153">
        <v>0</v>
      </c>
      <c r="C3098" s="153">
        <v>63.64</v>
      </c>
      <c r="D3098" s="153">
        <v>0</v>
      </c>
      <c r="E3098" s="153">
        <v>25</v>
      </c>
      <c r="F3098" s="153">
        <v>33.33</v>
      </c>
      <c r="G3098" s="153">
        <v>50</v>
      </c>
      <c r="H3098" s="153"/>
      <c r="I3098" s="153"/>
      <c r="J3098" s="153"/>
      <c r="K3098" s="153"/>
      <c r="L3098" s="153"/>
      <c r="M3098" s="153"/>
      <c r="AD3098" s="153"/>
      <c r="AE3098" s="153"/>
      <c r="AF3098" s="153"/>
      <c r="AG3098" s="153"/>
      <c r="AH3098" s="153"/>
      <c r="AI3098" s="153"/>
      <c r="AJ3098" s="153"/>
      <c r="AK3098" s="153"/>
      <c r="AL3098" s="153"/>
      <c r="AM3098" s="153"/>
      <c r="AN3098" s="153"/>
      <c r="AO3098" s="153"/>
    </row>
    <row r="3099" spans="1:41">
      <c r="A3099" s="153" t="s">
        <v>41</v>
      </c>
      <c r="B3099" s="153">
        <v>0</v>
      </c>
      <c r="C3099" s="153">
        <v>9.09</v>
      </c>
      <c r="D3099" s="153">
        <v>0</v>
      </c>
      <c r="E3099" s="153">
        <v>0</v>
      </c>
      <c r="F3099" s="153">
        <v>0</v>
      </c>
      <c r="G3099" s="153">
        <v>5.56</v>
      </c>
      <c r="H3099" s="153"/>
      <c r="I3099" s="153"/>
      <c r="J3099" s="153"/>
      <c r="K3099" s="153"/>
      <c r="L3099" s="153"/>
      <c r="M3099" s="153"/>
      <c r="AD3099" s="153"/>
      <c r="AE3099" s="153"/>
      <c r="AF3099" s="153"/>
      <c r="AG3099" s="153"/>
      <c r="AH3099" s="153"/>
      <c r="AI3099" s="153"/>
      <c r="AJ3099" s="153"/>
      <c r="AK3099" s="153"/>
      <c r="AL3099" s="153"/>
      <c r="AM3099" s="153"/>
      <c r="AN3099" s="153"/>
      <c r="AO3099" s="153"/>
    </row>
    <row r="3100" spans="1:41">
      <c r="A3100" s="153" t="s">
        <v>0</v>
      </c>
      <c r="B3100" s="153">
        <v>0</v>
      </c>
      <c r="C3100" s="153">
        <v>100</v>
      </c>
      <c r="D3100" s="153">
        <v>0</v>
      </c>
      <c r="E3100" s="153">
        <v>100</v>
      </c>
      <c r="F3100" s="153">
        <v>100</v>
      </c>
      <c r="G3100" s="153">
        <v>100</v>
      </c>
      <c r="H3100" s="153"/>
      <c r="I3100" s="153"/>
      <c r="J3100" s="153"/>
      <c r="K3100" s="153"/>
      <c r="L3100" s="153"/>
      <c r="M3100" s="153"/>
      <c r="AD3100" s="153"/>
      <c r="AE3100" s="153"/>
      <c r="AF3100" s="153"/>
      <c r="AG3100" s="153"/>
      <c r="AH3100" s="153"/>
      <c r="AI3100" s="153"/>
      <c r="AJ3100" s="153"/>
      <c r="AK3100" s="153"/>
      <c r="AL3100" s="153"/>
      <c r="AM3100" s="153"/>
      <c r="AN3100" s="153"/>
      <c r="AO3100" s="153"/>
    </row>
    <row r="3101" spans="1:41">
      <c r="A3101" s="153" t="s">
        <v>1</v>
      </c>
      <c r="B3101" s="153">
        <v>0</v>
      </c>
      <c r="C3101" s="153">
        <v>11</v>
      </c>
      <c r="D3101" s="153">
        <v>0</v>
      </c>
      <c r="E3101" s="153">
        <v>4</v>
      </c>
      <c r="F3101" s="153">
        <v>3</v>
      </c>
      <c r="G3101" s="153">
        <v>18</v>
      </c>
      <c r="H3101" s="153"/>
      <c r="I3101" s="153"/>
      <c r="J3101" s="153"/>
      <c r="K3101" s="153"/>
      <c r="L3101" s="153"/>
      <c r="M3101" s="153"/>
      <c r="AD3101" s="153"/>
      <c r="AE3101" s="153"/>
      <c r="AF3101" s="153"/>
      <c r="AG3101" s="153"/>
      <c r="AH3101" s="153"/>
      <c r="AI3101" s="153"/>
      <c r="AJ3101" s="153"/>
      <c r="AK3101" s="153"/>
      <c r="AL3101" s="153"/>
      <c r="AM3101" s="153"/>
      <c r="AN3101" s="153"/>
      <c r="AO3101" s="153"/>
    </row>
    <row r="3102" spans="1:41">
      <c r="A3102" s="153" t="s">
        <v>42</v>
      </c>
      <c r="B3102" s="153">
        <v>0</v>
      </c>
      <c r="C3102" s="153">
        <v>81.819999999999993</v>
      </c>
      <c r="D3102" s="153">
        <v>0</v>
      </c>
      <c r="E3102" s="153">
        <v>50</v>
      </c>
      <c r="F3102" s="153">
        <v>66.67</v>
      </c>
      <c r="G3102" s="153">
        <v>72.22</v>
      </c>
      <c r="H3102" s="153"/>
      <c r="I3102" s="153"/>
      <c r="J3102" s="153"/>
      <c r="K3102" s="153"/>
      <c r="L3102" s="153"/>
      <c r="M3102" s="153"/>
      <c r="AD3102" s="153"/>
      <c r="AE3102" s="153"/>
      <c r="AF3102" s="153"/>
      <c r="AG3102" s="153"/>
      <c r="AH3102" s="153"/>
      <c r="AI3102" s="153"/>
      <c r="AJ3102" s="153"/>
      <c r="AK3102" s="153"/>
      <c r="AL3102" s="153"/>
      <c r="AM3102" s="153"/>
      <c r="AN3102" s="153"/>
      <c r="AO3102" s="153"/>
    </row>
    <row r="3103" spans="1:41">
      <c r="A3103" s="153" t="s">
        <v>43</v>
      </c>
      <c r="B3103" s="153">
        <v>0</v>
      </c>
      <c r="C3103" s="153">
        <v>9.09</v>
      </c>
      <c r="D3103" s="153">
        <v>0</v>
      </c>
      <c r="E3103" s="153">
        <v>0</v>
      </c>
      <c r="F3103" s="153">
        <v>0</v>
      </c>
      <c r="G3103" s="153">
        <v>5.56</v>
      </c>
      <c r="H3103" s="153"/>
      <c r="I3103" s="153"/>
      <c r="J3103" s="153"/>
      <c r="K3103" s="153"/>
      <c r="L3103" s="153"/>
      <c r="M3103" s="153"/>
      <c r="AD3103" s="153"/>
      <c r="AE3103" s="153"/>
      <c r="AF3103" s="153"/>
      <c r="AG3103" s="153"/>
      <c r="AH3103" s="153"/>
      <c r="AI3103" s="153"/>
      <c r="AJ3103" s="153"/>
      <c r="AK3103" s="153"/>
      <c r="AL3103" s="153"/>
      <c r="AM3103" s="153"/>
      <c r="AN3103" s="153"/>
      <c r="AO3103" s="153"/>
    </row>
    <row r="3104" spans="1:41">
      <c r="A3104" s="153" t="s">
        <v>44</v>
      </c>
      <c r="B3104" s="153">
        <v>0</v>
      </c>
      <c r="C3104" s="153">
        <v>4.5</v>
      </c>
      <c r="D3104" s="153">
        <v>0</v>
      </c>
      <c r="E3104" s="153">
        <v>3.8</v>
      </c>
      <c r="F3104" s="153">
        <v>4</v>
      </c>
      <c r="G3104" s="153">
        <v>4.2</v>
      </c>
      <c r="H3104" s="153"/>
      <c r="I3104" s="153"/>
      <c r="J3104" s="153"/>
      <c r="K3104" s="153"/>
      <c r="L3104" s="153"/>
      <c r="M3104" s="153"/>
      <c r="AD3104" s="153"/>
      <c r="AE3104" s="153"/>
      <c r="AF3104" s="153"/>
      <c r="AG3104" s="153"/>
      <c r="AH3104" s="153"/>
      <c r="AI3104" s="153"/>
      <c r="AJ3104" s="153"/>
      <c r="AK3104" s="153"/>
      <c r="AL3104" s="153"/>
      <c r="AM3104" s="153"/>
      <c r="AN3104" s="153"/>
      <c r="AO3104" s="153"/>
    </row>
    <row r="3105" spans="1:41">
      <c r="A3105" s="153" t="s">
        <v>153</v>
      </c>
      <c r="B3105" s="153">
        <v>0</v>
      </c>
      <c r="C3105" s="153">
        <v>87.5</v>
      </c>
      <c r="D3105" s="153">
        <v>0</v>
      </c>
      <c r="E3105" s="153">
        <v>68.8</v>
      </c>
      <c r="F3105" s="153">
        <v>75</v>
      </c>
      <c r="G3105" s="153">
        <v>80.900000000000006</v>
      </c>
      <c r="H3105" s="153"/>
      <c r="I3105" s="153"/>
      <c r="J3105" s="153"/>
      <c r="K3105" s="153"/>
      <c r="L3105" s="153"/>
      <c r="M3105" s="153"/>
      <c r="AD3105" s="153"/>
      <c r="AE3105" s="153"/>
      <c r="AF3105" s="153"/>
      <c r="AG3105" s="153"/>
      <c r="AH3105" s="153"/>
      <c r="AI3105" s="153"/>
      <c r="AJ3105" s="153"/>
      <c r="AK3105" s="153"/>
      <c r="AL3105" s="153"/>
      <c r="AM3105" s="153"/>
      <c r="AN3105" s="153"/>
      <c r="AO3105" s="153"/>
    </row>
    <row r="3106" spans="1:41">
      <c r="H3106" s="153"/>
      <c r="I3106" s="153"/>
      <c r="J3106" s="153"/>
      <c r="K3106" s="153"/>
      <c r="L3106" s="153"/>
      <c r="M3106" s="153"/>
      <c r="AD3106" s="153"/>
      <c r="AE3106" s="153"/>
      <c r="AF3106" s="153"/>
      <c r="AG3106" s="153"/>
      <c r="AH3106" s="153"/>
      <c r="AI3106" s="153"/>
      <c r="AJ3106" s="153"/>
      <c r="AK3106" s="153"/>
      <c r="AL3106" s="153"/>
      <c r="AM3106" s="153"/>
      <c r="AN3106" s="153"/>
      <c r="AO3106" s="153"/>
    </row>
    <row r="3107" spans="1:41">
      <c r="H3107" s="153"/>
      <c r="I3107" s="153"/>
      <c r="J3107" s="153"/>
      <c r="K3107" s="153"/>
      <c r="L3107" s="153"/>
      <c r="M3107" s="153"/>
      <c r="AD3107" s="153"/>
      <c r="AE3107" s="153"/>
      <c r="AF3107" s="153"/>
      <c r="AG3107" s="153"/>
      <c r="AH3107" s="153"/>
      <c r="AI3107" s="153"/>
      <c r="AJ3107" s="153"/>
      <c r="AK3107" s="153"/>
      <c r="AL3107" s="153"/>
      <c r="AM3107" s="153"/>
      <c r="AN3107" s="153"/>
      <c r="AO3107" s="153"/>
    </row>
    <row r="3108" spans="1:41">
      <c r="A3108" s="153" t="s">
        <v>461</v>
      </c>
      <c r="H3108" s="153"/>
      <c r="I3108" s="153"/>
      <c r="J3108" s="153"/>
      <c r="K3108" s="153"/>
      <c r="L3108" s="153"/>
      <c r="M3108" s="153"/>
      <c r="AD3108" s="153"/>
      <c r="AE3108" s="153"/>
      <c r="AF3108" s="153"/>
      <c r="AG3108" s="153"/>
      <c r="AH3108" s="153"/>
      <c r="AI3108" s="153"/>
      <c r="AJ3108" s="153"/>
      <c r="AK3108" s="153"/>
      <c r="AL3108" s="153"/>
      <c r="AM3108" s="153"/>
      <c r="AN3108" s="153"/>
      <c r="AO3108" s="153"/>
    </row>
    <row r="3109" spans="1:41">
      <c r="A3109" s="153" t="s">
        <v>467</v>
      </c>
      <c r="H3109" s="153"/>
      <c r="I3109" s="153"/>
      <c r="J3109" s="153"/>
      <c r="K3109" s="153"/>
      <c r="L3109" s="153"/>
      <c r="M3109" s="153"/>
      <c r="AD3109" s="153"/>
      <c r="AE3109" s="153"/>
      <c r="AF3109" s="153"/>
      <c r="AG3109" s="153"/>
      <c r="AH3109" s="153"/>
      <c r="AI3109" s="153"/>
      <c r="AJ3109" s="153"/>
      <c r="AK3109" s="153"/>
      <c r="AL3109" s="153"/>
      <c r="AM3109" s="153"/>
      <c r="AN3109" s="153"/>
      <c r="AO3109" s="153"/>
    </row>
    <row r="3110" spans="1:41">
      <c r="H3110" s="153"/>
      <c r="I3110" s="153"/>
      <c r="J3110" s="153"/>
      <c r="K3110" s="153"/>
      <c r="L3110" s="153"/>
      <c r="M3110" s="153"/>
      <c r="AD3110" s="153"/>
      <c r="AE3110" s="153"/>
      <c r="AF3110" s="153"/>
      <c r="AG3110" s="153"/>
      <c r="AH3110" s="153"/>
      <c r="AI3110" s="153"/>
      <c r="AJ3110" s="153"/>
      <c r="AK3110" s="153"/>
      <c r="AL3110" s="153"/>
      <c r="AM3110" s="153"/>
      <c r="AN3110" s="153"/>
      <c r="AO3110" s="153"/>
    </row>
    <row r="3111" spans="1:41">
      <c r="H3111" s="153"/>
      <c r="I3111" s="153"/>
      <c r="J3111" s="153"/>
      <c r="K3111" s="153"/>
      <c r="L3111" s="153"/>
      <c r="M3111" s="153"/>
      <c r="AD3111" s="153"/>
      <c r="AE3111" s="153"/>
      <c r="AF3111" s="153"/>
      <c r="AG3111" s="153"/>
      <c r="AH3111" s="153"/>
      <c r="AI3111" s="153"/>
      <c r="AJ3111" s="153"/>
      <c r="AK3111" s="153"/>
      <c r="AL3111" s="153"/>
      <c r="AM3111" s="153"/>
      <c r="AN3111" s="153"/>
      <c r="AO3111" s="153"/>
    </row>
    <row r="3112" spans="1:41">
      <c r="B3112" s="153" t="s">
        <v>156</v>
      </c>
      <c r="H3112" s="153"/>
      <c r="I3112" s="153"/>
      <c r="J3112" s="153"/>
      <c r="K3112" s="153"/>
      <c r="L3112" s="153"/>
      <c r="M3112" s="153"/>
      <c r="AD3112" s="153"/>
      <c r="AE3112" s="153"/>
      <c r="AF3112" s="153"/>
      <c r="AG3112" s="153"/>
      <c r="AH3112" s="153"/>
      <c r="AI3112" s="153"/>
      <c r="AJ3112" s="153"/>
      <c r="AK3112" s="153"/>
      <c r="AL3112" s="153"/>
      <c r="AM3112" s="153"/>
      <c r="AN3112" s="153"/>
      <c r="AO3112" s="153"/>
    </row>
    <row r="3113" spans="1:41">
      <c r="H3113" s="153"/>
      <c r="I3113" s="153"/>
      <c r="J3113" s="153"/>
      <c r="K3113" s="153"/>
      <c r="L3113" s="153"/>
      <c r="M3113" s="153"/>
      <c r="AD3113" s="153"/>
      <c r="AE3113" s="153"/>
      <c r="AF3113" s="153"/>
      <c r="AG3113" s="153"/>
      <c r="AH3113" s="153"/>
      <c r="AI3113" s="153"/>
      <c r="AJ3113" s="153"/>
      <c r="AK3113" s="153"/>
      <c r="AL3113" s="153"/>
      <c r="AM3113" s="153"/>
      <c r="AN3113" s="153"/>
      <c r="AO3113" s="153"/>
    </row>
    <row r="3114" spans="1:41">
      <c r="B3114" s="153" t="s">
        <v>10</v>
      </c>
      <c r="C3114" s="153" t="s">
        <v>157</v>
      </c>
      <c r="D3114" s="153" t="s">
        <v>158</v>
      </c>
      <c r="E3114" s="153" t="s">
        <v>13</v>
      </c>
      <c r="F3114" s="153" t="s">
        <v>159</v>
      </c>
      <c r="G3114" s="153" t="s">
        <v>60</v>
      </c>
      <c r="H3114" s="153"/>
      <c r="I3114" s="153"/>
      <c r="J3114" s="153"/>
      <c r="K3114" s="153"/>
      <c r="L3114" s="153"/>
      <c r="M3114" s="153"/>
      <c r="AD3114" s="153"/>
      <c r="AE3114" s="153"/>
      <c r="AF3114" s="153"/>
      <c r="AG3114" s="153"/>
      <c r="AH3114" s="153"/>
      <c r="AI3114" s="153"/>
      <c r="AJ3114" s="153"/>
      <c r="AK3114" s="153"/>
      <c r="AL3114" s="153"/>
      <c r="AM3114" s="153"/>
      <c r="AN3114" s="153"/>
      <c r="AO3114" s="153"/>
    </row>
    <row r="3115" spans="1:41">
      <c r="H3115" s="153"/>
      <c r="I3115" s="153"/>
      <c r="J3115" s="153"/>
      <c r="K3115" s="153"/>
      <c r="L3115" s="153"/>
      <c r="M3115" s="153"/>
      <c r="AD3115" s="153"/>
      <c r="AE3115" s="153"/>
      <c r="AF3115" s="153"/>
      <c r="AG3115" s="153"/>
      <c r="AH3115" s="153"/>
      <c r="AI3115" s="153"/>
      <c r="AJ3115" s="153"/>
      <c r="AK3115" s="153"/>
      <c r="AL3115" s="153"/>
      <c r="AM3115" s="153"/>
      <c r="AN3115" s="153"/>
      <c r="AO3115" s="153"/>
    </row>
    <row r="3116" spans="1:41">
      <c r="A3116" s="153" t="s">
        <v>45</v>
      </c>
      <c r="B3116" s="153">
        <v>0</v>
      </c>
      <c r="C3116" s="153">
        <v>0</v>
      </c>
      <c r="D3116" s="153">
        <v>0</v>
      </c>
      <c r="E3116" s="153">
        <v>0</v>
      </c>
      <c r="F3116" s="153">
        <v>0</v>
      </c>
      <c r="G3116" s="153">
        <v>0</v>
      </c>
      <c r="H3116" s="153"/>
      <c r="I3116" s="153"/>
      <c r="J3116" s="153"/>
      <c r="K3116" s="153"/>
      <c r="L3116" s="153"/>
      <c r="M3116" s="153"/>
      <c r="AD3116" s="153"/>
      <c r="AE3116" s="153"/>
      <c r="AF3116" s="153"/>
      <c r="AG3116" s="153"/>
      <c r="AH3116" s="153"/>
      <c r="AI3116" s="153"/>
      <c r="AJ3116" s="153"/>
      <c r="AK3116" s="153"/>
      <c r="AL3116" s="153"/>
      <c r="AM3116" s="153"/>
      <c r="AN3116" s="153"/>
      <c r="AO3116" s="153"/>
    </row>
    <row r="3117" spans="1:41">
      <c r="A3117" s="153" t="s">
        <v>46</v>
      </c>
      <c r="B3117" s="153">
        <v>0</v>
      </c>
      <c r="C3117" s="153">
        <v>9.09</v>
      </c>
      <c r="D3117" s="153">
        <v>0</v>
      </c>
      <c r="E3117" s="153">
        <v>0</v>
      </c>
      <c r="F3117" s="153">
        <v>0</v>
      </c>
      <c r="G3117" s="153">
        <v>5.56</v>
      </c>
      <c r="H3117" s="153"/>
      <c r="I3117" s="153"/>
      <c r="J3117" s="153"/>
      <c r="K3117" s="153"/>
      <c r="L3117" s="153"/>
      <c r="M3117" s="153"/>
      <c r="AD3117" s="153"/>
      <c r="AE3117" s="153"/>
      <c r="AF3117" s="153"/>
      <c r="AG3117" s="153"/>
      <c r="AH3117" s="153"/>
      <c r="AI3117" s="153"/>
      <c r="AJ3117" s="153"/>
      <c r="AK3117" s="153"/>
      <c r="AL3117" s="153"/>
      <c r="AM3117" s="153"/>
      <c r="AN3117" s="153"/>
      <c r="AO3117" s="153"/>
    </row>
    <row r="3118" spans="1:41">
      <c r="A3118" s="153" t="s">
        <v>47</v>
      </c>
      <c r="B3118" s="153">
        <v>0</v>
      </c>
      <c r="C3118" s="153">
        <v>0</v>
      </c>
      <c r="D3118" s="153">
        <v>0</v>
      </c>
      <c r="E3118" s="153">
        <v>0</v>
      </c>
      <c r="F3118" s="153">
        <v>0</v>
      </c>
      <c r="G3118" s="153">
        <v>0</v>
      </c>
      <c r="H3118" s="153"/>
      <c r="I3118" s="153"/>
      <c r="J3118" s="153"/>
      <c r="K3118" s="153"/>
      <c r="L3118" s="153"/>
      <c r="M3118" s="153"/>
      <c r="AD3118" s="153"/>
      <c r="AE3118" s="153"/>
      <c r="AF3118" s="153"/>
      <c r="AG3118" s="153"/>
      <c r="AH3118" s="153"/>
      <c r="AI3118" s="153"/>
      <c r="AJ3118" s="153"/>
      <c r="AK3118" s="153"/>
      <c r="AL3118" s="153"/>
      <c r="AM3118" s="153"/>
      <c r="AN3118" s="153"/>
      <c r="AO3118" s="153"/>
    </row>
    <row r="3119" spans="1:41">
      <c r="A3119" s="153" t="s">
        <v>48</v>
      </c>
      <c r="B3119" s="153">
        <v>0</v>
      </c>
      <c r="C3119" s="153">
        <v>18.18</v>
      </c>
      <c r="D3119" s="153">
        <v>0</v>
      </c>
      <c r="E3119" s="153">
        <v>25</v>
      </c>
      <c r="F3119" s="153">
        <v>33.33</v>
      </c>
      <c r="G3119" s="153">
        <v>22.22</v>
      </c>
      <c r="H3119" s="153"/>
      <c r="I3119" s="153"/>
      <c r="J3119" s="153"/>
      <c r="K3119" s="153"/>
      <c r="L3119" s="153"/>
      <c r="M3119" s="153"/>
      <c r="AD3119" s="153"/>
      <c r="AE3119" s="153"/>
      <c r="AF3119" s="153"/>
      <c r="AG3119" s="153"/>
      <c r="AH3119" s="153"/>
      <c r="AI3119" s="153"/>
      <c r="AJ3119" s="153"/>
      <c r="AK3119" s="153"/>
      <c r="AL3119" s="153"/>
      <c r="AM3119" s="153"/>
      <c r="AN3119" s="153"/>
      <c r="AO3119" s="153"/>
    </row>
    <row r="3120" spans="1:41">
      <c r="A3120" s="153" t="s">
        <v>49</v>
      </c>
      <c r="B3120" s="153">
        <v>0</v>
      </c>
      <c r="C3120" s="153">
        <v>63.64</v>
      </c>
      <c r="D3120" s="153">
        <v>0</v>
      </c>
      <c r="E3120" s="153">
        <v>75</v>
      </c>
      <c r="F3120" s="153">
        <v>66.67</v>
      </c>
      <c r="G3120" s="153">
        <v>66.67</v>
      </c>
      <c r="H3120" s="153"/>
      <c r="I3120" s="153"/>
      <c r="J3120" s="153"/>
      <c r="K3120" s="153"/>
      <c r="L3120" s="153"/>
      <c r="M3120" s="153"/>
      <c r="AD3120" s="153"/>
      <c r="AE3120" s="153"/>
      <c r="AF3120" s="153"/>
      <c r="AG3120" s="153"/>
      <c r="AH3120" s="153"/>
      <c r="AI3120" s="153"/>
      <c r="AJ3120" s="153"/>
      <c r="AK3120" s="153"/>
      <c r="AL3120" s="153"/>
      <c r="AM3120" s="153"/>
      <c r="AN3120" s="153"/>
      <c r="AO3120" s="153"/>
    </row>
    <row r="3121" spans="1:41">
      <c r="A3121" s="153" t="s">
        <v>41</v>
      </c>
      <c r="B3121" s="153">
        <v>0</v>
      </c>
      <c r="C3121" s="153">
        <v>9.09</v>
      </c>
      <c r="D3121" s="153">
        <v>0</v>
      </c>
      <c r="E3121" s="153">
        <v>0</v>
      </c>
      <c r="F3121" s="153">
        <v>0</v>
      </c>
      <c r="G3121" s="153">
        <v>5.56</v>
      </c>
      <c r="H3121" s="153"/>
      <c r="I3121" s="153"/>
      <c r="J3121" s="153"/>
      <c r="K3121" s="153"/>
      <c r="L3121" s="153"/>
      <c r="M3121" s="153"/>
      <c r="AD3121" s="153"/>
      <c r="AE3121" s="153"/>
      <c r="AF3121" s="153"/>
      <c r="AG3121" s="153"/>
      <c r="AH3121" s="153"/>
      <c r="AI3121" s="153"/>
      <c r="AJ3121" s="153"/>
      <c r="AK3121" s="153"/>
      <c r="AL3121" s="153"/>
      <c r="AM3121" s="153"/>
      <c r="AN3121" s="153"/>
      <c r="AO3121" s="153"/>
    </row>
    <row r="3122" spans="1:41">
      <c r="A3122" s="153" t="s">
        <v>0</v>
      </c>
      <c r="B3122" s="153">
        <v>0</v>
      </c>
      <c r="C3122" s="153">
        <v>100</v>
      </c>
      <c r="D3122" s="153">
        <v>0</v>
      </c>
      <c r="E3122" s="153">
        <v>100</v>
      </c>
      <c r="F3122" s="153">
        <v>100</v>
      </c>
      <c r="G3122" s="153">
        <v>100</v>
      </c>
      <c r="H3122" s="153"/>
      <c r="I3122" s="153"/>
      <c r="J3122" s="153"/>
      <c r="K3122" s="153"/>
      <c r="L3122" s="153"/>
      <c r="M3122" s="153"/>
      <c r="AD3122" s="153"/>
      <c r="AE3122" s="153"/>
      <c r="AF3122" s="153"/>
      <c r="AG3122" s="153"/>
      <c r="AH3122" s="153"/>
      <c r="AI3122" s="153"/>
      <c r="AJ3122" s="153"/>
      <c r="AK3122" s="153"/>
      <c r="AL3122" s="153"/>
      <c r="AM3122" s="153"/>
      <c r="AN3122" s="153"/>
      <c r="AO3122" s="153"/>
    </row>
    <row r="3123" spans="1:41">
      <c r="A3123" s="153" t="s">
        <v>1</v>
      </c>
      <c r="B3123" s="153">
        <v>0</v>
      </c>
      <c r="C3123" s="153">
        <v>11</v>
      </c>
      <c r="D3123" s="153">
        <v>0</v>
      </c>
      <c r="E3123" s="153">
        <v>4</v>
      </c>
      <c r="F3123" s="153">
        <v>3</v>
      </c>
      <c r="G3123" s="153">
        <v>18</v>
      </c>
      <c r="H3123" s="153"/>
      <c r="I3123" s="153"/>
      <c r="J3123" s="153"/>
      <c r="K3123" s="153"/>
      <c r="L3123" s="153"/>
      <c r="M3123" s="153"/>
      <c r="AD3123" s="153"/>
      <c r="AE3123" s="153"/>
      <c r="AF3123" s="153"/>
      <c r="AG3123" s="153"/>
      <c r="AH3123" s="153"/>
      <c r="AI3123" s="153"/>
      <c r="AJ3123" s="153"/>
      <c r="AK3123" s="153"/>
      <c r="AL3123" s="153"/>
      <c r="AM3123" s="153"/>
      <c r="AN3123" s="153"/>
      <c r="AO3123" s="153"/>
    </row>
    <row r="3124" spans="1:41">
      <c r="A3124" s="153" t="s">
        <v>42</v>
      </c>
      <c r="B3124" s="153">
        <v>0</v>
      </c>
      <c r="C3124" s="153">
        <v>81.819999999999993</v>
      </c>
      <c r="D3124" s="153">
        <v>0</v>
      </c>
      <c r="E3124" s="153">
        <v>100</v>
      </c>
      <c r="F3124" s="153">
        <v>100</v>
      </c>
      <c r="G3124" s="153">
        <v>88.89</v>
      </c>
      <c r="H3124" s="153"/>
      <c r="I3124" s="153"/>
      <c r="J3124" s="153"/>
      <c r="K3124" s="153"/>
      <c r="L3124" s="153"/>
      <c r="M3124" s="153"/>
      <c r="AD3124" s="153"/>
      <c r="AE3124" s="153"/>
      <c r="AF3124" s="153"/>
      <c r="AG3124" s="153"/>
      <c r="AH3124" s="153"/>
      <c r="AI3124" s="153"/>
      <c r="AJ3124" s="153"/>
      <c r="AK3124" s="153"/>
      <c r="AL3124" s="153"/>
      <c r="AM3124" s="153"/>
      <c r="AN3124" s="153"/>
      <c r="AO3124" s="153"/>
    </row>
    <row r="3125" spans="1:41">
      <c r="A3125" s="153" t="s">
        <v>43</v>
      </c>
      <c r="B3125" s="153">
        <v>0</v>
      </c>
      <c r="C3125" s="153">
        <v>9.09</v>
      </c>
      <c r="D3125" s="153">
        <v>0</v>
      </c>
      <c r="E3125" s="153">
        <v>0</v>
      </c>
      <c r="F3125" s="153">
        <v>0</v>
      </c>
      <c r="G3125" s="153">
        <v>5.56</v>
      </c>
      <c r="H3125" s="153"/>
      <c r="I3125" s="153"/>
      <c r="J3125" s="153"/>
      <c r="K3125" s="153"/>
      <c r="L3125" s="153"/>
      <c r="M3125" s="153"/>
      <c r="AD3125" s="153"/>
      <c r="AE3125" s="153"/>
      <c r="AF3125" s="153"/>
      <c r="AG3125" s="153"/>
      <c r="AH3125" s="153"/>
      <c r="AI3125" s="153"/>
      <c r="AJ3125" s="153"/>
      <c r="AK3125" s="153"/>
      <c r="AL3125" s="153"/>
      <c r="AM3125" s="153"/>
      <c r="AN3125" s="153"/>
      <c r="AO3125" s="153"/>
    </row>
    <row r="3126" spans="1:41">
      <c r="A3126" s="153" t="s">
        <v>44</v>
      </c>
      <c r="B3126" s="153">
        <v>0</v>
      </c>
      <c r="C3126" s="153">
        <v>4.5</v>
      </c>
      <c r="D3126" s="153">
        <v>0</v>
      </c>
      <c r="E3126" s="153">
        <v>4.8</v>
      </c>
      <c r="F3126" s="153">
        <v>4.7</v>
      </c>
      <c r="G3126" s="153">
        <v>4.5999999999999996</v>
      </c>
      <c r="H3126" s="153"/>
      <c r="I3126" s="153"/>
      <c r="J3126" s="153"/>
      <c r="K3126" s="153"/>
      <c r="L3126" s="153"/>
      <c r="M3126" s="153"/>
      <c r="AD3126" s="153"/>
      <c r="AE3126" s="153"/>
      <c r="AF3126" s="153"/>
      <c r="AG3126" s="153"/>
      <c r="AH3126" s="153"/>
      <c r="AI3126" s="153"/>
      <c r="AJ3126" s="153"/>
      <c r="AK3126" s="153"/>
      <c r="AL3126" s="153"/>
      <c r="AM3126" s="153"/>
      <c r="AN3126" s="153"/>
      <c r="AO3126" s="153"/>
    </row>
    <row r="3127" spans="1:41">
      <c r="A3127" s="153" t="s">
        <v>153</v>
      </c>
      <c r="B3127" s="153">
        <v>0</v>
      </c>
      <c r="C3127" s="153">
        <v>87.5</v>
      </c>
      <c r="D3127" s="153">
        <v>0</v>
      </c>
      <c r="E3127" s="153">
        <v>93.8</v>
      </c>
      <c r="F3127" s="153">
        <v>91.7</v>
      </c>
      <c r="G3127" s="153">
        <v>89.7</v>
      </c>
      <c r="H3127" s="153"/>
      <c r="I3127" s="153"/>
      <c r="J3127" s="153"/>
      <c r="K3127" s="153"/>
      <c r="L3127" s="153"/>
      <c r="M3127" s="153"/>
      <c r="AD3127" s="153"/>
      <c r="AE3127" s="153"/>
      <c r="AF3127" s="153"/>
      <c r="AG3127" s="153"/>
      <c r="AH3127" s="153"/>
      <c r="AI3127" s="153"/>
      <c r="AJ3127" s="153"/>
      <c r="AK3127" s="153"/>
      <c r="AL3127" s="153"/>
      <c r="AM3127" s="153"/>
      <c r="AN3127" s="153"/>
      <c r="AO3127" s="153"/>
    </row>
    <row r="3128" spans="1:41">
      <c r="H3128" s="153"/>
      <c r="I3128" s="153"/>
      <c r="J3128" s="153"/>
      <c r="K3128" s="153"/>
      <c r="L3128" s="153"/>
      <c r="M3128" s="153"/>
      <c r="AD3128" s="153"/>
      <c r="AE3128" s="153"/>
      <c r="AF3128" s="153"/>
      <c r="AG3128" s="153"/>
      <c r="AH3128" s="153"/>
      <c r="AI3128" s="153"/>
      <c r="AJ3128" s="153"/>
      <c r="AK3128" s="153"/>
      <c r="AL3128" s="153"/>
      <c r="AM3128" s="153"/>
      <c r="AN3128" s="153"/>
      <c r="AO3128" s="153"/>
    </row>
    <row r="3129" spans="1:41">
      <c r="H3129" s="153"/>
      <c r="I3129" s="153"/>
      <c r="J3129" s="153"/>
      <c r="K3129" s="153"/>
      <c r="L3129" s="153"/>
      <c r="M3129" s="153"/>
      <c r="AD3129" s="153"/>
      <c r="AE3129" s="153"/>
      <c r="AF3129" s="153"/>
      <c r="AG3129" s="153"/>
      <c r="AH3129" s="153"/>
      <c r="AI3129" s="153"/>
      <c r="AJ3129" s="153"/>
      <c r="AK3129" s="153"/>
      <c r="AL3129" s="153"/>
      <c r="AM3129" s="153"/>
      <c r="AN3129" s="153"/>
      <c r="AO3129" s="153"/>
    </row>
    <row r="3130" spans="1:41">
      <c r="A3130" s="153" t="s">
        <v>461</v>
      </c>
      <c r="H3130" s="153"/>
      <c r="I3130" s="153"/>
      <c r="J3130" s="153"/>
      <c r="K3130" s="153"/>
      <c r="L3130" s="153"/>
      <c r="M3130" s="153"/>
      <c r="AD3130" s="153"/>
      <c r="AE3130" s="153"/>
      <c r="AF3130" s="153"/>
      <c r="AG3130" s="153"/>
      <c r="AH3130" s="153"/>
      <c r="AI3130" s="153"/>
      <c r="AJ3130" s="153"/>
      <c r="AK3130" s="153"/>
      <c r="AL3130" s="153"/>
      <c r="AM3130" s="153"/>
      <c r="AN3130" s="153"/>
      <c r="AO3130" s="153"/>
    </row>
    <row r="3131" spans="1:41">
      <c r="A3131" s="153" t="s">
        <v>468</v>
      </c>
      <c r="H3131" s="153"/>
      <c r="I3131" s="153"/>
      <c r="J3131" s="153"/>
      <c r="K3131" s="153"/>
      <c r="L3131" s="153"/>
      <c r="M3131" s="153"/>
      <c r="AD3131" s="153"/>
      <c r="AE3131" s="153"/>
      <c r="AF3131" s="153"/>
      <c r="AG3131" s="153"/>
      <c r="AH3131" s="153"/>
      <c r="AI3131" s="153"/>
      <c r="AJ3131" s="153"/>
      <c r="AK3131" s="153"/>
      <c r="AL3131" s="153"/>
      <c r="AM3131" s="153"/>
      <c r="AN3131" s="153"/>
      <c r="AO3131" s="153"/>
    </row>
    <row r="3132" spans="1:41">
      <c r="H3132" s="153"/>
      <c r="I3132" s="153"/>
      <c r="J3132" s="153"/>
      <c r="K3132" s="153"/>
      <c r="L3132" s="153"/>
      <c r="M3132" s="153"/>
      <c r="AD3132" s="153"/>
      <c r="AE3132" s="153"/>
      <c r="AF3132" s="153"/>
      <c r="AG3132" s="153"/>
      <c r="AH3132" s="153"/>
      <c r="AI3132" s="153"/>
      <c r="AJ3132" s="153"/>
      <c r="AK3132" s="153"/>
      <c r="AL3132" s="153"/>
      <c r="AM3132" s="153"/>
      <c r="AN3132" s="153"/>
      <c r="AO3132" s="153"/>
    </row>
    <row r="3133" spans="1:41">
      <c r="H3133" s="153"/>
      <c r="I3133" s="153"/>
      <c r="J3133" s="153"/>
      <c r="K3133" s="153"/>
      <c r="L3133" s="153"/>
      <c r="M3133" s="153"/>
      <c r="AD3133" s="153"/>
      <c r="AE3133" s="153"/>
      <c r="AF3133" s="153"/>
      <c r="AG3133" s="153"/>
      <c r="AH3133" s="153"/>
      <c r="AI3133" s="153"/>
      <c r="AJ3133" s="153"/>
      <c r="AK3133" s="153"/>
      <c r="AL3133" s="153"/>
      <c r="AM3133" s="153"/>
      <c r="AN3133" s="153"/>
      <c r="AO3133" s="153"/>
    </row>
    <row r="3134" spans="1:41">
      <c r="B3134" s="153" t="s">
        <v>156</v>
      </c>
      <c r="H3134" s="153"/>
      <c r="I3134" s="153"/>
      <c r="J3134" s="153"/>
      <c r="K3134" s="153"/>
      <c r="L3134" s="153"/>
      <c r="M3134" s="153"/>
      <c r="AD3134" s="153"/>
      <c r="AE3134" s="153"/>
      <c r="AF3134" s="153"/>
      <c r="AG3134" s="153"/>
      <c r="AH3134" s="153"/>
      <c r="AI3134" s="153"/>
      <c r="AJ3134" s="153"/>
      <c r="AK3134" s="153"/>
      <c r="AL3134" s="153"/>
      <c r="AM3134" s="153"/>
      <c r="AN3134" s="153"/>
      <c r="AO3134" s="153"/>
    </row>
    <row r="3135" spans="1:41">
      <c r="H3135" s="153"/>
      <c r="I3135" s="153"/>
      <c r="J3135" s="153"/>
      <c r="K3135" s="153"/>
      <c r="L3135" s="153"/>
      <c r="M3135" s="153"/>
      <c r="AD3135" s="153"/>
      <c r="AE3135" s="153"/>
      <c r="AF3135" s="153"/>
      <c r="AG3135" s="153"/>
      <c r="AH3135" s="153"/>
      <c r="AI3135" s="153"/>
      <c r="AJ3135" s="153"/>
      <c r="AK3135" s="153"/>
      <c r="AL3135" s="153"/>
      <c r="AM3135" s="153"/>
      <c r="AN3135" s="153"/>
      <c r="AO3135" s="153"/>
    </row>
    <row r="3136" spans="1:41">
      <c r="B3136" s="153" t="s">
        <v>10</v>
      </c>
      <c r="C3136" s="153" t="s">
        <v>157</v>
      </c>
      <c r="D3136" s="153" t="s">
        <v>158</v>
      </c>
      <c r="E3136" s="153" t="s">
        <v>13</v>
      </c>
      <c r="F3136" s="153" t="s">
        <v>159</v>
      </c>
      <c r="G3136" s="153" t="s">
        <v>60</v>
      </c>
      <c r="H3136" s="153"/>
      <c r="I3136" s="153"/>
      <c r="J3136" s="153"/>
      <c r="K3136" s="153"/>
      <c r="L3136" s="153"/>
      <c r="M3136" s="153"/>
      <c r="AD3136" s="153"/>
      <c r="AE3136" s="153"/>
      <c r="AF3136" s="153"/>
      <c r="AG3136" s="153"/>
      <c r="AH3136" s="153"/>
      <c r="AI3136" s="153"/>
      <c r="AJ3136" s="153"/>
      <c r="AK3136" s="153"/>
      <c r="AL3136" s="153"/>
      <c r="AM3136" s="153"/>
      <c r="AN3136" s="153"/>
      <c r="AO3136" s="153"/>
    </row>
    <row r="3137" spans="1:41">
      <c r="H3137" s="153"/>
      <c r="I3137" s="153"/>
      <c r="J3137" s="153"/>
      <c r="K3137" s="153"/>
      <c r="L3137" s="153"/>
      <c r="M3137" s="153"/>
      <c r="AD3137" s="153"/>
      <c r="AE3137" s="153"/>
      <c r="AF3137" s="153"/>
      <c r="AG3137" s="153"/>
      <c r="AH3137" s="153"/>
      <c r="AI3137" s="153"/>
      <c r="AJ3137" s="153"/>
      <c r="AK3137" s="153"/>
      <c r="AL3137" s="153"/>
      <c r="AM3137" s="153"/>
      <c r="AN3137" s="153"/>
      <c r="AO3137" s="153"/>
    </row>
    <row r="3138" spans="1:41">
      <c r="A3138" s="153" t="s">
        <v>45</v>
      </c>
      <c r="B3138" s="153">
        <v>0</v>
      </c>
      <c r="C3138" s="153">
        <v>0</v>
      </c>
      <c r="D3138" s="153">
        <v>0</v>
      </c>
      <c r="E3138" s="153">
        <v>0</v>
      </c>
      <c r="F3138" s="153">
        <v>0</v>
      </c>
      <c r="G3138" s="153">
        <v>0</v>
      </c>
      <c r="H3138" s="153"/>
      <c r="I3138" s="153"/>
      <c r="J3138" s="153"/>
      <c r="K3138" s="153"/>
      <c r="L3138" s="153"/>
      <c r="M3138" s="153"/>
      <c r="AD3138" s="153"/>
      <c r="AE3138" s="153"/>
      <c r="AF3138" s="153"/>
      <c r="AG3138" s="153"/>
      <c r="AH3138" s="153"/>
      <c r="AI3138" s="153"/>
      <c r="AJ3138" s="153"/>
      <c r="AK3138" s="153"/>
      <c r="AL3138" s="153"/>
      <c r="AM3138" s="153"/>
      <c r="AN3138" s="153"/>
      <c r="AO3138" s="153"/>
    </row>
    <row r="3139" spans="1:41">
      <c r="A3139" s="153" t="s">
        <v>46</v>
      </c>
      <c r="B3139" s="153">
        <v>0</v>
      </c>
      <c r="C3139" s="153">
        <v>9.09</v>
      </c>
      <c r="D3139" s="153">
        <v>0</v>
      </c>
      <c r="E3139" s="153">
        <v>0</v>
      </c>
      <c r="F3139" s="153">
        <v>0</v>
      </c>
      <c r="G3139" s="153">
        <v>5.56</v>
      </c>
      <c r="H3139" s="153"/>
      <c r="I3139" s="153"/>
      <c r="J3139" s="153"/>
      <c r="K3139" s="153"/>
      <c r="L3139" s="153"/>
      <c r="M3139" s="153"/>
      <c r="AD3139" s="153"/>
      <c r="AE3139" s="153"/>
      <c r="AF3139" s="153"/>
      <c r="AG3139" s="153"/>
      <c r="AH3139" s="153"/>
      <c r="AI3139" s="153"/>
      <c r="AJ3139" s="153"/>
      <c r="AK3139" s="153"/>
      <c r="AL3139" s="153"/>
      <c r="AM3139" s="153"/>
      <c r="AN3139" s="153"/>
      <c r="AO3139" s="153"/>
    </row>
    <row r="3140" spans="1:41">
      <c r="A3140" s="153" t="s">
        <v>47</v>
      </c>
      <c r="B3140" s="153">
        <v>0</v>
      </c>
      <c r="C3140" s="153">
        <v>9.09</v>
      </c>
      <c r="D3140" s="153">
        <v>0</v>
      </c>
      <c r="E3140" s="153">
        <v>50</v>
      </c>
      <c r="F3140" s="153">
        <v>0</v>
      </c>
      <c r="G3140" s="153">
        <v>16.670000000000002</v>
      </c>
      <c r="H3140" s="153"/>
      <c r="I3140" s="153"/>
      <c r="J3140" s="153"/>
      <c r="K3140" s="153"/>
      <c r="L3140" s="153"/>
      <c r="M3140" s="153"/>
      <c r="AD3140" s="153"/>
      <c r="AE3140" s="153"/>
      <c r="AF3140" s="153"/>
      <c r="AG3140" s="153"/>
      <c r="AH3140" s="153"/>
      <c r="AI3140" s="153"/>
      <c r="AJ3140" s="153"/>
      <c r="AK3140" s="153"/>
      <c r="AL3140" s="153"/>
      <c r="AM3140" s="153"/>
      <c r="AN3140" s="153"/>
      <c r="AO3140" s="153"/>
    </row>
    <row r="3141" spans="1:41">
      <c r="A3141" s="153" t="s">
        <v>48</v>
      </c>
      <c r="B3141" s="153">
        <v>0</v>
      </c>
      <c r="C3141" s="153">
        <v>18.18</v>
      </c>
      <c r="D3141" s="153">
        <v>0</v>
      </c>
      <c r="E3141" s="153">
        <v>25</v>
      </c>
      <c r="F3141" s="153">
        <v>33.33</v>
      </c>
      <c r="G3141" s="153">
        <v>22.22</v>
      </c>
      <c r="H3141" s="153"/>
      <c r="I3141" s="153"/>
      <c r="J3141" s="153"/>
      <c r="K3141" s="153"/>
      <c r="L3141" s="153"/>
      <c r="M3141" s="153"/>
      <c r="AD3141" s="153"/>
      <c r="AE3141" s="153"/>
      <c r="AF3141" s="153"/>
      <c r="AG3141" s="153"/>
      <c r="AH3141" s="153"/>
      <c r="AI3141" s="153"/>
      <c r="AJ3141" s="153"/>
      <c r="AK3141" s="153"/>
      <c r="AL3141" s="153"/>
      <c r="AM3141" s="153"/>
      <c r="AN3141" s="153"/>
      <c r="AO3141" s="153"/>
    </row>
    <row r="3142" spans="1:41">
      <c r="A3142" s="153" t="s">
        <v>49</v>
      </c>
      <c r="B3142" s="153">
        <v>0</v>
      </c>
      <c r="C3142" s="153">
        <v>54.55</v>
      </c>
      <c r="D3142" s="153">
        <v>0</v>
      </c>
      <c r="E3142" s="153">
        <v>25</v>
      </c>
      <c r="F3142" s="153">
        <v>66.67</v>
      </c>
      <c r="G3142" s="153">
        <v>50</v>
      </c>
      <c r="H3142" s="153"/>
      <c r="I3142" s="153"/>
      <c r="J3142" s="153"/>
      <c r="K3142" s="153"/>
      <c r="L3142" s="153"/>
      <c r="M3142" s="153"/>
      <c r="AD3142" s="153"/>
      <c r="AE3142" s="153"/>
      <c r="AF3142" s="153"/>
      <c r="AG3142" s="153"/>
      <c r="AH3142" s="153"/>
      <c r="AI3142" s="153"/>
      <c r="AJ3142" s="153"/>
      <c r="AK3142" s="153"/>
      <c r="AL3142" s="153"/>
      <c r="AM3142" s="153"/>
      <c r="AN3142" s="153"/>
      <c r="AO3142" s="153"/>
    </row>
    <row r="3143" spans="1:41">
      <c r="A3143" s="153" t="s">
        <v>41</v>
      </c>
      <c r="B3143" s="153">
        <v>0</v>
      </c>
      <c r="C3143" s="153">
        <v>9.09</v>
      </c>
      <c r="D3143" s="153">
        <v>0</v>
      </c>
      <c r="E3143" s="153">
        <v>0</v>
      </c>
      <c r="F3143" s="153">
        <v>0</v>
      </c>
      <c r="G3143" s="153">
        <v>5.56</v>
      </c>
      <c r="H3143" s="153"/>
      <c r="I3143" s="153"/>
      <c r="J3143" s="153"/>
      <c r="K3143" s="153"/>
      <c r="L3143" s="153"/>
      <c r="M3143" s="153"/>
      <c r="AD3143" s="153"/>
      <c r="AE3143" s="153"/>
      <c r="AF3143" s="153"/>
      <c r="AG3143" s="153"/>
      <c r="AH3143" s="153"/>
      <c r="AI3143" s="153"/>
      <c r="AJ3143" s="153"/>
      <c r="AK3143" s="153"/>
      <c r="AL3143" s="153"/>
      <c r="AM3143" s="153"/>
      <c r="AN3143" s="153"/>
      <c r="AO3143" s="153"/>
    </row>
    <row r="3144" spans="1:41">
      <c r="A3144" s="153" t="s">
        <v>0</v>
      </c>
      <c r="B3144" s="153">
        <v>0</v>
      </c>
      <c r="C3144" s="153">
        <v>100</v>
      </c>
      <c r="D3144" s="153">
        <v>0</v>
      </c>
      <c r="E3144" s="153">
        <v>100</v>
      </c>
      <c r="F3144" s="153">
        <v>100</v>
      </c>
      <c r="G3144" s="153">
        <v>100</v>
      </c>
      <c r="H3144" s="153"/>
      <c r="I3144" s="153"/>
      <c r="J3144" s="153"/>
      <c r="K3144" s="153"/>
      <c r="L3144" s="153"/>
      <c r="M3144" s="153"/>
      <c r="AD3144" s="153"/>
      <c r="AE3144" s="153"/>
      <c r="AF3144" s="153"/>
      <c r="AG3144" s="153"/>
      <c r="AH3144" s="153"/>
      <c r="AI3144" s="153"/>
      <c r="AJ3144" s="153"/>
      <c r="AK3144" s="153"/>
      <c r="AL3144" s="153"/>
      <c r="AM3144" s="153"/>
      <c r="AN3144" s="153"/>
      <c r="AO3144" s="153"/>
    </row>
    <row r="3145" spans="1:41">
      <c r="A3145" s="153" t="s">
        <v>1</v>
      </c>
      <c r="B3145" s="153">
        <v>0</v>
      </c>
      <c r="C3145" s="153">
        <v>11</v>
      </c>
      <c r="D3145" s="153">
        <v>0</v>
      </c>
      <c r="E3145" s="153">
        <v>4</v>
      </c>
      <c r="F3145" s="153">
        <v>3</v>
      </c>
      <c r="G3145" s="153">
        <v>18</v>
      </c>
      <c r="H3145" s="153"/>
      <c r="I3145" s="153"/>
      <c r="J3145" s="153"/>
      <c r="K3145" s="153"/>
      <c r="L3145" s="153"/>
      <c r="M3145" s="153"/>
      <c r="AD3145" s="153"/>
      <c r="AE3145" s="153"/>
      <c r="AF3145" s="153"/>
      <c r="AG3145" s="153"/>
      <c r="AH3145" s="153"/>
      <c r="AI3145" s="153"/>
      <c r="AJ3145" s="153"/>
      <c r="AK3145" s="153"/>
      <c r="AL3145" s="153"/>
      <c r="AM3145" s="153"/>
      <c r="AN3145" s="153"/>
      <c r="AO3145" s="153"/>
    </row>
    <row r="3146" spans="1:41">
      <c r="A3146" s="153" t="s">
        <v>42</v>
      </c>
      <c r="B3146" s="153">
        <v>0</v>
      </c>
      <c r="C3146" s="153">
        <v>72.73</v>
      </c>
      <c r="D3146" s="153">
        <v>0</v>
      </c>
      <c r="E3146" s="153">
        <v>50</v>
      </c>
      <c r="F3146" s="153">
        <v>100</v>
      </c>
      <c r="G3146" s="153">
        <v>72.22</v>
      </c>
      <c r="H3146" s="153"/>
      <c r="I3146" s="153"/>
      <c r="J3146" s="153"/>
      <c r="K3146" s="153"/>
      <c r="L3146" s="153"/>
      <c r="M3146" s="153"/>
      <c r="AD3146" s="153"/>
      <c r="AE3146" s="153"/>
      <c r="AF3146" s="153"/>
      <c r="AG3146" s="153"/>
      <c r="AH3146" s="153"/>
      <c r="AI3146" s="153"/>
      <c r="AJ3146" s="153"/>
      <c r="AK3146" s="153"/>
      <c r="AL3146" s="153"/>
      <c r="AM3146" s="153"/>
      <c r="AN3146" s="153"/>
      <c r="AO3146" s="153"/>
    </row>
    <row r="3147" spans="1:41">
      <c r="A3147" s="153" t="s">
        <v>43</v>
      </c>
      <c r="B3147" s="153">
        <v>0</v>
      </c>
      <c r="C3147" s="153">
        <v>9.09</v>
      </c>
      <c r="D3147" s="153">
        <v>0</v>
      </c>
      <c r="E3147" s="153">
        <v>0</v>
      </c>
      <c r="F3147" s="153">
        <v>0</v>
      </c>
      <c r="G3147" s="153">
        <v>5.56</v>
      </c>
      <c r="H3147" s="153"/>
      <c r="I3147" s="153"/>
      <c r="J3147" s="153"/>
      <c r="K3147" s="153"/>
      <c r="L3147" s="153"/>
      <c r="M3147" s="153"/>
      <c r="AD3147" s="153"/>
      <c r="AE3147" s="153"/>
      <c r="AF3147" s="153"/>
      <c r="AG3147" s="153"/>
      <c r="AH3147" s="153"/>
      <c r="AI3147" s="153"/>
      <c r="AJ3147" s="153"/>
      <c r="AK3147" s="153"/>
      <c r="AL3147" s="153"/>
      <c r="AM3147" s="153"/>
      <c r="AN3147" s="153"/>
      <c r="AO3147" s="153"/>
    </row>
    <row r="3148" spans="1:41">
      <c r="A3148" s="153" t="s">
        <v>44</v>
      </c>
      <c r="B3148" s="153">
        <v>0</v>
      </c>
      <c r="C3148" s="153">
        <v>4.3</v>
      </c>
      <c r="D3148" s="153">
        <v>0</v>
      </c>
      <c r="E3148" s="153">
        <v>3.8</v>
      </c>
      <c r="F3148" s="153">
        <v>4.7</v>
      </c>
      <c r="G3148" s="153">
        <v>4.2</v>
      </c>
      <c r="H3148" s="153"/>
      <c r="I3148" s="153"/>
      <c r="J3148" s="153"/>
      <c r="K3148" s="153"/>
      <c r="L3148" s="153"/>
      <c r="M3148" s="153"/>
      <c r="AD3148" s="153"/>
      <c r="AE3148" s="153"/>
      <c r="AF3148" s="153"/>
      <c r="AG3148" s="153"/>
      <c r="AH3148" s="153"/>
      <c r="AI3148" s="153"/>
      <c r="AJ3148" s="153"/>
      <c r="AK3148" s="153"/>
      <c r="AL3148" s="153"/>
      <c r="AM3148" s="153"/>
      <c r="AN3148" s="153"/>
      <c r="AO3148" s="153"/>
    </row>
    <row r="3149" spans="1:41">
      <c r="A3149" s="153" t="s">
        <v>153</v>
      </c>
      <c r="B3149" s="153">
        <v>0</v>
      </c>
      <c r="C3149" s="153">
        <v>82.5</v>
      </c>
      <c r="D3149" s="153">
        <v>0</v>
      </c>
      <c r="E3149" s="153">
        <v>68.8</v>
      </c>
      <c r="F3149" s="153">
        <v>91.7</v>
      </c>
      <c r="G3149" s="153">
        <v>80.900000000000006</v>
      </c>
      <c r="H3149" s="153"/>
      <c r="I3149" s="153"/>
      <c r="J3149" s="153"/>
      <c r="K3149" s="153"/>
      <c r="L3149" s="153"/>
      <c r="M3149" s="153"/>
      <c r="AD3149" s="153"/>
      <c r="AE3149" s="153"/>
      <c r="AF3149" s="153"/>
      <c r="AG3149" s="153"/>
      <c r="AH3149" s="153"/>
      <c r="AI3149" s="153"/>
      <c r="AJ3149" s="153"/>
      <c r="AK3149" s="153"/>
      <c r="AL3149" s="153"/>
      <c r="AM3149" s="153"/>
      <c r="AN3149" s="153"/>
      <c r="AO3149" s="153"/>
    </row>
    <row r="3150" spans="1:41">
      <c r="H3150" s="153"/>
      <c r="I3150" s="153"/>
      <c r="J3150" s="153"/>
      <c r="K3150" s="153"/>
      <c r="L3150" s="153"/>
      <c r="M3150" s="153"/>
      <c r="AD3150" s="153"/>
      <c r="AE3150" s="153"/>
      <c r="AF3150" s="153"/>
      <c r="AG3150" s="153"/>
      <c r="AH3150" s="153"/>
      <c r="AI3150" s="153"/>
      <c r="AJ3150" s="153"/>
      <c r="AK3150" s="153"/>
      <c r="AL3150" s="153"/>
      <c r="AM3150" s="153"/>
      <c r="AN3150" s="153"/>
      <c r="AO3150" s="153"/>
    </row>
    <row r="3151" spans="1:41">
      <c r="H3151" s="153"/>
      <c r="I3151" s="153"/>
      <c r="J3151" s="153"/>
      <c r="K3151" s="153"/>
      <c r="L3151" s="153"/>
      <c r="M3151" s="153"/>
      <c r="AD3151" s="153"/>
      <c r="AE3151" s="153"/>
      <c r="AF3151" s="153"/>
      <c r="AG3151" s="153"/>
      <c r="AH3151" s="153"/>
      <c r="AI3151" s="153"/>
      <c r="AJ3151" s="153"/>
      <c r="AK3151" s="153"/>
      <c r="AL3151" s="153"/>
      <c r="AM3151" s="153"/>
      <c r="AN3151" s="153"/>
      <c r="AO3151" s="153"/>
    </row>
    <row r="3152" spans="1:41">
      <c r="A3152" s="153" t="s">
        <v>371</v>
      </c>
      <c r="H3152" s="153"/>
      <c r="I3152" s="153"/>
      <c r="J3152" s="153"/>
      <c r="K3152" s="153"/>
      <c r="L3152" s="153"/>
      <c r="M3152" s="153"/>
      <c r="AD3152" s="153"/>
      <c r="AE3152" s="153"/>
      <c r="AF3152" s="153"/>
      <c r="AG3152" s="153"/>
      <c r="AH3152" s="153"/>
      <c r="AI3152" s="153"/>
      <c r="AJ3152" s="153"/>
      <c r="AK3152" s="153"/>
      <c r="AL3152" s="153"/>
      <c r="AM3152" s="153"/>
      <c r="AN3152" s="153"/>
      <c r="AO3152" s="153"/>
    </row>
    <row r="3153" spans="1:41">
      <c r="H3153" s="153"/>
      <c r="I3153" s="153"/>
      <c r="J3153" s="153"/>
      <c r="K3153" s="153"/>
      <c r="L3153" s="153"/>
      <c r="M3153" s="153"/>
      <c r="AD3153" s="153"/>
      <c r="AE3153" s="153"/>
      <c r="AF3153" s="153"/>
      <c r="AG3153" s="153"/>
      <c r="AH3153" s="153"/>
      <c r="AI3153" s="153"/>
      <c r="AJ3153" s="153"/>
      <c r="AK3153" s="153"/>
      <c r="AL3153" s="153"/>
      <c r="AM3153" s="153"/>
      <c r="AN3153" s="153"/>
      <c r="AO3153" s="153"/>
    </row>
    <row r="3154" spans="1:41">
      <c r="H3154" s="153"/>
      <c r="I3154" s="153"/>
      <c r="J3154" s="153"/>
      <c r="K3154" s="153"/>
      <c r="L3154" s="153"/>
      <c r="M3154" s="153"/>
      <c r="AD3154" s="153"/>
      <c r="AE3154" s="153"/>
      <c r="AF3154" s="153"/>
      <c r="AG3154" s="153"/>
      <c r="AH3154" s="153"/>
      <c r="AI3154" s="153"/>
      <c r="AJ3154" s="153"/>
      <c r="AK3154" s="153"/>
      <c r="AL3154" s="153"/>
      <c r="AM3154" s="153"/>
      <c r="AN3154" s="153"/>
      <c r="AO3154" s="153"/>
    </row>
    <row r="3155" spans="1:41">
      <c r="B3155" s="153" t="s">
        <v>156</v>
      </c>
      <c r="H3155" s="153"/>
      <c r="I3155" s="153"/>
      <c r="J3155" s="153"/>
      <c r="K3155" s="153"/>
      <c r="L3155" s="153"/>
      <c r="M3155" s="153"/>
      <c r="AD3155" s="153"/>
      <c r="AE3155" s="153"/>
      <c r="AF3155" s="153"/>
      <c r="AG3155" s="153"/>
      <c r="AH3155" s="153"/>
      <c r="AI3155" s="153"/>
      <c r="AJ3155" s="153"/>
      <c r="AK3155" s="153"/>
      <c r="AL3155" s="153"/>
      <c r="AM3155" s="153"/>
      <c r="AN3155" s="153"/>
      <c r="AO3155" s="153"/>
    </row>
    <row r="3156" spans="1:41">
      <c r="H3156" s="153"/>
      <c r="I3156" s="153"/>
      <c r="J3156" s="153"/>
      <c r="K3156" s="153"/>
      <c r="L3156" s="153"/>
      <c r="M3156" s="153"/>
      <c r="AD3156" s="153"/>
      <c r="AE3156" s="153"/>
      <c r="AF3156" s="153"/>
      <c r="AG3156" s="153"/>
      <c r="AH3156" s="153"/>
      <c r="AI3156" s="153"/>
      <c r="AJ3156" s="153"/>
      <c r="AK3156" s="153"/>
      <c r="AL3156" s="153"/>
      <c r="AM3156" s="153"/>
      <c r="AN3156" s="153"/>
      <c r="AO3156" s="153"/>
    </row>
    <row r="3157" spans="1:41">
      <c r="B3157" s="153" t="s">
        <v>10</v>
      </c>
      <c r="C3157" s="153" t="s">
        <v>157</v>
      </c>
      <c r="D3157" s="153" t="s">
        <v>158</v>
      </c>
      <c r="E3157" s="153" t="s">
        <v>13</v>
      </c>
      <c r="F3157" s="153" t="s">
        <v>159</v>
      </c>
      <c r="G3157" s="153" t="s">
        <v>60</v>
      </c>
      <c r="H3157" s="153"/>
      <c r="I3157" s="153"/>
      <c r="J3157" s="153"/>
      <c r="K3157" s="153"/>
      <c r="L3157" s="153"/>
      <c r="M3157" s="153"/>
      <c r="AD3157" s="153"/>
      <c r="AE3157" s="153"/>
      <c r="AF3157" s="153"/>
      <c r="AG3157" s="153"/>
      <c r="AH3157" s="153"/>
      <c r="AI3157" s="153"/>
      <c r="AJ3157" s="153"/>
      <c r="AK3157" s="153"/>
      <c r="AL3157" s="153"/>
      <c r="AM3157" s="153"/>
      <c r="AN3157" s="153"/>
      <c r="AO3157" s="153"/>
    </row>
    <row r="3158" spans="1:41">
      <c r="H3158" s="153"/>
      <c r="I3158" s="153"/>
      <c r="J3158" s="153"/>
      <c r="K3158" s="153"/>
      <c r="L3158" s="153"/>
      <c r="M3158" s="153"/>
      <c r="AD3158" s="153"/>
      <c r="AE3158" s="153"/>
      <c r="AF3158" s="153"/>
      <c r="AG3158" s="153"/>
      <c r="AH3158" s="153"/>
      <c r="AI3158" s="153"/>
      <c r="AJ3158" s="153"/>
      <c r="AK3158" s="153"/>
      <c r="AL3158" s="153"/>
      <c r="AM3158" s="153"/>
      <c r="AN3158" s="153"/>
      <c r="AO3158" s="153"/>
    </row>
    <row r="3159" spans="1:41">
      <c r="A3159" s="153" t="s">
        <v>45</v>
      </c>
      <c r="B3159" s="153">
        <v>0</v>
      </c>
      <c r="C3159" s="153">
        <v>0</v>
      </c>
      <c r="D3159" s="153">
        <v>0</v>
      </c>
      <c r="E3159" s="153">
        <v>0</v>
      </c>
      <c r="F3159" s="153">
        <v>0</v>
      </c>
      <c r="G3159" s="153">
        <v>0</v>
      </c>
      <c r="H3159" s="153"/>
      <c r="I3159" s="153"/>
      <c r="J3159" s="153"/>
      <c r="K3159" s="153"/>
      <c r="L3159" s="153"/>
      <c r="M3159" s="153"/>
      <c r="AD3159" s="153"/>
      <c r="AE3159" s="153"/>
      <c r="AF3159" s="153"/>
      <c r="AG3159" s="153"/>
      <c r="AH3159" s="153"/>
      <c r="AI3159" s="153"/>
      <c r="AJ3159" s="153"/>
      <c r="AK3159" s="153"/>
      <c r="AL3159" s="153"/>
      <c r="AM3159" s="153"/>
      <c r="AN3159" s="153"/>
      <c r="AO3159" s="153"/>
    </row>
    <row r="3160" spans="1:41">
      <c r="A3160" s="153" t="s">
        <v>46</v>
      </c>
      <c r="B3160" s="153">
        <v>0</v>
      </c>
      <c r="C3160" s="153">
        <v>9.09</v>
      </c>
      <c r="D3160" s="153">
        <v>0</v>
      </c>
      <c r="E3160" s="153">
        <v>0</v>
      </c>
      <c r="F3160" s="153">
        <v>0</v>
      </c>
      <c r="G3160" s="153">
        <v>1.25</v>
      </c>
      <c r="H3160" s="153"/>
      <c r="I3160" s="153"/>
      <c r="J3160" s="153"/>
      <c r="K3160" s="153"/>
      <c r="L3160" s="153"/>
      <c r="M3160" s="153"/>
      <c r="AD3160" s="153"/>
      <c r="AE3160" s="153"/>
      <c r="AF3160" s="153"/>
      <c r="AG3160" s="153"/>
      <c r="AH3160" s="153"/>
      <c r="AI3160" s="153"/>
      <c r="AJ3160" s="153"/>
      <c r="AK3160" s="153"/>
      <c r="AL3160" s="153"/>
      <c r="AM3160" s="153"/>
      <c r="AN3160" s="153"/>
      <c r="AO3160" s="153"/>
    </row>
    <row r="3161" spans="1:41">
      <c r="A3161" s="153" t="s">
        <v>47</v>
      </c>
      <c r="B3161" s="153">
        <v>12.31</v>
      </c>
      <c r="C3161" s="153">
        <v>9.09</v>
      </c>
      <c r="D3161" s="153">
        <v>0</v>
      </c>
      <c r="E3161" s="153">
        <v>50</v>
      </c>
      <c r="F3161" s="153">
        <v>0</v>
      </c>
      <c r="G3161" s="153">
        <v>13.75</v>
      </c>
      <c r="H3161" s="153"/>
      <c r="I3161" s="153"/>
      <c r="J3161" s="153"/>
      <c r="K3161" s="153"/>
      <c r="L3161" s="153"/>
      <c r="M3161" s="153"/>
      <c r="AD3161" s="153"/>
      <c r="AE3161" s="153"/>
      <c r="AF3161" s="153"/>
      <c r="AG3161" s="153"/>
      <c r="AH3161" s="153"/>
      <c r="AI3161" s="153"/>
      <c r="AJ3161" s="153"/>
      <c r="AK3161" s="153"/>
      <c r="AL3161" s="153"/>
      <c r="AM3161" s="153"/>
      <c r="AN3161" s="153"/>
      <c r="AO3161" s="153"/>
    </row>
    <row r="3162" spans="1:41">
      <c r="A3162" s="153" t="s">
        <v>48</v>
      </c>
      <c r="B3162" s="153">
        <v>30.77</v>
      </c>
      <c r="C3162" s="153">
        <v>9.09</v>
      </c>
      <c r="D3162" s="153">
        <v>0</v>
      </c>
      <c r="E3162" s="153">
        <v>0</v>
      </c>
      <c r="F3162" s="153">
        <v>0</v>
      </c>
      <c r="G3162" s="153">
        <v>26.25</v>
      </c>
      <c r="H3162" s="153"/>
      <c r="I3162" s="153"/>
      <c r="J3162" s="153"/>
      <c r="K3162" s="153"/>
      <c r="L3162" s="153"/>
      <c r="M3162" s="153"/>
      <c r="AD3162" s="153"/>
      <c r="AE3162" s="153"/>
      <c r="AF3162" s="153"/>
      <c r="AG3162" s="153"/>
      <c r="AH3162" s="153"/>
      <c r="AI3162" s="153"/>
      <c r="AJ3162" s="153"/>
      <c r="AK3162" s="153"/>
      <c r="AL3162" s="153"/>
      <c r="AM3162" s="153"/>
      <c r="AN3162" s="153"/>
      <c r="AO3162" s="153"/>
    </row>
    <row r="3163" spans="1:41">
      <c r="A3163" s="153" t="s">
        <v>49</v>
      </c>
      <c r="B3163" s="153">
        <v>41.54</v>
      </c>
      <c r="C3163" s="153">
        <v>54.55</v>
      </c>
      <c r="D3163" s="153">
        <v>0</v>
      </c>
      <c r="E3163" s="153">
        <v>50</v>
      </c>
      <c r="F3163" s="153">
        <v>0</v>
      </c>
      <c r="G3163" s="153">
        <v>43.75</v>
      </c>
      <c r="H3163" s="153"/>
      <c r="I3163" s="153"/>
      <c r="J3163" s="153"/>
      <c r="K3163" s="153"/>
      <c r="L3163" s="153"/>
      <c r="M3163" s="153"/>
      <c r="AD3163" s="153"/>
      <c r="AE3163" s="153"/>
      <c r="AF3163" s="153"/>
      <c r="AG3163" s="153"/>
      <c r="AH3163" s="153"/>
      <c r="AI3163" s="153"/>
      <c r="AJ3163" s="153"/>
      <c r="AK3163" s="153"/>
      <c r="AL3163" s="153"/>
      <c r="AM3163" s="153"/>
      <c r="AN3163" s="153"/>
      <c r="AO3163" s="153"/>
    </row>
    <row r="3164" spans="1:41">
      <c r="A3164" s="153" t="s">
        <v>41</v>
      </c>
      <c r="B3164" s="153">
        <v>15.38</v>
      </c>
      <c r="C3164" s="153">
        <v>18.18</v>
      </c>
      <c r="D3164" s="153">
        <v>0</v>
      </c>
      <c r="E3164" s="153">
        <v>0</v>
      </c>
      <c r="F3164" s="153">
        <v>0</v>
      </c>
      <c r="G3164" s="153">
        <v>15</v>
      </c>
      <c r="H3164" s="153"/>
      <c r="I3164" s="153"/>
      <c r="J3164" s="153"/>
      <c r="K3164" s="153"/>
      <c r="L3164" s="153"/>
      <c r="M3164" s="153"/>
      <c r="AD3164" s="153"/>
      <c r="AE3164" s="153"/>
      <c r="AF3164" s="153"/>
      <c r="AG3164" s="153"/>
      <c r="AH3164" s="153"/>
      <c r="AI3164" s="153"/>
      <c r="AJ3164" s="153"/>
      <c r="AK3164" s="153"/>
      <c r="AL3164" s="153"/>
      <c r="AM3164" s="153"/>
      <c r="AN3164" s="153"/>
      <c r="AO3164" s="153"/>
    </row>
    <row r="3165" spans="1:41">
      <c r="A3165" s="153" t="s">
        <v>0</v>
      </c>
      <c r="B3165" s="153">
        <v>100</v>
      </c>
      <c r="C3165" s="153">
        <v>100</v>
      </c>
      <c r="D3165" s="153">
        <v>0</v>
      </c>
      <c r="E3165" s="153">
        <v>100</v>
      </c>
      <c r="F3165" s="153">
        <v>0</v>
      </c>
      <c r="G3165" s="153">
        <v>100</v>
      </c>
      <c r="H3165" s="153"/>
      <c r="I3165" s="153"/>
      <c r="J3165" s="153"/>
      <c r="K3165" s="153"/>
      <c r="L3165" s="153"/>
      <c r="M3165" s="153"/>
      <c r="AD3165" s="153"/>
      <c r="AE3165" s="153"/>
      <c r="AF3165" s="153"/>
      <c r="AG3165" s="153"/>
      <c r="AH3165" s="153"/>
      <c r="AI3165" s="153"/>
      <c r="AJ3165" s="153"/>
      <c r="AK3165" s="153"/>
      <c r="AL3165" s="153"/>
      <c r="AM3165" s="153"/>
      <c r="AN3165" s="153"/>
      <c r="AO3165" s="153"/>
    </row>
    <row r="3166" spans="1:41">
      <c r="A3166" s="153" t="s">
        <v>1</v>
      </c>
      <c r="B3166" s="153">
        <v>65</v>
      </c>
      <c r="C3166" s="153">
        <v>11</v>
      </c>
      <c r="D3166" s="153">
        <v>0</v>
      </c>
      <c r="E3166" s="153">
        <v>4</v>
      </c>
      <c r="F3166" s="153">
        <v>0</v>
      </c>
      <c r="G3166" s="153">
        <v>80</v>
      </c>
      <c r="H3166" s="153"/>
      <c r="I3166" s="153"/>
      <c r="J3166" s="153"/>
      <c r="K3166" s="153"/>
      <c r="L3166" s="153"/>
      <c r="M3166" s="153"/>
      <c r="AD3166" s="153"/>
      <c r="AE3166" s="153"/>
      <c r="AF3166" s="153"/>
      <c r="AG3166" s="153"/>
      <c r="AH3166" s="153"/>
      <c r="AI3166" s="153"/>
      <c r="AJ3166" s="153"/>
      <c r="AK3166" s="153"/>
      <c r="AL3166" s="153"/>
      <c r="AM3166" s="153"/>
      <c r="AN3166" s="153"/>
      <c r="AO3166" s="153"/>
    </row>
    <row r="3167" spans="1:41">
      <c r="A3167" s="153" t="s">
        <v>42</v>
      </c>
      <c r="B3167" s="153">
        <v>72.31</v>
      </c>
      <c r="C3167" s="153">
        <v>63.64</v>
      </c>
      <c r="D3167" s="153">
        <v>0</v>
      </c>
      <c r="E3167" s="153">
        <v>50</v>
      </c>
      <c r="F3167" s="153">
        <v>0</v>
      </c>
      <c r="G3167" s="153">
        <v>70</v>
      </c>
      <c r="H3167" s="153"/>
      <c r="I3167" s="153"/>
      <c r="J3167" s="153"/>
      <c r="K3167" s="153"/>
      <c r="L3167" s="153"/>
      <c r="M3167" s="153"/>
      <c r="AD3167" s="153"/>
      <c r="AE3167" s="153"/>
      <c r="AF3167" s="153"/>
      <c r="AG3167" s="153"/>
      <c r="AH3167" s="153"/>
      <c r="AI3167" s="153"/>
      <c r="AJ3167" s="153"/>
      <c r="AK3167" s="153"/>
      <c r="AL3167" s="153"/>
      <c r="AM3167" s="153"/>
      <c r="AN3167" s="153"/>
      <c r="AO3167" s="153"/>
    </row>
    <row r="3168" spans="1:41">
      <c r="A3168" s="153" t="s">
        <v>43</v>
      </c>
      <c r="B3168" s="153">
        <v>0</v>
      </c>
      <c r="C3168" s="153">
        <v>9.09</v>
      </c>
      <c r="D3168" s="153">
        <v>0</v>
      </c>
      <c r="E3168" s="153">
        <v>0</v>
      </c>
      <c r="F3168" s="153">
        <v>0</v>
      </c>
      <c r="G3168" s="153">
        <v>1.25</v>
      </c>
      <c r="H3168" s="153"/>
      <c r="I3168" s="153"/>
      <c r="J3168" s="153"/>
      <c r="K3168" s="153"/>
      <c r="L3168" s="153"/>
      <c r="M3168" s="153"/>
      <c r="AD3168" s="153"/>
      <c r="AE3168" s="153"/>
      <c r="AF3168" s="153"/>
      <c r="AG3168" s="153"/>
      <c r="AH3168" s="153"/>
      <c r="AI3168" s="153"/>
      <c r="AJ3168" s="153"/>
      <c r="AK3168" s="153"/>
      <c r="AL3168" s="153"/>
      <c r="AM3168" s="153"/>
      <c r="AN3168" s="153"/>
      <c r="AO3168" s="153"/>
    </row>
    <row r="3169" spans="1:41">
      <c r="A3169" s="153" t="s">
        <v>44</v>
      </c>
      <c r="B3169" s="153">
        <v>4.3</v>
      </c>
      <c r="C3169" s="153">
        <v>4.3</v>
      </c>
      <c r="D3169" s="153">
        <v>0</v>
      </c>
      <c r="E3169" s="153">
        <v>4</v>
      </c>
      <c r="F3169" s="153">
        <v>0</v>
      </c>
      <c r="G3169" s="153">
        <v>4.3</v>
      </c>
      <c r="H3169" s="153"/>
      <c r="I3169" s="153"/>
      <c r="J3169" s="153"/>
      <c r="K3169" s="153"/>
      <c r="L3169" s="153"/>
      <c r="M3169" s="153"/>
      <c r="AD3169" s="153"/>
      <c r="AE3169" s="153"/>
      <c r="AF3169" s="153"/>
      <c r="AG3169" s="153"/>
      <c r="AH3169" s="153"/>
      <c r="AI3169" s="153"/>
      <c r="AJ3169" s="153"/>
      <c r="AK3169" s="153"/>
      <c r="AL3169" s="153"/>
      <c r="AM3169" s="153"/>
      <c r="AN3169" s="153"/>
      <c r="AO3169" s="153"/>
    </row>
    <row r="3170" spans="1:41">
      <c r="A3170" s="153" t="s">
        <v>153</v>
      </c>
      <c r="B3170" s="153">
        <v>83.6</v>
      </c>
      <c r="C3170" s="153">
        <v>83.3</v>
      </c>
      <c r="D3170" s="153">
        <v>0</v>
      </c>
      <c r="E3170" s="153">
        <v>75</v>
      </c>
      <c r="F3170" s="153">
        <v>0</v>
      </c>
      <c r="G3170" s="153">
        <v>83.1</v>
      </c>
      <c r="H3170" s="153"/>
      <c r="I3170" s="153"/>
      <c r="J3170" s="153"/>
      <c r="K3170" s="153"/>
      <c r="L3170" s="153"/>
      <c r="M3170" s="153"/>
      <c r="AD3170" s="153"/>
      <c r="AE3170" s="153"/>
      <c r="AF3170" s="153"/>
      <c r="AG3170" s="153"/>
      <c r="AH3170" s="153"/>
      <c r="AI3170" s="153"/>
      <c r="AJ3170" s="153"/>
      <c r="AK3170" s="153"/>
      <c r="AL3170" s="153"/>
      <c r="AM3170" s="153"/>
      <c r="AN3170" s="153"/>
      <c r="AO3170" s="153"/>
    </row>
    <row r="3171" spans="1:41">
      <c r="H3171" s="153"/>
      <c r="I3171" s="153"/>
      <c r="J3171" s="153"/>
      <c r="K3171" s="153"/>
      <c r="L3171" s="153"/>
      <c r="M3171" s="153"/>
      <c r="AD3171" s="153"/>
      <c r="AE3171" s="153"/>
      <c r="AF3171" s="153"/>
      <c r="AG3171" s="153"/>
      <c r="AH3171" s="153"/>
      <c r="AI3171" s="153"/>
      <c r="AJ3171" s="153"/>
      <c r="AK3171" s="153"/>
      <c r="AL3171" s="153"/>
      <c r="AM3171" s="153"/>
      <c r="AN3171" s="153"/>
      <c r="AO3171" s="153"/>
    </row>
    <row r="3172" spans="1:41">
      <c r="H3172" s="153"/>
      <c r="I3172" s="153"/>
      <c r="J3172" s="153"/>
      <c r="K3172" s="153"/>
      <c r="L3172" s="153"/>
      <c r="M3172" s="153"/>
      <c r="AD3172" s="153"/>
      <c r="AE3172" s="153"/>
      <c r="AF3172" s="153"/>
      <c r="AG3172" s="153"/>
      <c r="AH3172" s="153"/>
      <c r="AI3172" s="153"/>
      <c r="AJ3172" s="153"/>
      <c r="AK3172" s="153"/>
      <c r="AL3172" s="153"/>
      <c r="AM3172" s="153"/>
      <c r="AN3172" s="153"/>
      <c r="AO3172" s="153"/>
    </row>
    <row r="3173" spans="1:41">
      <c r="A3173" s="153" t="s">
        <v>372</v>
      </c>
      <c r="H3173" s="153"/>
      <c r="I3173" s="153"/>
      <c r="J3173" s="153"/>
      <c r="K3173" s="153"/>
      <c r="L3173" s="153"/>
      <c r="M3173" s="153"/>
      <c r="AD3173" s="153"/>
      <c r="AE3173" s="153"/>
      <c r="AF3173" s="153"/>
      <c r="AG3173" s="153"/>
      <c r="AH3173" s="153"/>
      <c r="AI3173" s="153"/>
      <c r="AJ3173" s="153"/>
      <c r="AK3173" s="153"/>
      <c r="AL3173" s="153"/>
      <c r="AM3173" s="153"/>
      <c r="AN3173" s="153"/>
      <c r="AO3173" s="153"/>
    </row>
    <row r="3174" spans="1:41">
      <c r="H3174" s="153"/>
      <c r="I3174" s="153"/>
      <c r="J3174" s="153"/>
      <c r="K3174" s="153"/>
      <c r="L3174" s="153"/>
      <c r="M3174" s="153"/>
      <c r="AD3174" s="153"/>
      <c r="AE3174" s="153"/>
      <c r="AF3174" s="153"/>
      <c r="AG3174" s="153"/>
      <c r="AH3174" s="153"/>
      <c r="AI3174" s="153"/>
      <c r="AJ3174" s="153"/>
      <c r="AK3174" s="153"/>
      <c r="AL3174" s="153"/>
      <c r="AM3174" s="153"/>
      <c r="AN3174" s="153"/>
      <c r="AO3174" s="153"/>
    </row>
    <row r="3175" spans="1:41">
      <c r="H3175" s="153"/>
      <c r="I3175" s="153"/>
      <c r="J3175" s="153"/>
      <c r="K3175" s="153"/>
      <c r="L3175" s="153"/>
      <c r="M3175" s="153"/>
      <c r="AD3175" s="153"/>
      <c r="AE3175" s="153"/>
      <c r="AF3175" s="153"/>
      <c r="AG3175" s="153"/>
      <c r="AH3175" s="153"/>
      <c r="AI3175" s="153"/>
      <c r="AJ3175" s="153"/>
      <c r="AK3175" s="153"/>
      <c r="AL3175" s="153"/>
      <c r="AM3175" s="153"/>
      <c r="AN3175" s="153"/>
      <c r="AO3175" s="153"/>
    </row>
    <row r="3176" spans="1:41">
      <c r="B3176" s="153" t="s">
        <v>156</v>
      </c>
      <c r="H3176" s="153"/>
      <c r="I3176" s="153"/>
      <c r="J3176" s="153"/>
      <c r="K3176" s="153"/>
      <c r="L3176" s="153"/>
      <c r="M3176" s="153"/>
      <c r="AD3176" s="153"/>
      <c r="AE3176" s="153"/>
      <c r="AF3176" s="153"/>
      <c r="AG3176" s="153"/>
      <c r="AH3176" s="153"/>
      <c r="AI3176" s="153"/>
      <c r="AJ3176" s="153"/>
      <c r="AK3176" s="153"/>
      <c r="AL3176" s="153"/>
      <c r="AM3176" s="153"/>
      <c r="AN3176" s="153"/>
      <c r="AO3176" s="153"/>
    </row>
    <row r="3177" spans="1:41">
      <c r="H3177" s="153"/>
      <c r="I3177" s="153"/>
      <c r="J3177" s="153"/>
      <c r="K3177" s="153"/>
      <c r="L3177" s="153"/>
      <c r="M3177" s="153"/>
      <c r="AD3177" s="153"/>
      <c r="AE3177" s="153"/>
      <c r="AF3177" s="153"/>
      <c r="AG3177" s="153"/>
      <c r="AH3177" s="153"/>
      <c r="AI3177" s="153"/>
      <c r="AJ3177" s="153"/>
      <c r="AK3177" s="153"/>
      <c r="AL3177" s="153"/>
      <c r="AM3177" s="153"/>
      <c r="AN3177" s="153"/>
      <c r="AO3177" s="153"/>
    </row>
    <row r="3178" spans="1:41">
      <c r="B3178" s="153" t="s">
        <v>10</v>
      </c>
      <c r="C3178" s="153" t="s">
        <v>157</v>
      </c>
      <c r="D3178" s="153" t="s">
        <v>158</v>
      </c>
      <c r="E3178" s="153" t="s">
        <v>13</v>
      </c>
      <c r="F3178" s="153" t="s">
        <v>159</v>
      </c>
      <c r="G3178" s="153" t="s">
        <v>60</v>
      </c>
      <c r="H3178" s="153"/>
      <c r="I3178" s="153"/>
      <c r="J3178" s="153"/>
      <c r="K3178" s="153"/>
      <c r="L3178" s="153"/>
      <c r="M3178" s="153"/>
      <c r="AD3178" s="153"/>
      <c r="AE3178" s="153"/>
      <c r="AF3178" s="153"/>
      <c r="AG3178" s="153"/>
      <c r="AH3178" s="153"/>
      <c r="AI3178" s="153"/>
      <c r="AJ3178" s="153"/>
      <c r="AK3178" s="153"/>
      <c r="AL3178" s="153"/>
      <c r="AM3178" s="153"/>
      <c r="AN3178" s="153"/>
      <c r="AO3178" s="153"/>
    </row>
    <row r="3179" spans="1:41">
      <c r="H3179" s="153"/>
      <c r="I3179" s="153"/>
      <c r="J3179" s="153"/>
      <c r="K3179" s="153"/>
      <c r="L3179" s="153"/>
      <c r="M3179" s="153"/>
      <c r="AD3179" s="153"/>
      <c r="AE3179" s="153"/>
      <c r="AF3179" s="153"/>
      <c r="AG3179" s="153"/>
      <c r="AH3179" s="153"/>
      <c r="AI3179" s="153"/>
      <c r="AJ3179" s="153"/>
      <c r="AK3179" s="153"/>
      <c r="AL3179" s="153"/>
      <c r="AM3179" s="153"/>
      <c r="AN3179" s="153"/>
      <c r="AO3179" s="153"/>
    </row>
    <row r="3180" spans="1:41">
      <c r="A3180" s="153" t="s">
        <v>45</v>
      </c>
      <c r="B3180" s="153">
        <v>0</v>
      </c>
      <c r="C3180" s="153">
        <v>0</v>
      </c>
      <c r="D3180" s="153">
        <v>0</v>
      </c>
      <c r="E3180" s="153">
        <v>0</v>
      </c>
      <c r="F3180" s="153">
        <v>0</v>
      </c>
      <c r="G3180" s="153">
        <v>0</v>
      </c>
      <c r="H3180" s="153"/>
      <c r="I3180" s="153"/>
      <c r="J3180" s="153"/>
      <c r="K3180" s="153"/>
      <c r="L3180" s="153"/>
      <c r="M3180" s="153"/>
      <c r="AD3180" s="153"/>
      <c r="AE3180" s="153"/>
      <c r="AF3180" s="153"/>
      <c r="AG3180" s="153"/>
      <c r="AH3180" s="153"/>
      <c r="AI3180" s="153"/>
      <c r="AJ3180" s="153"/>
      <c r="AK3180" s="153"/>
      <c r="AL3180" s="153"/>
      <c r="AM3180" s="153"/>
      <c r="AN3180" s="153"/>
      <c r="AO3180" s="153"/>
    </row>
    <row r="3181" spans="1:41">
      <c r="A3181" s="153" t="s">
        <v>46</v>
      </c>
      <c r="B3181" s="153">
        <v>0</v>
      </c>
      <c r="C3181" s="153">
        <v>9.09</v>
      </c>
      <c r="D3181" s="153">
        <v>0</v>
      </c>
      <c r="E3181" s="153">
        <v>0</v>
      </c>
      <c r="F3181" s="153">
        <v>0</v>
      </c>
      <c r="G3181" s="153">
        <v>1.25</v>
      </c>
      <c r="H3181" s="153"/>
      <c r="I3181" s="153"/>
      <c r="J3181" s="153"/>
      <c r="K3181" s="153"/>
      <c r="L3181" s="153"/>
      <c r="M3181" s="153"/>
      <c r="AD3181" s="153"/>
      <c r="AE3181" s="153"/>
      <c r="AF3181" s="153"/>
      <c r="AG3181" s="153"/>
      <c r="AH3181" s="153"/>
      <c r="AI3181" s="153"/>
      <c r="AJ3181" s="153"/>
      <c r="AK3181" s="153"/>
      <c r="AL3181" s="153"/>
      <c r="AM3181" s="153"/>
      <c r="AN3181" s="153"/>
      <c r="AO3181" s="153"/>
    </row>
    <row r="3182" spans="1:41">
      <c r="A3182" s="153" t="s">
        <v>47</v>
      </c>
      <c r="B3182" s="153">
        <v>10.77</v>
      </c>
      <c r="C3182" s="153">
        <v>9.09</v>
      </c>
      <c r="D3182" s="153">
        <v>0</v>
      </c>
      <c r="E3182" s="153">
        <v>50</v>
      </c>
      <c r="F3182" s="153">
        <v>0</v>
      </c>
      <c r="G3182" s="153">
        <v>12.5</v>
      </c>
      <c r="H3182" s="153"/>
      <c r="I3182" s="153"/>
      <c r="J3182" s="153"/>
      <c r="K3182" s="153"/>
      <c r="L3182" s="153"/>
      <c r="M3182" s="153"/>
      <c r="AD3182" s="153"/>
      <c r="AE3182" s="153"/>
      <c r="AF3182" s="153"/>
      <c r="AG3182" s="153"/>
      <c r="AH3182" s="153"/>
      <c r="AI3182" s="153"/>
      <c r="AJ3182" s="153"/>
      <c r="AK3182" s="153"/>
      <c r="AL3182" s="153"/>
      <c r="AM3182" s="153"/>
      <c r="AN3182" s="153"/>
      <c r="AO3182" s="153"/>
    </row>
    <row r="3183" spans="1:41">
      <c r="A3183" s="153" t="s">
        <v>48</v>
      </c>
      <c r="B3183" s="153">
        <v>30.77</v>
      </c>
      <c r="C3183" s="153">
        <v>9.09</v>
      </c>
      <c r="D3183" s="153">
        <v>0</v>
      </c>
      <c r="E3183" s="153">
        <v>0</v>
      </c>
      <c r="F3183" s="153">
        <v>0</v>
      </c>
      <c r="G3183" s="153">
        <v>26.25</v>
      </c>
      <c r="H3183" s="153"/>
      <c r="I3183" s="153"/>
      <c r="J3183" s="153"/>
      <c r="K3183" s="153"/>
      <c r="L3183" s="153"/>
      <c r="M3183" s="153"/>
      <c r="AD3183" s="153"/>
      <c r="AE3183" s="153"/>
      <c r="AF3183" s="153"/>
      <c r="AG3183" s="153"/>
      <c r="AH3183" s="153"/>
      <c r="AI3183" s="153"/>
      <c r="AJ3183" s="153"/>
      <c r="AK3183" s="153"/>
      <c r="AL3183" s="153"/>
      <c r="AM3183" s="153"/>
      <c r="AN3183" s="153"/>
      <c r="AO3183" s="153"/>
    </row>
    <row r="3184" spans="1:41">
      <c r="A3184" s="153" t="s">
        <v>49</v>
      </c>
      <c r="B3184" s="153">
        <v>41.54</v>
      </c>
      <c r="C3184" s="153">
        <v>54.55</v>
      </c>
      <c r="D3184" s="153">
        <v>0</v>
      </c>
      <c r="E3184" s="153">
        <v>50</v>
      </c>
      <c r="F3184" s="153">
        <v>0</v>
      </c>
      <c r="G3184" s="153">
        <v>43.75</v>
      </c>
      <c r="H3184" s="153"/>
      <c r="I3184" s="153"/>
      <c r="J3184" s="153"/>
      <c r="K3184" s="153"/>
      <c r="L3184" s="153"/>
      <c r="M3184" s="153"/>
      <c r="AD3184" s="153"/>
      <c r="AE3184" s="153"/>
      <c r="AF3184" s="153"/>
      <c r="AG3184" s="153"/>
      <c r="AH3184" s="153"/>
      <c r="AI3184" s="153"/>
      <c r="AJ3184" s="153"/>
      <c r="AK3184" s="153"/>
      <c r="AL3184" s="153"/>
      <c r="AM3184" s="153"/>
      <c r="AN3184" s="153"/>
      <c r="AO3184" s="153"/>
    </row>
    <row r="3185" spans="1:41">
      <c r="A3185" s="153" t="s">
        <v>41</v>
      </c>
      <c r="B3185" s="153">
        <v>16.920000000000002</v>
      </c>
      <c r="C3185" s="153">
        <v>18.18</v>
      </c>
      <c r="D3185" s="153">
        <v>0</v>
      </c>
      <c r="E3185" s="153">
        <v>0</v>
      </c>
      <c r="F3185" s="153">
        <v>0</v>
      </c>
      <c r="G3185" s="153">
        <v>16.25</v>
      </c>
      <c r="H3185" s="153"/>
      <c r="I3185" s="153"/>
      <c r="J3185" s="153"/>
      <c r="K3185" s="153"/>
      <c r="L3185" s="153"/>
      <c r="M3185" s="153"/>
      <c r="AD3185" s="153"/>
      <c r="AE3185" s="153"/>
      <c r="AF3185" s="153"/>
      <c r="AG3185" s="153"/>
      <c r="AH3185" s="153"/>
      <c r="AI3185" s="153"/>
      <c r="AJ3185" s="153"/>
      <c r="AK3185" s="153"/>
      <c r="AL3185" s="153"/>
      <c r="AM3185" s="153"/>
      <c r="AN3185" s="153"/>
      <c r="AO3185" s="153"/>
    </row>
    <row r="3186" spans="1:41">
      <c r="A3186" s="153" t="s">
        <v>0</v>
      </c>
      <c r="B3186" s="153">
        <v>100</v>
      </c>
      <c r="C3186" s="153">
        <v>100</v>
      </c>
      <c r="D3186" s="153">
        <v>0</v>
      </c>
      <c r="E3186" s="153">
        <v>100</v>
      </c>
      <c r="F3186" s="153">
        <v>0</v>
      </c>
      <c r="G3186" s="153">
        <v>100</v>
      </c>
      <c r="H3186" s="153"/>
      <c r="I3186" s="153"/>
      <c r="J3186" s="153"/>
      <c r="K3186" s="153"/>
      <c r="L3186" s="153"/>
      <c r="M3186" s="153"/>
      <c r="AD3186" s="153"/>
      <c r="AE3186" s="153"/>
      <c r="AF3186" s="153"/>
      <c r="AG3186" s="153"/>
      <c r="AH3186" s="153"/>
      <c r="AI3186" s="153"/>
      <c r="AJ3186" s="153"/>
      <c r="AK3186" s="153"/>
      <c r="AL3186" s="153"/>
      <c r="AM3186" s="153"/>
      <c r="AN3186" s="153"/>
      <c r="AO3186" s="153"/>
    </row>
    <row r="3187" spans="1:41">
      <c r="A3187" s="153" t="s">
        <v>1</v>
      </c>
      <c r="B3187" s="153">
        <v>65</v>
      </c>
      <c r="C3187" s="153">
        <v>11</v>
      </c>
      <c r="D3187" s="153">
        <v>0</v>
      </c>
      <c r="E3187" s="153">
        <v>4</v>
      </c>
      <c r="F3187" s="153">
        <v>0</v>
      </c>
      <c r="G3187" s="153">
        <v>80</v>
      </c>
      <c r="H3187" s="153"/>
      <c r="I3187" s="153"/>
      <c r="J3187" s="153"/>
      <c r="K3187" s="153"/>
      <c r="L3187" s="153"/>
      <c r="M3187" s="153"/>
      <c r="AD3187" s="153"/>
      <c r="AE3187" s="153"/>
      <c r="AF3187" s="153"/>
      <c r="AG3187" s="153"/>
      <c r="AH3187" s="153"/>
      <c r="AI3187" s="153"/>
      <c r="AJ3187" s="153"/>
      <c r="AK3187" s="153"/>
      <c r="AL3187" s="153"/>
      <c r="AM3187" s="153"/>
      <c r="AN3187" s="153"/>
      <c r="AO3187" s="153"/>
    </row>
    <row r="3188" spans="1:41">
      <c r="A3188" s="153" t="s">
        <v>42</v>
      </c>
      <c r="B3188" s="153">
        <v>72.31</v>
      </c>
      <c r="C3188" s="153">
        <v>63.64</v>
      </c>
      <c r="D3188" s="153">
        <v>0</v>
      </c>
      <c r="E3188" s="153">
        <v>50</v>
      </c>
      <c r="F3188" s="153">
        <v>0</v>
      </c>
      <c r="G3188" s="153">
        <v>70</v>
      </c>
      <c r="H3188" s="153"/>
      <c r="I3188" s="153"/>
      <c r="J3188" s="153"/>
      <c r="K3188" s="153"/>
      <c r="L3188" s="153"/>
      <c r="M3188" s="153"/>
      <c r="AD3188" s="153"/>
      <c r="AE3188" s="153"/>
      <c r="AF3188" s="153"/>
      <c r="AG3188" s="153"/>
      <c r="AH3188" s="153"/>
      <c r="AI3188" s="153"/>
      <c r="AJ3188" s="153"/>
      <c r="AK3188" s="153"/>
      <c r="AL3188" s="153"/>
      <c r="AM3188" s="153"/>
      <c r="AN3188" s="153"/>
      <c r="AO3188" s="153"/>
    </row>
    <row r="3189" spans="1:41">
      <c r="A3189" s="153" t="s">
        <v>43</v>
      </c>
      <c r="B3189" s="153">
        <v>0</v>
      </c>
      <c r="C3189" s="153">
        <v>9.09</v>
      </c>
      <c r="D3189" s="153">
        <v>0</v>
      </c>
      <c r="E3189" s="153">
        <v>0</v>
      </c>
      <c r="F3189" s="153">
        <v>0</v>
      </c>
      <c r="G3189" s="153">
        <v>1.25</v>
      </c>
      <c r="H3189" s="153"/>
      <c r="I3189" s="153"/>
      <c r="J3189" s="153"/>
      <c r="K3189" s="153"/>
      <c r="L3189" s="153"/>
      <c r="M3189" s="153"/>
      <c r="AD3189" s="153"/>
      <c r="AE3189" s="153"/>
      <c r="AF3189" s="153"/>
      <c r="AG3189" s="153"/>
      <c r="AH3189" s="153"/>
      <c r="AI3189" s="153"/>
      <c r="AJ3189" s="153"/>
      <c r="AK3189" s="153"/>
      <c r="AL3189" s="153"/>
      <c r="AM3189" s="153"/>
      <c r="AN3189" s="153"/>
      <c r="AO3189" s="153"/>
    </row>
    <row r="3190" spans="1:41">
      <c r="A3190" s="153" t="s">
        <v>44</v>
      </c>
      <c r="B3190" s="153">
        <v>4.4000000000000004</v>
      </c>
      <c r="C3190" s="153">
        <v>4.3</v>
      </c>
      <c r="D3190" s="153">
        <v>0</v>
      </c>
      <c r="E3190" s="153">
        <v>4</v>
      </c>
      <c r="F3190" s="153">
        <v>0</v>
      </c>
      <c r="G3190" s="153">
        <v>4.3</v>
      </c>
      <c r="H3190" s="153"/>
      <c r="I3190" s="153"/>
      <c r="J3190" s="153"/>
      <c r="K3190" s="153"/>
      <c r="L3190" s="153"/>
      <c r="M3190" s="153"/>
      <c r="AD3190" s="153"/>
      <c r="AE3190" s="153"/>
      <c r="AF3190" s="153"/>
      <c r="AG3190" s="153"/>
      <c r="AH3190" s="153"/>
      <c r="AI3190" s="153"/>
      <c r="AJ3190" s="153"/>
      <c r="AK3190" s="153"/>
      <c r="AL3190" s="153"/>
      <c r="AM3190" s="153"/>
      <c r="AN3190" s="153"/>
      <c r="AO3190" s="153"/>
    </row>
    <row r="3191" spans="1:41">
      <c r="A3191" s="153" t="s">
        <v>153</v>
      </c>
      <c r="B3191" s="153">
        <v>84.3</v>
      </c>
      <c r="C3191" s="153">
        <v>83.3</v>
      </c>
      <c r="D3191" s="153">
        <v>0</v>
      </c>
      <c r="E3191" s="153">
        <v>75</v>
      </c>
      <c r="F3191" s="153">
        <v>0</v>
      </c>
      <c r="G3191" s="153">
        <v>83.6</v>
      </c>
      <c r="H3191" s="153"/>
      <c r="I3191" s="153"/>
      <c r="J3191" s="153"/>
      <c r="K3191" s="153"/>
      <c r="L3191" s="153"/>
      <c r="M3191" s="153"/>
      <c r="AD3191" s="153"/>
      <c r="AE3191" s="153"/>
      <c r="AF3191" s="153"/>
      <c r="AG3191" s="153"/>
      <c r="AH3191" s="153"/>
      <c r="AI3191" s="153"/>
      <c r="AJ3191" s="153"/>
      <c r="AK3191" s="153"/>
      <c r="AL3191" s="153"/>
      <c r="AM3191" s="153"/>
      <c r="AN3191" s="153"/>
      <c r="AO3191" s="153"/>
    </row>
    <row r="3192" spans="1:41">
      <c r="H3192" s="153"/>
      <c r="I3192" s="153"/>
      <c r="J3192" s="153"/>
      <c r="K3192" s="153"/>
      <c r="L3192" s="153"/>
      <c r="M3192" s="153"/>
      <c r="AD3192" s="153"/>
      <c r="AE3192" s="153"/>
      <c r="AF3192" s="153"/>
      <c r="AG3192" s="153"/>
      <c r="AH3192" s="153"/>
      <c r="AI3192" s="153"/>
      <c r="AJ3192" s="153"/>
      <c r="AK3192" s="153"/>
      <c r="AL3192" s="153"/>
      <c r="AM3192" s="153"/>
      <c r="AN3192" s="153"/>
      <c r="AO3192" s="153"/>
    </row>
    <row r="3193" spans="1:41">
      <c r="H3193" s="153"/>
      <c r="I3193" s="153"/>
      <c r="J3193" s="153"/>
      <c r="K3193" s="153"/>
      <c r="L3193" s="153"/>
      <c r="M3193" s="153"/>
      <c r="AD3193" s="153"/>
      <c r="AE3193" s="153"/>
      <c r="AF3193" s="153"/>
      <c r="AG3193" s="153"/>
      <c r="AH3193" s="153"/>
      <c r="AI3193" s="153"/>
      <c r="AJ3193" s="153"/>
      <c r="AK3193" s="153"/>
      <c r="AL3193" s="153"/>
      <c r="AM3193" s="153"/>
      <c r="AN3193" s="153"/>
      <c r="AO3193" s="153"/>
    </row>
    <row r="3194" spans="1:41">
      <c r="A3194" s="153" t="s">
        <v>373</v>
      </c>
      <c r="H3194" s="153"/>
      <c r="I3194" s="153"/>
      <c r="J3194" s="153"/>
      <c r="K3194" s="153"/>
      <c r="L3194" s="153"/>
      <c r="M3194" s="153"/>
      <c r="AD3194" s="153"/>
      <c r="AE3194" s="153"/>
      <c r="AF3194" s="153"/>
      <c r="AG3194" s="153"/>
      <c r="AH3194" s="153"/>
      <c r="AI3194" s="153"/>
      <c r="AJ3194" s="153"/>
      <c r="AK3194" s="153"/>
      <c r="AL3194" s="153"/>
      <c r="AM3194" s="153"/>
      <c r="AN3194" s="153"/>
      <c r="AO3194" s="153"/>
    </row>
    <row r="3195" spans="1:41">
      <c r="A3195" s="153" t="s">
        <v>374</v>
      </c>
      <c r="H3195" s="153"/>
      <c r="I3195" s="153"/>
      <c r="J3195" s="153"/>
      <c r="K3195" s="153"/>
      <c r="L3195" s="153"/>
      <c r="M3195" s="153"/>
      <c r="AD3195" s="153"/>
      <c r="AE3195" s="153"/>
      <c r="AF3195" s="153"/>
      <c r="AG3195" s="153"/>
      <c r="AH3195" s="153"/>
      <c r="AI3195" s="153"/>
      <c r="AJ3195" s="153"/>
      <c r="AK3195" s="153"/>
      <c r="AL3195" s="153"/>
      <c r="AM3195" s="153"/>
      <c r="AN3195" s="153"/>
      <c r="AO3195" s="153"/>
    </row>
    <row r="3196" spans="1:41">
      <c r="H3196" s="153"/>
      <c r="I3196" s="153"/>
      <c r="J3196" s="153"/>
      <c r="K3196" s="153"/>
      <c r="L3196" s="153"/>
      <c r="M3196" s="153"/>
      <c r="AD3196" s="153"/>
      <c r="AE3196" s="153"/>
      <c r="AF3196" s="153"/>
      <c r="AG3196" s="153"/>
      <c r="AH3196" s="153"/>
      <c r="AI3196" s="153"/>
      <c r="AJ3196" s="153"/>
      <c r="AK3196" s="153"/>
      <c r="AL3196" s="153"/>
      <c r="AM3196" s="153"/>
      <c r="AN3196" s="153"/>
      <c r="AO3196" s="153"/>
    </row>
    <row r="3197" spans="1:41">
      <c r="H3197" s="153"/>
      <c r="I3197" s="153"/>
      <c r="J3197" s="153"/>
      <c r="K3197" s="153"/>
      <c r="L3197" s="153"/>
      <c r="M3197" s="153"/>
      <c r="AD3197" s="153"/>
      <c r="AE3197" s="153"/>
      <c r="AF3197" s="153"/>
      <c r="AG3197" s="153"/>
      <c r="AH3197" s="153"/>
      <c r="AI3197" s="153"/>
      <c r="AJ3197" s="153"/>
      <c r="AK3197" s="153"/>
      <c r="AL3197" s="153"/>
      <c r="AM3197" s="153"/>
      <c r="AN3197" s="153"/>
      <c r="AO3197" s="153"/>
    </row>
    <row r="3198" spans="1:41">
      <c r="B3198" s="153" t="s">
        <v>156</v>
      </c>
      <c r="H3198" s="153"/>
      <c r="I3198" s="153"/>
      <c r="J3198" s="153"/>
      <c r="K3198" s="153"/>
      <c r="L3198" s="153"/>
      <c r="M3198" s="153"/>
      <c r="AD3198" s="153"/>
      <c r="AE3198" s="153"/>
      <c r="AF3198" s="153"/>
      <c r="AG3198" s="153"/>
      <c r="AH3198" s="153"/>
      <c r="AI3198" s="153"/>
      <c r="AJ3198" s="153"/>
      <c r="AK3198" s="153"/>
      <c r="AL3198" s="153"/>
      <c r="AM3198" s="153"/>
      <c r="AN3198" s="153"/>
      <c r="AO3198" s="153"/>
    </row>
    <row r="3199" spans="1:41">
      <c r="H3199" s="153"/>
      <c r="I3199" s="153"/>
      <c r="J3199" s="153"/>
      <c r="K3199" s="153"/>
      <c r="L3199" s="153"/>
      <c r="M3199" s="153"/>
      <c r="AD3199" s="153"/>
      <c r="AE3199" s="153"/>
      <c r="AF3199" s="153"/>
      <c r="AG3199" s="153"/>
      <c r="AH3199" s="153"/>
      <c r="AI3199" s="153"/>
      <c r="AJ3199" s="153"/>
      <c r="AK3199" s="153"/>
      <c r="AL3199" s="153"/>
      <c r="AM3199" s="153"/>
      <c r="AN3199" s="153"/>
      <c r="AO3199" s="153"/>
    </row>
    <row r="3200" spans="1:41">
      <c r="B3200" s="153" t="s">
        <v>10</v>
      </c>
      <c r="C3200" s="153" t="s">
        <v>157</v>
      </c>
      <c r="D3200" s="153" t="s">
        <v>158</v>
      </c>
      <c r="E3200" s="153" t="s">
        <v>13</v>
      </c>
      <c r="F3200" s="153" t="s">
        <v>159</v>
      </c>
      <c r="G3200" s="153" t="s">
        <v>60</v>
      </c>
      <c r="H3200" s="153"/>
      <c r="I3200" s="153"/>
      <c r="J3200" s="153"/>
      <c r="K3200" s="153"/>
      <c r="L3200" s="153"/>
      <c r="M3200" s="153"/>
      <c r="AD3200" s="153"/>
      <c r="AE3200" s="153"/>
      <c r="AF3200" s="153"/>
      <c r="AG3200" s="153"/>
      <c r="AH3200" s="153"/>
      <c r="AI3200" s="153"/>
      <c r="AJ3200" s="153"/>
      <c r="AK3200" s="153"/>
      <c r="AL3200" s="153"/>
      <c r="AM3200" s="153"/>
      <c r="AN3200" s="153"/>
      <c r="AO3200" s="153"/>
    </row>
    <row r="3201" spans="1:41">
      <c r="H3201" s="153"/>
      <c r="I3201" s="153"/>
      <c r="J3201" s="153"/>
      <c r="K3201" s="153"/>
      <c r="L3201" s="153"/>
      <c r="M3201" s="153"/>
      <c r="AD3201" s="153"/>
      <c r="AE3201" s="153"/>
      <c r="AF3201" s="153"/>
      <c r="AG3201" s="153"/>
      <c r="AH3201" s="153"/>
      <c r="AI3201" s="153"/>
      <c r="AJ3201" s="153"/>
      <c r="AK3201" s="153"/>
      <c r="AL3201" s="153"/>
      <c r="AM3201" s="153"/>
      <c r="AN3201" s="153"/>
      <c r="AO3201" s="153"/>
    </row>
    <row r="3202" spans="1:41">
      <c r="A3202" s="153" t="s">
        <v>45</v>
      </c>
      <c r="B3202" s="153">
        <v>0</v>
      </c>
      <c r="C3202" s="153">
        <v>0</v>
      </c>
      <c r="D3202" s="153">
        <v>0</v>
      </c>
      <c r="E3202" s="153">
        <v>0</v>
      </c>
      <c r="F3202" s="153">
        <v>0</v>
      </c>
      <c r="G3202" s="153">
        <v>0</v>
      </c>
      <c r="H3202" s="153"/>
      <c r="I3202" s="153"/>
      <c r="J3202" s="153"/>
      <c r="K3202" s="153"/>
      <c r="L3202" s="153"/>
      <c r="M3202" s="153"/>
      <c r="AD3202" s="153"/>
      <c r="AE3202" s="153"/>
      <c r="AF3202" s="153"/>
      <c r="AG3202" s="153"/>
      <c r="AH3202" s="153"/>
      <c r="AI3202" s="153"/>
      <c r="AJ3202" s="153"/>
      <c r="AK3202" s="153"/>
      <c r="AL3202" s="153"/>
      <c r="AM3202" s="153"/>
      <c r="AN3202" s="153"/>
      <c r="AO3202" s="153"/>
    </row>
    <row r="3203" spans="1:41">
      <c r="A3203" s="153" t="s">
        <v>46</v>
      </c>
      <c r="B3203" s="153">
        <v>0</v>
      </c>
      <c r="C3203" s="153">
        <v>9.09</v>
      </c>
      <c r="D3203" s="153">
        <v>0</v>
      </c>
      <c r="E3203" s="153">
        <v>0</v>
      </c>
      <c r="F3203" s="153">
        <v>0</v>
      </c>
      <c r="G3203" s="153">
        <v>1.25</v>
      </c>
      <c r="H3203" s="153"/>
      <c r="I3203" s="153"/>
      <c r="J3203" s="153"/>
      <c r="K3203" s="153"/>
      <c r="L3203" s="153"/>
      <c r="M3203" s="153"/>
      <c r="AD3203" s="153"/>
      <c r="AE3203" s="153"/>
      <c r="AF3203" s="153"/>
      <c r="AG3203" s="153"/>
      <c r="AH3203" s="153"/>
      <c r="AI3203" s="153"/>
      <c r="AJ3203" s="153"/>
      <c r="AK3203" s="153"/>
      <c r="AL3203" s="153"/>
      <c r="AM3203" s="153"/>
      <c r="AN3203" s="153"/>
      <c r="AO3203" s="153"/>
    </row>
    <row r="3204" spans="1:41">
      <c r="A3204" s="153" t="s">
        <v>47</v>
      </c>
      <c r="B3204" s="153">
        <v>7.69</v>
      </c>
      <c r="C3204" s="153">
        <v>9.09</v>
      </c>
      <c r="D3204" s="153">
        <v>0</v>
      </c>
      <c r="E3204" s="153">
        <v>50</v>
      </c>
      <c r="F3204" s="153">
        <v>0</v>
      </c>
      <c r="G3204" s="153">
        <v>10</v>
      </c>
      <c r="H3204" s="153"/>
      <c r="I3204" s="153"/>
      <c r="J3204" s="153"/>
      <c r="K3204" s="153"/>
      <c r="L3204" s="153"/>
      <c r="M3204" s="153"/>
      <c r="AD3204" s="153"/>
      <c r="AE3204" s="153"/>
      <c r="AF3204" s="153"/>
      <c r="AG3204" s="153"/>
      <c r="AH3204" s="153"/>
      <c r="AI3204" s="153"/>
      <c r="AJ3204" s="153"/>
      <c r="AK3204" s="153"/>
      <c r="AL3204" s="153"/>
      <c r="AM3204" s="153"/>
      <c r="AN3204" s="153"/>
      <c r="AO3204" s="153"/>
    </row>
    <row r="3205" spans="1:41">
      <c r="A3205" s="153" t="s">
        <v>48</v>
      </c>
      <c r="B3205" s="153">
        <v>30.77</v>
      </c>
      <c r="C3205" s="153">
        <v>9.09</v>
      </c>
      <c r="D3205" s="153">
        <v>0</v>
      </c>
      <c r="E3205" s="153">
        <v>0</v>
      </c>
      <c r="F3205" s="153">
        <v>0</v>
      </c>
      <c r="G3205" s="153">
        <v>26.25</v>
      </c>
      <c r="H3205" s="153"/>
      <c r="I3205" s="153"/>
      <c r="J3205" s="153"/>
      <c r="K3205" s="153"/>
      <c r="L3205" s="153"/>
      <c r="M3205" s="153"/>
      <c r="AD3205" s="153"/>
      <c r="AE3205" s="153"/>
      <c r="AF3205" s="153"/>
      <c r="AG3205" s="153"/>
      <c r="AH3205" s="153"/>
      <c r="AI3205" s="153"/>
      <c r="AJ3205" s="153"/>
      <c r="AK3205" s="153"/>
      <c r="AL3205" s="153"/>
      <c r="AM3205" s="153"/>
      <c r="AN3205" s="153"/>
      <c r="AO3205" s="153"/>
    </row>
    <row r="3206" spans="1:41">
      <c r="A3206" s="153" t="s">
        <v>49</v>
      </c>
      <c r="B3206" s="153">
        <v>44.62</v>
      </c>
      <c r="C3206" s="153">
        <v>54.55</v>
      </c>
      <c r="D3206" s="153">
        <v>0</v>
      </c>
      <c r="E3206" s="153">
        <v>50</v>
      </c>
      <c r="F3206" s="153">
        <v>0</v>
      </c>
      <c r="G3206" s="153">
        <v>46.25</v>
      </c>
      <c r="H3206" s="153"/>
      <c r="I3206" s="153"/>
      <c r="J3206" s="153"/>
      <c r="K3206" s="153"/>
      <c r="L3206" s="153"/>
      <c r="M3206" s="153"/>
      <c r="AD3206" s="153"/>
      <c r="AE3206" s="153"/>
      <c r="AF3206" s="153"/>
      <c r="AG3206" s="153"/>
      <c r="AH3206" s="153"/>
      <c r="AI3206" s="153"/>
      <c r="AJ3206" s="153"/>
      <c r="AK3206" s="153"/>
      <c r="AL3206" s="153"/>
      <c r="AM3206" s="153"/>
      <c r="AN3206" s="153"/>
      <c r="AO3206" s="153"/>
    </row>
    <row r="3207" spans="1:41">
      <c r="A3207" s="153" t="s">
        <v>41</v>
      </c>
      <c r="B3207" s="153">
        <v>16.920000000000002</v>
      </c>
      <c r="C3207" s="153">
        <v>18.18</v>
      </c>
      <c r="D3207" s="153">
        <v>0</v>
      </c>
      <c r="E3207" s="153">
        <v>0</v>
      </c>
      <c r="F3207" s="153">
        <v>0</v>
      </c>
      <c r="G3207" s="153">
        <v>16.25</v>
      </c>
      <c r="H3207" s="153"/>
      <c r="I3207" s="153"/>
      <c r="J3207" s="153"/>
      <c r="K3207" s="153"/>
      <c r="L3207" s="153"/>
      <c r="M3207" s="153"/>
      <c r="AD3207" s="153"/>
      <c r="AE3207" s="153"/>
      <c r="AF3207" s="153"/>
      <c r="AG3207" s="153"/>
      <c r="AH3207" s="153"/>
      <c r="AI3207" s="153"/>
      <c r="AJ3207" s="153"/>
      <c r="AK3207" s="153"/>
      <c r="AL3207" s="153"/>
      <c r="AM3207" s="153"/>
      <c r="AN3207" s="153"/>
      <c r="AO3207" s="153"/>
    </row>
    <row r="3208" spans="1:41">
      <c r="A3208" s="153" t="s">
        <v>0</v>
      </c>
      <c r="B3208" s="153">
        <v>100</v>
      </c>
      <c r="C3208" s="153">
        <v>100</v>
      </c>
      <c r="D3208" s="153">
        <v>0</v>
      </c>
      <c r="E3208" s="153">
        <v>100</v>
      </c>
      <c r="F3208" s="153">
        <v>0</v>
      </c>
      <c r="G3208" s="153">
        <v>100</v>
      </c>
      <c r="H3208" s="153"/>
      <c r="I3208" s="153"/>
      <c r="J3208" s="153"/>
      <c r="K3208" s="153"/>
      <c r="L3208" s="153"/>
      <c r="M3208" s="153"/>
      <c r="AD3208" s="153"/>
      <c r="AE3208" s="153"/>
      <c r="AF3208" s="153"/>
      <c r="AG3208" s="153"/>
      <c r="AH3208" s="153"/>
      <c r="AI3208" s="153"/>
      <c r="AJ3208" s="153"/>
      <c r="AK3208" s="153"/>
      <c r="AL3208" s="153"/>
      <c r="AM3208" s="153"/>
      <c r="AN3208" s="153"/>
      <c r="AO3208" s="153"/>
    </row>
    <row r="3209" spans="1:41">
      <c r="A3209" s="153" t="s">
        <v>1</v>
      </c>
      <c r="B3209" s="153">
        <v>65</v>
      </c>
      <c r="C3209" s="153">
        <v>11</v>
      </c>
      <c r="D3209" s="153">
        <v>0</v>
      </c>
      <c r="E3209" s="153">
        <v>4</v>
      </c>
      <c r="F3209" s="153">
        <v>0</v>
      </c>
      <c r="G3209" s="153">
        <v>80</v>
      </c>
      <c r="H3209" s="153"/>
      <c r="I3209" s="153"/>
      <c r="J3209" s="153"/>
      <c r="K3209" s="153"/>
      <c r="L3209" s="153"/>
      <c r="M3209" s="153"/>
      <c r="AD3209" s="153"/>
      <c r="AE3209" s="153"/>
      <c r="AF3209" s="153"/>
      <c r="AG3209" s="153"/>
      <c r="AH3209" s="153"/>
      <c r="AI3209" s="153"/>
      <c r="AJ3209" s="153"/>
      <c r="AK3209" s="153"/>
      <c r="AL3209" s="153"/>
      <c r="AM3209" s="153"/>
      <c r="AN3209" s="153"/>
      <c r="AO3209" s="153"/>
    </row>
    <row r="3210" spans="1:41">
      <c r="A3210" s="153" t="s">
        <v>42</v>
      </c>
      <c r="B3210" s="153">
        <v>75.38</v>
      </c>
      <c r="C3210" s="153">
        <v>63.64</v>
      </c>
      <c r="D3210" s="153">
        <v>0</v>
      </c>
      <c r="E3210" s="153">
        <v>50</v>
      </c>
      <c r="F3210" s="153">
        <v>0</v>
      </c>
      <c r="G3210" s="153">
        <v>72.5</v>
      </c>
      <c r="H3210" s="153"/>
      <c r="I3210" s="153"/>
      <c r="J3210" s="153"/>
      <c r="K3210" s="153"/>
      <c r="L3210" s="153"/>
      <c r="M3210" s="153"/>
      <c r="AD3210" s="153"/>
      <c r="AE3210" s="153"/>
      <c r="AF3210" s="153"/>
      <c r="AG3210" s="153"/>
      <c r="AH3210" s="153"/>
      <c r="AI3210" s="153"/>
      <c r="AJ3210" s="153"/>
      <c r="AK3210" s="153"/>
      <c r="AL3210" s="153"/>
      <c r="AM3210" s="153"/>
      <c r="AN3210" s="153"/>
      <c r="AO3210" s="153"/>
    </row>
    <row r="3211" spans="1:41">
      <c r="A3211" s="153" t="s">
        <v>43</v>
      </c>
      <c r="B3211" s="153">
        <v>0</v>
      </c>
      <c r="C3211" s="153">
        <v>9.09</v>
      </c>
      <c r="D3211" s="153">
        <v>0</v>
      </c>
      <c r="E3211" s="153">
        <v>0</v>
      </c>
      <c r="F3211" s="153">
        <v>0</v>
      </c>
      <c r="G3211" s="153">
        <v>1.25</v>
      </c>
      <c r="H3211" s="153"/>
      <c r="I3211" s="153"/>
      <c r="J3211" s="153"/>
      <c r="K3211" s="153"/>
      <c r="L3211" s="153"/>
      <c r="M3211" s="153"/>
      <c r="AD3211" s="153"/>
      <c r="AE3211" s="153"/>
      <c r="AF3211" s="153"/>
      <c r="AG3211" s="153"/>
      <c r="AH3211" s="153"/>
      <c r="AI3211" s="153"/>
      <c r="AJ3211" s="153"/>
      <c r="AK3211" s="153"/>
      <c r="AL3211" s="153"/>
      <c r="AM3211" s="153"/>
      <c r="AN3211" s="153"/>
      <c r="AO3211" s="153"/>
    </row>
    <row r="3212" spans="1:41">
      <c r="A3212" s="153" t="s">
        <v>44</v>
      </c>
      <c r="B3212" s="153">
        <v>4.4000000000000004</v>
      </c>
      <c r="C3212" s="153">
        <v>4.3</v>
      </c>
      <c r="D3212" s="153">
        <v>0</v>
      </c>
      <c r="E3212" s="153">
        <v>4</v>
      </c>
      <c r="F3212" s="153">
        <v>0</v>
      </c>
      <c r="G3212" s="153">
        <v>4.4000000000000004</v>
      </c>
      <c r="H3212" s="153"/>
      <c r="I3212" s="153"/>
      <c r="J3212" s="153"/>
      <c r="K3212" s="153"/>
      <c r="L3212" s="153"/>
      <c r="M3212" s="153"/>
      <c r="AD3212" s="153"/>
      <c r="AE3212" s="153"/>
      <c r="AF3212" s="153"/>
      <c r="AG3212" s="153"/>
      <c r="AH3212" s="153"/>
      <c r="AI3212" s="153"/>
      <c r="AJ3212" s="153"/>
      <c r="AK3212" s="153"/>
      <c r="AL3212" s="153"/>
      <c r="AM3212" s="153"/>
      <c r="AN3212" s="153"/>
      <c r="AO3212" s="153"/>
    </row>
    <row r="3213" spans="1:41">
      <c r="A3213" s="153" t="s">
        <v>153</v>
      </c>
      <c r="B3213" s="153">
        <v>86.1</v>
      </c>
      <c r="C3213" s="153">
        <v>83.3</v>
      </c>
      <c r="D3213" s="153">
        <v>0</v>
      </c>
      <c r="E3213" s="153">
        <v>75</v>
      </c>
      <c r="F3213" s="153">
        <v>0</v>
      </c>
      <c r="G3213" s="153">
        <v>85.1</v>
      </c>
      <c r="H3213" s="153"/>
      <c r="I3213" s="153"/>
      <c r="J3213" s="153"/>
      <c r="K3213" s="153"/>
      <c r="L3213" s="153"/>
      <c r="M3213" s="153"/>
      <c r="AD3213" s="153"/>
      <c r="AE3213" s="153"/>
      <c r="AF3213" s="153"/>
      <c r="AG3213" s="153"/>
      <c r="AH3213" s="153"/>
      <c r="AI3213" s="153"/>
      <c r="AJ3213" s="153"/>
      <c r="AK3213" s="153"/>
      <c r="AL3213" s="153"/>
      <c r="AM3213" s="153"/>
      <c r="AN3213" s="153"/>
      <c r="AO3213" s="153"/>
    </row>
    <row r="3214" spans="1:41">
      <c r="H3214" s="153"/>
      <c r="I3214" s="153"/>
      <c r="J3214" s="153"/>
      <c r="K3214" s="153"/>
      <c r="L3214" s="153"/>
      <c r="M3214" s="153"/>
      <c r="AD3214" s="153"/>
      <c r="AE3214" s="153"/>
      <c r="AF3214" s="153"/>
      <c r="AG3214" s="153"/>
      <c r="AH3214" s="153"/>
      <c r="AI3214" s="153"/>
      <c r="AJ3214" s="153"/>
      <c r="AK3214" s="153"/>
      <c r="AL3214" s="153"/>
      <c r="AM3214" s="153"/>
      <c r="AN3214" s="153"/>
      <c r="AO3214" s="153"/>
    </row>
    <row r="3215" spans="1:41">
      <c r="H3215" s="153"/>
      <c r="I3215" s="153"/>
      <c r="J3215" s="153"/>
      <c r="K3215" s="153"/>
      <c r="L3215" s="153"/>
      <c r="M3215" s="153"/>
      <c r="AD3215" s="153"/>
      <c r="AE3215" s="153"/>
      <c r="AF3215" s="153"/>
      <c r="AG3215" s="153"/>
      <c r="AH3215" s="153"/>
      <c r="AI3215" s="153"/>
      <c r="AJ3215" s="153"/>
      <c r="AK3215" s="153"/>
      <c r="AL3215" s="153"/>
      <c r="AM3215" s="153"/>
      <c r="AN3215" s="153"/>
      <c r="AO3215" s="153"/>
    </row>
    <row r="3216" spans="1:41">
      <c r="A3216" s="153" t="s">
        <v>373</v>
      </c>
      <c r="H3216" s="153"/>
      <c r="I3216" s="153"/>
      <c r="J3216" s="153"/>
      <c r="K3216" s="153"/>
      <c r="L3216" s="153"/>
      <c r="M3216" s="153"/>
      <c r="AD3216" s="153"/>
      <c r="AE3216" s="153"/>
      <c r="AF3216" s="153"/>
      <c r="AG3216" s="153"/>
      <c r="AH3216" s="153"/>
      <c r="AI3216" s="153"/>
      <c r="AJ3216" s="153"/>
      <c r="AK3216" s="153"/>
      <c r="AL3216" s="153"/>
      <c r="AM3216" s="153"/>
      <c r="AN3216" s="153"/>
      <c r="AO3216" s="153"/>
    </row>
    <row r="3217" spans="1:41">
      <c r="A3217" s="153" t="s">
        <v>375</v>
      </c>
      <c r="H3217" s="153"/>
      <c r="I3217" s="153"/>
      <c r="J3217" s="153"/>
      <c r="K3217" s="153"/>
      <c r="L3217" s="153"/>
      <c r="M3217" s="153"/>
      <c r="AD3217" s="153"/>
      <c r="AE3217" s="153"/>
      <c r="AF3217" s="153"/>
      <c r="AG3217" s="153"/>
      <c r="AH3217" s="153"/>
      <c r="AI3217" s="153"/>
      <c r="AJ3217" s="153"/>
      <c r="AK3217" s="153"/>
      <c r="AL3217" s="153"/>
      <c r="AM3217" s="153"/>
      <c r="AN3217" s="153"/>
      <c r="AO3217" s="153"/>
    </row>
    <row r="3218" spans="1:41">
      <c r="H3218" s="153"/>
      <c r="I3218" s="153"/>
      <c r="J3218" s="153"/>
      <c r="K3218" s="153"/>
      <c r="L3218" s="153"/>
      <c r="M3218" s="153"/>
      <c r="AD3218" s="153"/>
      <c r="AE3218" s="153"/>
      <c r="AF3218" s="153"/>
      <c r="AG3218" s="153"/>
      <c r="AH3218" s="153"/>
      <c r="AI3218" s="153"/>
      <c r="AJ3218" s="153"/>
      <c r="AK3218" s="153"/>
      <c r="AL3218" s="153"/>
      <c r="AM3218" s="153"/>
      <c r="AN3218" s="153"/>
      <c r="AO3218" s="153"/>
    </row>
    <row r="3219" spans="1:41">
      <c r="H3219" s="153"/>
      <c r="I3219" s="153"/>
      <c r="J3219" s="153"/>
      <c r="K3219" s="153"/>
      <c r="L3219" s="153"/>
      <c r="M3219" s="153"/>
      <c r="AD3219" s="153"/>
      <c r="AE3219" s="153"/>
      <c r="AF3219" s="153"/>
      <c r="AG3219" s="153"/>
      <c r="AH3219" s="153"/>
      <c r="AI3219" s="153"/>
      <c r="AJ3219" s="153"/>
      <c r="AK3219" s="153"/>
      <c r="AL3219" s="153"/>
      <c r="AM3219" s="153"/>
      <c r="AN3219" s="153"/>
      <c r="AO3219" s="153"/>
    </row>
    <row r="3220" spans="1:41">
      <c r="B3220" s="153" t="s">
        <v>156</v>
      </c>
      <c r="H3220" s="153"/>
      <c r="I3220" s="153"/>
      <c r="J3220" s="153"/>
      <c r="K3220" s="153"/>
      <c r="L3220" s="153"/>
      <c r="M3220" s="153"/>
      <c r="AD3220" s="153"/>
      <c r="AE3220" s="153"/>
      <c r="AF3220" s="153"/>
      <c r="AG3220" s="153"/>
      <c r="AH3220" s="153"/>
      <c r="AI3220" s="153"/>
      <c r="AJ3220" s="153"/>
      <c r="AK3220" s="153"/>
      <c r="AL3220" s="153"/>
      <c r="AM3220" s="153"/>
      <c r="AN3220" s="153"/>
      <c r="AO3220" s="153"/>
    </row>
    <row r="3221" spans="1:41">
      <c r="H3221" s="153"/>
      <c r="I3221" s="153"/>
      <c r="J3221" s="153"/>
      <c r="K3221" s="153"/>
      <c r="L3221" s="153"/>
      <c r="M3221" s="153"/>
      <c r="AD3221" s="153"/>
      <c r="AE3221" s="153"/>
      <c r="AF3221" s="153"/>
      <c r="AG3221" s="153"/>
      <c r="AH3221" s="153"/>
      <c r="AI3221" s="153"/>
      <c r="AJ3221" s="153"/>
      <c r="AK3221" s="153"/>
      <c r="AL3221" s="153"/>
      <c r="AM3221" s="153"/>
      <c r="AN3221" s="153"/>
      <c r="AO3221" s="153"/>
    </row>
    <row r="3222" spans="1:41">
      <c r="B3222" s="153" t="s">
        <v>10</v>
      </c>
      <c r="C3222" s="153" t="s">
        <v>157</v>
      </c>
      <c r="D3222" s="153" t="s">
        <v>158</v>
      </c>
      <c r="E3222" s="153" t="s">
        <v>13</v>
      </c>
      <c r="F3222" s="153" t="s">
        <v>159</v>
      </c>
      <c r="G3222" s="153" t="s">
        <v>60</v>
      </c>
      <c r="H3222" s="153"/>
      <c r="I3222" s="153"/>
      <c r="J3222" s="153"/>
      <c r="K3222" s="153"/>
      <c r="L3222" s="153"/>
      <c r="M3222" s="153"/>
      <c r="AD3222" s="153"/>
      <c r="AE3222" s="153"/>
      <c r="AF3222" s="153"/>
      <c r="AG3222" s="153"/>
      <c r="AH3222" s="153"/>
      <c r="AI3222" s="153"/>
      <c r="AJ3222" s="153"/>
      <c r="AK3222" s="153"/>
      <c r="AL3222" s="153"/>
      <c r="AM3222" s="153"/>
      <c r="AN3222" s="153"/>
      <c r="AO3222" s="153"/>
    </row>
    <row r="3223" spans="1:41">
      <c r="H3223" s="153"/>
      <c r="I3223" s="153"/>
      <c r="J3223" s="153"/>
      <c r="K3223" s="153"/>
      <c r="L3223" s="153"/>
      <c r="M3223" s="153"/>
      <c r="AD3223" s="153"/>
      <c r="AE3223" s="153"/>
      <c r="AF3223" s="153"/>
      <c r="AG3223" s="153"/>
      <c r="AH3223" s="153"/>
      <c r="AI3223" s="153"/>
      <c r="AJ3223" s="153"/>
      <c r="AK3223" s="153"/>
      <c r="AL3223" s="153"/>
      <c r="AM3223" s="153"/>
      <c r="AN3223" s="153"/>
      <c r="AO3223" s="153"/>
    </row>
    <row r="3224" spans="1:41">
      <c r="A3224" s="153" t="s">
        <v>45</v>
      </c>
      <c r="B3224" s="153">
        <v>0</v>
      </c>
      <c r="C3224" s="153">
        <v>0</v>
      </c>
      <c r="D3224" s="153">
        <v>0</v>
      </c>
      <c r="E3224" s="153">
        <v>0</v>
      </c>
      <c r="F3224" s="153">
        <v>0</v>
      </c>
      <c r="G3224" s="153">
        <v>0</v>
      </c>
      <c r="H3224" s="153"/>
      <c r="I3224" s="153"/>
      <c r="J3224" s="153"/>
      <c r="K3224" s="153"/>
      <c r="L3224" s="153"/>
      <c r="M3224" s="153"/>
      <c r="AD3224" s="153"/>
      <c r="AE3224" s="153"/>
      <c r="AF3224" s="153"/>
      <c r="AG3224" s="153"/>
      <c r="AH3224" s="153"/>
      <c r="AI3224" s="153"/>
      <c r="AJ3224" s="153"/>
      <c r="AK3224" s="153"/>
      <c r="AL3224" s="153"/>
      <c r="AM3224" s="153"/>
      <c r="AN3224" s="153"/>
      <c r="AO3224" s="153"/>
    </row>
    <row r="3225" spans="1:41">
      <c r="A3225" s="153" t="s">
        <v>46</v>
      </c>
      <c r="B3225" s="153">
        <v>0</v>
      </c>
      <c r="C3225" s="153">
        <v>9.09</v>
      </c>
      <c r="D3225" s="153">
        <v>0</v>
      </c>
      <c r="E3225" s="153">
        <v>0</v>
      </c>
      <c r="F3225" s="153">
        <v>0</v>
      </c>
      <c r="G3225" s="153">
        <v>1.25</v>
      </c>
      <c r="H3225" s="153"/>
      <c r="I3225" s="153"/>
      <c r="J3225" s="153"/>
      <c r="K3225" s="153"/>
      <c r="L3225" s="153"/>
      <c r="M3225" s="153"/>
      <c r="AD3225" s="153"/>
      <c r="AE3225" s="153"/>
      <c r="AF3225" s="153"/>
      <c r="AG3225" s="153"/>
      <c r="AH3225" s="153"/>
      <c r="AI3225" s="153"/>
      <c r="AJ3225" s="153"/>
      <c r="AK3225" s="153"/>
      <c r="AL3225" s="153"/>
      <c r="AM3225" s="153"/>
      <c r="AN3225" s="153"/>
      <c r="AO3225" s="153"/>
    </row>
    <row r="3226" spans="1:41">
      <c r="A3226" s="153" t="s">
        <v>47</v>
      </c>
      <c r="B3226" s="153">
        <v>9.23</v>
      </c>
      <c r="C3226" s="153">
        <v>9.09</v>
      </c>
      <c r="D3226" s="153">
        <v>0</v>
      </c>
      <c r="E3226" s="153">
        <v>50</v>
      </c>
      <c r="F3226" s="153">
        <v>0</v>
      </c>
      <c r="G3226" s="153">
        <v>11.25</v>
      </c>
      <c r="H3226" s="153"/>
      <c r="I3226" s="153"/>
      <c r="J3226" s="153"/>
      <c r="K3226" s="153"/>
      <c r="L3226" s="153"/>
      <c r="M3226" s="153"/>
      <c r="AD3226" s="153"/>
      <c r="AE3226" s="153"/>
      <c r="AF3226" s="153"/>
      <c r="AG3226" s="153"/>
      <c r="AH3226" s="153"/>
      <c r="AI3226" s="153"/>
      <c r="AJ3226" s="153"/>
      <c r="AK3226" s="153"/>
      <c r="AL3226" s="153"/>
      <c r="AM3226" s="153"/>
      <c r="AN3226" s="153"/>
      <c r="AO3226" s="153"/>
    </row>
    <row r="3227" spans="1:41">
      <c r="A3227" s="153" t="s">
        <v>48</v>
      </c>
      <c r="B3227" s="153">
        <v>29.23</v>
      </c>
      <c r="C3227" s="153">
        <v>9.09</v>
      </c>
      <c r="D3227" s="153">
        <v>0</v>
      </c>
      <c r="E3227" s="153">
        <v>0</v>
      </c>
      <c r="F3227" s="153">
        <v>0</v>
      </c>
      <c r="G3227" s="153">
        <v>25</v>
      </c>
      <c r="H3227" s="153"/>
      <c r="I3227" s="153"/>
      <c r="J3227" s="153"/>
      <c r="K3227" s="153"/>
      <c r="L3227" s="153"/>
      <c r="M3227" s="153"/>
      <c r="AD3227" s="153"/>
      <c r="AE3227" s="153"/>
      <c r="AF3227" s="153"/>
      <c r="AG3227" s="153"/>
      <c r="AH3227" s="153"/>
      <c r="AI3227" s="153"/>
      <c r="AJ3227" s="153"/>
      <c r="AK3227" s="153"/>
      <c r="AL3227" s="153"/>
      <c r="AM3227" s="153"/>
      <c r="AN3227" s="153"/>
      <c r="AO3227" s="153"/>
    </row>
    <row r="3228" spans="1:41">
      <c r="A3228" s="153" t="s">
        <v>49</v>
      </c>
      <c r="B3228" s="153">
        <v>44.62</v>
      </c>
      <c r="C3228" s="153">
        <v>54.55</v>
      </c>
      <c r="D3228" s="153">
        <v>0</v>
      </c>
      <c r="E3228" s="153">
        <v>50</v>
      </c>
      <c r="F3228" s="153">
        <v>0</v>
      </c>
      <c r="G3228" s="153">
        <v>46.25</v>
      </c>
      <c r="H3228" s="153"/>
      <c r="I3228" s="153"/>
      <c r="J3228" s="153"/>
      <c r="K3228" s="153"/>
      <c r="L3228" s="153"/>
      <c r="M3228" s="153"/>
      <c r="AD3228" s="153"/>
      <c r="AE3228" s="153"/>
      <c r="AF3228" s="153"/>
      <c r="AG3228" s="153"/>
      <c r="AH3228" s="153"/>
      <c r="AI3228" s="153"/>
      <c r="AJ3228" s="153"/>
      <c r="AK3228" s="153"/>
      <c r="AL3228" s="153"/>
      <c r="AM3228" s="153"/>
      <c r="AN3228" s="153"/>
      <c r="AO3228" s="153"/>
    </row>
    <row r="3229" spans="1:41">
      <c r="A3229" s="153" t="s">
        <v>41</v>
      </c>
      <c r="B3229" s="153">
        <v>16.920000000000002</v>
      </c>
      <c r="C3229" s="153">
        <v>18.18</v>
      </c>
      <c r="D3229" s="153">
        <v>0</v>
      </c>
      <c r="E3229" s="153">
        <v>0</v>
      </c>
      <c r="F3229" s="153">
        <v>0</v>
      </c>
      <c r="G3229" s="153">
        <v>16.25</v>
      </c>
      <c r="H3229" s="153"/>
      <c r="I3229" s="153"/>
      <c r="J3229" s="153"/>
      <c r="K3229" s="153"/>
      <c r="L3229" s="153"/>
      <c r="M3229" s="153"/>
      <c r="AD3229" s="153"/>
      <c r="AE3229" s="153"/>
      <c r="AF3229" s="153"/>
      <c r="AG3229" s="153"/>
      <c r="AH3229" s="153"/>
      <c r="AI3229" s="153"/>
      <c r="AJ3229" s="153"/>
      <c r="AK3229" s="153"/>
      <c r="AL3229" s="153"/>
      <c r="AM3229" s="153"/>
      <c r="AN3229" s="153"/>
      <c r="AO3229" s="153"/>
    </row>
    <row r="3230" spans="1:41">
      <c r="A3230" s="153" t="s">
        <v>0</v>
      </c>
      <c r="B3230" s="153">
        <v>100</v>
      </c>
      <c r="C3230" s="153">
        <v>100</v>
      </c>
      <c r="D3230" s="153">
        <v>0</v>
      </c>
      <c r="E3230" s="153">
        <v>100</v>
      </c>
      <c r="F3230" s="153">
        <v>0</v>
      </c>
      <c r="G3230" s="153">
        <v>100</v>
      </c>
      <c r="H3230" s="153"/>
      <c r="I3230" s="153"/>
      <c r="J3230" s="153"/>
      <c r="K3230" s="153"/>
      <c r="L3230" s="153"/>
      <c r="M3230" s="153"/>
      <c r="AD3230" s="153"/>
      <c r="AE3230" s="153"/>
      <c r="AF3230" s="153"/>
      <c r="AG3230" s="153"/>
      <c r="AH3230" s="153"/>
      <c r="AI3230" s="153"/>
      <c r="AJ3230" s="153"/>
      <c r="AK3230" s="153"/>
      <c r="AL3230" s="153"/>
      <c r="AM3230" s="153"/>
      <c r="AN3230" s="153"/>
      <c r="AO3230" s="153"/>
    </row>
    <row r="3231" spans="1:41">
      <c r="A3231" s="153" t="s">
        <v>1</v>
      </c>
      <c r="B3231" s="153">
        <v>65</v>
      </c>
      <c r="C3231" s="153">
        <v>11</v>
      </c>
      <c r="D3231" s="153">
        <v>0</v>
      </c>
      <c r="E3231" s="153">
        <v>4</v>
      </c>
      <c r="F3231" s="153">
        <v>0</v>
      </c>
      <c r="G3231" s="153">
        <v>80</v>
      </c>
      <c r="H3231" s="153"/>
      <c r="I3231" s="153"/>
      <c r="J3231" s="153"/>
      <c r="K3231" s="153"/>
      <c r="L3231" s="153"/>
      <c r="M3231" s="153"/>
      <c r="AD3231" s="153"/>
      <c r="AE3231" s="153"/>
      <c r="AF3231" s="153"/>
      <c r="AG3231" s="153"/>
      <c r="AH3231" s="153"/>
      <c r="AI3231" s="153"/>
      <c r="AJ3231" s="153"/>
      <c r="AK3231" s="153"/>
      <c r="AL3231" s="153"/>
      <c r="AM3231" s="153"/>
      <c r="AN3231" s="153"/>
      <c r="AO3231" s="153"/>
    </row>
    <row r="3232" spans="1:41">
      <c r="A3232" s="153" t="s">
        <v>42</v>
      </c>
      <c r="B3232" s="153">
        <v>73.849999999999994</v>
      </c>
      <c r="C3232" s="153">
        <v>63.64</v>
      </c>
      <c r="D3232" s="153">
        <v>0</v>
      </c>
      <c r="E3232" s="153">
        <v>50</v>
      </c>
      <c r="F3232" s="153">
        <v>0</v>
      </c>
      <c r="G3232" s="153">
        <v>71.25</v>
      </c>
      <c r="H3232" s="153"/>
      <c r="I3232" s="153"/>
      <c r="J3232" s="153"/>
      <c r="K3232" s="153"/>
      <c r="L3232" s="153"/>
      <c r="M3232" s="153"/>
      <c r="AD3232" s="153"/>
      <c r="AE3232" s="153"/>
      <c r="AF3232" s="153"/>
      <c r="AG3232" s="153"/>
      <c r="AH3232" s="153"/>
      <c r="AI3232" s="153"/>
      <c r="AJ3232" s="153"/>
      <c r="AK3232" s="153"/>
      <c r="AL3232" s="153"/>
      <c r="AM3232" s="153"/>
      <c r="AN3232" s="153"/>
      <c r="AO3232" s="153"/>
    </row>
    <row r="3233" spans="1:41">
      <c r="A3233" s="153" t="s">
        <v>43</v>
      </c>
      <c r="B3233" s="153">
        <v>0</v>
      </c>
      <c r="C3233" s="153">
        <v>9.09</v>
      </c>
      <c r="D3233" s="153">
        <v>0</v>
      </c>
      <c r="E3233" s="153">
        <v>0</v>
      </c>
      <c r="F3233" s="153">
        <v>0</v>
      </c>
      <c r="G3233" s="153">
        <v>1.25</v>
      </c>
      <c r="H3233" s="153"/>
      <c r="I3233" s="153"/>
      <c r="J3233" s="153"/>
      <c r="K3233" s="153"/>
      <c r="L3233" s="153"/>
      <c r="M3233" s="153"/>
      <c r="AD3233" s="153"/>
      <c r="AE3233" s="153"/>
      <c r="AF3233" s="153"/>
      <c r="AG3233" s="153"/>
      <c r="AH3233" s="153"/>
      <c r="AI3233" s="153"/>
      <c r="AJ3233" s="153"/>
      <c r="AK3233" s="153"/>
      <c r="AL3233" s="153"/>
      <c r="AM3233" s="153"/>
      <c r="AN3233" s="153"/>
      <c r="AO3233" s="153"/>
    </row>
    <row r="3234" spans="1:41">
      <c r="A3234" s="153" t="s">
        <v>44</v>
      </c>
      <c r="B3234" s="153">
        <v>4.4000000000000004</v>
      </c>
      <c r="C3234" s="153">
        <v>4.3</v>
      </c>
      <c r="D3234" s="153">
        <v>0</v>
      </c>
      <c r="E3234" s="153">
        <v>4</v>
      </c>
      <c r="F3234" s="153">
        <v>0</v>
      </c>
      <c r="G3234" s="153">
        <v>4.4000000000000004</v>
      </c>
      <c r="H3234" s="153"/>
      <c r="I3234" s="153"/>
      <c r="J3234" s="153"/>
      <c r="K3234" s="153"/>
      <c r="L3234" s="153"/>
      <c r="M3234" s="153"/>
      <c r="AD3234" s="153"/>
      <c r="AE3234" s="153"/>
      <c r="AF3234" s="153"/>
      <c r="AG3234" s="153"/>
      <c r="AH3234" s="153"/>
      <c r="AI3234" s="153"/>
      <c r="AJ3234" s="153"/>
      <c r="AK3234" s="153"/>
      <c r="AL3234" s="153"/>
      <c r="AM3234" s="153"/>
      <c r="AN3234" s="153"/>
      <c r="AO3234" s="153"/>
    </row>
    <row r="3235" spans="1:41">
      <c r="A3235" s="153" t="s">
        <v>153</v>
      </c>
      <c r="B3235" s="153">
        <v>85.6</v>
      </c>
      <c r="C3235" s="153">
        <v>83.3</v>
      </c>
      <c r="D3235" s="153">
        <v>0</v>
      </c>
      <c r="E3235" s="153">
        <v>75</v>
      </c>
      <c r="F3235" s="153">
        <v>0</v>
      </c>
      <c r="G3235" s="153">
        <v>84.7</v>
      </c>
      <c r="H3235" s="153"/>
      <c r="I3235" s="153"/>
      <c r="J3235" s="153"/>
      <c r="K3235" s="153"/>
      <c r="L3235" s="153"/>
      <c r="M3235" s="153"/>
      <c r="AD3235" s="153"/>
      <c r="AE3235" s="153"/>
      <c r="AF3235" s="153"/>
      <c r="AG3235" s="153"/>
      <c r="AH3235" s="153"/>
      <c r="AI3235" s="153"/>
      <c r="AJ3235" s="153"/>
      <c r="AK3235" s="153"/>
      <c r="AL3235" s="153"/>
      <c r="AM3235" s="153"/>
      <c r="AN3235" s="153"/>
      <c r="AO3235" s="153"/>
    </row>
    <row r="3236" spans="1:41">
      <c r="H3236" s="153"/>
      <c r="I3236" s="153"/>
      <c r="J3236" s="153"/>
      <c r="K3236" s="153"/>
      <c r="L3236" s="153"/>
      <c r="M3236" s="153"/>
      <c r="AD3236" s="153"/>
      <c r="AE3236" s="153"/>
      <c r="AF3236" s="153"/>
      <c r="AG3236" s="153"/>
      <c r="AH3236" s="153"/>
      <c r="AI3236" s="153"/>
      <c r="AJ3236" s="153"/>
      <c r="AK3236" s="153"/>
      <c r="AL3236" s="153"/>
      <c r="AM3236" s="153"/>
      <c r="AN3236" s="153"/>
      <c r="AO3236" s="153"/>
    </row>
    <row r="3237" spans="1:41">
      <c r="H3237" s="153"/>
      <c r="I3237" s="153"/>
      <c r="J3237" s="153"/>
      <c r="K3237" s="153"/>
      <c r="L3237" s="153"/>
      <c r="M3237" s="153"/>
      <c r="AD3237" s="153"/>
      <c r="AE3237" s="153"/>
      <c r="AF3237" s="153"/>
      <c r="AG3237" s="153"/>
      <c r="AH3237" s="153"/>
      <c r="AI3237" s="153"/>
      <c r="AJ3237" s="153"/>
      <c r="AK3237" s="153"/>
      <c r="AL3237" s="153"/>
      <c r="AM3237" s="153"/>
      <c r="AN3237" s="153"/>
      <c r="AO3237" s="153"/>
    </row>
    <row r="3238" spans="1:41">
      <c r="A3238" s="153" t="s">
        <v>376</v>
      </c>
      <c r="H3238" s="153"/>
      <c r="I3238" s="153"/>
      <c r="J3238" s="153"/>
      <c r="K3238" s="153"/>
      <c r="L3238" s="153"/>
      <c r="M3238" s="153"/>
      <c r="AD3238" s="153"/>
      <c r="AE3238" s="153"/>
      <c r="AF3238" s="153"/>
      <c r="AG3238" s="153"/>
      <c r="AH3238" s="153"/>
      <c r="AI3238" s="153"/>
      <c r="AJ3238" s="153"/>
      <c r="AK3238" s="153"/>
      <c r="AL3238" s="153"/>
      <c r="AM3238" s="153"/>
      <c r="AN3238" s="153"/>
      <c r="AO3238" s="153"/>
    </row>
    <row r="3239" spans="1:41">
      <c r="A3239" s="153" t="s">
        <v>377</v>
      </c>
      <c r="H3239" s="153"/>
      <c r="I3239" s="153"/>
      <c r="J3239" s="153"/>
      <c r="K3239" s="153"/>
      <c r="L3239" s="153"/>
      <c r="M3239" s="153"/>
      <c r="AD3239" s="153"/>
      <c r="AE3239" s="153"/>
      <c r="AF3239" s="153"/>
      <c r="AG3239" s="153"/>
      <c r="AH3239" s="153"/>
      <c r="AI3239" s="153"/>
      <c r="AJ3239" s="153"/>
      <c r="AK3239" s="153"/>
      <c r="AL3239" s="153"/>
      <c r="AM3239" s="153"/>
      <c r="AN3239" s="153"/>
      <c r="AO3239" s="153"/>
    </row>
    <row r="3240" spans="1:41">
      <c r="H3240" s="153"/>
      <c r="I3240" s="153"/>
      <c r="J3240" s="153"/>
      <c r="K3240" s="153"/>
      <c r="L3240" s="153"/>
      <c r="M3240" s="153"/>
      <c r="AD3240" s="153"/>
      <c r="AE3240" s="153"/>
      <c r="AF3240" s="153"/>
      <c r="AG3240" s="153"/>
      <c r="AH3240" s="153"/>
      <c r="AI3240" s="153"/>
      <c r="AJ3240" s="153"/>
      <c r="AK3240" s="153"/>
      <c r="AL3240" s="153"/>
      <c r="AM3240" s="153"/>
      <c r="AN3240" s="153"/>
      <c r="AO3240" s="153"/>
    </row>
    <row r="3241" spans="1:41">
      <c r="H3241" s="153"/>
      <c r="I3241" s="153"/>
      <c r="J3241" s="153"/>
      <c r="K3241" s="153"/>
      <c r="L3241" s="153"/>
      <c r="M3241" s="153"/>
      <c r="AD3241" s="153"/>
      <c r="AE3241" s="153"/>
      <c r="AF3241" s="153"/>
      <c r="AG3241" s="153"/>
      <c r="AH3241" s="153"/>
      <c r="AI3241" s="153"/>
      <c r="AJ3241" s="153"/>
      <c r="AK3241" s="153"/>
      <c r="AL3241" s="153"/>
      <c r="AM3241" s="153"/>
      <c r="AN3241" s="153"/>
      <c r="AO3241" s="153"/>
    </row>
    <row r="3242" spans="1:41">
      <c r="B3242" s="153" t="s">
        <v>156</v>
      </c>
      <c r="H3242" s="153"/>
      <c r="I3242" s="153"/>
      <c r="J3242" s="153"/>
      <c r="K3242" s="153"/>
      <c r="L3242" s="153"/>
      <c r="M3242" s="153"/>
      <c r="AD3242" s="153"/>
      <c r="AE3242" s="153"/>
      <c r="AF3242" s="153"/>
      <c r="AG3242" s="153"/>
      <c r="AH3242" s="153"/>
      <c r="AI3242" s="153"/>
      <c r="AJ3242" s="153"/>
      <c r="AK3242" s="153"/>
      <c r="AL3242" s="153"/>
      <c r="AM3242" s="153"/>
      <c r="AN3242" s="153"/>
      <c r="AO3242" s="153"/>
    </row>
    <row r="3243" spans="1:41">
      <c r="H3243" s="153"/>
      <c r="I3243" s="153"/>
      <c r="J3243" s="153"/>
      <c r="K3243" s="153"/>
      <c r="L3243" s="153"/>
      <c r="M3243" s="153"/>
      <c r="AD3243" s="153"/>
      <c r="AE3243" s="153"/>
      <c r="AF3243" s="153"/>
      <c r="AG3243" s="153"/>
      <c r="AH3243" s="153"/>
      <c r="AI3243" s="153"/>
      <c r="AJ3243" s="153"/>
      <c r="AK3243" s="153"/>
      <c r="AL3243" s="153"/>
      <c r="AM3243" s="153"/>
      <c r="AN3243" s="153"/>
      <c r="AO3243" s="153"/>
    </row>
    <row r="3244" spans="1:41">
      <c r="B3244" s="153" t="s">
        <v>10</v>
      </c>
      <c r="C3244" s="153" t="s">
        <v>157</v>
      </c>
      <c r="D3244" s="153" t="s">
        <v>158</v>
      </c>
      <c r="E3244" s="153" t="s">
        <v>13</v>
      </c>
      <c r="F3244" s="153" t="s">
        <v>159</v>
      </c>
      <c r="G3244" s="153" t="s">
        <v>60</v>
      </c>
      <c r="H3244" s="153"/>
      <c r="I3244" s="153"/>
      <c r="J3244" s="153"/>
      <c r="K3244" s="153"/>
      <c r="L3244" s="153"/>
      <c r="M3244" s="153"/>
      <c r="AD3244" s="153"/>
      <c r="AE3244" s="153"/>
      <c r="AF3244" s="153"/>
      <c r="AG3244" s="153"/>
      <c r="AH3244" s="153"/>
      <c r="AI3244" s="153"/>
      <c r="AJ3244" s="153"/>
      <c r="AK3244" s="153"/>
      <c r="AL3244" s="153"/>
      <c r="AM3244" s="153"/>
      <c r="AN3244" s="153"/>
      <c r="AO3244" s="153"/>
    </row>
    <row r="3245" spans="1:41">
      <c r="H3245" s="153"/>
      <c r="I3245" s="153"/>
      <c r="J3245" s="153"/>
      <c r="K3245" s="153"/>
      <c r="L3245" s="153"/>
      <c r="M3245" s="153"/>
      <c r="AD3245" s="153"/>
      <c r="AE3245" s="153"/>
      <c r="AF3245" s="153"/>
      <c r="AG3245" s="153"/>
      <c r="AH3245" s="153"/>
      <c r="AI3245" s="153"/>
      <c r="AJ3245" s="153"/>
      <c r="AK3245" s="153"/>
      <c r="AL3245" s="153"/>
      <c r="AM3245" s="153"/>
      <c r="AN3245" s="153"/>
      <c r="AO3245" s="153"/>
    </row>
    <row r="3246" spans="1:41">
      <c r="A3246" s="153" t="s">
        <v>45</v>
      </c>
      <c r="B3246" s="153">
        <v>0</v>
      </c>
      <c r="C3246" s="153">
        <v>0</v>
      </c>
      <c r="D3246" s="153">
        <v>0</v>
      </c>
      <c r="E3246" s="153">
        <v>0</v>
      </c>
      <c r="F3246" s="153">
        <v>0</v>
      </c>
      <c r="G3246" s="153">
        <v>0</v>
      </c>
      <c r="H3246" s="153"/>
      <c r="I3246" s="153"/>
      <c r="J3246" s="153"/>
      <c r="K3246" s="153"/>
      <c r="L3246" s="153"/>
      <c r="M3246" s="153"/>
      <c r="AD3246" s="153"/>
      <c r="AE3246" s="153"/>
      <c r="AF3246" s="153"/>
      <c r="AG3246" s="153"/>
      <c r="AH3246" s="153"/>
      <c r="AI3246" s="153"/>
      <c r="AJ3246" s="153"/>
      <c r="AK3246" s="153"/>
      <c r="AL3246" s="153"/>
      <c r="AM3246" s="153"/>
      <c r="AN3246" s="153"/>
      <c r="AO3246" s="153"/>
    </row>
    <row r="3247" spans="1:41">
      <c r="A3247" s="153" t="s">
        <v>46</v>
      </c>
      <c r="B3247" s="153">
        <v>0</v>
      </c>
      <c r="C3247" s="153">
        <v>9.09</v>
      </c>
      <c r="D3247" s="153">
        <v>0</v>
      </c>
      <c r="E3247" s="153">
        <v>0</v>
      </c>
      <c r="F3247" s="153">
        <v>0</v>
      </c>
      <c r="G3247" s="153">
        <v>1.25</v>
      </c>
      <c r="H3247" s="153"/>
      <c r="I3247" s="153"/>
      <c r="J3247" s="153"/>
      <c r="K3247" s="153"/>
      <c r="L3247" s="153"/>
      <c r="M3247" s="153"/>
      <c r="AD3247" s="153"/>
      <c r="AE3247" s="153"/>
      <c r="AF3247" s="153"/>
      <c r="AG3247" s="153"/>
      <c r="AH3247" s="153"/>
      <c r="AI3247" s="153"/>
      <c r="AJ3247" s="153"/>
      <c r="AK3247" s="153"/>
      <c r="AL3247" s="153"/>
      <c r="AM3247" s="153"/>
      <c r="AN3247" s="153"/>
      <c r="AO3247" s="153"/>
    </row>
    <row r="3248" spans="1:41">
      <c r="A3248" s="153" t="s">
        <v>47</v>
      </c>
      <c r="B3248" s="153">
        <v>9.23</v>
      </c>
      <c r="C3248" s="153">
        <v>9.09</v>
      </c>
      <c r="D3248" s="153">
        <v>0</v>
      </c>
      <c r="E3248" s="153">
        <v>50</v>
      </c>
      <c r="F3248" s="153">
        <v>0</v>
      </c>
      <c r="G3248" s="153">
        <v>11.25</v>
      </c>
      <c r="H3248" s="153"/>
      <c r="I3248" s="153"/>
      <c r="J3248" s="153"/>
      <c r="K3248" s="153"/>
      <c r="L3248" s="153"/>
      <c r="M3248" s="153"/>
      <c r="AD3248" s="153"/>
      <c r="AE3248" s="153"/>
      <c r="AF3248" s="153"/>
      <c r="AG3248" s="153"/>
      <c r="AH3248" s="153"/>
      <c r="AI3248" s="153"/>
      <c r="AJ3248" s="153"/>
      <c r="AK3248" s="153"/>
      <c r="AL3248" s="153"/>
      <c r="AM3248" s="153"/>
      <c r="AN3248" s="153"/>
      <c r="AO3248" s="153"/>
    </row>
    <row r="3249" spans="1:41">
      <c r="A3249" s="153" t="s">
        <v>48</v>
      </c>
      <c r="B3249" s="153">
        <v>29.23</v>
      </c>
      <c r="C3249" s="153">
        <v>9.09</v>
      </c>
      <c r="D3249" s="153">
        <v>0</v>
      </c>
      <c r="E3249" s="153">
        <v>0</v>
      </c>
      <c r="F3249" s="153">
        <v>0</v>
      </c>
      <c r="G3249" s="153">
        <v>25</v>
      </c>
      <c r="H3249" s="153"/>
      <c r="I3249" s="153"/>
      <c r="J3249" s="153"/>
      <c r="K3249" s="153"/>
      <c r="L3249" s="153"/>
      <c r="M3249" s="153"/>
      <c r="AD3249" s="153"/>
      <c r="AE3249" s="153"/>
      <c r="AF3249" s="153"/>
      <c r="AG3249" s="153"/>
      <c r="AH3249" s="153"/>
      <c r="AI3249" s="153"/>
      <c r="AJ3249" s="153"/>
      <c r="AK3249" s="153"/>
      <c r="AL3249" s="153"/>
      <c r="AM3249" s="153"/>
      <c r="AN3249" s="153"/>
      <c r="AO3249" s="153"/>
    </row>
    <row r="3250" spans="1:41">
      <c r="A3250" s="153" t="s">
        <v>49</v>
      </c>
      <c r="B3250" s="153">
        <v>46.15</v>
      </c>
      <c r="C3250" s="153">
        <v>54.55</v>
      </c>
      <c r="D3250" s="153">
        <v>0</v>
      </c>
      <c r="E3250" s="153">
        <v>50</v>
      </c>
      <c r="F3250" s="153">
        <v>0</v>
      </c>
      <c r="G3250" s="153">
        <v>47.5</v>
      </c>
      <c r="H3250" s="153"/>
      <c r="I3250" s="153"/>
      <c r="J3250" s="153"/>
      <c r="K3250" s="153"/>
      <c r="L3250" s="153"/>
      <c r="M3250" s="153"/>
      <c r="AD3250" s="153"/>
      <c r="AE3250" s="153"/>
      <c r="AF3250" s="153"/>
      <c r="AG3250" s="153"/>
      <c r="AH3250" s="153"/>
      <c r="AI3250" s="153"/>
      <c r="AJ3250" s="153"/>
      <c r="AK3250" s="153"/>
      <c r="AL3250" s="153"/>
      <c r="AM3250" s="153"/>
      <c r="AN3250" s="153"/>
      <c r="AO3250" s="153"/>
    </row>
    <row r="3251" spans="1:41">
      <c r="A3251" s="153" t="s">
        <v>41</v>
      </c>
      <c r="B3251" s="153">
        <v>15.38</v>
      </c>
      <c r="C3251" s="153">
        <v>18.18</v>
      </c>
      <c r="D3251" s="153">
        <v>0</v>
      </c>
      <c r="E3251" s="153">
        <v>0</v>
      </c>
      <c r="F3251" s="153">
        <v>0</v>
      </c>
      <c r="G3251" s="153">
        <v>15</v>
      </c>
      <c r="H3251" s="153"/>
      <c r="I3251" s="153"/>
      <c r="J3251" s="153"/>
      <c r="K3251" s="153"/>
      <c r="L3251" s="153"/>
      <c r="M3251" s="153"/>
      <c r="AD3251" s="153"/>
      <c r="AE3251" s="153"/>
      <c r="AF3251" s="153"/>
      <c r="AG3251" s="153"/>
      <c r="AH3251" s="153"/>
      <c r="AI3251" s="153"/>
      <c r="AJ3251" s="153"/>
      <c r="AK3251" s="153"/>
      <c r="AL3251" s="153"/>
      <c r="AM3251" s="153"/>
      <c r="AN3251" s="153"/>
      <c r="AO3251" s="153"/>
    </row>
    <row r="3252" spans="1:41">
      <c r="A3252" s="153" t="s">
        <v>0</v>
      </c>
      <c r="B3252" s="153">
        <v>100</v>
      </c>
      <c r="C3252" s="153">
        <v>100</v>
      </c>
      <c r="D3252" s="153">
        <v>0</v>
      </c>
      <c r="E3252" s="153">
        <v>100</v>
      </c>
      <c r="F3252" s="153">
        <v>0</v>
      </c>
      <c r="G3252" s="153">
        <v>100</v>
      </c>
      <c r="H3252" s="153"/>
      <c r="I3252" s="153"/>
      <c r="J3252" s="153"/>
      <c r="K3252" s="153"/>
      <c r="L3252" s="153"/>
      <c r="M3252" s="153"/>
      <c r="AD3252" s="153"/>
      <c r="AE3252" s="153"/>
      <c r="AF3252" s="153"/>
      <c r="AG3252" s="153"/>
      <c r="AH3252" s="153"/>
      <c r="AI3252" s="153"/>
      <c r="AJ3252" s="153"/>
      <c r="AK3252" s="153"/>
      <c r="AL3252" s="153"/>
      <c r="AM3252" s="153"/>
      <c r="AN3252" s="153"/>
      <c r="AO3252" s="153"/>
    </row>
    <row r="3253" spans="1:41">
      <c r="A3253" s="153" t="s">
        <v>1</v>
      </c>
      <c r="B3253" s="153">
        <v>65</v>
      </c>
      <c r="C3253" s="153">
        <v>11</v>
      </c>
      <c r="D3253" s="153">
        <v>0</v>
      </c>
      <c r="E3253" s="153">
        <v>4</v>
      </c>
      <c r="F3253" s="153">
        <v>0</v>
      </c>
      <c r="G3253" s="153">
        <v>80</v>
      </c>
      <c r="H3253" s="153"/>
      <c r="I3253" s="153"/>
      <c r="J3253" s="153"/>
      <c r="K3253" s="153"/>
      <c r="L3253" s="153"/>
      <c r="M3253" s="153"/>
      <c r="AD3253" s="153"/>
      <c r="AE3253" s="153"/>
      <c r="AF3253" s="153"/>
      <c r="AG3253" s="153"/>
      <c r="AH3253" s="153"/>
      <c r="AI3253" s="153"/>
      <c r="AJ3253" s="153"/>
      <c r="AK3253" s="153"/>
      <c r="AL3253" s="153"/>
      <c r="AM3253" s="153"/>
      <c r="AN3253" s="153"/>
      <c r="AO3253" s="153"/>
    </row>
    <row r="3254" spans="1:41">
      <c r="A3254" s="153" t="s">
        <v>42</v>
      </c>
      <c r="B3254" s="153">
        <v>75.38</v>
      </c>
      <c r="C3254" s="153">
        <v>63.64</v>
      </c>
      <c r="D3254" s="153">
        <v>0</v>
      </c>
      <c r="E3254" s="153">
        <v>50</v>
      </c>
      <c r="F3254" s="153">
        <v>0</v>
      </c>
      <c r="G3254" s="153">
        <v>72.5</v>
      </c>
      <c r="H3254" s="153"/>
      <c r="I3254" s="153"/>
      <c r="J3254" s="153"/>
      <c r="K3254" s="153"/>
      <c r="L3254" s="153"/>
      <c r="M3254" s="153"/>
      <c r="AD3254" s="153"/>
      <c r="AE3254" s="153"/>
      <c r="AF3254" s="153"/>
      <c r="AG3254" s="153"/>
      <c r="AH3254" s="153"/>
      <c r="AI3254" s="153"/>
      <c r="AJ3254" s="153"/>
      <c r="AK3254" s="153"/>
      <c r="AL3254" s="153"/>
      <c r="AM3254" s="153"/>
      <c r="AN3254" s="153"/>
      <c r="AO3254" s="153"/>
    </row>
    <row r="3255" spans="1:41">
      <c r="A3255" s="153" t="s">
        <v>43</v>
      </c>
      <c r="B3255" s="153">
        <v>0</v>
      </c>
      <c r="C3255" s="153">
        <v>9.09</v>
      </c>
      <c r="D3255" s="153">
        <v>0</v>
      </c>
      <c r="E3255" s="153">
        <v>0</v>
      </c>
      <c r="F3255" s="153">
        <v>0</v>
      </c>
      <c r="G3255" s="153">
        <v>1.25</v>
      </c>
      <c r="H3255" s="153"/>
      <c r="I3255" s="153"/>
      <c r="J3255" s="153"/>
      <c r="K3255" s="153"/>
      <c r="L3255" s="153"/>
      <c r="M3255" s="153"/>
      <c r="AD3255" s="153"/>
      <c r="AE3255" s="153"/>
      <c r="AF3255" s="153"/>
      <c r="AG3255" s="153"/>
      <c r="AH3255" s="153"/>
      <c r="AI3255" s="153"/>
      <c r="AJ3255" s="153"/>
      <c r="AK3255" s="153"/>
      <c r="AL3255" s="153"/>
      <c r="AM3255" s="153"/>
      <c r="AN3255" s="153"/>
      <c r="AO3255" s="153"/>
    </row>
    <row r="3256" spans="1:41">
      <c r="A3256" s="153" t="s">
        <v>44</v>
      </c>
      <c r="B3256" s="153">
        <v>4.4000000000000004</v>
      </c>
      <c r="C3256" s="153">
        <v>4.3</v>
      </c>
      <c r="D3256" s="153">
        <v>0</v>
      </c>
      <c r="E3256" s="153">
        <v>4</v>
      </c>
      <c r="F3256" s="153">
        <v>0</v>
      </c>
      <c r="G3256" s="153">
        <v>4.4000000000000004</v>
      </c>
      <c r="H3256" s="153"/>
      <c r="I3256" s="153"/>
      <c r="J3256" s="153"/>
      <c r="K3256" s="153"/>
      <c r="L3256" s="153"/>
      <c r="M3256" s="153"/>
      <c r="AD3256" s="153"/>
      <c r="AE3256" s="153"/>
      <c r="AF3256" s="153"/>
      <c r="AG3256" s="153"/>
      <c r="AH3256" s="153"/>
      <c r="AI3256" s="153"/>
      <c r="AJ3256" s="153"/>
      <c r="AK3256" s="153"/>
      <c r="AL3256" s="153"/>
      <c r="AM3256" s="153"/>
      <c r="AN3256" s="153"/>
      <c r="AO3256" s="153"/>
    </row>
    <row r="3257" spans="1:41">
      <c r="A3257" s="153" t="s">
        <v>153</v>
      </c>
      <c r="B3257" s="153">
        <v>85.9</v>
      </c>
      <c r="C3257" s="153">
        <v>83.3</v>
      </c>
      <c r="D3257" s="153">
        <v>0</v>
      </c>
      <c r="E3257" s="153">
        <v>75</v>
      </c>
      <c r="F3257" s="153">
        <v>0</v>
      </c>
      <c r="G3257" s="153">
        <v>84.9</v>
      </c>
      <c r="H3257" s="153"/>
      <c r="I3257" s="153"/>
      <c r="J3257" s="153"/>
      <c r="K3257" s="153"/>
      <c r="L3257" s="153"/>
      <c r="M3257" s="153"/>
      <c r="AD3257" s="153"/>
      <c r="AE3257" s="153"/>
      <c r="AF3257" s="153"/>
      <c r="AG3257" s="153"/>
      <c r="AH3257" s="153"/>
      <c r="AI3257" s="153"/>
      <c r="AJ3257" s="153"/>
      <c r="AK3257" s="153"/>
      <c r="AL3257" s="153"/>
      <c r="AM3257" s="153"/>
      <c r="AN3257" s="153"/>
      <c r="AO3257" s="153"/>
    </row>
    <row r="3258" spans="1:41">
      <c r="H3258" s="153"/>
      <c r="I3258" s="153"/>
      <c r="J3258" s="153"/>
      <c r="K3258" s="153"/>
      <c r="L3258" s="153"/>
      <c r="M3258" s="153"/>
      <c r="AD3258" s="153"/>
      <c r="AE3258" s="153"/>
      <c r="AF3258" s="153"/>
      <c r="AG3258" s="153"/>
      <c r="AH3258" s="153"/>
      <c r="AI3258" s="153"/>
      <c r="AJ3258" s="153"/>
      <c r="AK3258" s="153"/>
      <c r="AL3258" s="153"/>
      <c r="AM3258" s="153"/>
      <c r="AN3258" s="153"/>
      <c r="AO3258" s="153"/>
    </row>
    <row r="3259" spans="1:41">
      <c r="H3259" s="153"/>
      <c r="I3259" s="153"/>
      <c r="J3259" s="153"/>
      <c r="K3259" s="153"/>
      <c r="L3259" s="153"/>
      <c r="M3259" s="153"/>
      <c r="AD3259" s="153"/>
      <c r="AE3259" s="153"/>
      <c r="AF3259" s="153"/>
      <c r="AG3259" s="153"/>
      <c r="AH3259" s="153"/>
      <c r="AI3259" s="153"/>
      <c r="AJ3259" s="153"/>
      <c r="AK3259" s="153"/>
      <c r="AL3259" s="153"/>
      <c r="AM3259" s="153"/>
      <c r="AN3259" s="153"/>
      <c r="AO3259" s="153"/>
    </row>
    <row r="3260" spans="1:41">
      <c r="A3260" s="153" t="s">
        <v>376</v>
      </c>
      <c r="H3260" s="153"/>
      <c r="I3260" s="153"/>
      <c r="J3260" s="153"/>
      <c r="K3260" s="153"/>
      <c r="L3260" s="153"/>
      <c r="M3260" s="153"/>
      <c r="AD3260" s="153"/>
      <c r="AE3260" s="153"/>
      <c r="AF3260" s="153"/>
      <c r="AG3260" s="153"/>
      <c r="AH3260" s="153"/>
      <c r="AI3260" s="153"/>
      <c r="AJ3260" s="153"/>
      <c r="AK3260" s="153"/>
      <c r="AL3260" s="153"/>
      <c r="AM3260" s="153"/>
      <c r="AN3260" s="153"/>
      <c r="AO3260" s="153"/>
    </row>
    <row r="3261" spans="1:41">
      <c r="A3261" s="153" t="s">
        <v>378</v>
      </c>
      <c r="H3261" s="153"/>
      <c r="I3261" s="153"/>
      <c r="J3261" s="153"/>
      <c r="K3261" s="153"/>
      <c r="L3261" s="153"/>
      <c r="M3261" s="153"/>
      <c r="AD3261" s="153"/>
      <c r="AE3261" s="153"/>
      <c r="AF3261" s="153"/>
      <c r="AG3261" s="153"/>
      <c r="AH3261" s="153"/>
      <c r="AI3261" s="153"/>
      <c r="AJ3261" s="153"/>
      <c r="AK3261" s="153"/>
      <c r="AL3261" s="153"/>
      <c r="AM3261" s="153"/>
      <c r="AN3261" s="153"/>
      <c r="AO3261" s="153"/>
    </row>
    <row r="3262" spans="1:41">
      <c r="H3262" s="153"/>
      <c r="I3262" s="153"/>
      <c r="J3262" s="153"/>
      <c r="K3262" s="153"/>
      <c r="L3262" s="153"/>
      <c r="M3262" s="153"/>
      <c r="AD3262" s="153"/>
      <c r="AE3262" s="153"/>
      <c r="AF3262" s="153"/>
      <c r="AG3262" s="153"/>
      <c r="AH3262" s="153"/>
      <c r="AI3262" s="153"/>
      <c r="AJ3262" s="153"/>
      <c r="AK3262" s="153"/>
      <c r="AL3262" s="153"/>
      <c r="AM3262" s="153"/>
      <c r="AN3262" s="153"/>
      <c r="AO3262" s="153"/>
    </row>
    <row r="3263" spans="1:41">
      <c r="H3263" s="153"/>
      <c r="I3263" s="153"/>
      <c r="J3263" s="153"/>
      <c r="K3263" s="153"/>
      <c r="L3263" s="153"/>
      <c r="M3263" s="153"/>
      <c r="AD3263" s="153"/>
      <c r="AE3263" s="153"/>
      <c r="AF3263" s="153"/>
      <c r="AG3263" s="153"/>
      <c r="AH3263" s="153"/>
      <c r="AI3263" s="153"/>
      <c r="AJ3263" s="153"/>
      <c r="AK3263" s="153"/>
      <c r="AL3263" s="153"/>
      <c r="AM3263" s="153"/>
      <c r="AN3263" s="153"/>
      <c r="AO3263" s="153"/>
    </row>
    <row r="3264" spans="1:41">
      <c r="B3264" s="153" t="s">
        <v>156</v>
      </c>
      <c r="H3264" s="153"/>
      <c r="I3264" s="153"/>
      <c r="J3264" s="153"/>
      <c r="K3264" s="153"/>
      <c r="L3264" s="153"/>
      <c r="M3264" s="153"/>
      <c r="AD3264" s="153"/>
      <c r="AE3264" s="153"/>
      <c r="AF3264" s="153"/>
      <c r="AG3264" s="153"/>
      <c r="AH3264" s="153"/>
      <c r="AI3264" s="153"/>
      <c r="AJ3264" s="153"/>
      <c r="AK3264" s="153"/>
      <c r="AL3264" s="153"/>
      <c r="AM3264" s="153"/>
      <c r="AN3264" s="153"/>
      <c r="AO3264" s="153"/>
    </row>
    <row r="3265" spans="1:41">
      <c r="H3265" s="153"/>
      <c r="I3265" s="153"/>
      <c r="J3265" s="153"/>
      <c r="K3265" s="153"/>
      <c r="L3265" s="153"/>
      <c r="M3265" s="153"/>
      <c r="AD3265" s="153"/>
      <c r="AE3265" s="153"/>
      <c r="AF3265" s="153"/>
      <c r="AG3265" s="153"/>
      <c r="AH3265" s="153"/>
      <c r="AI3265" s="153"/>
      <c r="AJ3265" s="153"/>
      <c r="AK3265" s="153"/>
      <c r="AL3265" s="153"/>
      <c r="AM3265" s="153"/>
      <c r="AN3265" s="153"/>
      <c r="AO3265" s="153"/>
    </row>
    <row r="3266" spans="1:41">
      <c r="B3266" s="153" t="s">
        <v>10</v>
      </c>
      <c r="C3266" s="153" t="s">
        <v>157</v>
      </c>
      <c r="D3266" s="153" t="s">
        <v>158</v>
      </c>
      <c r="E3266" s="153" t="s">
        <v>13</v>
      </c>
      <c r="F3266" s="153" t="s">
        <v>159</v>
      </c>
      <c r="G3266" s="153" t="s">
        <v>60</v>
      </c>
      <c r="H3266" s="153"/>
      <c r="I3266" s="153"/>
      <c r="J3266" s="153"/>
      <c r="K3266" s="153"/>
      <c r="L3266" s="153"/>
      <c r="M3266" s="153"/>
      <c r="AD3266" s="153"/>
      <c r="AE3266" s="153"/>
      <c r="AF3266" s="153"/>
      <c r="AG3266" s="153"/>
      <c r="AH3266" s="153"/>
      <c r="AI3266" s="153"/>
      <c r="AJ3266" s="153"/>
      <c r="AK3266" s="153"/>
      <c r="AL3266" s="153"/>
      <c r="AM3266" s="153"/>
      <c r="AN3266" s="153"/>
      <c r="AO3266" s="153"/>
    </row>
    <row r="3267" spans="1:41">
      <c r="H3267" s="153"/>
      <c r="I3267" s="153"/>
      <c r="J3267" s="153"/>
      <c r="K3267" s="153"/>
      <c r="L3267" s="153"/>
      <c r="M3267" s="153"/>
      <c r="AD3267" s="153"/>
      <c r="AE3267" s="153"/>
      <c r="AF3267" s="153"/>
      <c r="AG3267" s="153"/>
      <c r="AH3267" s="153"/>
      <c r="AI3267" s="153"/>
      <c r="AJ3267" s="153"/>
      <c r="AK3267" s="153"/>
      <c r="AL3267" s="153"/>
      <c r="AM3267" s="153"/>
      <c r="AN3267" s="153"/>
      <c r="AO3267" s="153"/>
    </row>
    <row r="3268" spans="1:41">
      <c r="A3268" s="153" t="s">
        <v>45</v>
      </c>
      <c r="B3268" s="153">
        <v>0</v>
      </c>
      <c r="C3268" s="153">
        <v>0</v>
      </c>
      <c r="D3268" s="153">
        <v>0</v>
      </c>
      <c r="E3268" s="153">
        <v>0</v>
      </c>
      <c r="F3268" s="153">
        <v>0</v>
      </c>
      <c r="G3268" s="153">
        <v>0</v>
      </c>
      <c r="H3268" s="153"/>
      <c r="I3268" s="153"/>
      <c r="J3268" s="153"/>
      <c r="K3268" s="153"/>
      <c r="L3268" s="153"/>
      <c r="M3268" s="153"/>
      <c r="AD3268" s="153"/>
      <c r="AE3268" s="153"/>
      <c r="AF3268" s="153"/>
      <c r="AG3268" s="153"/>
      <c r="AH3268" s="153"/>
      <c r="AI3268" s="153"/>
      <c r="AJ3268" s="153"/>
      <c r="AK3268" s="153"/>
      <c r="AL3268" s="153"/>
      <c r="AM3268" s="153"/>
      <c r="AN3268" s="153"/>
      <c r="AO3268" s="153"/>
    </row>
    <row r="3269" spans="1:41">
      <c r="A3269" s="153" t="s">
        <v>46</v>
      </c>
      <c r="B3269" s="153">
        <v>0</v>
      </c>
      <c r="C3269" s="153">
        <v>9.09</v>
      </c>
      <c r="D3269" s="153">
        <v>0</v>
      </c>
      <c r="E3269" s="153">
        <v>0</v>
      </c>
      <c r="F3269" s="153">
        <v>0</v>
      </c>
      <c r="G3269" s="153">
        <v>1.25</v>
      </c>
      <c r="H3269" s="153"/>
      <c r="I3269" s="153"/>
      <c r="J3269" s="153"/>
      <c r="K3269" s="153"/>
      <c r="L3269" s="153"/>
      <c r="M3269" s="153"/>
      <c r="AD3269" s="153"/>
      <c r="AE3269" s="153"/>
      <c r="AF3269" s="153"/>
      <c r="AG3269" s="153"/>
      <c r="AH3269" s="153"/>
      <c r="AI3269" s="153"/>
      <c r="AJ3269" s="153"/>
      <c r="AK3269" s="153"/>
      <c r="AL3269" s="153"/>
      <c r="AM3269" s="153"/>
      <c r="AN3269" s="153"/>
      <c r="AO3269" s="153"/>
    </row>
    <row r="3270" spans="1:41">
      <c r="A3270" s="153" t="s">
        <v>47</v>
      </c>
      <c r="B3270" s="153">
        <v>7.69</v>
      </c>
      <c r="C3270" s="153">
        <v>9.09</v>
      </c>
      <c r="D3270" s="153">
        <v>0</v>
      </c>
      <c r="E3270" s="153">
        <v>50</v>
      </c>
      <c r="F3270" s="153">
        <v>0</v>
      </c>
      <c r="G3270" s="153">
        <v>10</v>
      </c>
      <c r="H3270" s="153"/>
      <c r="I3270" s="153"/>
      <c r="J3270" s="153"/>
      <c r="K3270" s="153"/>
      <c r="L3270" s="153"/>
      <c r="M3270" s="153"/>
      <c r="AD3270" s="153"/>
      <c r="AE3270" s="153"/>
      <c r="AF3270" s="153"/>
      <c r="AG3270" s="153"/>
      <c r="AH3270" s="153"/>
      <c r="AI3270" s="153"/>
      <c r="AJ3270" s="153"/>
      <c r="AK3270" s="153"/>
      <c r="AL3270" s="153"/>
      <c r="AM3270" s="153"/>
      <c r="AN3270" s="153"/>
      <c r="AO3270" s="153"/>
    </row>
    <row r="3271" spans="1:41">
      <c r="A3271" s="153" t="s">
        <v>48</v>
      </c>
      <c r="B3271" s="153">
        <v>30.77</v>
      </c>
      <c r="C3271" s="153">
        <v>9.09</v>
      </c>
      <c r="D3271" s="153">
        <v>0</v>
      </c>
      <c r="E3271" s="153">
        <v>0</v>
      </c>
      <c r="F3271" s="153">
        <v>0</v>
      </c>
      <c r="G3271" s="153">
        <v>26.25</v>
      </c>
      <c r="H3271" s="153"/>
      <c r="I3271" s="153"/>
      <c r="J3271" s="153"/>
      <c r="K3271" s="153"/>
      <c r="L3271" s="153"/>
      <c r="M3271" s="153"/>
      <c r="AD3271" s="153"/>
      <c r="AE3271" s="153"/>
      <c r="AF3271" s="153"/>
      <c r="AG3271" s="153"/>
      <c r="AH3271" s="153"/>
      <c r="AI3271" s="153"/>
      <c r="AJ3271" s="153"/>
      <c r="AK3271" s="153"/>
      <c r="AL3271" s="153"/>
      <c r="AM3271" s="153"/>
      <c r="AN3271" s="153"/>
      <c r="AO3271" s="153"/>
    </row>
    <row r="3272" spans="1:41">
      <c r="A3272" s="153" t="s">
        <v>49</v>
      </c>
      <c r="B3272" s="153">
        <v>46.15</v>
      </c>
      <c r="C3272" s="153">
        <v>54.55</v>
      </c>
      <c r="D3272" s="153">
        <v>0</v>
      </c>
      <c r="E3272" s="153">
        <v>50</v>
      </c>
      <c r="F3272" s="153">
        <v>0</v>
      </c>
      <c r="G3272" s="153">
        <v>47.5</v>
      </c>
      <c r="H3272" s="153"/>
      <c r="I3272" s="153"/>
      <c r="J3272" s="153"/>
      <c r="K3272" s="153"/>
      <c r="L3272" s="153"/>
      <c r="M3272" s="153"/>
      <c r="AD3272" s="153"/>
      <c r="AE3272" s="153"/>
      <c r="AF3272" s="153"/>
      <c r="AG3272" s="153"/>
      <c r="AH3272" s="153"/>
      <c r="AI3272" s="153"/>
      <c r="AJ3272" s="153"/>
      <c r="AK3272" s="153"/>
      <c r="AL3272" s="153"/>
      <c r="AM3272" s="153"/>
      <c r="AN3272" s="153"/>
      <c r="AO3272" s="153"/>
    </row>
    <row r="3273" spans="1:41">
      <c r="A3273" s="153" t="s">
        <v>41</v>
      </c>
      <c r="B3273" s="153">
        <v>15.38</v>
      </c>
      <c r="C3273" s="153">
        <v>18.18</v>
      </c>
      <c r="D3273" s="153">
        <v>0</v>
      </c>
      <c r="E3273" s="153">
        <v>0</v>
      </c>
      <c r="F3273" s="153">
        <v>0</v>
      </c>
      <c r="G3273" s="153">
        <v>15</v>
      </c>
      <c r="H3273" s="153"/>
      <c r="I3273" s="153"/>
      <c r="J3273" s="153"/>
      <c r="K3273" s="153"/>
      <c r="L3273" s="153"/>
      <c r="M3273" s="153"/>
      <c r="AD3273" s="153"/>
      <c r="AE3273" s="153"/>
      <c r="AF3273" s="153"/>
      <c r="AG3273" s="153"/>
      <c r="AH3273" s="153"/>
      <c r="AI3273" s="153"/>
      <c r="AJ3273" s="153"/>
      <c r="AK3273" s="153"/>
      <c r="AL3273" s="153"/>
      <c r="AM3273" s="153"/>
      <c r="AN3273" s="153"/>
      <c r="AO3273" s="153"/>
    </row>
    <row r="3274" spans="1:41">
      <c r="A3274" s="153" t="s">
        <v>0</v>
      </c>
      <c r="B3274" s="153">
        <v>100</v>
      </c>
      <c r="C3274" s="153">
        <v>100</v>
      </c>
      <c r="D3274" s="153">
        <v>0</v>
      </c>
      <c r="E3274" s="153">
        <v>100</v>
      </c>
      <c r="F3274" s="153">
        <v>0</v>
      </c>
      <c r="G3274" s="153">
        <v>100</v>
      </c>
      <c r="H3274" s="153"/>
      <c r="I3274" s="153"/>
      <c r="J3274" s="153"/>
      <c r="K3274" s="153"/>
      <c r="L3274" s="153"/>
      <c r="M3274" s="153"/>
      <c r="AD3274" s="153"/>
      <c r="AE3274" s="153"/>
      <c r="AF3274" s="153"/>
      <c r="AG3274" s="153"/>
      <c r="AH3274" s="153"/>
      <c r="AI3274" s="153"/>
      <c r="AJ3274" s="153"/>
      <c r="AK3274" s="153"/>
      <c r="AL3274" s="153"/>
      <c r="AM3274" s="153"/>
      <c r="AN3274" s="153"/>
      <c r="AO3274" s="153"/>
    </row>
    <row r="3275" spans="1:41">
      <c r="A3275" s="153" t="s">
        <v>1</v>
      </c>
      <c r="B3275" s="153">
        <v>65</v>
      </c>
      <c r="C3275" s="153">
        <v>11</v>
      </c>
      <c r="D3275" s="153">
        <v>0</v>
      </c>
      <c r="E3275" s="153">
        <v>4</v>
      </c>
      <c r="F3275" s="153">
        <v>0</v>
      </c>
      <c r="G3275" s="153">
        <v>80</v>
      </c>
      <c r="H3275" s="153"/>
      <c r="I3275" s="153"/>
      <c r="J3275" s="153"/>
      <c r="K3275" s="153"/>
      <c r="L3275" s="153"/>
      <c r="M3275" s="153"/>
      <c r="AD3275" s="153"/>
      <c r="AE3275" s="153"/>
      <c r="AF3275" s="153"/>
      <c r="AG3275" s="153"/>
      <c r="AH3275" s="153"/>
      <c r="AI3275" s="153"/>
      <c r="AJ3275" s="153"/>
      <c r="AK3275" s="153"/>
      <c r="AL3275" s="153"/>
      <c r="AM3275" s="153"/>
      <c r="AN3275" s="153"/>
      <c r="AO3275" s="153"/>
    </row>
    <row r="3276" spans="1:41">
      <c r="A3276" s="153" t="s">
        <v>42</v>
      </c>
      <c r="B3276" s="153">
        <v>76.92</v>
      </c>
      <c r="C3276" s="153">
        <v>63.64</v>
      </c>
      <c r="D3276" s="153">
        <v>0</v>
      </c>
      <c r="E3276" s="153">
        <v>50</v>
      </c>
      <c r="F3276" s="153">
        <v>0</v>
      </c>
      <c r="G3276" s="153">
        <v>73.75</v>
      </c>
      <c r="H3276" s="153"/>
      <c r="I3276" s="153"/>
      <c r="J3276" s="153"/>
      <c r="K3276" s="153"/>
      <c r="L3276" s="153"/>
      <c r="M3276" s="153"/>
      <c r="AD3276" s="153"/>
      <c r="AE3276" s="153"/>
      <c r="AF3276" s="153"/>
      <c r="AG3276" s="153"/>
      <c r="AH3276" s="153"/>
      <c r="AI3276" s="153"/>
      <c r="AJ3276" s="153"/>
      <c r="AK3276" s="153"/>
      <c r="AL3276" s="153"/>
      <c r="AM3276" s="153"/>
      <c r="AN3276" s="153"/>
      <c r="AO3276" s="153"/>
    </row>
    <row r="3277" spans="1:41">
      <c r="A3277" s="153" t="s">
        <v>43</v>
      </c>
      <c r="B3277" s="153">
        <v>0</v>
      </c>
      <c r="C3277" s="153">
        <v>9.09</v>
      </c>
      <c r="D3277" s="153">
        <v>0</v>
      </c>
      <c r="E3277" s="153">
        <v>0</v>
      </c>
      <c r="F3277" s="153">
        <v>0</v>
      </c>
      <c r="G3277" s="153">
        <v>1.25</v>
      </c>
      <c r="H3277" s="153"/>
      <c r="I3277" s="153"/>
      <c r="J3277" s="153"/>
      <c r="K3277" s="153"/>
      <c r="L3277" s="153"/>
      <c r="M3277" s="153"/>
      <c r="AD3277" s="153"/>
      <c r="AE3277" s="153"/>
      <c r="AF3277" s="153"/>
      <c r="AG3277" s="153"/>
      <c r="AH3277" s="153"/>
      <c r="AI3277" s="153"/>
      <c r="AJ3277" s="153"/>
      <c r="AK3277" s="153"/>
      <c r="AL3277" s="153"/>
      <c r="AM3277" s="153"/>
      <c r="AN3277" s="153"/>
      <c r="AO3277" s="153"/>
    </row>
    <row r="3278" spans="1:41">
      <c r="A3278" s="153" t="s">
        <v>44</v>
      </c>
      <c r="B3278" s="153">
        <v>4.5</v>
      </c>
      <c r="C3278" s="153">
        <v>4.3</v>
      </c>
      <c r="D3278" s="153">
        <v>0</v>
      </c>
      <c r="E3278" s="153">
        <v>4</v>
      </c>
      <c r="F3278" s="153">
        <v>0</v>
      </c>
      <c r="G3278" s="153">
        <v>4.4000000000000004</v>
      </c>
      <c r="H3278" s="153"/>
      <c r="I3278" s="153"/>
      <c r="J3278" s="153"/>
      <c r="K3278" s="153"/>
      <c r="L3278" s="153"/>
      <c r="M3278" s="153"/>
      <c r="AD3278" s="153"/>
      <c r="AE3278" s="153"/>
      <c r="AF3278" s="153"/>
      <c r="AG3278" s="153"/>
      <c r="AH3278" s="153"/>
      <c r="AI3278" s="153"/>
      <c r="AJ3278" s="153"/>
      <c r="AK3278" s="153"/>
      <c r="AL3278" s="153"/>
      <c r="AM3278" s="153"/>
      <c r="AN3278" s="153"/>
      <c r="AO3278" s="153"/>
    </row>
    <row r="3279" spans="1:41">
      <c r="A3279" s="153" t="s">
        <v>153</v>
      </c>
      <c r="B3279" s="153">
        <v>86.4</v>
      </c>
      <c r="C3279" s="153">
        <v>83.3</v>
      </c>
      <c r="D3279" s="153">
        <v>0</v>
      </c>
      <c r="E3279" s="153">
        <v>75</v>
      </c>
      <c r="F3279" s="153">
        <v>0</v>
      </c>
      <c r="G3279" s="153">
        <v>85.3</v>
      </c>
      <c r="H3279" s="153"/>
      <c r="I3279" s="153"/>
      <c r="J3279" s="153"/>
      <c r="K3279" s="153"/>
      <c r="L3279" s="153"/>
      <c r="M3279" s="153"/>
      <c r="AD3279" s="153"/>
      <c r="AE3279" s="153"/>
      <c r="AF3279" s="153"/>
      <c r="AG3279" s="153"/>
      <c r="AH3279" s="153"/>
      <c r="AI3279" s="153"/>
      <c r="AJ3279" s="153"/>
      <c r="AK3279" s="153"/>
      <c r="AL3279" s="153"/>
      <c r="AM3279" s="153"/>
      <c r="AN3279" s="153"/>
      <c r="AO3279" s="153"/>
    </row>
    <row r="3280" spans="1:41">
      <c r="H3280" s="153"/>
      <c r="I3280" s="153"/>
      <c r="J3280" s="153"/>
      <c r="K3280" s="153"/>
      <c r="L3280" s="153"/>
      <c r="M3280" s="153"/>
      <c r="AD3280" s="153"/>
      <c r="AE3280" s="153"/>
      <c r="AF3280" s="153"/>
      <c r="AG3280" s="153"/>
      <c r="AH3280" s="153"/>
      <c r="AI3280" s="153"/>
      <c r="AJ3280" s="153"/>
      <c r="AK3280" s="153"/>
      <c r="AL3280" s="153"/>
      <c r="AM3280" s="153"/>
      <c r="AN3280" s="153"/>
      <c r="AO3280" s="153"/>
    </row>
    <row r="3281" spans="1:41">
      <c r="H3281" s="153"/>
      <c r="I3281" s="153"/>
      <c r="J3281" s="153"/>
      <c r="K3281" s="153"/>
      <c r="L3281" s="153"/>
      <c r="M3281" s="153"/>
      <c r="AD3281" s="153"/>
      <c r="AE3281" s="153"/>
      <c r="AF3281" s="153"/>
      <c r="AG3281" s="153"/>
      <c r="AH3281" s="153"/>
      <c r="AI3281" s="153"/>
      <c r="AJ3281" s="153"/>
      <c r="AK3281" s="153"/>
      <c r="AL3281" s="153"/>
      <c r="AM3281" s="153"/>
      <c r="AN3281" s="153"/>
      <c r="AO3281" s="153"/>
    </row>
    <row r="3282" spans="1:41">
      <c r="A3282" s="153" t="s">
        <v>376</v>
      </c>
      <c r="H3282" s="153"/>
      <c r="I3282" s="153"/>
      <c r="J3282" s="153"/>
      <c r="K3282" s="153"/>
      <c r="L3282" s="153"/>
      <c r="M3282" s="153"/>
      <c r="AD3282" s="153"/>
      <c r="AE3282" s="153"/>
      <c r="AF3282" s="153"/>
      <c r="AG3282" s="153"/>
      <c r="AH3282" s="153"/>
      <c r="AI3282" s="153"/>
      <c r="AJ3282" s="153"/>
      <c r="AK3282" s="153"/>
      <c r="AL3282" s="153"/>
      <c r="AM3282" s="153"/>
      <c r="AN3282" s="153"/>
      <c r="AO3282" s="153"/>
    </row>
    <row r="3283" spans="1:41">
      <c r="A3283" s="153" t="s">
        <v>374</v>
      </c>
      <c r="H3283" s="153"/>
      <c r="I3283" s="153"/>
      <c r="J3283" s="153"/>
      <c r="K3283" s="153"/>
      <c r="L3283" s="153"/>
      <c r="M3283" s="153"/>
      <c r="AD3283" s="153"/>
      <c r="AE3283" s="153"/>
      <c r="AF3283" s="153"/>
      <c r="AG3283" s="153"/>
      <c r="AH3283" s="153"/>
      <c r="AI3283" s="153"/>
      <c r="AJ3283" s="153"/>
      <c r="AK3283" s="153"/>
      <c r="AL3283" s="153"/>
      <c r="AM3283" s="153"/>
      <c r="AN3283" s="153"/>
      <c r="AO3283" s="153"/>
    </row>
    <row r="3284" spans="1:41">
      <c r="H3284" s="153"/>
      <c r="I3284" s="153"/>
      <c r="J3284" s="153"/>
      <c r="K3284" s="153"/>
      <c r="L3284" s="153"/>
      <c r="M3284" s="153"/>
      <c r="AD3284" s="153"/>
      <c r="AE3284" s="153"/>
      <c r="AF3284" s="153"/>
      <c r="AG3284" s="153"/>
      <c r="AH3284" s="153"/>
      <c r="AI3284" s="153"/>
      <c r="AJ3284" s="153"/>
      <c r="AK3284" s="153"/>
      <c r="AL3284" s="153"/>
      <c r="AM3284" s="153"/>
      <c r="AN3284" s="153"/>
      <c r="AO3284" s="153"/>
    </row>
    <row r="3285" spans="1:41">
      <c r="H3285" s="153"/>
      <c r="I3285" s="153"/>
      <c r="J3285" s="153"/>
      <c r="K3285" s="153"/>
      <c r="L3285" s="153"/>
      <c r="M3285" s="153"/>
      <c r="AD3285" s="153"/>
      <c r="AE3285" s="153"/>
      <c r="AF3285" s="153"/>
      <c r="AG3285" s="153"/>
      <c r="AH3285" s="153"/>
      <c r="AI3285" s="153"/>
      <c r="AJ3285" s="153"/>
      <c r="AK3285" s="153"/>
      <c r="AL3285" s="153"/>
      <c r="AM3285" s="153"/>
      <c r="AN3285" s="153"/>
      <c r="AO3285" s="153"/>
    </row>
    <row r="3286" spans="1:41">
      <c r="B3286" s="153" t="s">
        <v>156</v>
      </c>
      <c r="H3286" s="153"/>
      <c r="I3286" s="153"/>
      <c r="J3286" s="153"/>
      <c r="K3286" s="153"/>
      <c r="L3286" s="153"/>
      <c r="M3286" s="153"/>
      <c r="AD3286" s="153"/>
      <c r="AE3286" s="153"/>
      <c r="AF3286" s="153"/>
      <c r="AG3286" s="153"/>
      <c r="AH3286" s="153"/>
      <c r="AI3286" s="153"/>
      <c r="AJ3286" s="153"/>
      <c r="AK3286" s="153"/>
      <c r="AL3286" s="153"/>
      <c r="AM3286" s="153"/>
      <c r="AN3286" s="153"/>
      <c r="AO3286" s="153"/>
    </row>
    <row r="3287" spans="1:41">
      <c r="H3287" s="153"/>
      <c r="I3287" s="153"/>
      <c r="J3287" s="153"/>
      <c r="K3287" s="153"/>
      <c r="L3287" s="153"/>
      <c r="M3287" s="153"/>
      <c r="AD3287" s="153"/>
      <c r="AE3287" s="153"/>
      <c r="AF3287" s="153"/>
      <c r="AG3287" s="153"/>
      <c r="AH3287" s="153"/>
      <c r="AI3287" s="153"/>
      <c r="AJ3287" s="153"/>
      <c r="AK3287" s="153"/>
      <c r="AL3287" s="153"/>
      <c r="AM3287" s="153"/>
      <c r="AN3287" s="153"/>
      <c r="AO3287" s="153"/>
    </row>
    <row r="3288" spans="1:41">
      <c r="B3288" s="153" t="s">
        <v>10</v>
      </c>
      <c r="C3288" s="153" t="s">
        <v>157</v>
      </c>
      <c r="D3288" s="153" t="s">
        <v>158</v>
      </c>
      <c r="E3288" s="153" t="s">
        <v>13</v>
      </c>
      <c r="F3288" s="153" t="s">
        <v>159</v>
      </c>
      <c r="G3288" s="153" t="s">
        <v>60</v>
      </c>
      <c r="H3288" s="153"/>
      <c r="I3288" s="153"/>
      <c r="J3288" s="153"/>
      <c r="K3288" s="153"/>
      <c r="L3288" s="153"/>
      <c r="M3288" s="153"/>
      <c r="AD3288" s="153"/>
      <c r="AE3288" s="153"/>
      <c r="AF3288" s="153"/>
      <c r="AG3288" s="153"/>
      <c r="AH3288" s="153"/>
      <c r="AI3288" s="153"/>
      <c r="AJ3288" s="153"/>
      <c r="AK3288" s="153"/>
      <c r="AL3288" s="153"/>
      <c r="AM3288" s="153"/>
      <c r="AN3288" s="153"/>
      <c r="AO3288" s="153"/>
    </row>
    <row r="3289" spans="1:41">
      <c r="H3289" s="153"/>
      <c r="I3289" s="153"/>
      <c r="J3289" s="153"/>
      <c r="K3289" s="153"/>
      <c r="L3289" s="153"/>
      <c r="M3289" s="153"/>
      <c r="AD3289" s="153"/>
      <c r="AE3289" s="153"/>
      <c r="AF3289" s="153"/>
      <c r="AG3289" s="153"/>
      <c r="AH3289" s="153"/>
      <c r="AI3289" s="153"/>
      <c r="AJ3289" s="153"/>
      <c r="AK3289" s="153"/>
      <c r="AL3289" s="153"/>
      <c r="AM3289" s="153"/>
      <c r="AN3289" s="153"/>
      <c r="AO3289" s="153"/>
    </row>
    <row r="3290" spans="1:41">
      <c r="A3290" s="153" t="s">
        <v>45</v>
      </c>
      <c r="B3290" s="153">
        <v>0</v>
      </c>
      <c r="C3290" s="153">
        <v>0</v>
      </c>
      <c r="D3290" s="153">
        <v>0</v>
      </c>
      <c r="E3290" s="153">
        <v>0</v>
      </c>
      <c r="F3290" s="153">
        <v>0</v>
      </c>
      <c r="G3290" s="153">
        <v>0</v>
      </c>
      <c r="H3290" s="153"/>
      <c r="I3290" s="153"/>
      <c r="J3290" s="153"/>
      <c r="K3290" s="153"/>
      <c r="L3290" s="153"/>
      <c r="M3290" s="153"/>
      <c r="AD3290" s="153"/>
      <c r="AE3290" s="153"/>
      <c r="AF3290" s="153"/>
      <c r="AG3290" s="153"/>
      <c r="AH3290" s="153"/>
      <c r="AI3290" s="153"/>
      <c r="AJ3290" s="153"/>
      <c r="AK3290" s="153"/>
      <c r="AL3290" s="153"/>
      <c r="AM3290" s="153"/>
      <c r="AN3290" s="153"/>
      <c r="AO3290" s="153"/>
    </row>
    <row r="3291" spans="1:41">
      <c r="A3291" s="153" t="s">
        <v>46</v>
      </c>
      <c r="B3291" s="153">
        <v>0</v>
      </c>
      <c r="C3291" s="153">
        <v>9.09</v>
      </c>
      <c r="D3291" s="153">
        <v>0</v>
      </c>
      <c r="E3291" s="153">
        <v>0</v>
      </c>
      <c r="F3291" s="153">
        <v>0</v>
      </c>
      <c r="G3291" s="153">
        <v>1.25</v>
      </c>
      <c r="H3291" s="153"/>
      <c r="I3291" s="153"/>
      <c r="J3291" s="153"/>
      <c r="K3291" s="153"/>
      <c r="L3291" s="153"/>
      <c r="M3291" s="153"/>
      <c r="AD3291" s="153"/>
      <c r="AE3291" s="153"/>
      <c r="AF3291" s="153"/>
      <c r="AG3291" s="153"/>
      <c r="AH3291" s="153"/>
      <c r="AI3291" s="153"/>
      <c r="AJ3291" s="153"/>
      <c r="AK3291" s="153"/>
      <c r="AL3291" s="153"/>
      <c r="AM3291" s="153"/>
      <c r="AN3291" s="153"/>
      <c r="AO3291" s="153"/>
    </row>
    <row r="3292" spans="1:41">
      <c r="A3292" s="153" t="s">
        <v>47</v>
      </c>
      <c r="B3292" s="153">
        <v>9.23</v>
      </c>
      <c r="C3292" s="153">
        <v>9.09</v>
      </c>
      <c r="D3292" s="153">
        <v>0</v>
      </c>
      <c r="E3292" s="153">
        <v>50</v>
      </c>
      <c r="F3292" s="153">
        <v>0</v>
      </c>
      <c r="G3292" s="153">
        <v>11.25</v>
      </c>
      <c r="H3292" s="153"/>
      <c r="I3292" s="153"/>
      <c r="J3292" s="153"/>
      <c r="K3292" s="153"/>
      <c r="L3292" s="153"/>
      <c r="M3292" s="153"/>
      <c r="AD3292" s="153"/>
      <c r="AE3292" s="153"/>
      <c r="AF3292" s="153"/>
      <c r="AG3292" s="153"/>
      <c r="AH3292" s="153"/>
      <c r="AI3292" s="153"/>
      <c r="AJ3292" s="153"/>
      <c r="AK3292" s="153"/>
      <c r="AL3292" s="153"/>
      <c r="AM3292" s="153"/>
      <c r="AN3292" s="153"/>
      <c r="AO3292" s="153"/>
    </row>
    <row r="3293" spans="1:41">
      <c r="A3293" s="153" t="s">
        <v>48</v>
      </c>
      <c r="B3293" s="153">
        <v>29.23</v>
      </c>
      <c r="C3293" s="153">
        <v>9.09</v>
      </c>
      <c r="D3293" s="153">
        <v>0</v>
      </c>
      <c r="E3293" s="153">
        <v>0</v>
      </c>
      <c r="F3293" s="153">
        <v>0</v>
      </c>
      <c r="G3293" s="153">
        <v>25</v>
      </c>
      <c r="H3293" s="153"/>
      <c r="I3293" s="153"/>
      <c r="J3293" s="153"/>
      <c r="K3293" s="153"/>
      <c r="L3293" s="153"/>
      <c r="M3293" s="153"/>
      <c r="AD3293" s="153"/>
      <c r="AE3293" s="153"/>
      <c r="AF3293" s="153"/>
      <c r="AG3293" s="153"/>
      <c r="AH3293" s="153"/>
      <c r="AI3293" s="153"/>
      <c r="AJ3293" s="153"/>
      <c r="AK3293" s="153"/>
      <c r="AL3293" s="153"/>
      <c r="AM3293" s="153"/>
      <c r="AN3293" s="153"/>
      <c r="AO3293" s="153"/>
    </row>
    <row r="3294" spans="1:41">
      <c r="A3294" s="153" t="s">
        <v>49</v>
      </c>
      <c r="B3294" s="153">
        <v>46.15</v>
      </c>
      <c r="C3294" s="153">
        <v>54.55</v>
      </c>
      <c r="D3294" s="153">
        <v>0</v>
      </c>
      <c r="E3294" s="153">
        <v>50</v>
      </c>
      <c r="F3294" s="153">
        <v>0</v>
      </c>
      <c r="G3294" s="153">
        <v>47.5</v>
      </c>
      <c r="H3294" s="153"/>
      <c r="I3294" s="153"/>
      <c r="J3294" s="153"/>
      <c r="K3294" s="153"/>
      <c r="L3294" s="153"/>
      <c r="M3294" s="153"/>
      <c r="AD3294" s="153"/>
      <c r="AE3294" s="153"/>
      <c r="AF3294" s="153"/>
      <c r="AG3294" s="153"/>
      <c r="AH3294" s="153"/>
      <c r="AI3294" s="153"/>
      <c r="AJ3294" s="153"/>
      <c r="AK3294" s="153"/>
      <c r="AL3294" s="153"/>
      <c r="AM3294" s="153"/>
      <c r="AN3294" s="153"/>
      <c r="AO3294" s="153"/>
    </row>
    <row r="3295" spans="1:41">
      <c r="A3295" s="153" t="s">
        <v>41</v>
      </c>
      <c r="B3295" s="153">
        <v>15.38</v>
      </c>
      <c r="C3295" s="153">
        <v>18.18</v>
      </c>
      <c r="D3295" s="153">
        <v>0</v>
      </c>
      <c r="E3295" s="153">
        <v>0</v>
      </c>
      <c r="F3295" s="153">
        <v>0</v>
      </c>
      <c r="G3295" s="153">
        <v>15</v>
      </c>
      <c r="H3295" s="153"/>
      <c r="I3295" s="153"/>
      <c r="J3295" s="153"/>
      <c r="K3295" s="153"/>
      <c r="L3295" s="153"/>
      <c r="M3295" s="153"/>
      <c r="AD3295" s="153"/>
      <c r="AE3295" s="153"/>
      <c r="AF3295" s="153"/>
      <c r="AG3295" s="153"/>
      <c r="AH3295" s="153"/>
      <c r="AI3295" s="153"/>
      <c r="AJ3295" s="153"/>
      <c r="AK3295" s="153"/>
      <c r="AL3295" s="153"/>
      <c r="AM3295" s="153"/>
      <c r="AN3295" s="153"/>
      <c r="AO3295" s="153"/>
    </row>
    <row r="3296" spans="1:41">
      <c r="A3296" s="153" t="s">
        <v>0</v>
      </c>
      <c r="B3296" s="153">
        <v>100</v>
      </c>
      <c r="C3296" s="153">
        <v>100</v>
      </c>
      <c r="D3296" s="153">
        <v>0</v>
      </c>
      <c r="E3296" s="153">
        <v>100</v>
      </c>
      <c r="F3296" s="153">
        <v>0</v>
      </c>
      <c r="G3296" s="153">
        <v>100</v>
      </c>
      <c r="H3296" s="153"/>
      <c r="I3296" s="153"/>
      <c r="J3296" s="153"/>
      <c r="K3296" s="153"/>
      <c r="L3296" s="153"/>
      <c r="M3296" s="153"/>
      <c r="AD3296" s="153"/>
      <c r="AE3296" s="153"/>
      <c r="AF3296" s="153"/>
      <c r="AG3296" s="153"/>
      <c r="AH3296" s="153"/>
      <c r="AI3296" s="153"/>
      <c r="AJ3296" s="153"/>
      <c r="AK3296" s="153"/>
      <c r="AL3296" s="153"/>
      <c r="AM3296" s="153"/>
      <c r="AN3296" s="153"/>
      <c r="AO3296" s="153"/>
    </row>
    <row r="3297" spans="1:41">
      <c r="A3297" s="153" t="s">
        <v>1</v>
      </c>
      <c r="B3297" s="153">
        <v>65</v>
      </c>
      <c r="C3297" s="153">
        <v>11</v>
      </c>
      <c r="D3297" s="153">
        <v>0</v>
      </c>
      <c r="E3297" s="153">
        <v>4</v>
      </c>
      <c r="F3297" s="153">
        <v>0</v>
      </c>
      <c r="G3297" s="153">
        <v>80</v>
      </c>
      <c r="H3297" s="153"/>
      <c r="I3297" s="153"/>
      <c r="J3297" s="153"/>
      <c r="K3297" s="153"/>
      <c r="L3297" s="153"/>
      <c r="M3297" s="153"/>
      <c r="AD3297" s="153"/>
      <c r="AE3297" s="153"/>
      <c r="AF3297" s="153"/>
      <c r="AG3297" s="153"/>
      <c r="AH3297" s="153"/>
      <c r="AI3297" s="153"/>
      <c r="AJ3297" s="153"/>
      <c r="AK3297" s="153"/>
      <c r="AL3297" s="153"/>
      <c r="AM3297" s="153"/>
      <c r="AN3297" s="153"/>
      <c r="AO3297" s="153"/>
    </row>
    <row r="3298" spans="1:41">
      <c r="A3298" s="153" t="s">
        <v>42</v>
      </c>
      <c r="B3298" s="153">
        <v>75.38</v>
      </c>
      <c r="C3298" s="153">
        <v>63.64</v>
      </c>
      <c r="D3298" s="153">
        <v>0</v>
      </c>
      <c r="E3298" s="153">
        <v>50</v>
      </c>
      <c r="F3298" s="153">
        <v>0</v>
      </c>
      <c r="G3298" s="153">
        <v>72.5</v>
      </c>
      <c r="H3298" s="153"/>
      <c r="I3298" s="153"/>
      <c r="J3298" s="153"/>
      <c r="K3298" s="153"/>
      <c r="L3298" s="153"/>
      <c r="M3298" s="153"/>
      <c r="AD3298" s="153"/>
      <c r="AE3298" s="153"/>
      <c r="AF3298" s="153"/>
      <c r="AG3298" s="153"/>
      <c r="AH3298" s="153"/>
      <c r="AI3298" s="153"/>
      <c r="AJ3298" s="153"/>
      <c r="AK3298" s="153"/>
      <c r="AL3298" s="153"/>
      <c r="AM3298" s="153"/>
      <c r="AN3298" s="153"/>
      <c r="AO3298" s="153"/>
    </row>
    <row r="3299" spans="1:41">
      <c r="A3299" s="153" t="s">
        <v>43</v>
      </c>
      <c r="B3299" s="153">
        <v>0</v>
      </c>
      <c r="C3299" s="153">
        <v>9.09</v>
      </c>
      <c r="D3299" s="153">
        <v>0</v>
      </c>
      <c r="E3299" s="153">
        <v>0</v>
      </c>
      <c r="F3299" s="153">
        <v>0</v>
      </c>
      <c r="G3299" s="153">
        <v>1.25</v>
      </c>
      <c r="H3299" s="153"/>
      <c r="I3299" s="153"/>
      <c r="J3299" s="153"/>
      <c r="K3299" s="153"/>
      <c r="L3299" s="153"/>
      <c r="M3299" s="153"/>
      <c r="AD3299" s="153"/>
      <c r="AE3299" s="153"/>
      <c r="AF3299" s="153"/>
      <c r="AG3299" s="153"/>
      <c r="AH3299" s="153"/>
      <c r="AI3299" s="153"/>
      <c r="AJ3299" s="153"/>
      <c r="AK3299" s="153"/>
      <c r="AL3299" s="153"/>
      <c r="AM3299" s="153"/>
      <c r="AN3299" s="153"/>
      <c r="AO3299" s="153"/>
    </row>
    <row r="3300" spans="1:41">
      <c r="A3300" s="153" t="s">
        <v>44</v>
      </c>
      <c r="B3300" s="153">
        <v>4.4000000000000004</v>
      </c>
      <c r="C3300" s="153">
        <v>4.3</v>
      </c>
      <c r="D3300" s="153">
        <v>0</v>
      </c>
      <c r="E3300" s="153">
        <v>4</v>
      </c>
      <c r="F3300" s="153">
        <v>0</v>
      </c>
      <c r="G3300" s="153">
        <v>4.4000000000000004</v>
      </c>
      <c r="H3300" s="153"/>
      <c r="I3300" s="153"/>
      <c r="J3300" s="153"/>
      <c r="K3300" s="153"/>
      <c r="L3300" s="153"/>
      <c r="M3300" s="153"/>
      <c r="AD3300" s="153"/>
      <c r="AE3300" s="153"/>
      <c r="AF3300" s="153"/>
      <c r="AG3300" s="153"/>
      <c r="AH3300" s="153"/>
      <c r="AI3300" s="153"/>
      <c r="AJ3300" s="153"/>
      <c r="AK3300" s="153"/>
      <c r="AL3300" s="153"/>
      <c r="AM3300" s="153"/>
      <c r="AN3300" s="153"/>
      <c r="AO3300" s="153"/>
    </row>
    <row r="3301" spans="1:41">
      <c r="A3301" s="153" t="s">
        <v>153</v>
      </c>
      <c r="B3301" s="153">
        <v>85.9</v>
      </c>
      <c r="C3301" s="153">
        <v>83.3</v>
      </c>
      <c r="D3301" s="153">
        <v>0</v>
      </c>
      <c r="E3301" s="153">
        <v>75</v>
      </c>
      <c r="F3301" s="153">
        <v>0</v>
      </c>
      <c r="G3301" s="153">
        <v>84.9</v>
      </c>
      <c r="H3301" s="153"/>
      <c r="I3301" s="153"/>
      <c r="J3301" s="153"/>
      <c r="K3301" s="153"/>
      <c r="L3301" s="153"/>
      <c r="M3301" s="153"/>
      <c r="AD3301" s="153"/>
      <c r="AE3301" s="153"/>
      <c r="AF3301" s="153"/>
      <c r="AG3301" s="153"/>
      <c r="AH3301" s="153"/>
      <c r="AI3301" s="153"/>
      <c r="AJ3301" s="153"/>
      <c r="AK3301" s="153"/>
      <c r="AL3301" s="153"/>
      <c r="AM3301" s="153"/>
      <c r="AN3301" s="153"/>
      <c r="AO3301" s="153"/>
    </row>
    <row r="3302" spans="1:41">
      <c r="H3302" s="153"/>
      <c r="I3302" s="153"/>
      <c r="J3302" s="153"/>
      <c r="K3302" s="153"/>
      <c r="L3302" s="153"/>
      <c r="M3302" s="153"/>
      <c r="AD3302" s="153"/>
      <c r="AE3302" s="153"/>
      <c r="AF3302" s="153"/>
      <c r="AG3302" s="153"/>
      <c r="AH3302" s="153"/>
      <c r="AI3302" s="153"/>
      <c r="AJ3302" s="153"/>
      <c r="AK3302" s="153"/>
      <c r="AL3302" s="153"/>
      <c r="AM3302" s="153"/>
      <c r="AN3302" s="153"/>
      <c r="AO3302" s="153"/>
    </row>
    <row r="3303" spans="1:41">
      <c r="H3303" s="153"/>
      <c r="I3303" s="153"/>
      <c r="J3303" s="153"/>
      <c r="K3303" s="153"/>
      <c r="L3303" s="153"/>
      <c r="M3303" s="153"/>
      <c r="AD3303" s="153"/>
      <c r="AE3303" s="153"/>
      <c r="AF3303" s="153"/>
      <c r="AG3303" s="153"/>
      <c r="AH3303" s="153"/>
      <c r="AI3303" s="153"/>
      <c r="AJ3303" s="153"/>
      <c r="AK3303" s="153"/>
      <c r="AL3303" s="153"/>
      <c r="AM3303" s="153"/>
      <c r="AN3303" s="153"/>
      <c r="AO3303" s="153"/>
    </row>
    <row r="3304" spans="1:41">
      <c r="A3304" s="153" t="s">
        <v>376</v>
      </c>
      <c r="H3304" s="153"/>
      <c r="I3304" s="153"/>
      <c r="J3304" s="153"/>
      <c r="K3304" s="153"/>
      <c r="L3304" s="153"/>
      <c r="M3304" s="153"/>
      <c r="AD3304" s="153"/>
      <c r="AE3304" s="153"/>
      <c r="AF3304" s="153"/>
      <c r="AG3304" s="153"/>
      <c r="AH3304" s="153"/>
      <c r="AI3304" s="153"/>
      <c r="AJ3304" s="153"/>
      <c r="AK3304" s="153"/>
      <c r="AL3304" s="153"/>
      <c r="AM3304" s="153"/>
      <c r="AN3304" s="153"/>
      <c r="AO3304" s="153"/>
    </row>
    <row r="3305" spans="1:41">
      <c r="A3305" s="153" t="s">
        <v>375</v>
      </c>
      <c r="H3305" s="153"/>
      <c r="I3305" s="153"/>
      <c r="J3305" s="153"/>
      <c r="K3305" s="153"/>
      <c r="L3305" s="153"/>
      <c r="M3305" s="153"/>
      <c r="AD3305" s="153"/>
      <c r="AE3305" s="153"/>
      <c r="AF3305" s="153"/>
      <c r="AG3305" s="153"/>
      <c r="AH3305" s="153"/>
      <c r="AI3305" s="153"/>
      <c r="AJ3305" s="153"/>
      <c r="AK3305" s="153"/>
      <c r="AL3305" s="153"/>
      <c r="AM3305" s="153"/>
      <c r="AN3305" s="153"/>
      <c r="AO3305" s="153"/>
    </row>
    <row r="3306" spans="1:41">
      <c r="H3306" s="153"/>
      <c r="I3306" s="153"/>
      <c r="J3306" s="153"/>
      <c r="K3306" s="153"/>
      <c r="L3306" s="153"/>
      <c r="M3306" s="153"/>
      <c r="AD3306" s="153"/>
      <c r="AE3306" s="153"/>
      <c r="AF3306" s="153"/>
      <c r="AG3306" s="153"/>
      <c r="AH3306" s="153"/>
      <c r="AI3306" s="153"/>
      <c r="AJ3306" s="153"/>
      <c r="AK3306" s="153"/>
      <c r="AL3306" s="153"/>
      <c r="AM3306" s="153"/>
      <c r="AN3306" s="153"/>
      <c r="AO3306" s="153"/>
    </row>
    <row r="3307" spans="1:41">
      <c r="H3307" s="153"/>
      <c r="I3307" s="153"/>
      <c r="J3307" s="153"/>
      <c r="K3307" s="153"/>
      <c r="L3307" s="153"/>
      <c r="M3307" s="153"/>
      <c r="AD3307" s="153"/>
      <c r="AE3307" s="153"/>
      <c r="AF3307" s="153"/>
      <c r="AG3307" s="153"/>
      <c r="AH3307" s="153"/>
      <c r="AI3307" s="153"/>
      <c r="AJ3307" s="153"/>
      <c r="AK3307" s="153"/>
      <c r="AL3307" s="153"/>
      <c r="AM3307" s="153"/>
      <c r="AN3307" s="153"/>
      <c r="AO3307" s="153"/>
    </row>
    <row r="3308" spans="1:41">
      <c r="B3308" s="153" t="s">
        <v>156</v>
      </c>
      <c r="H3308" s="153"/>
      <c r="I3308" s="153"/>
      <c r="J3308" s="153"/>
      <c r="K3308" s="153"/>
      <c r="L3308" s="153"/>
      <c r="M3308" s="153"/>
      <c r="AD3308" s="153"/>
      <c r="AE3308" s="153"/>
      <c r="AF3308" s="153"/>
      <c r="AG3308" s="153"/>
      <c r="AH3308" s="153"/>
      <c r="AI3308" s="153"/>
      <c r="AJ3308" s="153"/>
      <c r="AK3308" s="153"/>
      <c r="AL3308" s="153"/>
      <c r="AM3308" s="153"/>
      <c r="AN3308" s="153"/>
      <c r="AO3308" s="153"/>
    </row>
    <row r="3309" spans="1:41">
      <c r="H3309" s="153"/>
      <c r="I3309" s="153"/>
      <c r="J3309" s="153"/>
      <c r="K3309" s="153"/>
      <c r="L3309" s="153"/>
      <c r="M3309" s="153"/>
      <c r="AD3309" s="153"/>
      <c r="AE3309" s="153"/>
      <c r="AF3309" s="153"/>
      <c r="AG3309" s="153"/>
      <c r="AH3309" s="153"/>
      <c r="AI3309" s="153"/>
      <c r="AJ3309" s="153"/>
      <c r="AK3309" s="153"/>
      <c r="AL3309" s="153"/>
      <c r="AM3309" s="153"/>
      <c r="AN3309" s="153"/>
      <c r="AO3309" s="153"/>
    </row>
    <row r="3310" spans="1:41">
      <c r="B3310" s="153" t="s">
        <v>10</v>
      </c>
      <c r="C3310" s="153" t="s">
        <v>157</v>
      </c>
      <c r="D3310" s="153" t="s">
        <v>158</v>
      </c>
      <c r="E3310" s="153" t="s">
        <v>13</v>
      </c>
      <c r="F3310" s="153" t="s">
        <v>159</v>
      </c>
      <c r="G3310" s="153" t="s">
        <v>60</v>
      </c>
      <c r="H3310" s="153"/>
      <c r="I3310" s="153"/>
      <c r="J3310" s="153"/>
      <c r="K3310" s="153"/>
      <c r="L3310" s="153"/>
      <c r="M3310" s="153"/>
      <c r="AD3310" s="153"/>
      <c r="AE3310" s="153"/>
      <c r="AF3310" s="153"/>
      <c r="AG3310" s="153"/>
      <c r="AH3310" s="153"/>
      <c r="AI3310" s="153"/>
      <c r="AJ3310" s="153"/>
      <c r="AK3310" s="153"/>
      <c r="AL3310" s="153"/>
      <c r="AM3310" s="153"/>
      <c r="AN3310" s="153"/>
      <c r="AO3310" s="153"/>
    </row>
    <row r="3311" spans="1:41">
      <c r="H3311" s="153"/>
      <c r="I3311" s="153"/>
      <c r="J3311" s="153"/>
      <c r="K3311" s="153"/>
      <c r="L3311" s="153"/>
      <c r="M3311" s="153"/>
      <c r="AD3311" s="153"/>
      <c r="AE3311" s="153"/>
      <c r="AF3311" s="153"/>
      <c r="AG3311" s="153"/>
      <c r="AH3311" s="153"/>
      <c r="AI3311" s="153"/>
      <c r="AJ3311" s="153"/>
      <c r="AK3311" s="153"/>
      <c r="AL3311" s="153"/>
      <c r="AM3311" s="153"/>
      <c r="AN3311" s="153"/>
      <c r="AO3311" s="153"/>
    </row>
    <row r="3312" spans="1:41">
      <c r="A3312" s="153" t="s">
        <v>45</v>
      </c>
      <c r="B3312" s="153">
        <v>0</v>
      </c>
      <c r="C3312" s="153">
        <v>0</v>
      </c>
      <c r="D3312" s="153">
        <v>0</v>
      </c>
      <c r="E3312" s="153">
        <v>0</v>
      </c>
      <c r="F3312" s="153">
        <v>0</v>
      </c>
      <c r="G3312" s="153">
        <v>0</v>
      </c>
      <c r="H3312" s="153"/>
      <c r="I3312" s="153"/>
      <c r="J3312" s="153"/>
      <c r="K3312" s="153"/>
      <c r="L3312" s="153"/>
      <c r="M3312" s="153"/>
      <c r="AD3312" s="153"/>
      <c r="AE3312" s="153"/>
      <c r="AF3312" s="153"/>
      <c r="AG3312" s="153"/>
      <c r="AH3312" s="153"/>
      <c r="AI3312" s="153"/>
      <c r="AJ3312" s="153"/>
      <c r="AK3312" s="153"/>
      <c r="AL3312" s="153"/>
      <c r="AM3312" s="153"/>
      <c r="AN3312" s="153"/>
      <c r="AO3312" s="153"/>
    </row>
    <row r="3313" spans="1:41">
      <c r="A3313" s="153" t="s">
        <v>46</v>
      </c>
      <c r="B3313" s="153">
        <v>0</v>
      </c>
      <c r="C3313" s="153">
        <v>9.09</v>
      </c>
      <c r="D3313" s="153">
        <v>0</v>
      </c>
      <c r="E3313" s="153">
        <v>0</v>
      </c>
      <c r="F3313" s="153">
        <v>0</v>
      </c>
      <c r="G3313" s="153">
        <v>1.25</v>
      </c>
      <c r="H3313" s="153"/>
      <c r="I3313" s="153"/>
      <c r="J3313" s="153"/>
      <c r="K3313" s="153"/>
      <c r="L3313" s="153"/>
      <c r="M3313" s="153"/>
      <c r="AD3313" s="153"/>
      <c r="AE3313" s="153"/>
      <c r="AF3313" s="153"/>
      <c r="AG3313" s="153"/>
      <c r="AH3313" s="153"/>
      <c r="AI3313" s="153"/>
      <c r="AJ3313" s="153"/>
      <c r="AK3313" s="153"/>
      <c r="AL3313" s="153"/>
      <c r="AM3313" s="153"/>
      <c r="AN3313" s="153"/>
      <c r="AO3313" s="153"/>
    </row>
    <row r="3314" spans="1:41">
      <c r="A3314" s="153" t="s">
        <v>47</v>
      </c>
      <c r="B3314" s="153">
        <v>9.23</v>
      </c>
      <c r="C3314" s="153">
        <v>9.09</v>
      </c>
      <c r="D3314" s="153">
        <v>0</v>
      </c>
      <c r="E3314" s="153">
        <v>50</v>
      </c>
      <c r="F3314" s="153">
        <v>0</v>
      </c>
      <c r="G3314" s="153">
        <v>11.25</v>
      </c>
      <c r="H3314" s="153"/>
      <c r="I3314" s="153"/>
      <c r="J3314" s="153"/>
      <c r="K3314" s="153"/>
      <c r="L3314" s="153"/>
      <c r="M3314" s="153"/>
      <c r="AD3314" s="153"/>
      <c r="AE3314" s="153"/>
      <c r="AF3314" s="153"/>
      <c r="AG3314" s="153"/>
      <c r="AH3314" s="153"/>
      <c r="AI3314" s="153"/>
      <c r="AJ3314" s="153"/>
      <c r="AK3314" s="153"/>
      <c r="AL3314" s="153"/>
      <c r="AM3314" s="153"/>
      <c r="AN3314" s="153"/>
      <c r="AO3314" s="153"/>
    </row>
    <row r="3315" spans="1:41">
      <c r="A3315" s="153" t="s">
        <v>48</v>
      </c>
      <c r="B3315" s="153">
        <v>30.77</v>
      </c>
      <c r="C3315" s="153">
        <v>9.09</v>
      </c>
      <c r="D3315" s="153">
        <v>0</v>
      </c>
      <c r="E3315" s="153">
        <v>0</v>
      </c>
      <c r="F3315" s="153">
        <v>0</v>
      </c>
      <c r="G3315" s="153">
        <v>26.25</v>
      </c>
      <c r="H3315" s="153"/>
      <c r="I3315" s="153"/>
      <c r="J3315" s="153"/>
      <c r="K3315" s="153"/>
      <c r="L3315" s="153"/>
      <c r="M3315" s="153"/>
      <c r="AD3315" s="153"/>
      <c r="AE3315" s="153"/>
      <c r="AF3315" s="153"/>
      <c r="AG3315" s="153"/>
      <c r="AH3315" s="153"/>
      <c r="AI3315" s="153"/>
      <c r="AJ3315" s="153"/>
      <c r="AK3315" s="153"/>
      <c r="AL3315" s="153"/>
      <c r="AM3315" s="153"/>
      <c r="AN3315" s="153"/>
      <c r="AO3315" s="153"/>
    </row>
    <row r="3316" spans="1:41">
      <c r="A3316" s="153" t="s">
        <v>49</v>
      </c>
      <c r="B3316" s="153">
        <v>43.08</v>
      </c>
      <c r="C3316" s="153">
        <v>54.55</v>
      </c>
      <c r="D3316" s="153">
        <v>0</v>
      </c>
      <c r="E3316" s="153">
        <v>50</v>
      </c>
      <c r="F3316" s="153">
        <v>0</v>
      </c>
      <c r="G3316" s="153">
        <v>45</v>
      </c>
      <c r="H3316" s="153"/>
      <c r="I3316" s="153"/>
      <c r="J3316" s="153"/>
      <c r="K3316" s="153"/>
      <c r="L3316" s="153"/>
      <c r="M3316" s="153"/>
      <c r="AD3316" s="153"/>
      <c r="AE3316" s="153"/>
      <c r="AF3316" s="153"/>
      <c r="AG3316" s="153"/>
      <c r="AH3316" s="153"/>
      <c r="AI3316" s="153"/>
      <c r="AJ3316" s="153"/>
      <c r="AK3316" s="153"/>
      <c r="AL3316" s="153"/>
      <c r="AM3316" s="153"/>
      <c r="AN3316" s="153"/>
      <c r="AO3316" s="153"/>
    </row>
    <row r="3317" spans="1:41">
      <c r="A3317" s="153" t="s">
        <v>41</v>
      </c>
      <c r="B3317" s="153">
        <v>16.920000000000002</v>
      </c>
      <c r="C3317" s="153">
        <v>18.18</v>
      </c>
      <c r="D3317" s="153">
        <v>0</v>
      </c>
      <c r="E3317" s="153">
        <v>0</v>
      </c>
      <c r="F3317" s="153">
        <v>0</v>
      </c>
      <c r="G3317" s="153">
        <v>16.25</v>
      </c>
      <c r="H3317" s="153"/>
      <c r="I3317" s="153"/>
      <c r="J3317" s="153"/>
      <c r="K3317" s="153"/>
      <c r="L3317" s="153"/>
      <c r="M3317" s="153"/>
      <c r="AD3317" s="153"/>
      <c r="AE3317" s="153"/>
      <c r="AF3317" s="153"/>
      <c r="AG3317" s="153"/>
      <c r="AH3317" s="153"/>
      <c r="AI3317" s="153"/>
      <c r="AJ3317" s="153"/>
      <c r="AK3317" s="153"/>
      <c r="AL3317" s="153"/>
      <c r="AM3317" s="153"/>
      <c r="AN3317" s="153"/>
      <c r="AO3317" s="153"/>
    </row>
    <row r="3318" spans="1:41">
      <c r="A3318" s="153" t="s">
        <v>0</v>
      </c>
      <c r="B3318" s="153">
        <v>100</v>
      </c>
      <c r="C3318" s="153">
        <v>100</v>
      </c>
      <c r="D3318" s="153">
        <v>0</v>
      </c>
      <c r="E3318" s="153">
        <v>100</v>
      </c>
      <c r="F3318" s="153">
        <v>0</v>
      </c>
      <c r="G3318" s="153">
        <v>100</v>
      </c>
      <c r="H3318" s="153"/>
      <c r="I3318" s="153"/>
      <c r="J3318" s="153"/>
      <c r="K3318" s="153"/>
      <c r="L3318" s="153"/>
      <c r="M3318" s="153"/>
      <c r="AD3318" s="153"/>
      <c r="AE3318" s="153"/>
      <c r="AF3318" s="153"/>
      <c r="AG3318" s="153"/>
      <c r="AH3318" s="153"/>
      <c r="AI3318" s="153"/>
      <c r="AJ3318" s="153"/>
      <c r="AK3318" s="153"/>
      <c r="AL3318" s="153"/>
      <c r="AM3318" s="153"/>
      <c r="AN3318" s="153"/>
      <c r="AO3318" s="153"/>
    </row>
    <row r="3319" spans="1:41">
      <c r="A3319" s="153" t="s">
        <v>1</v>
      </c>
      <c r="B3319" s="153">
        <v>65</v>
      </c>
      <c r="C3319" s="153">
        <v>11</v>
      </c>
      <c r="D3319" s="153">
        <v>0</v>
      </c>
      <c r="E3319" s="153">
        <v>4</v>
      </c>
      <c r="F3319" s="153">
        <v>0</v>
      </c>
      <c r="G3319" s="153">
        <v>80</v>
      </c>
      <c r="H3319" s="153"/>
      <c r="I3319" s="153"/>
      <c r="J3319" s="153"/>
      <c r="K3319" s="153"/>
      <c r="L3319" s="153"/>
      <c r="M3319" s="153"/>
      <c r="AD3319" s="153"/>
      <c r="AE3319" s="153"/>
      <c r="AF3319" s="153"/>
      <c r="AG3319" s="153"/>
      <c r="AH3319" s="153"/>
      <c r="AI3319" s="153"/>
      <c r="AJ3319" s="153"/>
      <c r="AK3319" s="153"/>
      <c r="AL3319" s="153"/>
      <c r="AM3319" s="153"/>
      <c r="AN3319" s="153"/>
      <c r="AO3319" s="153"/>
    </row>
    <row r="3320" spans="1:41">
      <c r="A3320" s="153" t="s">
        <v>42</v>
      </c>
      <c r="B3320" s="153">
        <v>73.849999999999994</v>
      </c>
      <c r="C3320" s="153">
        <v>63.64</v>
      </c>
      <c r="D3320" s="153">
        <v>0</v>
      </c>
      <c r="E3320" s="153">
        <v>50</v>
      </c>
      <c r="F3320" s="153">
        <v>0</v>
      </c>
      <c r="G3320" s="153">
        <v>71.25</v>
      </c>
      <c r="H3320" s="153"/>
      <c r="I3320" s="153"/>
      <c r="J3320" s="153"/>
      <c r="K3320" s="153"/>
      <c r="L3320" s="153"/>
      <c r="M3320" s="153"/>
      <c r="AD3320" s="153"/>
      <c r="AE3320" s="153"/>
      <c r="AF3320" s="153"/>
      <c r="AG3320" s="153"/>
      <c r="AH3320" s="153"/>
      <c r="AI3320" s="153"/>
      <c r="AJ3320" s="153"/>
      <c r="AK3320" s="153"/>
      <c r="AL3320" s="153"/>
      <c r="AM3320" s="153"/>
      <c r="AN3320" s="153"/>
      <c r="AO3320" s="153"/>
    </row>
    <row r="3321" spans="1:41">
      <c r="A3321" s="153" t="s">
        <v>43</v>
      </c>
      <c r="B3321" s="153">
        <v>0</v>
      </c>
      <c r="C3321" s="153">
        <v>9.09</v>
      </c>
      <c r="D3321" s="153">
        <v>0</v>
      </c>
      <c r="E3321" s="153">
        <v>0</v>
      </c>
      <c r="F3321" s="153">
        <v>0</v>
      </c>
      <c r="G3321" s="153">
        <v>1.25</v>
      </c>
      <c r="H3321" s="153"/>
      <c r="I3321" s="153"/>
      <c r="J3321" s="153"/>
      <c r="K3321" s="153"/>
      <c r="L3321" s="153"/>
      <c r="M3321" s="153"/>
      <c r="AD3321" s="153"/>
      <c r="AE3321" s="153"/>
      <c r="AF3321" s="153"/>
      <c r="AG3321" s="153"/>
      <c r="AH3321" s="153"/>
      <c r="AI3321" s="153"/>
      <c r="AJ3321" s="153"/>
      <c r="AK3321" s="153"/>
      <c r="AL3321" s="153"/>
      <c r="AM3321" s="153"/>
      <c r="AN3321" s="153"/>
      <c r="AO3321" s="153"/>
    </row>
    <row r="3322" spans="1:41">
      <c r="A3322" s="153" t="s">
        <v>44</v>
      </c>
      <c r="B3322" s="153">
        <v>4.4000000000000004</v>
      </c>
      <c r="C3322" s="153">
        <v>4.3</v>
      </c>
      <c r="D3322" s="153">
        <v>0</v>
      </c>
      <c r="E3322" s="153">
        <v>4</v>
      </c>
      <c r="F3322" s="153">
        <v>0</v>
      </c>
      <c r="G3322" s="153">
        <v>4.4000000000000004</v>
      </c>
      <c r="H3322" s="153"/>
      <c r="I3322" s="153"/>
      <c r="J3322" s="153"/>
      <c r="K3322" s="153"/>
      <c r="L3322" s="153"/>
      <c r="M3322" s="153"/>
      <c r="AD3322" s="153"/>
      <c r="AE3322" s="153"/>
      <c r="AF3322" s="153"/>
      <c r="AG3322" s="153"/>
      <c r="AH3322" s="153"/>
      <c r="AI3322" s="153"/>
      <c r="AJ3322" s="153"/>
      <c r="AK3322" s="153"/>
      <c r="AL3322" s="153"/>
      <c r="AM3322" s="153"/>
      <c r="AN3322" s="153"/>
      <c r="AO3322" s="153"/>
    </row>
    <row r="3323" spans="1:41">
      <c r="A3323" s="153" t="s">
        <v>153</v>
      </c>
      <c r="B3323" s="153">
        <v>85.2</v>
      </c>
      <c r="C3323" s="153">
        <v>83.3</v>
      </c>
      <c r="D3323" s="153">
        <v>0</v>
      </c>
      <c r="E3323" s="153">
        <v>75</v>
      </c>
      <c r="F3323" s="153">
        <v>0</v>
      </c>
      <c r="G3323" s="153">
        <v>84.3</v>
      </c>
      <c r="H3323" s="153"/>
      <c r="I3323" s="153"/>
      <c r="J3323" s="153"/>
      <c r="K3323" s="153"/>
      <c r="L3323" s="153"/>
      <c r="M3323" s="153"/>
      <c r="AD3323" s="153"/>
      <c r="AE3323" s="153"/>
      <c r="AF3323" s="153"/>
      <c r="AG3323" s="153"/>
      <c r="AH3323" s="153"/>
      <c r="AI3323" s="153"/>
      <c r="AJ3323" s="153"/>
      <c r="AK3323" s="153"/>
      <c r="AL3323" s="153"/>
      <c r="AM3323" s="153"/>
      <c r="AN3323" s="153"/>
      <c r="AO3323" s="153"/>
    </row>
    <row r="3324" spans="1:41">
      <c r="H3324" s="153"/>
      <c r="I3324" s="153"/>
      <c r="J3324" s="153"/>
      <c r="K3324" s="153"/>
      <c r="L3324" s="153"/>
      <c r="M3324" s="153"/>
      <c r="AD3324" s="153"/>
      <c r="AE3324" s="153"/>
      <c r="AF3324" s="153"/>
      <c r="AG3324" s="153"/>
      <c r="AH3324" s="153"/>
      <c r="AI3324" s="153"/>
      <c r="AJ3324" s="153"/>
      <c r="AK3324" s="153"/>
      <c r="AL3324" s="153"/>
      <c r="AM3324" s="153"/>
      <c r="AN3324" s="153"/>
      <c r="AO3324" s="153"/>
    </row>
    <row r="3325" spans="1:41">
      <c r="H3325" s="153"/>
      <c r="I3325" s="153"/>
      <c r="J3325" s="153"/>
      <c r="K3325" s="153"/>
      <c r="L3325" s="153"/>
      <c r="M3325" s="153"/>
      <c r="AD3325" s="153"/>
      <c r="AE3325" s="153"/>
      <c r="AF3325" s="153"/>
      <c r="AG3325" s="153"/>
      <c r="AH3325" s="153"/>
      <c r="AI3325" s="153"/>
      <c r="AJ3325" s="153"/>
      <c r="AK3325" s="153"/>
      <c r="AL3325" s="153"/>
      <c r="AM3325" s="153"/>
      <c r="AN3325" s="153"/>
      <c r="AO3325" s="153"/>
    </row>
    <row r="3326" spans="1:41">
      <c r="A3326" s="153" t="s">
        <v>379</v>
      </c>
      <c r="H3326" s="153"/>
      <c r="I3326" s="153"/>
      <c r="J3326" s="153"/>
      <c r="K3326" s="153"/>
      <c r="L3326" s="153"/>
      <c r="M3326" s="153"/>
      <c r="AD3326" s="153"/>
      <c r="AE3326" s="153"/>
      <c r="AF3326" s="153"/>
      <c r="AG3326" s="153"/>
      <c r="AH3326" s="153"/>
      <c r="AI3326" s="153"/>
      <c r="AJ3326" s="153"/>
      <c r="AK3326" s="153"/>
      <c r="AL3326" s="153"/>
      <c r="AM3326" s="153"/>
      <c r="AN3326" s="153"/>
      <c r="AO3326" s="153"/>
    </row>
    <row r="3327" spans="1:41">
      <c r="A3327" s="153" t="s">
        <v>377</v>
      </c>
      <c r="H3327" s="153"/>
      <c r="I3327" s="153"/>
      <c r="J3327" s="153"/>
      <c r="K3327" s="153"/>
      <c r="L3327" s="153"/>
      <c r="M3327" s="153"/>
      <c r="AD3327" s="153"/>
      <c r="AE3327" s="153"/>
      <c r="AF3327" s="153"/>
      <c r="AG3327" s="153"/>
      <c r="AH3327" s="153"/>
      <c r="AI3327" s="153"/>
      <c r="AJ3327" s="153"/>
      <c r="AK3327" s="153"/>
      <c r="AL3327" s="153"/>
      <c r="AM3327" s="153"/>
      <c r="AN3327" s="153"/>
      <c r="AO3327" s="153"/>
    </row>
    <row r="3328" spans="1:41">
      <c r="H3328" s="153"/>
      <c r="I3328" s="153"/>
      <c r="J3328" s="153"/>
      <c r="K3328" s="153"/>
      <c r="L3328" s="153"/>
      <c r="M3328" s="153"/>
      <c r="AD3328" s="153"/>
      <c r="AE3328" s="153"/>
      <c r="AF3328" s="153"/>
      <c r="AG3328" s="153"/>
      <c r="AH3328" s="153"/>
      <c r="AI3328" s="153"/>
      <c r="AJ3328" s="153"/>
      <c r="AK3328" s="153"/>
      <c r="AL3328" s="153"/>
      <c r="AM3328" s="153"/>
      <c r="AN3328" s="153"/>
      <c r="AO3328" s="153"/>
    </row>
    <row r="3329" spans="1:41">
      <c r="H3329" s="153"/>
      <c r="I3329" s="153"/>
      <c r="J3329" s="153"/>
      <c r="K3329" s="153"/>
      <c r="L3329" s="153"/>
      <c r="M3329" s="153"/>
      <c r="AD3329" s="153"/>
      <c r="AE3329" s="153"/>
      <c r="AF3329" s="153"/>
      <c r="AG3329" s="153"/>
      <c r="AH3329" s="153"/>
      <c r="AI3329" s="153"/>
      <c r="AJ3329" s="153"/>
      <c r="AK3329" s="153"/>
      <c r="AL3329" s="153"/>
      <c r="AM3329" s="153"/>
      <c r="AN3329" s="153"/>
      <c r="AO3329" s="153"/>
    </row>
    <row r="3330" spans="1:41">
      <c r="B3330" s="153" t="s">
        <v>156</v>
      </c>
      <c r="H3330" s="153"/>
      <c r="I3330" s="153"/>
      <c r="J3330" s="153"/>
      <c r="K3330" s="153"/>
      <c r="L3330" s="153"/>
      <c r="M3330" s="153"/>
      <c r="AD3330" s="153"/>
      <c r="AE3330" s="153"/>
      <c r="AF3330" s="153"/>
      <c r="AG3330" s="153"/>
      <c r="AH3330" s="153"/>
      <c r="AI3330" s="153"/>
      <c r="AJ3330" s="153"/>
      <c r="AK3330" s="153"/>
      <c r="AL3330" s="153"/>
      <c r="AM3330" s="153"/>
      <c r="AN3330" s="153"/>
      <c r="AO3330" s="153"/>
    </row>
    <row r="3331" spans="1:41">
      <c r="H3331" s="153"/>
      <c r="I3331" s="153"/>
      <c r="J3331" s="153"/>
      <c r="K3331" s="153"/>
      <c r="L3331" s="153"/>
      <c r="M3331" s="153"/>
      <c r="AD3331" s="153"/>
      <c r="AE3331" s="153"/>
      <c r="AF3331" s="153"/>
      <c r="AG3331" s="153"/>
      <c r="AH3331" s="153"/>
      <c r="AI3331" s="153"/>
      <c r="AJ3331" s="153"/>
      <c r="AK3331" s="153"/>
      <c r="AL3331" s="153"/>
      <c r="AM3331" s="153"/>
      <c r="AN3331" s="153"/>
      <c r="AO3331" s="153"/>
    </row>
    <row r="3332" spans="1:41">
      <c r="B3332" s="153" t="s">
        <v>10</v>
      </c>
      <c r="C3332" s="153" t="s">
        <v>157</v>
      </c>
      <c r="D3332" s="153" t="s">
        <v>158</v>
      </c>
      <c r="E3332" s="153" t="s">
        <v>13</v>
      </c>
      <c r="F3332" s="153" t="s">
        <v>159</v>
      </c>
      <c r="G3332" s="153" t="s">
        <v>60</v>
      </c>
      <c r="H3332" s="153"/>
      <c r="I3332" s="153"/>
      <c r="J3332" s="153"/>
      <c r="K3332" s="153"/>
      <c r="L3332" s="153"/>
      <c r="M3332" s="153"/>
      <c r="AD3332" s="153"/>
      <c r="AE3332" s="153"/>
      <c r="AF3332" s="153"/>
      <c r="AG3332" s="153"/>
      <c r="AH3332" s="153"/>
      <c r="AI3332" s="153"/>
      <c r="AJ3332" s="153"/>
      <c r="AK3332" s="153"/>
      <c r="AL3332" s="153"/>
      <c r="AM3332" s="153"/>
      <c r="AN3332" s="153"/>
      <c r="AO3332" s="153"/>
    </row>
    <row r="3333" spans="1:41">
      <c r="H3333" s="153"/>
      <c r="I3333" s="153"/>
      <c r="J3333" s="153"/>
      <c r="K3333" s="153"/>
      <c r="L3333" s="153"/>
      <c r="M3333" s="153"/>
      <c r="AD3333" s="153"/>
      <c r="AE3333" s="153"/>
      <c r="AF3333" s="153"/>
      <c r="AG3333" s="153"/>
      <c r="AH3333" s="153"/>
      <c r="AI3333" s="153"/>
      <c r="AJ3333" s="153"/>
      <c r="AK3333" s="153"/>
      <c r="AL3333" s="153"/>
      <c r="AM3333" s="153"/>
      <c r="AN3333" s="153"/>
      <c r="AO3333" s="153"/>
    </row>
    <row r="3334" spans="1:41">
      <c r="A3334" s="153" t="s">
        <v>45</v>
      </c>
      <c r="B3334" s="153">
        <v>0</v>
      </c>
      <c r="C3334" s="153">
        <v>0</v>
      </c>
      <c r="D3334" s="153">
        <v>0</v>
      </c>
      <c r="E3334" s="153">
        <v>0</v>
      </c>
      <c r="F3334" s="153">
        <v>0</v>
      </c>
      <c r="G3334" s="153">
        <v>0</v>
      </c>
      <c r="H3334" s="153"/>
      <c r="I3334" s="153"/>
      <c r="J3334" s="153"/>
      <c r="K3334" s="153"/>
      <c r="L3334" s="153"/>
      <c r="M3334" s="153"/>
      <c r="AD3334" s="153"/>
      <c r="AE3334" s="153"/>
      <c r="AF3334" s="153"/>
      <c r="AG3334" s="153"/>
      <c r="AH3334" s="153"/>
      <c r="AI3334" s="153"/>
      <c r="AJ3334" s="153"/>
      <c r="AK3334" s="153"/>
      <c r="AL3334" s="153"/>
      <c r="AM3334" s="153"/>
      <c r="AN3334" s="153"/>
      <c r="AO3334" s="153"/>
    </row>
    <row r="3335" spans="1:41">
      <c r="A3335" s="153" t="s">
        <v>46</v>
      </c>
      <c r="B3335" s="153">
        <v>0</v>
      </c>
      <c r="C3335" s="153">
        <v>9.09</v>
      </c>
      <c r="D3335" s="153">
        <v>0</v>
      </c>
      <c r="E3335" s="153">
        <v>0</v>
      </c>
      <c r="F3335" s="153">
        <v>0</v>
      </c>
      <c r="G3335" s="153">
        <v>1.25</v>
      </c>
      <c r="H3335" s="153"/>
      <c r="I3335" s="153"/>
      <c r="J3335" s="153"/>
      <c r="K3335" s="153"/>
      <c r="L3335" s="153"/>
      <c r="M3335" s="153"/>
      <c r="AD3335" s="153"/>
      <c r="AE3335" s="153"/>
      <c r="AF3335" s="153"/>
      <c r="AG3335" s="153"/>
      <c r="AH3335" s="153"/>
      <c r="AI3335" s="153"/>
      <c r="AJ3335" s="153"/>
      <c r="AK3335" s="153"/>
      <c r="AL3335" s="153"/>
      <c r="AM3335" s="153"/>
      <c r="AN3335" s="153"/>
      <c r="AO3335" s="153"/>
    </row>
    <row r="3336" spans="1:41">
      <c r="A3336" s="153" t="s">
        <v>47</v>
      </c>
      <c r="B3336" s="153">
        <v>10.77</v>
      </c>
      <c r="C3336" s="153">
        <v>18.18</v>
      </c>
      <c r="D3336" s="153">
        <v>0</v>
      </c>
      <c r="E3336" s="153">
        <v>50</v>
      </c>
      <c r="F3336" s="153">
        <v>0</v>
      </c>
      <c r="G3336" s="153">
        <v>13.75</v>
      </c>
      <c r="H3336" s="153"/>
      <c r="I3336" s="153"/>
      <c r="J3336" s="153"/>
      <c r="K3336" s="153"/>
      <c r="L3336" s="153"/>
      <c r="M3336" s="153"/>
      <c r="AD3336" s="153"/>
      <c r="AE3336" s="153"/>
      <c r="AF3336" s="153"/>
      <c r="AG3336" s="153"/>
      <c r="AH3336" s="153"/>
      <c r="AI3336" s="153"/>
      <c r="AJ3336" s="153"/>
      <c r="AK3336" s="153"/>
      <c r="AL3336" s="153"/>
      <c r="AM3336" s="153"/>
      <c r="AN3336" s="153"/>
      <c r="AO3336" s="153"/>
    </row>
    <row r="3337" spans="1:41">
      <c r="A3337" s="153" t="s">
        <v>48</v>
      </c>
      <c r="B3337" s="153">
        <v>29.23</v>
      </c>
      <c r="C3337" s="153">
        <v>9.09</v>
      </c>
      <c r="D3337" s="153">
        <v>0</v>
      </c>
      <c r="E3337" s="153">
        <v>0</v>
      </c>
      <c r="F3337" s="153">
        <v>0</v>
      </c>
      <c r="G3337" s="153">
        <v>25</v>
      </c>
      <c r="H3337" s="153"/>
      <c r="I3337" s="153"/>
      <c r="J3337" s="153"/>
      <c r="K3337" s="153"/>
      <c r="L3337" s="153"/>
      <c r="M3337" s="153"/>
      <c r="AD3337" s="153"/>
      <c r="AE3337" s="153"/>
      <c r="AF3337" s="153"/>
      <c r="AG3337" s="153"/>
      <c r="AH3337" s="153"/>
      <c r="AI3337" s="153"/>
      <c r="AJ3337" s="153"/>
      <c r="AK3337" s="153"/>
      <c r="AL3337" s="153"/>
      <c r="AM3337" s="153"/>
      <c r="AN3337" s="153"/>
      <c r="AO3337" s="153"/>
    </row>
    <row r="3338" spans="1:41">
      <c r="A3338" s="153" t="s">
        <v>49</v>
      </c>
      <c r="B3338" s="153">
        <v>43.08</v>
      </c>
      <c r="C3338" s="153">
        <v>45.45</v>
      </c>
      <c r="D3338" s="153">
        <v>0</v>
      </c>
      <c r="E3338" s="153">
        <v>50</v>
      </c>
      <c r="F3338" s="153">
        <v>0</v>
      </c>
      <c r="G3338" s="153">
        <v>43.75</v>
      </c>
      <c r="H3338" s="153"/>
      <c r="I3338" s="153"/>
      <c r="J3338" s="153"/>
      <c r="K3338" s="153"/>
      <c r="L3338" s="153"/>
      <c r="M3338" s="153"/>
      <c r="AD3338" s="153"/>
      <c r="AE3338" s="153"/>
      <c r="AF3338" s="153"/>
      <c r="AG3338" s="153"/>
      <c r="AH3338" s="153"/>
      <c r="AI3338" s="153"/>
      <c r="AJ3338" s="153"/>
      <c r="AK3338" s="153"/>
      <c r="AL3338" s="153"/>
      <c r="AM3338" s="153"/>
      <c r="AN3338" s="153"/>
      <c r="AO3338" s="153"/>
    </row>
    <row r="3339" spans="1:41">
      <c r="A3339" s="153" t="s">
        <v>41</v>
      </c>
      <c r="B3339" s="153">
        <v>16.920000000000002</v>
      </c>
      <c r="C3339" s="153">
        <v>18.18</v>
      </c>
      <c r="D3339" s="153">
        <v>0</v>
      </c>
      <c r="E3339" s="153">
        <v>0</v>
      </c>
      <c r="F3339" s="153">
        <v>0</v>
      </c>
      <c r="G3339" s="153">
        <v>16.25</v>
      </c>
      <c r="H3339" s="153"/>
      <c r="I3339" s="153"/>
      <c r="J3339" s="153"/>
      <c r="K3339" s="153"/>
      <c r="L3339" s="153"/>
      <c r="M3339" s="153"/>
      <c r="AD3339" s="153"/>
      <c r="AE3339" s="153"/>
      <c r="AF3339" s="153"/>
      <c r="AG3339" s="153"/>
      <c r="AH3339" s="153"/>
      <c r="AI3339" s="153"/>
      <c r="AJ3339" s="153"/>
      <c r="AK3339" s="153"/>
      <c r="AL3339" s="153"/>
      <c r="AM3339" s="153"/>
      <c r="AN3339" s="153"/>
      <c r="AO3339" s="153"/>
    </row>
    <row r="3340" spans="1:41">
      <c r="A3340" s="153" t="s">
        <v>0</v>
      </c>
      <c r="B3340" s="153">
        <v>100</v>
      </c>
      <c r="C3340" s="153">
        <v>100</v>
      </c>
      <c r="D3340" s="153">
        <v>0</v>
      </c>
      <c r="E3340" s="153">
        <v>100</v>
      </c>
      <c r="F3340" s="153">
        <v>0</v>
      </c>
      <c r="G3340" s="153">
        <v>100</v>
      </c>
      <c r="H3340" s="153"/>
      <c r="I3340" s="153"/>
      <c r="J3340" s="153"/>
      <c r="K3340" s="153"/>
      <c r="L3340" s="153"/>
      <c r="M3340" s="153"/>
      <c r="AD3340" s="153"/>
      <c r="AE3340" s="153"/>
      <c r="AF3340" s="153"/>
      <c r="AG3340" s="153"/>
      <c r="AH3340" s="153"/>
      <c r="AI3340" s="153"/>
      <c r="AJ3340" s="153"/>
      <c r="AK3340" s="153"/>
      <c r="AL3340" s="153"/>
      <c r="AM3340" s="153"/>
      <c r="AN3340" s="153"/>
      <c r="AO3340" s="153"/>
    </row>
    <row r="3341" spans="1:41">
      <c r="A3341" s="153" t="s">
        <v>1</v>
      </c>
      <c r="B3341" s="153">
        <v>65</v>
      </c>
      <c r="C3341" s="153">
        <v>11</v>
      </c>
      <c r="D3341" s="153">
        <v>0</v>
      </c>
      <c r="E3341" s="153">
        <v>4</v>
      </c>
      <c r="F3341" s="153">
        <v>0</v>
      </c>
      <c r="G3341" s="153">
        <v>80</v>
      </c>
      <c r="H3341" s="153"/>
      <c r="I3341" s="153"/>
      <c r="J3341" s="153"/>
      <c r="K3341" s="153"/>
      <c r="L3341" s="153"/>
      <c r="M3341" s="153"/>
      <c r="AD3341" s="153"/>
      <c r="AE3341" s="153"/>
      <c r="AF3341" s="153"/>
      <c r="AG3341" s="153"/>
      <c r="AH3341" s="153"/>
      <c r="AI3341" s="153"/>
      <c r="AJ3341" s="153"/>
      <c r="AK3341" s="153"/>
      <c r="AL3341" s="153"/>
      <c r="AM3341" s="153"/>
      <c r="AN3341" s="153"/>
      <c r="AO3341" s="153"/>
    </row>
    <row r="3342" spans="1:41">
      <c r="A3342" s="153" t="s">
        <v>42</v>
      </c>
      <c r="B3342" s="153">
        <v>72.31</v>
      </c>
      <c r="C3342" s="153">
        <v>54.55</v>
      </c>
      <c r="D3342" s="153">
        <v>0</v>
      </c>
      <c r="E3342" s="153">
        <v>50</v>
      </c>
      <c r="F3342" s="153">
        <v>0</v>
      </c>
      <c r="G3342" s="153">
        <v>68.75</v>
      </c>
      <c r="H3342" s="153"/>
      <c r="I3342" s="153"/>
      <c r="J3342" s="153"/>
      <c r="K3342" s="153"/>
      <c r="L3342" s="153"/>
      <c r="M3342" s="153"/>
      <c r="AD3342" s="153"/>
      <c r="AE3342" s="153"/>
      <c r="AF3342" s="153"/>
      <c r="AG3342" s="153"/>
      <c r="AH3342" s="153"/>
      <c r="AI3342" s="153"/>
      <c r="AJ3342" s="153"/>
      <c r="AK3342" s="153"/>
      <c r="AL3342" s="153"/>
      <c r="AM3342" s="153"/>
      <c r="AN3342" s="153"/>
      <c r="AO3342" s="153"/>
    </row>
    <row r="3343" spans="1:41">
      <c r="A3343" s="153" t="s">
        <v>43</v>
      </c>
      <c r="B3343" s="153">
        <v>0</v>
      </c>
      <c r="C3343" s="153">
        <v>9.09</v>
      </c>
      <c r="D3343" s="153">
        <v>0</v>
      </c>
      <c r="E3343" s="153">
        <v>0</v>
      </c>
      <c r="F3343" s="153">
        <v>0</v>
      </c>
      <c r="G3343" s="153">
        <v>1.25</v>
      </c>
      <c r="H3343" s="153"/>
      <c r="I3343" s="153"/>
      <c r="J3343" s="153"/>
      <c r="K3343" s="153"/>
      <c r="L3343" s="153"/>
      <c r="M3343" s="153"/>
      <c r="AD3343" s="153"/>
      <c r="AE3343" s="153"/>
      <c r="AF3343" s="153"/>
      <c r="AG3343" s="153"/>
      <c r="AH3343" s="153"/>
      <c r="AI3343" s="153"/>
      <c r="AJ3343" s="153"/>
      <c r="AK3343" s="153"/>
      <c r="AL3343" s="153"/>
      <c r="AM3343" s="153"/>
      <c r="AN3343" s="153"/>
      <c r="AO3343" s="153"/>
    </row>
    <row r="3344" spans="1:41">
      <c r="A3344" s="153" t="s">
        <v>44</v>
      </c>
      <c r="B3344" s="153">
        <v>4.4000000000000004</v>
      </c>
      <c r="C3344" s="153">
        <v>4.0999999999999996</v>
      </c>
      <c r="D3344" s="153">
        <v>0</v>
      </c>
      <c r="E3344" s="153">
        <v>4</v>
      </c>
      <c r="F3344" s="153">
        <v>0</v>
      </c>
      <c r="G3344" s="153">
        <v>4.3</v>
      </c>
      <c r="H3344" s="153"/>
      <c r="I3344" s="153"/>
      <c r="J3344" s="153"/>
      <c r="K3344" s="153"/>
      <c r="L3344" s="153"/>
      <c r="M3344" s="153"/>
      <c r="AD3344" s="153"/>
      <c r="AE3344" s="153"/>
      <c r="AF3344" s="153"/>
      <c r="AG3344" s="153"/>
      <c r="AH3344" s="153"/>
      <c r="AI3344" s="153"/>
      <c r="AJ3344" s="153"/>
      <c r="AK3344" s="153"/>
      <c r="AL3344" s="153"/>
      <c r="AM3344" s="153"/>
      <c r="AN3344" s="153"/>
      <c r="AO3344" s="153"/>
    </row>
    <row r="3345" spans="1:41">
      <c r="A3345" s="153" t="s">
        <v>153</v>
      </c>
      <c r="B3345" s="153">
        <v>84.7</v>
      </c>
      <c r="C3345" s="153">
        <v>77.8</v>
      </c>
      <c r="D3345" s="153">
        <v>0</v>
      </c>
      <c r="E3345" s="153">
        <v>75</v>
      </c>
      <c r="F3345" s="153">
        <v>0</v>
      </c>
      <c r="G3345" s="153">
        <v>83.2</v>
      </c>
      <c r="H3345" s="153"/>
      <c r="I3345" s="153"/>
      <c r="J3345" s="153"/>
      <c r="K3345" s="153"/>
      <c r="L3345" s="153"/>
      <c r="M3345" s="153"/>
      <c r="AD3345" s="153"/>
      <c r="AE3345" s="153"/>
      <c r="AF3345" s="153"/>
      <c r="AG3345" s="153"/>
      <c r="AH3345" s="153"/>
      <c r="AI3345" s="153"/>
      <c r="AJ3345" s="153"/>
      <c r="AK3345" s="153"/>
      <c r="AL3345" s="153"/>
      <c r="AM3345" s="153"/>
      <c r="AN3345" s="153"/>
      <c r="AO3345" s="153"/>
    </row>
    <row r="3346" spans="1:41">
      <c r="H3346" s="153"/>
      <c r="I3346" s="153"/>
      <c r="J3346" s="153"/>
      <c r="K3346" s="153"/>
      <c r="L3346" s="153"/>
      <c r="M3346" s="153"/>
      <c r="AD3346" s="153"/>
      <c r="AE3346" s="153"/>
      <c r="AF3346" s="153"/>
      <c r="AG3346" s="153"/>
      <c r="AH3346" s="153"/>
      <c r="AI3346" s="153"/>
      <c r="AJ3346" s="153"/>
      <c r="AK3346" s="153"/>
      <c r="AL3346" s="153"/>
      <c r="AM3346" s="153"/>
      <c r="AN3346" s="153"/>
      <c r="AO3346" s="153"/>
    </row>
    <row r="3347" spans="1:41">
      <c r="H3347" s="153"/>
      <c r="I3347" s="153"/>
      <c r="J3347" s="153"/>
      <c r="K3347" s="153"/>
      <c r="L3347" s="153"/>
      <c r="M3347" s="153"/>
      <c r="AD3347" s="153"/>
      <c r="AE3347" s="153"/>
      <c r="AF3347" s="153"/>
      <c r="AG3347" s="153"/>
      <c r="AH3347" s="153"/>
      <c r="AI3347" s="153"/>
      <c r="AJ3347" s="153"/>
      <c r="AK3347" s="153"/>
      <c r="AL3347" s="153"/>
      <c r="AM3347" s="153"/>
      <c r="AN3347" s="153"/>
      <c r="AO3347" s="153"/>
    </row>
    <row r="3348" spans="1:41">
      <c r="A3348" s="153" t="s">
        <v>379</v>
      </c>
      <c r="H3348" s="153"/>
      <c r="I3348" s="153"/>
      <c r="J3348" s="153"/>
      <c r="K3348" s="153"/>
      <c r="L3348" s="153"/>
      <c r="M3348" s="153"/>
      <c r="AD3348" s="153"/>
      <c r="AE3348" s="153"/>
      <c r="AF3348" s="153"/>
      <c r="AG3348" s="153"/>
      <c r="AH3348" s="153"/>
      <c r="AI3348" s="153"/>
      <c r="AJ3348" s="153"/>
      <c r="AK3348" s="153"/>
      <c r="AL3348" s="153"/>
      <c r="AM3348" s="153"/>
      <c r="AN3348" s="153"/>
      <c r="AO3348" s="153"/>
    </row>
    <row r="3349" spans="1:41">
      <c r="A3349" s="153" t="s">
        <v>378</v>
      </c>
      <c r="H3349" s="153"/>
      <c r="I3349" s="153"/>
      <c r="J3349" s="153"/>
      <c r="K3349" s="153"/>
      <c r="L3349" s="153"/>
      <c r="M3349" s="153"/>
      <c r="AD3349" s="153"/>
      <c r="AE3349" s="153"/>
      <c r="AF3349" s="153"/>
      <c r="AG3349" s="153"/>
      <c r="AH3349" s="153"/>
      <c r="AI3349" s="153"/>
      <c r="AJ3349" s="153"/>
      <c r="AK3349" s="153"/>
      <c r="AL3349" s="153"/>
      <c r="AM3349" s="153"/>
      <c r="AN3349" s="153"/>
      <c r="AO3349" s="153"/>
    </row>
    <row r="3350" spans="1:41">
      <c r="H3350" s="153"/>
      <c r="I3350" s="153"/>
      <c r="J3350" s="153"/>
      <c r="K3350" s="153"/>
      <c r="L3350" s="153"/>
      <c r="M3350" s="153"/>
      <c r="AD3350" s="153"/>
      <c r="AE3350" s="153"/>
      <c r="AF3350" s="153"/>
      <c r="AG3350" s="153"/>
      <c r="AH3350" s="153"/>
      <c r="AI3350" s="153"/>
      <c r="AJ3350" s="153"/>
      <c r="AK3350" s="153"/>
      <c r="AL3350" s="153"/>
      <c r="AM3350" s="153"/>
      <c r="AN3350" s="153"/>
      <c r="AO3350" s="153"/>
    </row>
    <row r="3351" spans="1:41">
      <c r="H3351" s="153"/>
      <c r="I3351" s="153"/>
      <c r="J3351" s="153"/>
      <c r="K3351" s="153"/>
      <c r="L3351" s="153"/>
      <c r="M3351" s="153"/>
      <c r="AD3351" s="153"/>
      <c r="AE3351" s="153"/>
      <c r="AF3351" s="153"/>
      <c r="AG3351" s="153"/>
      <c r="AH3351" s="153"/>
      <c r="AI3351" s="153"/>
      <c r="AJ3351" s="153"/>
      <c r="AK3351" s="153"/>
      <c r="AL3351" s="153"/>
      <c r="AM3351" s="153"/>
      <c r="AN3351" s="153"/>
      <c r="AO3351" s="153"/>
    </row>
    <row r="3352" spans="1:41">
      <c r="B3352" s="153" t="s">
        <v>156</v>
      </c>
      <c r="H3352" s="153"/>
      <c r="I3352" s="153"/>
      <c r="J3352" s="153"/>
      <c r="K3352" s="153"/>
      <c r="L3352" s="153"/>
      <c r="M3352" s="153"/>
      <c r="AD3352" s="153"/>
      <c r="AE3352" s="153"/>
      <c r="AF3352" s="153"/>
      <c r="AG3352" s="153"/>
      <c r="AH3352" s="153"/>
      <c r="AI3352" s="153"/>
      <c r="AJ3352" s="153"/>
      <c r="AK3352" s="153"/>
      <c r="AL3352" s="153"/>
      <c r="AM3352" s="153"/>
      <c r="AN3352" s="153"/>
      <c r="AO3352" s="153"/>
    </row>
    <row r="3353" spans="1:41">
      <c r="H3353" s="153"/>
      <c r="I3353" s="153"/>
      <c r="J3353" s="153"/>
      <c r="K3353" s="153"/>
      <c r="L3353" s="153"/>
      <c r="M3353" s="153"/>
      <c r="AD3353" s="153"/>
      <c r="AE3353" s="153"/>
      <c r="AF3353" s="153"/>
      <c r="AG3353" s="153"/>
      <c r="AH3353" s="153"/>
      <c r="AI3353" s="153"/>
      <c r="AJ3353" s="153"/>
      <c r="AK3353" s="153"/>
      <c r="AL3353" s="153"/>
      <c r="AM3353" s="153"/>
      <c r="AN3353" s="153"/>
      <c r="AO3353" s="153"/>
    </row>
    <row r="3354" spans="1:41">
      <c r="B3354" s="153" t="s">
        <v>10</v>
      </c>
      <c r="C3354" s="153" t="s">
        <v>157</v>
      </c>
      <c r="D3354" s="153" t="s">
        <v>158</v>
      </c>
      <c r="E3354" s="153" t="s">
        <v>13</v>
      </c>
      <c r="F3354" s="153" t="s">
        <v>159</v>
      </c>
      <c r="G3354" s="153" t="s">
        <v>60</v>
      </c>
      <c r="H3354" s="153"/>
      <c r="I3354" s="153"/>
      <c r="J3354" s="153"/>
      <c r="K3354" s="153"/>
      <c r="L3354" s="153"/>
      <c r="M3354" s="153"/>
      <c r="AD3354" s="153"/>
      <c r="AE3354" s="153"/>
      <c r="AF3354" s="153"/>
      <c r="AG3354" s="153"/>
      <c r="AH3354" s="153"/>
      <c r="AI3354" s="153"/>
      <c r="AJ3354" s="153"/>
      <c r="AK3354" s="153"/>
      <c r="AL3354" s="153"/>
      <c r="AM3354" s="153"/>
      <c r="AN3354" s="153"/>
      <c r="AO3354" s="153"/>
    </row>
    <row r="3355" spans="1:41">
      <c r="H3355" s="153"/>
      <c r="I3355" s="153"/>
      <c r="J3355" s="153"/>
      <c r="K3355" s="153"/>
      <c r="L3355" s="153"/>
      <c r="M3355" s="153"/>
      <c r="AD3355" s="153"/>
      <c r="AE3355" s="153"/>
      <c r="AF3355" s="153"/>
      <c r="AG3355" s="153"/>
      <c r="AH3355" s="153"/>
      <c r="AI3355" s="153"/>
      <c r="AJ3355" s="153"/>
      <c r="AK3355" s="153"/>
      <c r="AL3355" s="153"/>
      <c r="AM3355" s="153"/>
      <c r="AN3355" s="153"/>
      <c r="AO3355" s="153"/>
    </row>
    <row r="3356" spans="1:41">
      <c r="A3356" s="153" t="s">
        <v>45</v>
      </c>
      <c r="B3356" s="153">
        <v>0</v>
      </c>
      <c r="C3356" s="153">
        <v>0</v>
      </c>
      <c r="D3356" s="153">
        <v>0</v>
      </c>
      <c r="E3356" s="153">
        <v>0</v>
      </c>
      <c r="F3356" s="153">
        <v>0</v>
      </c>
      <c r="G3356" s="153">
        <v>0</v>
      </c>
      <c r="H3356" s="153"/>
      <c r="I3356" s="153"/>
      <c r="J3356" s="153"/>
      <c r="K3356" s="153"/>
      <c r="L3356" s="153"/>
      <c r="M3356" s="153"/>
      <c r="AD3356" s="153"/>
      <c r="AE3356" s="153"/>
      <c r="AF3356" s="153"/>
      <c r="AG3356" s="153"/>
      <c r="AH3356" s="153"/>
      <c r="AI3356" s="153"/>
      <c r="AJ3356" s="153"/>
      <c r="AK3356" s="153"/>
      <c r="AL3356" s="153"/>
      <c r="AM3356" s="153"/>
      <c r="AN3356" s="153"/>
      <c r="AO3356" s="153"/>
    </row>
    <row r="3357" spans="1:41">
      <c r="A3357" s="153" t="s">
        <v>46</v>
      </c>
      <c r="B3357" s="153">
        <v>0</v>
      </c>
      <c r="C3357" s="153">
        <v>9.09</v>
      </c>
      <c r="D3357" s="153">
        <v>0</v>
      </c>
      <c r="E3357" s="153">
        <v>0</v>
      </c>
      <c r="F3357" s="153">
        <v>0</v>
      </c>
      <c r="G3357" s="153">
        <v>1.25</v>
      </c>
      <c r="H3357" s="153"/>
      <c r="I3357" s="153"/>
      <c r="J3357" s="153"/>
      <c r="K3357" s="153"/>
      <c r="L3357" s="153"/>
      <c r="M3357" s="153"/>
      <c r="AD3357" s="153"/>
      <c r="AE3357" s="153"/>
      <c r="AF3357" s="153"/>
      <c r="AG3357" s="153"/>
      <c r="AH3357" s="153"/>
      <c r="AI3357" s="153"/>
      <c r="AJ3357" s="153"/>
      <c r="AK3357" s="153"/>
      <c r="AL3357" s="153"/>
      <c r="AM3357" s="153"/>
      <c r="AN3357" s="153"/>
      <c r="AO3357" s="153"/>
    </row>
    <row r="3358" spans="1:41">
      <c r="A3358" s="153" t="s">
        <v>47</v>
      </c>
      <c r="B3358" s="153">
        <v>9.23</v>
      </c>
      <c r="C3358" s="153">
        <v>18.18</v>
      </c>
      <c r="D3358" s="153">
        <v>0</v>
      </c>
      <c r="E3358" s="153">
        <v>50</v>
      </c>
      <c r="F3358" s="153">
        <v>0</v>
      </c>
      <c r="G3358" s="153">
        <v>12.5</v>
      </c>
      <c r="H3358" s="153"/>
      <c r="I3358" s="153"/>
      <c r="J3358" s="153"/>
      <c r="K3358" s="153"/>
      <c r="L3358" s="153"/>
      <c r="M3358" s="153"/>
      <c r="AD3358" s="153"/>
      <c r="AE3358" s="153"/>
      <c r="AF3358" s="153"/>
      <c r="AG3358" s="153"/>
      <c r="AH3358" s="153"/>
      <c r="AI3358" s="153"/>
      <c r="AJ3358" s="153"/>
      <c r="AK3358" s="153"/>
      <c r="AL3358" s="153"/>
      <c r="AM3358" s="153"/>
      <c r="AN3358" s="153"/>
      <c r="AO3358" s="153"/>
    </row>
    <row r="3359" spans="1:41">
      <c r="A3359" s="153" t="s">
        <v>48</v>
      </c>
      <c r="B3359" s="153">
        <v>30.77</v>
      </c>
      <c r="C3359" s="153">
        <v>9.09</v>
      </c>
      <c r="D3359" s="153">
        <v>0</v>
      </c>
      <c r="E3359" s="153">
        <v>0</v>
      </c>
      <c r="F3359" s="153">
        <v>0</v>
      </c>
      <c r="G3359" s="153">
        <v>26.25</v>
      </c>
      <c r="H3359" s="153"/>
      <c r="I3359" s="153"/>
      <c r="J3359" s="153"/>
      <c r="K3359" s="153"/>
      <c r="L3359" s="153"/>
      <c r="M3359" s="153"/>
      <c r="AD3359" s="153"/>
      <c r="AE3359" s="153"/>
      <c r="AF3359" s="153"/>
      <c r="AG3359" s="153"/>
      <c r="AH3359" s="153"/>
      <c r="AI3359" s="153"/>
      <c r="AJ3359" s="153"/>
      <c r="AK3359" s="153"/>
      <c r="AL3359" s="153"/>
      <c r="AM3359" s="153"/>
      <c r="AN3359" s="153"/>
      <c r="AO3359" s="153"/>
    </row>
    <row r="3360" spans="1:41">
      <c r="A3360" s="153" t="s">
        <v>49</v>
      </c>
      <c r="B3360" s="153">
        <v>43.08</v>
      </c>
      <c r="C3360" s="153">
        <v>45.45</v>
      </c>
      <c r="D3360" s="153">
        <v>0</v>
      </c>
      <c r="E3360" s="153">
        <v>50</v>
      </c>
      <c r="F3360" s="153">
        <v>0</v>
      </c>
      <c r="G3360" s="153">
        <v>43.75</v>
      </c>
      <c r="H3360" s="153"/>
      <c r="I3360" s="153"/>
      <c r="J3360" s="153"/>
      <c r="K3360" s="153"/>
      <c r="L3360" s="153"/>
      <c r="M3360" s="153"/>
      <c r="AD3360" s="153"/>
      <c r="AE3360" s="153"/>
      <c r="AF3360" s="153"/>
      <c r="AG3360" s="153"/>
      <c r="AH3360" s="153"/>
      <c r="AI3360" s="153"/>
      <c r="AJ3360" s="153"/>
      <c r="AK3360" s="153"/>
      <c r="AL3360" s="153"/>
      <c r="AM3360" s="153"/>
      <c r="AN3360" s="153"/>
      <c r="AO3360" s="153"/>
    </row>
    <row r="3361" spans="1:41">
      <c r="A3361" s="153" t="s">
        <v>41</v>
      </c>
      <c r="B3361" s="153">
        <v>16.920000000000002</v>
      </c>
      <c r="C3361" s="153">
        <v>18.18</v>
      </c>
      <c r="D3361" s="153">
        <v>0</v>
      </c>
      <c r="E3361" s="153">
        <v>0</v>
      </c>
      <c r="F3361" s="153">
        <v>0</v>
      </c>
      <c r="G3361" s="153">
        <v>16.25</v>
      </c>
      <c r="H3361" s="153"/>
      <c r="I3361" s="153"/>
      <c r="J3361" s="153"/>
      <c r="K3361" s="153"/>
      <c r="L3361" s="153"/>
      <c r="M3361" s="153"/>
      <c r="AD3361" s="153"/>
      <c r="AE3361" s="153"/>
      <c r="AF3361" s="153"/>
      <c r="AG3361" s="153"/>
      <c r="AH3361" s="153"/>
      <c r="AI3361" s="153"/>
      <c r="AJ3361" s="153"/>
      <c r="AK3361" s="153"/>
      <c r="AL3361" s="153"/>
      <c r="AM3361" s="153"/>
      <c r="AN3361" s="153"/>
      <c r="AO3361" s="153"/>
    </row>
    <row r="3362" spans="1:41">
      <c r="A3362" s="153" t="s">
        <v>0</v>
      </c>
      <c r="B3362" s="153">
        <v>100</v>
      </c>
      <c r="C3362" s="153">
        <v>100</v>
      </c>
      <c r="D3362" s="153">
        <v>0</v>
      </c>
      <c r="E3362" s="153">
        <v>100</v>
      </c>
      <c r="F3362" s="153">
        <v>0</v>
      </c>
      <c r="G3362" s="153">
        <v>100</v>
      </c>
      <c r="H3362" s="153"/>
      <c r="I3362" s="153"/>
      <c r="J3362" s="153"/>
      <c r="K3362" s="153"/>
      <c r="L3362" s="153"/>
      <c r="M3362" s="153"/>
      <c r="AD3362" s="153"/>
      <c r="AE3362" s="153"/>
      <c r="AF3362" s="153"/>
      <c r="AG3362" s="153"/>
      <c r="AH3362" s="153"/>
      <c r="AI3362" s="153"/>
      <c r="AJ3362" s="153"/>
      <c r="AK3362" s="153"/>
      <c r="AL3362" s="153"/>
      <c r="AM3362" s="153"/>
      <c r="AN3362" s="153"/>
      <c r="AO3362" s="153"/>
    </row>
    <row r="3363" spans="1:41">
      <c r="A3363" s="153" t="s">
        <v>1</v>
      </c>
      <c r="B3363" s="153">
        <v>65</v>
      </c>
      <c r="C3363" s="153">
        <v>11</v>
      </c>
      <c r="D3363" s="153">
        <v>0</v>
      </c>
      <c r="E3363" s="153">
        <v>4</v>
      </c>
      <c r="F3363" s="153">
        <v>0</v>
      </c>
      <c r="G3363" s="153">
        <v>80</v>
      </c>
      <c r="H3363" s="153"/>
      <c r="I3363" s="153"/>
      <c r="J3363" s="153"/>
      <c r="K3363" s="153"/>
      <c r="L3363" s="153"/>
      <c r="M3363" s="153"/>
      <c r="AD3363" s="153"/>
      <c r="AE3363" s="153"/>
      <c r="AF3363" s="153"/>
      <c r="AG3363" s="153"/>
      <c r="AH3363" s="153"/>
      <c r="AI3363" s="153"/>
      <c r="AJ3363" s="153"/>
      <c r="AK3363" s="153"/>
      <c r="AL3363" s="153"/>
      <c r="AM3363" s="153"/>
      <c r="AN3363" s="153"/>
      <c r="AO3363" s="153"/>
    </row>
    <row r="3364" spans="1:41">
      <c r="A3364" s="153" t="s">
        <v>42</v>
      </c>
      <c r="B3364" s="153">
        <v>73.849999999999994</v>
      </c>
      <c r="C3364" s="153">
        <v>54.55</v>
      </c>
      <c r="D3364" s="153">
        <v>0</v>
      </c>
      <c r="E3364" s="153">
        <v>50</v>
      </c>
      <c r="F3364" s="153">
        <v>0</v>
      </c>
      <c r="G3364" s="153">
        <v>70</v>
      </c>
      <c r="H3364" s="153"/>
      <c r="I3364" s="153"/>
      <c r="J3364" s="153"/>
      <c r="K3364" s="153"/>
      <c r="L3364" s="153"/>
      <c r="M3364" s="153"/>
      <c r="AD3364" s="153"/>
      <c r="AE3364" s="153"/>
      <c r="AF3364" s="153"/>
      <c r="AG3364" s="153"/>
      <c r="AH3364" s="153"/>
      <c r="AI3364" s="153"/>
      <c r="AJ3364" s="153"/>
      <c r="AK3364" s="153"/>
      <c r="AL3364" s="153"/>
      <c r="AM3364" s="153"/>
      <c r="AN3364" s="153"/>
      <c r="AO3364" s="153"/>
    </row>
    <row r="3365" spans="1:41">
      <c r="A3365" s="153" t="s">
        <v>43</v>
      </c>
      <c r="B3365" s="153">
        <v>0</v>
      </c>
      <c r="C3365" s="153">
        <v>9.09</v>
      </c>
      <c r="D3365" s="153">
        <v>0</v>
      </c>
      <c r="E3365" s="153">
        <v>0</v>
      </c>
      <c r="F3365" s="153">
        <v>0</v>
      </c>
      <c r="G3365" s="153">
        <v>1.25</v>
      </c>
      <c r="H3365" s="153"/>
      <c r="I3365" s="153"/>
      <c r="J3365" s="153"/>
      <c r="K3365" s="153"/>
      <c r="L3365" s="153"/>
      <c r="M3365" s="153"/>
      <c r="AD3365" s="153"/>
      <c r="AE3365" s="153"/>
      <c r="AF3365" s="153"/>
      <c r="AG3365" s="153"/>
      <c r="AH3365" s="153"/>
      <c r="AI3365" s="153"/>
      <c r="AJ3365" s="153"/>
      <c r="AK3365" s="153"/>
      <c r="AL3365" s="153"/>
      <c r="AM3365" s="153"/>
      <c r="AN3365" s="153"/>
      <c r="AO3365" s="153"/>
    </row>
    <row r="3366" spans="1:41">
      <c r="A3366" s="153" t="s">
        <v>44</v>
      </c>
      <c r="B3366" s="153">
        <v>4.4000000000000004</v>
      </c>
      <c r="C3366" s="153">
        <v>4.0999999999999996</v>
      </c>
      <c r="D3366" s="153">
        <v>0</v>
      </c>
      <c r="E3366" s="153">
        <v>4</v>
      </c>
      <c r="F3366" s="153">
        <v>0</v>
      </c>
      <c r="G3366" s="153">
        <v>4.3</v>
      </c>
      <c r="H3366" s="153"/>
      <c r="I3366" s="153"/>
      <c r="J3366" s="153"/>
      <c r="K3366" s="153"/>
      <c r="L3366" s="153"/>
      <c r="M3366" s="153"/>
      <c r="AD3366" s="153"/>
      <c r="AE3366" s="153"/>
      <c r="AF3366" s="153"/>
      <c r="AG3366" s="153"/>
      <c r="AH3366" s="153"/>
      <c r="AI3366" s="153"/>
      <c r="AJ3366" s="153"/>
      <c r="AK3366" s="153"/>
      <c r="AL3366" s="153"/>
      <c r="AM3366" s="153"/>
      <c r="AN3366" s="153"/>
      <c r="AO3366" s="153"/>
    </row>
    <row r="3367" spans="1:41">
      <c r="A3367" s="153" t="s">
        <v>153</v>
      </c>
      <c r="B3367" s="153">
        <v>85.2</v>
      </c>
      <c r="C3367" s="153">
        <v>77.8</v>
      </c>
      <c r="D3367" s="153">
        <v>0</v>
      </c>
      <c r="E3367" s="153">
        <v>75</v>
      </c>
      <c r="F3367" s="153">
        <v>0</v>
      </c>
      <c r="G3367" s="153">
        <v>83.6</v>
      </c>
      <c r="H3367" s="153"/>
      <c r="I3367" s="153"/>
      <c r="J3367" s="153"/>
      <c r="K3367" s="153"/>
      <c r="L3367" s="153"/>
      <c r="M3367" s="153"/>
      <c r="AD3367" s="153"/>
      <c r="AE3367" s="153"/>
      <c r="AF3367" s="153"/>
      <c r="AG3367" s="153"/>
      <c r="AH3367" s="153"/>
      <c r="AI3367" s="153"/>
      <c r="AJ3367" s="153"/>
      <c r="AK3367" s="153"/>
      <c r="AL3367" s="153"/>
      <c r="AM3367" s="153"/>
      <c r="AN3367" s="153"/>
      <c r="AO3367" s="153"/>
    </row>
    <row r="3368" spans="1:41">
      <c r="H3368" s="153"/>
      <c r="I3368" s="153"/>
      <c r="J3368" s="153"/>
      <c r="K3368" s="153"/>
      <c r="L3368" s="153"/>
      <c r="M3368" s="153"/>
      <c r="AD3368" s="153"/>
      <c r="AE3368" s="153"/>
      <c r="AF3368" s="153"/>
      <c r="AG3368" s="153"/>
      <c r="AH3368" s="153"/>
      <c r="AI3368" s="153"/>
      <c r="AJ3368" s="153"/>
      <c r="AK3368" s="153"/>
      <c r="AL3368" s="153"/>
      <c r="AM3368" s="153"/>
      <c r="AN3368" s="153"/>
      <c r="AO3368" s="153"/>
    </row>
    <row r="3369" spans="1:41">
      <c r="H3369" s="153"/>
      <c r="I3369" s="153"/>
      <c r="J3369" s="153"/>
      <c r="K3369" s="153"/>
      <c r="L3369" s="153"/>
      <c r="M3369" s="153"/>
      <c r="AD3369" s="153"/>
      <c r="AE3369" s="153"/>
      <c r="AF3369" s="153"/>
      <c r="AG3369" s="153"/>
      <c r="AH3369" s="153"/>
      <c r="AI3369" s="153"/>
      <c r="AJ3369" s="153"/>
      <c r="AK3369" s="153"/>
      <c r="AL3369" s="153"/>
      <c r="AM3369" s="153"/>
      <c r="AN3369" s="153"/>
      <c r="AO3369" s="153"/>
    </row>
    <row r="3370" spans="1:41">
      <c r="A3370" s="153" t="s">
        <v>379</v>
      </c>
      <c r="H3370" s="153"/>
      <c r="I3370" s="153"/>
      <c r="J3370" s="153"/>
      <c r="K3370" s="153"/>
      <c r="L3370" s="153"/>
      <c r="M3370" s="153"/>
      <c r="AD3370" s="153"/>
      <c r="AE3370" s="153"/>
      <c r="AF3370" s="153"/>
      <c r="AG3370" s="153"/>
      <c r="AH3370" s="153"/>
      <c r="AI3370" s="153"/>
      <c r="AJ3370" s="153"/>
      <c r="AK3370" s="153"/>
      <c r="AL3370" s="153"/>
      <c r="AM3370" s="153"/>
      <c r="AN3370" s="153"/>
      <c r="AO3370" s="153"/>
    </row>
    <row r="3371" spans="1:41">
      <c r="A3371" s="153" t="s">
        <v>374</v>
      </c>
      <c r="H3371" s="153"/>
      <c r="I3371" s="153"/>
      <c r="J3371" s="153"/>
      <c r="K3371" s="153"/>
      <c r="L3371" s="153"/>
      <c r="M3371" s="153"/>
      <c r="AD3371" s="153"/>
      <c r="AE3371" s="153"/>
      <c r="AF3371" s="153"/>
      <c r="AG3371" s="153"/>
      <c r="AH3371" s="153"/>
      <c r="AI3371" s="153"/>
      <c r="AJ3371" s="153"/>
      <c r="AK3371" s="153"/>
      <c r="AL3371" s="153"/>
      <c r="AM3371" s="153"/>
      <c r="AN3371" s="153"/>
      <c r="AO3371" s="153"/>
    </row>
    <row r="3372" spans="1:41">
      <c r="H3372" s="153"/>
      <c r="I3372" s="153"/>
      <c r="J3372" s="153"/>
      <c r="K3372" s="153"/>
      <c r="L3372" s="153"/>
      <c r="M3372" s="153"/>
      <c r="AD3372" s="153"/>
      <c r="AE3372" s="153"/>
      <c r="AF3372" s="153"/>
      <c r="AG3372" s="153"/>
      <c r="AH3372" s="153"/>
      <c r="AI3372" s="153"/>
      <c r="AJ3372" s="153"/>
      <c r="AK3372" s="153"/>
      <c r="AL3372" s="153"/>
      <c r="AM3372" s="153"/>
      <c r="AN3372" s="153"/>
      <c r="AO3372" s="153"/>
    </row>
    <row r="3373" spans="1:41">
      <c r="H3373" s="153"/>
      <c r="I3373" s="153"/>
      <c r="J3373" s="153"/>
      <c r="K3373" s="153"/>
      <c r="L3373" s="153"/>
      <c r="M3373" s="153"/>
      <c r="AD3373" s="153"/>
      <c r="AE3373" s="153"/>
      <c r="AF3373" s="153"/>
      <c r="AG3373" s="153"/>
      <c r="AH3373" s="153"/>
      <c r="AI3373" s="153"/>
      <c r="AJ3373" s="153"/>
      <c r="AK3373" s="153"/>
      <c r="AL3373" s="153"/>
      <c r="AM3373" s="153"/>
      <c r="AN3373" s="153"/>
      <c r="AO3373" s="153"/>
    </row>
    <row r="3374" spans="1:41">
      <c r="B3374" s="153" t="s">
        <v>156</v>
      </c>
      <c r="H3374" s="153"/>
      <c r="I3374" s="153"/>
      <c r="J3374" s="153"/>
      <c r="K3374" s="153"/>
      <c r="L3374" s="153"/>
      <c r="M3374" s="153"/>
      <c r="AD3374" s="153"/>
      <c r="AE3374" s="153"/>
      <c r="AF3374" s="153"/>
      <c r="AG3374" s="153"/>
      <c r="AH3374" s="153"/>
      <c r="AI3374" s="153"/>
      <c r="AJ3374" s="153"/>
      <c r="AK3374" s="153"/>
      <c r="AL3374" s="153"/>
      <c r="AM3374" s="153"/>
      <c r="AN3374" s="153"/>
      <c r="AO3374" s="153"/>
    </row>
    <row r="3375" spans="1:41">
      <c r="H3375" s="153"/>
      <c r="I3375" s="153"/>
      <c r="J3375" s="153"/>
      <c r="K3375" s="153"/>
      <c r="L3375" s="153"/>
      <c r="M3375" s="153"/>
      <c r="AD3375" s="153"/>
      <c r="AE3375" s="153"/>
      <c r="AF3375" s="153"/>
      <c r="AG3375" s="153"/>
      <c r="AH3375" s="153"/>
      <c r="AI3375" s="153"/>
      <c r="AJ3375" s="153"/>
      <c r="AK3375" s="153"/>
      <c r="AL3375" s="153"/>
      <c r="AM3375" s="153"/>
      <c r="AN3375" s="153"/>
      <c r="AO3375" s="153"/>
    </row>
    <row r="3376" spans="1:41">
      <c r="B3376" s="153" t="s">
        <v>10</v>
      </c>
      <c r="C3376" s="153" t="s">
        <v>157</v>
      </c>
      <c r="D3376" s="153" t="s">
        <v>158</v>
      </c>
      <c r="E3376" s="153" t="s">
        <v>13</v>
      </c>
      <c r="F3376" s="153" t="s">
        <v>159</v>
      </c>
      <c r="G3376" s="153" t="s">
        <v>60</v>
      </c>
      <c r="H3376" s="153"/>
      <c r="I3376" s="153"/>
      <c r="J3376" s="153"/>
      <c r="K3376" s="153"/>
      <c r="L3376" s="153"/>
      <c r="M3376" s="153"/>
      <c r="AD3376" s="153"/>
      <c r="AE3376" s="153"/>
      <c r="AF3376" s="153"/>
      <c r="AG3376" s="153"/>
      <c r="AH3376" s="153"/>
      <c r="AI3376" s="153"/>
      <c r="AJ3376" s="153"/>
      <c r="AK3376" s="153"/>
      <c r="AL3376" s="153"/>
      <c r="AM3376" s="153"/>
      <c r="AN3376" s="153"/>
      <c r="AO3376" s="153"/>
    </row>
    <row r="3377" spans="1:41">
      <c r="H3377" s="153"/>
      <c r="I3377" s="153"/>
      <c r="J3377" s="153"/>
      <c r="K3377" s="153"/>
      <c r="L3377" s="153"/>
      <c r="M3377" s="153"/>
      <c r="AD3377" s="153"/>
      <c r="AE3377" s="153"/>
      <c r="AF3377" s="153"/>
      <c r="AG3377" s="153"/>
      <c r="AH3377" s="153"/>
      <c r="AI3377" s="153"/>
      <c r="AJ3377" s="153"/>
      <c r="AK3377" s="153"/>
      <c r="AL3377" s="153"/>
      <c r="AM3377" s="153"/>
      <c r="AN3377" s="153"/>
      <c r="AO3377" s="153"/>
    </row>
    <row r="3378" spans="1:41">
      <c r="A3378" s="153" t="s">
        <v>45</v>
      </c>
      <c r="B3378" s="153">
        <v>0</v>
      </c>
      <c r="C3378" s="153">
        <v>0</v>
      </c>
      <c r="D3378" s="153">
        <v>0</v>
      </c>
      <c r="E3378" s="153">
        <v>0</v>
      </c>
      <c r="F3378" s="153">
        <v>0</v>
      </c>
      <c r="G3378" s="153">
        <v>0</v>
      </c>
      <c r="H3378" s="153"/>
      <c r="I3378" s="153"/>
      <c r="J3378" s="153"/>
      <c r="K3378" s="153"/>
      <c r="L3378" s="153"/>
      <c r="M3378" s="153"/>
      <c r="AD3378" s="153"/>
      <c r="AE3378" s="153"/>
      <c r="AF3378" s="153"/>
      <c r="AG3378" s="153"/>
      <c r="AH3378" s="153"/>
      <c r="AI3378" s="153"/>
      <c r="AJ3378" s="153"/>
      <c r="AK3378" s="153"/>
      <c r="AL3378" s="153"/>
      <c r="AM3378" s="153"/>
      <c r="AN3378" s="153"/>
      <c r="AO3378" s="153"/>
    </row>
    <row r="3379" spans="1:41">
      <c r="A3379" s="153" t="s">
        <v>46</v>
      </c>
      <c r="B3379" s="153">
        <v>0</v>
      </c>
      <c r="C3379" s="153">
        <v>9.09</v>
      </c>
      <c r="D3379" s="153">
        <v>0</v>
      </c>
      <c r="E3379" s="153">
        <v>0</v>
      </c>
      <c r="F3379" s="153">
        <v>0</v>
      </c>
      <c r="G3379" s="153">
        <v>1.25</v>
      </c>
      <c r="H3379" s="153"/>
      <c r="I3379" s="153"/>
      <c r="J3379" s="153"/>
      <c r="K3379" s="153"/>
      <c r="L3379" s="153"/>
      <c r="M3379" s="153"/>
      <c r="AD3379" s="153"/>
      <c r="AE3379" s="153"/>
      <c r="AF3379" s="153"/>
      <c r="AG3379" s="153"/>
      <c r="AH3379" s="153"/>
      <c r="AI3379" s="153"/>
      <c r="AJ3379" s="153"/>
      <c r="AK3379" s="153"/>
      <c r="AL3379" s="153"/>
      <c r="AM3379" s="153"/>
      <c r="AN3379" s="153"/>
      <c r="AO3379" s="153"/>
    </row>
    <row r="3380" spans="1:41">
      <c r="A3380" s="153" t="s">
        <v>47</v>
      </c>
      <c r="B3380" s="153">
        <v>9.23</v>
      </c>
      <c r="C3380" s="153">
        <v>18.18</v>
      </c>
      <c r="D3380" s="153">
        <v>0</v>
      </c>
      <c r="E3380" s="153">
        <v>50</v>
      </c>
      <c r="F3380" s="153">
        <v>0</v>
      </c>
      <c r="G3380" s="153">
        <v>12.5</v>
      </c>
      <c r="H3380" s="153"/>
      <c r="I3380" s="153"/>
      <c r="J3380" s="153"/>
      <c r="K3380" s="153"/>
      <c r="L3380" s="153"/>
      <c r="M3380" s="153"/>
      <c r="AD3380" s="153"/>
      <c r="AE3380" s="153"/>
      <c r="AF3380" s="153"/>
      <c r="AG3380" s="153"/>
      <c r="AH3380" s="153"/>
      <c r="AI3380" s="153"/>
      <c r="AJ3380" s="153"/>
      <c r="AK3380" s="153"/>
      <c r="AL3380" s="153"/>
      <c r="AM3380" s="153"/>
      <c r="AN3380" s="153"/>
      <c r="AO3380" s="153"/>
    </row>
    <row r="3381" spans="1:41">
      <c r="A3381" s="153" t="s">
        <v>48</v>
      </c>
      <c r="B3381" s="153">
        <v>29.23</v>
      </c>
      <c r="C3381" s="153">
        <v>9.09</v>
      </c>
      <c r="D3381" s="153">
        <v>0</v>
      </c>
      <c r="E3381" s="153">
        <v>0</v>
      </c>
      <c r="F3381" s="153">
        <v>0</v>
      </c>
      <c r="G3381" s="153">
        <v>25</v>
      </c>
      <c r="H3381" s="153"/>
      <c r="I3381" s="153"/>
      <c r="J3381" s="153"/>
      <c r="K3381" s="153"/>
      <c r="L3381" s="153"/>
      <c r="M3381" s="153"/>
      <c r="AD3381" s="153"/>
      <c r="AE3381" s="153"/>
      <c r="AF3381" s="153"/>
      <c r="AG3381" s="153"/>
      <c r="AH3381" s="153"/>
      <c r="AI3381" s="153"/>
      <c r="AJ3381" s="153"/>
      <c r="AK3381" s="153"/>
      <c r="AL3381" s="153"/>
      <c r="AM3381" s="153"/>
      <c r="AN3381" s="153"/>
      <c r="AO3381" s="153"/>
    </row>
    <row r="3382" spans="1:41">
      <c r="A3382" s="153" t="s">
        <v>49</v>
      </c>
      <c r="B3382" s="153">
        <v>44.62</v>
      </c>
      <c r="C3382" s="153">
        <v>45.45</v>
      </c>
      <c r="D3382" s="153">
        <v>0</v>
      </c>
      <c r="E3382" s="153">
        <v>50</v>
      </c>
      <c r="F3382" s="153">
        <v>0</v>
      </c>
      <c r="G3382" s="153">
        <v>45</v>
      </c>
      <c r="H3382" s="153"/>
      <c r="I3382" s="153"/>
      <c r="J3382" s="153"/>
      <c r="K3382" s="153"/>
      <c r="L3382" s="153"/>
      <c r="M3382" s="153"/>
      <c r="AD3382" s="153"/>
      <c r="AE3382" s="153"/>
      <c r="AF3382" s="153"/>
      <c r="AG3382" s="153"/>
      <c r="AH3382" s="153"/>
      <c r="AI3382" s="153"/>
      <c r="AJ3382" s="153"/>
      <c r="AK3382" s="153"/>
      <c r="AL3382" s="153"/>
      <c r="AM3382" s="153"/>
      <c r="AN3382" s="153"/>
      <c r="AO3382" s="153"/>
    </row>
    <row r="3383" spans="1:41">
      <c r="A3383" s="153" t="s">
        <v>41</v>
      </c>
      <c r="B3383" s="153">
        <v>16.920000000000002</v>
      </c>
      <c r="C3383" s="153">
        <v>18.18</v>
      </c>
      <c r="D3383" s="153">
        <v>0</v>
      </c>
      <c r="E3383" s="153">
        <v>0</v>
      </c>
      <c r="F3383" s="153">
        <v>0</v>
      </c>
      <c r="G3383" s="153">
        <v>16.25</v>
      </c>
      <c r="H3383" s="153"/>
      <c r="I3383" s="153"/>
      <c r="J3383" s="153"/>
      <c r="K3383" s="153"/>
      <c r="L3383" s="153"/>
      <c r="M3383" s="153"/>
      <c r="AD3383" s="153"/>
      <c r="AE3383" s="153"/>
      <c r="AF3383" s="153"/>
      <c r="AG3383" s="153"/>
      <c r="AH3383" s="153"/>
      <c r="AI3383" s="153"/>
      <c r="AJ3383" s="153"/>
      <c r="AK3383" s="153"/>
      <c r="AL3383" s="153"/>
      <c r="AM3383" s="153"/>
      <c r="AN3383" s="153"/>
      <c r="AO3383" s="153"/>
    </row>
    <row r="3384" spans="1:41">
      <c r="A3384" s="153" t="s">
        <v>0</v>
      </c>
      <c r="B3384" s="153">
        <v>100</v>
      </c>
      <c r="C3384" s="153">
        <v>100</v>
      </c>
      <c r="D3384" s="153">
        <v>0</v>
      </c>
      <c r="E3384" s="153">
        <v>100</v>
      </c>
      <c r="F3384" s="153">
        <v>0</v>
      </c>
      <c r="G3384" s="153">
        <v>100</v>
      </c>
      <c r="H3384" s="153"/>
      <c r="I3384" s="153"/>
      <c r="J3384" s="153"/>
      <c r="K3384" s="153"/>
      <c r="L3384" s="153"/>
      <c r="M3384" s="153"/>
      <c r="AD3384" s="153"/>
      <c r="AE3384" s="153"/>
      <c r="AF3384" s="153"/>
      <c r="AG3384" s="153"/>
      <c r="AH3384" s="153"/>
      <c r="AI3384" s="153"/>
      <c r="AJ3384" s="153"/>
      <c r="AK3384" s="153"/>
      <c r="AL3384" s="153"/>
      <c r="AM3384" s="153"/>
      <c r="AN3384" s="153"/>
      <c r="AO3384" s="153"/>
    </row>
    <row r="3385" spans="1:41">
      <c r="A3385" s="153" t="s">
        <v>1</v>
      </c>
      <c r="B3385" s="153">
        <v>65</v>
      </c>
      <c r="C3385" s="153">
        <v>11</v>
      </c>
      <c r="D3385" s="153">
        <v>0</v>
      </c>
      <c r="E3385" s="153">
        <v>4</v>
      </c>
      <c r="F3385" s="153">
        <v>0</v>
      </c>
      <c r="G3385" s="153">
        <v>80</v>
      </c>
      <c r="H3385" s="153"/>
      <c r="I3385" s="153"/>
      <c r="J3385" s="153"/>
      <c r="K3385" s="153"/>
      <c r="L3385" s="153"/>
      <c r="M3385" s="153"/>
      <c r="AD3385" s="153"/>
      <c r="AE3385" s="153"/>
      <c r="AF3385" s="153"/>
      <c r="AG3385" s="153"/>
      <c r="AH3385" s="153"/>
      <c r="AI3385" s="153"/>
      <c r="AJ3385" s="153"/>
      <c r="AK3385" s="153"/>
      <c r="AL3385" s="153"/>
      <c r="AM3385" s="153"/>
      <c r="AN3385" s="153"/>
      <c r="AO3385" s="153"/>
    </row>
    <row r="3386" spans="1:41">
      <c r="A3386" s="153" t="s">
        <v>42</v>
      </c>
      <c r="B3386" s="153">
        <v>73.849999999999994</v>
      </c>
      <c r="C3386" s="153">
        <v>54.55</v>
      </c>
      <c r="D3386" s="153">
        <v>0</v>
      </c>
      <c r="E3386" s="153">
        <v>50</v>
      </c>
      <c r="F3386" s="153">
        <v>0</v>
      </c>
      <c r="G3386" s="153">
        <v>70</v>
      </c>
      <c r="H3386" s="153"/>
      <c r="I3386" s="153"/>
      <c r="J3386" s="153"/>
      <c r="K3386" s="153"/>
      <c r="L3386" s="153"/>
      <c r="M3386" s="153"/>
      <c r="AD3386" s="153"/>
      <c r="AE3386" s="153"/>
      <c r="AF3386" s="153"/>
      <c r="AG3386" s="153"/>
      <c r="AH3386" s="153"/>
      <c r="AI3386" s="153"/>
      <c r="AJ3386" s="153"/>
      <c r="AK3386" s="153"/>
      <c r="AL3386" s="153"/>
      <c r="AM3386" s="153"/>
      <c r="AN3386" s="153"/>
      <c r="AO3386" s="153"/>
    </row>
    <row r="3387" spans="1:41">
      <c r="A3387" s="153" t="s">
        <v>43</v>
      </c>
      <c r="B3387" s="153">
        <v>0</v>
      </c>
      <c r="C3387" s="153">
        <v>9.09</v>
      </c>
      <c r="D3387" s="153">
        <v>0</v>
      </c>
      <c r="E3387" s="153">
        <v>0</v>
      </c>
      <c r="F3387" s="153">
        <v>0</v>
      </c>
      <c r="G3387" s="153">
        <v>1.25</v>
      </c>
      <c r="H3387" s="153"/>
      <c r="I3387" s="153"/>
      <c r="J3387" s="153"/>
      <c r="K3387" s="153"/>
      <c r="L3387" s="153"/>
      <c r="M3387" s="153"/>
      <c r="AD3387" s="153"/>
      <c r="AE3387" s="153"/>
      <c r="AF3387" s="153"/>
      <c r="AG3387" s="153"/>
      <c r="AH3387" s="153"/>
      <c r="AI3387" s="153"/>
      <c r="AJ3387" s="153"/>
      <c r="AK3387" s="153"/>
      <c r="AL3387" s="153"/>
      <c r="AM3387" s="153"/>
      <c r="AN3387" s="153"/>
      <c r="AO3387" s="153"/>
    </row>
    <row r="3388" spans="1:41">
      <c r="A3388" s="153" t="s">
        <v>44</v>
      </c>
      <c r="B3388" s="153">
        <v>4.4000000000000004</v>
      </c>
      <c r="C3388" s="153">
        <v>4.0999999999999996</v>
      </c>
      <c r="D3388" s="153">
        <v>0</v>
      </c>
      <c r="E3388" s="153">
        <v>4</v>
      </c>
      <c r="F3388" s="153">
        <v>0</v>
      </c>
      <c r="G3388" s="153">
        <v>4.4000000000000004</v>
      </c>
      <c r="H3388" s="153"/>
      <c r="I3388" s="153"/>
      <c r="J3388" s="153"/>
      <c r="K3388" s="153"/>
      <c r="L3388" s="153"/>
      <c r="M3388" s="153"/>
      <c r="AD3388" s="153"/>
      <c r="AE3388" s="153"/>
      <c r="AF3388" s="153"/>
      <c r="AG3388" s="153"/>
      <c r="AH3388" s="153"/>
      <c r="AI3388" s="153"/>
      <c r="AJ3388" s="153"/>
      <c r="AK3388" s="153"/>
      <c r="AL3388" s="153"/>
      <c r="AM3388" s="153"/>
      <c r="AN3388" s="153"/>
      <c r="AO3388" s="153"/>
    </row>
    <row r="3389" spans="1:41">
      <c r="A3389" s="153" t="s">
        <v>153</v>
      </c>
      <c r="B3389" s="153">
        <v>85.6</v>
      </c>
      <c r="C3389" s="153">
        <v>77.8</v>
      </c>
      <c r="D3389" s="153">
        <v>0</v>
      </c>
      <c r="E3389" s="153">
        <v>75</v>
      </c>
      <c r="F3389" s="153">
        <v>0</v>
      </c>
      <c r="G3389" s="153">
        <v>84</v>
      </c>
      <c r="H3389" s="153"/>
      <c r="I3389" s="153"/>
      <c r="J3389" s="153"/>
      <c r="K3389" s="153"/>
      <c r="L3389" s="153"/>
      <c r="M3389" s="153"/>
      <c r="AD3389" s="153"/>
      <c r="AE3389" s="153"/>
      <c r="AF3389" s="153"/>
      <c r="AG3389" s="153"/>
      <c r="AH3389" s="153"/>
      <c r="AI3389" s="153"/>
      <c r="AJ3389" s="153"/>
      <c r="AK3389" s="153"/>
      <c r="AL3389" s="153"/>
      <c r="AM3389" s="153"/>
      <c r="AN3389" s="153"/>
      <c r="AO3389" s="153"/>
    </row>
    <row r="3390" spans="1:41">
      <c r="H3390" s="153"/>
      <c r="I3390" s="153"/>
      <c r="J3390" s="153"/>
      <c r="K3390" s="153"/>
      <c r="L3390" s="153"/>
      <c r="M3390" s="153"/>
      <c r="AD3390" s="153"/>
      <c r="AE3390" s="153"/>
      <c r="AF3390" s="153"/>
      <c r="AG3390" s="153"/>
      <c r="AH3390" s="153"/>
      <c r="AI3390" s="153"/>
      <c r="AJ3390" s="153"/>
      <c r="AK3390" s="153"/>
      <c r="AL3390" s="153"/>
      <c r="AM3390" s="153"/>
      <c r="AN3390" s="153"/>
      <c r="AO3390" s="153"/>
    </row>
    <row r="3391" spans="1:41">
      <c r="H3391" s="153"/>
      <c r="I3391" s="153"/>
      <c r="J3391" s="153"/>
      <c r="K3391" s="153"/>
      <c r="L3391" s="153"/>
      <c r="M3391" s="153"/>
      <c r="AD3391" s="153"/>
      <c r="AE3391" s="153"/>
      <c r="AF3391" s="153"/>
      <c r="AG3391" s="153"/>
      <c r="AH3391" s="153"/>
      <c r="AI3391" s="153"/>
      <c r="AJ3391" s="153"/>
      <c r="AK3391" s="153"/>
      <c r="AL3391" s="153"/>
      <c r="AM3391" s="153"/>
      <c r="AN3391" s="153"/>
      <c r="AO3391" s="153"/>
    </row>
    <row r="3392" spans="1:41">
      <c r="A3392" s="153" t="s">
        <v>379</v>
      </c>
      <c r="H3392" s="153"/>
      <c r="I3392" s="153"/>
      <c r="J3392" s="153"/>
      <c r="K3392" s="153"/>
      <c r="L3392" s="153"/>
      <c r="M3392" s="153"/>
      <c r="AD3392" s="153"/>
      <c r="AE3392" s="153"/>
      <c r="AF3392" s="153"/>
      <c r="AG3392" s="153"/>
      <c r="AH3392" s="153"/>
      <c r="AI3392" s="153"/>
      <c r="AJ3392" s="153"/>
      <c r="AK3392" s="153"/>
      <c r="AL3392" s="153"/>
      <c r="AM3392" s="153"/>
      <c r="AN3392" s="153"/>
      <c r="AO3392" s="153"/>
    </row>
    <row r="3393" spans="1:41">
      <c r="A3393" s="153" t="s">
        <v>375</v>
      </c>
      <c r="H3393" s="153"/>
      <c r="I3393" s="153"/>
      <c r="J3393" s="153"/>
      <c r="K3393" s="153"/>
      <c r="L3393" s="153"/>
      <c r="M3393" s="153"/>
      <c r="AD3393" s="153"/>
      <c r="AE3393" s="153"/>
      <c r="AF3393" s="153"/>
      <c r="AG3393" s="153"/>
      <c r="AH3393" s="153"/>
      <c r="AI3393" s="153"/>
      <c r="AJ3393" s="153"/>
      <c r="AK3393" s="153"/>
      <c r="AL3393" s="153"/>
      <c r="AM3393" s="153"/>
      <c r="AN3393" s="153"/>
      <c r="AO3393" s="153"/>
    </row>
    <row r="3394" spans="1:41">
      <c r="H3394" s="153"/>
      <c r="I3394" s="153"/>
      <c r="J3394" s="153"/>
      <c r="K3394" s="153"/>
      <c r="L3394" s="153"/>
      <c r="M3394" s="153"/>
      <c r="AD3394" s="153"/>
      <c r="AE3394" s="153"/>
      <c r="AF3394" s="153"/>
      <c r="AG3394" s="153"/>
      <c r="AH3394" s="153"/>
      <c r="AI3394" s="153"/>
      <c r="AJ3394" s="153"/>
      <c r="AK3394" s="153"/>
      <c r="AL3394" s="153"/>
      <c r="AM3394" s="153"/>
      <c r="AN3394" s="153"/>
      <c r="AO3394" s="153"/>
    </row>
    <row r="3395" spans="1:41">
      <c r="H3395" s="153"/>
      <c r="I3395" s="153"/>
      <c r="J3395" s="153"/>
      <c r="K3395" s="153"/>
      <c r="L3395" s="153"/>
      <c r="M3395" s="153"/>
      <c r="AD3395" s="153"/>
      <c r="AE3395" s="153"/>
      <c r="AF3395" s="153"/>
      <c r="AG3395" s="153"/>
      <c r="AH3395" s="153"/>
      <c r="AI3395" s="153"/>
      <c r="AJ3395" s="153"/>
      <c r="AK3395" s="153"/>
      <c r="AL3395" s="153"/>
      <c r="AM3395" s="153"/>
      <c r="AN3395" s="153"/>
      <c r="AO3395" s="153"/>
    </row>
    <row r="3396" spans="1:41">
      <c r="B3396" s="153" t="s">
        <v>156</v>
      </c>
      <c r="H3396" s="153"/>
      <c r="I3396" s="153"/>
      <c r="J3396" s="153"/>
      <c r="K3396" s="153"/>
      <c r="L3396" s="153"/>
      <c r="M3396" s="153"/>
      <c r="AD3396" s="153"/>
      <c r="AE3396" s="153"/>
      <c r="AF3396" s="153"/>
      <c r="AG3396" s="153"/>
      <c r="AH3396" s="153"/>
      <c r="AI3396" s="153"/>
      <c r="AJ3396" s="153"/>
      <c r="AK3396" s="153"/>
      <c r="AL3396" s="153"/>
      <c r="AM3396" s="153"/>
      <c r="AN3396" s="153"/>
      <c r="AO3396" s="153"/>
    </row>
    <row r="3397" spans="1:41">
      <c r="H3397" s="153"/>
      <c r="I3397" s="153"/>
      <c r="J3397" s="153"/>
      <c r="K3397" s="153"/>
      <c r="L3397" s="153"/>
      <c r="M3397" s="153"/>
      <c r="AD3397" s="153"/>
      <c r="AE3397" s="153"/>
      <c r="AF3397" s="153"/>
      <c r="AG3397" s="153"/>
      <c r="AH3397" s="153"/>
      <c r="AI3397" s="153"/>
      <c r="AJ3397" s="153"/>
      <c r="AK3397" s="153"/>
      <c r="AL3397" s="153"/>
      <c r="AM3397" s="153"/>
      <c r="AN3397" s="153"/>
      <c r="AO3397" s="153"/>
    </row>
    <row r="3398" spans="1:41">
      <c r="B3398" s="153" t="s">
        <v>10</v>
      </c>
      <c r="C3398" s="153" t="s">
        <v>157</v>
      </c>
      <c r="D3398" s="153" t="s">
        <v>158</v>
      </c>
      <c r="E3398" s="153" t="s">
        <v>13</v>
      </c>
      <c r="F3398" s="153" t="s">
        <v>159</v>
      </c>
      <c r="G3398" s="153" t="s">
        <v>60</v>
      </c>
      <c r="H3398" s="153"/>
      <c r="I3398" s="153"/>
      <c r="J3398" s="153"/>
      <c r="K3398" s="153"/>
      <c r="L3398" s="153"/>
      <c r="M3398" s="153"/>
      <c r="AD3398" s="153"/>
      <c r="AE3398" s="153"/>
      <c r="AF3398" s="153"/>
      <c r="AG3398" s="153"/>
      <c r="AH3398" s="153"/>
      <c r="AI3398" s="153"/>
      <c r="AJ3398" s="153"/>
      <c r="AK3398" s="153"/>
      <c r="AL3398" s="153"/>
      <c r="AM3398" s="153"/>
      <c r="AN3398" s="153"/>
      <c r="AO3398" s="153"/>
    </row>
    <row r="3399" spans="1:41">
      <c r="H3399" s="153"/>
      <c r="I3399" s="153"/>
      <c r="J3399" s="153"/>
      <c r="K3399" s="153"/>
      <c r="L3399" s="153"/>
      <c r="M3399" s="153"/>
      <c r="AD3399" s="153"/>
      <c r="AE3399" s="153"/>
      <c r="AF3399" s="153"/>
      <c r="AG3399" s="153"/>
      <c r="AH3399" s="153"/>
      <c r="AI3399" s="153"/>
      <c r="AJ3399" s="153"/>
      <c r="AK3399" s="153"/>
      <c r="AL3399" s="153"/>
      <c r="AM3399" s="153"/>
      <c r="AN3399" s="153"/>
      <c r="AO3399" s="153"/>
    </row>
    <row r="3400" spans="1:41">
      <c r="A3400" s="153" t="s">
        <v>45</v>
      </c>
      <c r="B3400" s="153">
        <v>0</v>
      </c>
      <c r="C3400" s="153">
        <v>0</v>
      </c>
      <c r="D3400" s="153">
        <v>0</v>
      </c>
      <c r="E3400" s="153">
        <v>0</v>
      </c>
      <c r="F3400" s="153">
        <v>0</v>
      </c>
      <c r="G3400" s="153">
        <v>0</v>
      </c>
      <c r="H3400" s="153"/>
      <c r="I3400" s="153"/>
      <c r="J3400" s="153"/>
      <c r="K3400" s="153"/>
      <c r="L3400" s="153"/>
      <c r="M3400" s="153"/>
      <c r="AD3400" s="153"/>
      <c r="AE3400" s="153"/>
      <c r="AF3400" s="153"/>
      <c r="AG3400" s="153"/>
      <c r="AH3400" s="153"/>
      <c r="AI3400" s="153"/>
      <c r="AJ3400" s="153"/>
      <c r="AK3400" s="153"/>
      <c r="AL3400" s="153"/>
      <c r="AM3400" s="153"/>
      <c r="AN3400" s="153"/>
      <c r="AO3400" s="153"/>
    </row>
    <row r="3401" spans="1:41">
      <c r="A3401" s="153" t="s">
        <v>46</v>
      </c>
      <c r="B3401" s="153">
        <v>0</v>
      </c>
      <c r="C3401" s="153">
        <v>9.09</v>
      </c>
      <c r="D3401" s="153">
        <v>0</v>
      </c>
      <c r="E3401" s="153">
        <v>0</v>
      </c>
      <c r="F3401" s="153">
        <v>0</v>
      </c>
      <c r="G3401" s="153">
        <v>1.25</v>
      </c>
      <c r="H3401" s="153"/>
      <c r="I3401" s="153"/>
      <c r="J3401" s="153"/>
      <c r="K3401" s="153"/>
      <c r="L3401" s="153"/>
      <c r="M3401" s="153"/>
      <c r="AD3401" s="153"/>
      <c r="AE3401" s="153"/>
      <c r="AF3401" s="153"/>
      <c r="AG3401" s="153"/>
      <c r="AH3401" s="153"/>
      <c r="AI3401" s="153"/>
      <c r="AJ3401" s="153"/>
      <c r="AK3401" s="153"/>
      <c r="AL3401" s="153"/>
      <c r="AM3401" s="153"/>
      <c r="AN3401" s="153"/>
      <c r="AO3401" s="153"/>
    </row>
    <row r="3402" spans="1:41">
      <c r="A3402" s="153" t="s">
        <v>47</v>
      </c>
      <c r="B3402" s="153">
        <v>9.23</v>
      </c>
      <c r="C3402" s="153">
        <v>9.09</v>
      </c>
      <c r="D3402" s="153">
        <v>0</v>
      </c>
      <c r="E3402" s="153">
        <v>50</v>
      </c>
      <c r="F3402" s="153">
        <v>0</v>
      </c>
      <c r="G3402" s="153">
        <v>11.25</v>
      </c>
      <c r="H3402" s="153"/>
      <c r="I3402" s="153"/>
      <c r="J3402" s="153"/>
      <c r="K3402" s="153"/>
      <c r="L3402" s="153"/>
      <c r="M3402" s="153"/>
      <c r="AD3402" s="153"/>
      <c r="AE3402" s="153"/>
      <c r="AF3402" s="153"/>
      <c r="AG3402" s="153"/>
      <c r="AH3402" s="153"/>
      <c r="AI3402" s="153"/>
      <c r="AJ3402" s="153"/>
      <c r="AK3402" s="153"/>
      <c r="AL3402" s="153"/>
      <c r="AM3402" s="153"/>
      <c r="AN3402" s="153"/>
      <c r="AO3402" s="153"/>
    </row>
    <row r="3403" spans="1:41">
      <c r="A3403" s="153" t="s">
        <v>48</v>
      </c>
      <c r="B3403" s="153">
        <v>30.77</v>
      </c>
      <c r="C3403" s="153">
        <v>18.18</v>
      </c>
      <c r="D3403" s="153">
        <v>0</v>
      </c>
      <c r="E3403" s="153">
        <v>0</v>
      </c>
      <c r="F3403" s="153">
        <v>0</v>
      </c>
      <c r="G3403" s="153">
        <v>27.5</v>
      </c>
      <c r="H3403" s="153"/>
      <c r="I3403" s="153"/>
      <c r="J3403" s="153"/>
      <c r="K3403" s="153"/>
      <c r="L3403" s="153"/>
      <c r="M3403" s="153"/>
      <c r="AD3403" s="153"/>
      <c r="AE3403" s="153"/>
      <c r="AF3403" s="153"/>
      <c r="AG3403" s="153"/>
      <c r="AH3403" s="153"/>
      <c r="AI3403" s="153"/>
      <c r="AJ3403" s="153"/>
      <c r="AK3403" s="153"/>
      <c r="AL3403" s="153"/>
      <c r="AM3403" s="153"/>
      <c r="AN3403" s="153"/>
      <c r="AO3403" s="153"/>
    </row>
    <row r="3404" spans="1:41">
      <c r="A3404" s="153" t="s">
        <v>49</v>
      </c>
      <c r="B3404" s="153">
        <v>43.08</v>
      </c>
      <c r="C3404" s="153">
        <v>45.45</v>
      </c>
      <c r="D3404" s="153">
        <v>0</v>
      </c>
      <c r="E3404" s="153">
        <v>50</v>
      </c>
      <c r="F3404" s="153">
        <v>0</v>
      </c>
      <c r="G3404" s="153">
        <v>43.75</v>
      </c>
      <c r="H3404" s="153"/>
      <c r="I3404" s="153"/>
      <c r="J3404" s="153"/>
      <c r="K3404" s="153"/>
      <c r="L3404" s="153"/>
      <c r="M3404" s="153"/>
      <c r="AD3404" s="153"/>
      <c r="AE3404" s="153"/>
      <c r="AF3404" s="153"/>
      <c r="AG3404" s="153"/>
      <c r="AH3404" s="153"/>
      <c r="AI3404" s="153"/>
      <c r="AJ3404" s="153"/>
      <c r="AK3404" s="153"/>
      <c r="AL3404" s="153"/>
      <c r="AM3404" s="153"/>
      <c r="AN3404" s="153"/>
      <c r="AO3404" s="153"/>
    </row>
    <row r="3405" spans="1:41">
      <c r="A3405" s="153" t="s">
        <v>41</v>
      </c>
      <c r="B3405" s="153">
        <v>16.920000000000002</v>
      </c>
      <c r="C3405" s="153">
        <v>18.18</v>
      </c>
      <c r="D3405" s="153">
        <v>0</v>
      </c>
      <c r="E3405" s="153">
        <v>0</v>
      </c>
      <c r="F3405" s="153">
        <v>0</v>
      </c>
      <c r="G3405" s="153">
        <v>16.25</v>
      </c>
      <c r="H3405" s="153"/>
      <c r="I3405" s="153"/>
      <c r="J3405" s="153"/>
      <c r="K3405" s="153"/>
      <c r="L3405" s="153"/>
      <c r="M3405" s="153"/>
      <c r="AD3405" s="153"/>
      <c r="AE3405" s="153"/>
      <c r="AF3405" s="153"/>
      <c r="AG3405" s="153"/>
      <c r="AH3405" s="153"/>
      <c r="AI3405" s="153"/>
      <c r="AJ3405" s="153"/>
      <c r="AK3405" s="153"/>
      <c r="AL3405" s="153"/>
      <c r="AM3405" s="153"/>
      <c r="AN3405" s="153"/>
      <c r="AO3405" s="153"/>
    </row>
    <row r="3406" spans="1:41">
      <c r="A3406" s="153" t="s">
        <v>0</v>
      </c>
      <c r="B3406" s="153">
        <v>100</v>
      </c>
      <c r="C3406" s="153">
        <v>100</v>
      </c>
      <c r="D3406" s="153">
        <v>0</v>
      </c>
      <c r="E3406" s="153">
        <v>100</v>
      </c>
      <c r="F3406" s="153">
        <v>0</v>
      </c>
      <c r="G3406" s="153">
        <v>100</v>
      </c>
      <c r="H3406" s="153"/>
      <c r="I3406" s="153"/>
      <c r="J3406" s="153"/>
      <c r="K3406" s="153"/>
      <c r="L3406" s="153"/>
      <c r="M3406" s="153"/>
      <c r="AD3406" s="153"/>
      <c r="AE3406" s="153"/>
      <c r="AF3406" s="153"/>
      <c r="AG3406" s="153"/>
      <c r="AH3406" s="153"/>
      <c r="AI3406" s="153"/>
      <c r="AJ3406" s="153"/>
      <c r="AK3406" s="153"/>
      <c r="AL3406" s="153"/>
      <c r="AM3406" s="153"/>
      <c r="AN3406" s="153"/>
      <c r="AO3406" s="153"/>
    </row>
    <row r="3407" spans="1:41">
      <c r="A3407" s="153" t="s">
        <v>1</v>
      </c>
      <c r="B3407" s="153">
        <v>65</v>
      </c>
      <c r="C3407" s="153">
        <v>11</v>
      </c>
      <c r="D3407" s="153">
        <v>0</v>
      </c>
      <c r="E3407" s="153">
        <v>4</v>
      </c>
      <c r="F3407" s="153">
        <v>0</v>
      </c>
      <c r="G3407" s="153">
        <v>80</v>
      </c>
      <c r="H3407" s="153"/>
      <c r="I3407" s="153"/>
      <c r="J3407" s="153"/>
      <c r="K3407" s="153"/>
      <c r="L3407" s="153"/>
      <c r="M3407" s="153"/>
      <c r="AD3407" s="153"/>
      <c r="AE3407" s="153"/>
      <c r="AF3407" s="153"/>
      <c r="AG3407" s="153"/>
      <c r="AH3407" s="153"/>
      <c r="AI3407" s="153"/>
      <c r="AJ3407" s="153"/>
      <c r="AK3407" s="153"/>
      <c r="AL3407" s="153"/>
      <c r="AM3407" s="153"/>
      <c r="AN3407" s="153"/>
      <c r="AO3407" s="153"/>
    </row>
    <row r="3408" spans="1:41">
      <c r="A3408" s="153" t="s">
        <v>42</v>
      </c>
      <c r="B3408" s="153">
        <v>73.849999999999994</v>
      </c>
      <c r="C3408" s="153">
        <v>63.64</v>
      </c>
      <c r="D3408" s="153">
        <v>0</v>
      </c>
      <c r="E3408" s="153">
        <v>50</v>
      </c>
      <c r="F3408" s="153">
        <v>0</v>
      </c>
      <c r="G3408" s="153">
        <v>71.25</v>
      </c>
      <c r="H3408" s="153"/>
      <c r="I3408" s="153"/>
      <c r="J3408" s="153"/>
      <c r="K3408" s="153"/>
      <c r="L3408" s="153"/>
      <c r="M3408" s="153"/>
      <c r="AD3408" s="153"/>
      <c r="AE3408" s="153"/>
      <c r="AF3408" s="153"/>
      <c r="AG3408" s="153"/>
      <c r="AH3408" s="153"/>
      <c r="AI3408" s="153"/>
      <c r="AJ3408" s="153"/>
      <c r="AK3408" s="153"/>
      <c r="AL3408" s="153"/>
      <c r="AM3408" s="153"/>
      <c r="AN3408" s="153"/>
      <c r="AO3408" s="153"/>
    </row>
    <row r="3409" spans="1:41">
      <c r="A3409" s="153" t="s">
        <v>43</v>
      </c>
      <c r="B3409" s="153">
        <v>0</v>
      </c>
      <c r="C3409" s="153">
        <v>9.09</v>
      </c>
      <c r="D3409" s="153">
        <v>0</v>
      </c>
      <c r="E3409" s="153">
        <v>0</v>
      </c>
      <c r="F3409" s="153">
        <v>0</v>
      </c>
      <c r="G3409" s="153">
        <v>1.25</v>
      </c>
      <c r="H3409" s="153"/>
      <c r="I3409" s="153"/>
      <c r="J3409" s="153"/>
      <c r="K3409" s="153"/>
      <c r="L3409" s="153"/>
      <c r="M3409" s="153"/>
      <c r="AD3409" s="153"/>
      <c r="AE3409" s="153"/>
      <c r="AF3409" s="153"/>
      <c r="AG3409" s="153"/>
      <c r="AH3409" s="153"/>
      <c r="AI3409" s="153"/>
      <c r="AJ3409" s="153"/>
      <c r="AK3409" s="153"/>
      <c r="AL3409" s="153"/>
      <c r="AM3409" s="153"/>
      <c r="AN3409" s="153"/>
      <c r="AO3409" s="153"/>
    </row>
    <row r="3410" spans="1:41">
      <c r="A3410" s="153" t="s">
        <v>44</v>
      </c>
      <c r="B3410" s="153">
        <v>4.4000000000000004</v>
      </c>
      <c r="C3410" s="153">
        <v>4.2</v>
      </c>
      <c r="D3410" s="153">
        <v>0</v>
      </c>
      <c r="E3410" s="153">
        <v>4</v>
      </c>
      <c r="F3410" s="153">
        <v>0</v>
      </c>
      <c r="G3410" s="153">
        <v>4.4000000000000004</v>
      </c>
      <c r="H3410" s="153"/>
      <c r="I3410" s="153"/>
      <c r="J3410" s="153"/>
      <c r="K3410" s="153"/>
      <c r="L3410" s="153"/>
      <c r="M3410" s="153"/>
      <c r="AD3410" s="153"/>
      <c r="AE3410" s="153"/>
      <c r="AF3410" s="153"/>
      <c r="AG3410" s="153"/>
      <c r="AH3410" s="153"/>
      <c r="AI3410" s="153"/>
      <c r="AJ3410" s="153"/>
      <c r="AK3410" s="153"/>
      <c r="AL3410" s="153"/>
      <c r="AM3410" s="153"/>
      <c r="AN3410" s="153"/>
      <c r="AO3410" s="153"/>
    </row>
    <row r="3411" spans="1:41">
      <c r="A3411" s="153" t="s">
        <v>153</v>
      </c>
      <c r="B3411" s="153">
        <v>85.2</v>
      </c>
      <c r="C3411" s="153">
        <v>80.599999999999994</v>
      </c>
      <c r="D3411" s="153">
        <v>0</v>
      </c>
      <c r="E3411" s="153">
        <v>75</v>
      </c>
      <c r="F3411" s="153">
        <v>0</v>
      </c>
      <c r="G3411" s="153">
        <v>84</v>
      </c>
      <c r="H3411" s="153"/>
      <c r="I3411" s="153"/>
      <c r="J3411" s="153"/>
      <c r="K3411" s="153"/>
      <c r="L3411" s="153"/>
      <c r="M3411" s="153"/>
      <c r="AD3411" s="153"/>
      <c r="AE3411" s="153"/>
      <c r="AF3411" s="153"/>
      <c r="AG3411" s="153"/>
      <c r="AH3411" s="153"/>
      <c r="AI3411" s="153"/>
      <c r="AJ3411" s="153"/>
      <c r="AK3411" s="153"/>
      <c r="AL3411" s="153"/>
      <c r="AM3411" s="153"/>
      <c r="AN3411" s="153"/>
      <c r="AO3411" s="153"/>
    </row>
    <row r="3412" spans="1:41">
      <c r="H3412" s="153"/>
      <c r="I3412" s="153"/>
      <c r="J3412" s="153"/>
      <c r="K3412" s="153"/>
      <c r="L3412" s="153"/>
      <c r="M3412" s="153"/>
      <c r="AD3412" s="153"/>
      <c r="AE3412" s="153"/>
      <c r="AF3412" s="153"/>
      <c r="AG3412" s="153"/>
      <c r="AH3412" s="153"/>
      <c r="AI3412" s="153"/>
      <c r="AJ3412" s="153"/>
      <c r="AK3412" s="153"/>
      <c r="AL3412" s="153"/>
      <c r="AM3412" s="153"/>
      <c r="AN3412" s="153"/>
      <c r="AO3412" s="153"/>
    </row>
    <row r="3413" spans="1:41">
      <c r="H3413" s="153"/>
      <c r="I3413" s="153"/>
      <c r="J3413" s="153"/>
      <c r="K3413" s="153"/>
      <c r="L3413" s="153"/>
      <c r="M3413" s="153"/>
      <c r="AD3413" s="153"/>
      <c r="AE3413" s="153"/>
      <c r="AF3413" s="153"/>
      <c r="AG3413" s="153"/>
      <c r="AH3413" s="153"/>
      <c r="AI3413" s="153"/>
      <c r="AJ3413" s="153"/>
      <c r="AK3413" s="153"/>
      <c r="AL3413" s="153"/>
      <c r="AM3413" s="153"/>
      <c r="AN3413" s="153"/>
      <c r="AO3413" s="153"/>
    </row>
    <row r="3414" spans="1:41">
      <c r="A3414" s="153" t="s">
        <v>380</v>
      </c>
      <c r="H3414" s="153"/>
      <c r="I3414" s="153"/>
      <c r="J3414" s="153"/>
      <c r="K3414" s="153"/>
      <c r="L3414" s="153"/>
      <c r="M3414" s="153"/>
      <c r="AD3414" s="153"/>
      <c r="AE3414" s="153"/>
      <c r="AF3414" s="153"/>
      <c r="AG3414" s="153"/>
      <c r="AH3414" s="153"/>
      <c r="AI3414" s="153"/>
      <c r="AJ3414" s="153"/>
      <c r="AK3414" s="153"/>
      <c r="AL3414" s="153"/>
      <c r="AM3414" s="153"/>
      <c r="AN3414" s="153"/>
      <c r="AO3414" s="153"/>
    </row>
    <row r="3415" spans="1:41">
      <c r="A3415" s="153" t="s">
        <v>381</v>
      </c>
      <c r="H3415" s="153"/>
      <c r="I3415" s="153"/>
      <c r="J3415" s="153"/>
      <c r="K3415" s="153"/>
      <c r="L3415" s="153"/>
      <c r="M3415" s="153"/>
      <c r="AD3415" s="153"/>
      <c r="AE3415" s="153"/>
      <c r="AF3415" s="153"/>
      <c r="AG3415" s="153"/>
      <c r="AH3415" s="153"/>
      <c r="AI3415" s="153"/>
      <c r="AJ3415" s="153"/>
      <c r="AK3415" s="153"/>
      <c r="AL3415" s="153"/>
      <c r="AM3415" s="153"/>
      <c r="AN3415" s="153"/>
      <c r="AO3415" s="153"/>
    </row>
    <row r="3416" spans="1:41">
      <c r="H3416" s="153"/>
      <c r="I3416" s="153"/>
      <c r="J3416" s="153"/>
      <c r="K3416" s="153"/>
      <c r="L3416" s="153"/>
      <c r="M3416" s="153"/>
      <c r="AD3416" s="153"/>
      <c r="AE3416" s="153"/>
      <c r="AF3416" s="153"/>
      <c r="AG3416" s="153"/>
      <c r="AH3416" s="153"/>
      <c r="AI3416" s="153"/>
      <c r="AJ3416" s="153"/>
      <c r="AK3416" s="153"/>
      <c r="AL3416" s="153"/>
      <c r="AM3416" s="153"/>
      <c r="AN3416" s="153"/>
      <c r="AO3416" s="153"/>
    </row>
    <row r="3417" spans="1:41">
      <c r="H3417" s="153"/>
      <c r="I3417" s="153"/>
      <c r="J3417" s="153"/>
      <c r="K3417" s="153"/>
      <c r="L3417" s="153"/>
      <c r="M3417" s="153"/>
      <c r="AD3417" s="153"/>
      <c r="AE3417" s="153"/>
      <c r="AF3417" s="153"/>
      <c r="AG3417" s="153"/>
      <c r="AH3417" s="153"/>
      <c r="AI3417" s="153"/>
      <c r="AJ3417" s="153"/>
      <c r="AK3417" s="153"/>
      <c r="AL3417" s="153"/>
      <c r="AM3417" s="153"/>
      <c r="AN3417" s="153"/>
      <c r="AO3417" s="153"/>
    </row>
    <row r="3418" spans="1:41">
      <c r="B3418" s="153" t="s">
        <v>156</v>
      </c>
      <c r="H3418" s="153"/>
      <c r="I3418" s="153"/>
      <c r="J3418" s="153"/>
      <c r="K3418" s="153"/>
      <c r="L3418" s="153"/>
      <c r="M3418" s="153"/>
      <c r="AD3418" s="153"/>
      <c r="AE3418" s="153"/>
      <c r="AF3418" s="153"/>
      <c r="AG3418" s="153"/>
      <c r="AH3418" s="153"/>
      <c r="AI3418" s="153"/>
      <c r="AJ3418" s="153"/>
      <c r="AK3418" s="153"/>
      <c r="AL3418" s="153"/>
      <c r="AM3418" s="153"/>
      <c r="AN3418" s="153"/>
      <c r="AO3418" s="153"/>
    </row>
    <row r="3419" spans="1:41">
      <c r="H3419" s="153"/>
      <c r="I3419" s="153"/>
      <c r="J3419" s="153"/>
      <c r="K3419" s="153"/>
      <c r="L3419" s="153"/>
      <c r="M3419" s="153"/>
      <c r="AD3419" s="153"/>
      <c r="AE3419" s="153"/>
      <c r="AF3419" s="153"/>
      <c r="AG3419" s="153"/>
      <c r="AH3419" s="153"/>
      <c r="AI3419" s="153"/>
      <c r="AJ3419" s="153"/>
      <c r="AK3419" s="153"/>
      <c r="AL3419" s="153"/>
      <c r="AM3419" s="153"/>
      <c r="AN3419" s="153"/>
      <c r="AO3419" s="153"/>
    </row>
    <row r="3420" spans="1:41">
      <c r="B3420" s="153" t="s">
        <v>10</v>
      </c>
      <c r="C3420" s="153" t="s">
        <v>157</v>
      </c>
      <c r="D3420" s="153" t="s">
        <v>158</v>
      </c>
      <c r="E3420" s="153" t="s">
        <v>13</v>
      </c>
      <c r="F3420" s="153" t="s">
        <v>159</v>
      </c>
      <c r="G3420" s="153" t="s">
        <v>60</v>
      </c>
      <c r="H3420" s="153"/>
      <c r="I3420" s="153"/>
      <c r="J3420" s="153"/>
      <c r="K3420" s="153"/>
      <c r="L3420" s="153"/>
      <c r="M3420" s="153"/>
      <c r="AD3420" s="153"/>
      <c r="AE3420" s="153"/>
      <c r="AF3420" s="153"/>
      <c r="AG3420" s="153"/>
      <c r="AH3420" s="153"/>
      <c r="AI3420" s="153"/>
      <c r="AJ3420" s="153"/>
      <c r="AK3420" s="153"/>
      <c r="AL3420" s="153"/>
      <c r="AM3420" s="153"/>
      <c r="AN3420" s="153"/>
      <c r="AO3420" s="153"/>
    </row>
    <row r="3421" spans="1:41">
      <c r="H3421" s="153"/>
      <c r="I3421" s="153"/>
      <c r="J3421" s="153"/>
      <c r="K3421" s="153"/>
      <c r="L3421" s="153"/>
      <c r="M3421" s="153"/>
      <c r="AD3421" s="153"/>
      <c r="AE3421" s="153"/>
      <c r="AF3421" s="153"/>
      <c r="AG3421" s="153"/>
      <c r="AH3421" s="153"/>
      <c r="AI3421" s="153"/>
      <c r="AJ3421" s="153"/>
      <c r="AK3421" s="153"/>
      <c r="AL3421" s="153"/>
      <c r="AM3421" s="153"/>
      <c r="AN3421" s="153"/>
      <c r="AO3421" s="153"/>
    </row>
    <row r="3422" spans="1:41">
      <c r="A3422" s="153" t="s">
        <v>45</v>
      </c>
      <c r="B3422" s="153">
        <v>0</v>
      </c>
      <c r="C3422" s="153">
        <v>0</v>
      </c>
      <c r="D3422" s="153">
        <v>0</v>
      </c>
      <c r="E3422" s="153">
        <v>0</v>
      </c>
      <c r="F3422" s="153">
        <v>0</v>
      </c>
      <c r="G3422" s="153">
        <v>0</v>
      </c>
      <c r="H3422" s="153"/>
      <c r="I3422" s="153"/>
      <c r="J3422" s="153"/>
      <c r="K3422" s="153"/>
      <c r="L3422" s="153"/>
      <c r="M3422" s="153"/>
      <c r="AD3422" s="153"/>
      <c r="AE3422" s="153"/>
      <c r="AF3422" s="153"/>
      <c r="AG3422" s="153"/>
      <c r="AH3422" s="153"/>
      <c r="AI3422" s="153"/>
      <c r="AJ3422" s="153"/>
      <c r="AK3422" s="153"/>
      <c r="AL3422" s="153"/>
      <c r="AM3422" s="153"/>
      <c r="AN3422" s="153"/>
      <c r="AO3422" s="153"/>
    </row>
    <row r="3423" spans="1:41">
      <c r="A3423" s="153" t="s">
        <v>46</v>
      </c>
      <c r="B3423" s="153">
        <v>0</v>
      </c>
      <c r="C3423" s="153">
        <v>0</v>
      </c>
      <c r="D3423" s="153">
        <v>0</v>
      </c>
      <c r="E3423" s="153">
        <v>0</v>
      </c>
      <c r="F3423" s="153">
        <v>0</v>
      </c>
      <c r="G3423" s="153">
        <v>0</v>
      </c>
      <c r="H3423" s="153"/>
      <c r="I3423" s="153"/>
      <c r="J3423" s="153"/>
      <c r="K3423" s="153"/>
      <c r="L3423" s="153"/>
      <c r="M3423" s="153"/>
      <c r="AD3423" s="153"/>
      <c r="AE3423" s="153"/>
      <c r="AF3423" s="153"/>
      <c r="AG3423" s="153"/>
      <c r="AH3423" s="153"/>
      <c r="AI3423" s="153"/>
      <c r="AJ3423" s="153"/>
      <c r="AK3423" s="153"/>
      <c r="AL3423" s="153"/>
      <c r="AM3423" s="153"/>
      <c r="AN3423" s="153"/>
      <c r="AO3423" s="153"/>
    </row>
    <row r="3424" spans="1:41">
      <c r="A3424" s="153" t="s">
        <v>47</v>
      </c>
      <c r="B3424" s="153">
        <v>12.31</v>
      </c>
      <c r="C3424" s="153">
        <v>9.09</v>
      </c>
      <c r="D3424" s="153">
        <v>0</v>
      </c>
      <c r="E3424" s="153">
        <v>25</v>
      </c>
      <c r="F3424" s="153">
        <v>0</v>
      </c>
      <c r="G3424" s="153">
        <v>12.5</v>
      </c>
      <c r="H3424" s="153"/>
      <c r="I3424" s="153"/>
      <c r="J3424" s="153"/>
      <c r="K3424" s="153"/>
      <c r="L3424" s="153"/>
      <c r="M3424" s="153"/>
      <c r="AD3424" s="153"/>
      <c r="AE3424" s="153"/>
      <c r="AF3424" s="153"/>
      <c r="AG3424" s="153"/>
      <c r="AH3424" s="153"/>
      <c r="AI3424" s="153"/>
      <c r="AJ3424" s="153"/>
      <c r="AK3424" s="153"/>
      <c r="AL3424" s="153"/>
      <c r="AM3424" s="153"/>
      <c r="AN3424" s="153"/>
      <c r="AO3424" s="153"/>
    </row>
    <row r="3425" spans="1:41">
      <c r="A3425" s="153" t="s">
        <v>48</v>
      </c>
      <c r="B3425" s="153">
        <v>24.62</v>
      </c>
      <c r="C3425" s="153">
        <v>18.18</v>
      </c>
      <c r="D3425" s="153">
        <v>0</v>
      </c>
      <c r="E3425" s="153">
        <v>0</v>
      </c>
      <c r="F3425" s="153">
        <v>0</v>
      </c>
      <c r="G3425" s="153">
        <v>22.5</v>
      </c>
      <c r="H3425" s="153"/>
      <c r="I3425" s="153"/>
      <c r="J3425" s="153"/>
      <c r="K3425" s="153"/>
      <c r="L3425" s="153"/>
      <c r="M3425" s="153"/>
      <c r="AD3425" s="153"/>
      <c r="AE3425" s="153"/>
      <c r="AF3425" s="153"/>
      <c r="AG3425" s="153"/>
      <c r="AH3425" s="153"/>
      <c r="AI3425" s="153"/>
      <c r="AJ3425" s="153"/>
      <c r="AK3425" s="153"/>
      <c r="AL3425" s="153"/>
      <c r="AM3425" s="153"/>
      <c r="AN3425" s="153"/>
      <c r="AO3425" s="153"/>
    </row>
    <row r="3426" spans="1:41">
      <c r="A3426" s="153" t="s">
        <v>49</v>
      </c>
      <c r="B3426" s="153">
        <v>43.08</v>
      </c>
      <c r="C3426" s="153">
        <v>54.55</v>
      </c>
      <c r="D3426" s="153">
        <v>0</v>
      </c>
      <c r="E3426" s="153">
        <v>75</v>
      </c>
      <c r="F3426" s="153">
        <v>0</v>
      </c>
      <c r="G3426" s="153">
        <v>46.25</v>
      </c>
      <c r="H3426" s="153"/>
      <c r="I3426" s="153"/>
      <c r="J3426" s="153"/>
      <c r="K3426" s="153"/>
      <c r="L3426" s="153"/>
      <c r="M3426" s="153"/>
      <c r="AD3426" s="153"/>
      <c r="AE3426" s="153"/>
      <c r="AF3426" s="153"/>
      <c r="AG3426" s="153"/>
      <c r="AH3426" s="153"/>
      <c r="AI3426" s="153"/>
      <c r="AJ3426" s="153"/>
      <c r="AK3426" s="153"/>
      <c r="AL3426" s="153"/>
      <c r="AM3426" s="153"/>
      <c r="AN3426" s="153"/>
      <c r="AO3426" s="153"/>
    </row>
    <row r="3427" spans="1:41">
      <c r="A3427" s="153" t="s">
        <v>41</v>
      </c>
      <c r="B3427" s="153">
        <v>20</v>
      </c>
      <c r="C3427" s="153">
        <v>18.18</v>
      </c>
      <c r="D3427" s="153">
        <v>0</v>
      </c>
      <c r="E3427" s="153">
        <v>0</v>
      </c>
      <c r="F3427" s="153">
        <v>0</v>
      </c>
      <c r="G3427" s="153">
        <v>18.75</v>
      </c>
      <c r="H3427" s="153"/>
      <c r="I3427" s="153"/>
      <c r="J3427" s="153"/>
      <c r="K3427" s="153"/>
      <c r="L3427" s="153"/>
      <c r="M3427" s="153"/>
      <c r="AD3427" s="153"/>
      <c r="AE3427" s="153"/>
      <c r="AF3427" s="153"/>
      <c r="AG3427" s="153"/>
      <c r="AH3427" s="153"/>
      <c r="AI3427" s="153"/>
      <c r="AJ3427" s="153"/>
      <c r="AK3427" s="153"/>
      <c r="AL3427" s="153"/>
      <c r="AM3427" s="153"/>
      <c r="AN3427" s="153"/>
      <c r="AO3427" s="153"/>
    </row>
    <row r="3428" spans="1:41">
      <c r="A3428" s="153" t="s">
        <v>0</v>
      </c>
      <c r="B3428" s="153">
        <v>100</v>
      </c>
      <c r="C3428" s="153">
        <v>100</v>
      </c>
      <c r="D3428" s="153">
        <v>0</v>
      </c>
      <c r="E3428" s="153">
        <v>100</v>
      </c>
      <c r="F3428" s="153">
        <v>0</v>
      </c>
      <c r="G3428" s="153">
        <v>100</v>
      </c>
      <c r="H3428" s="153"/>
      <c r="I3428" s="153"/>
      <c r="J3428" s="153"/>
      <c r="K3428" s="153"/>
      <c r="L3428" s="153"/>
      <c r="M3428" s="153"/>
      <c r="AD3428" s="153"/>
      <c r="AE3428" s="153"/>
      <c r="AF3428" s="153"/>
      <c r="AG3428" s="153"/>
      <c r="AH3428" s="153"/>
      <c r="AI3428" s="153"/>
      <c r="AJ3428" s="153"/>
      <c r="AK3428" s="153"/>
      <c r="AL3428" s="153"/>
      <c r="AM3428" s="153"/>
      <c r="AN3428" s="153"/>
      <c r="AO3428" s="153"/>
    </row>
    <row r="3429" spans="1:41">
      <c r="A3429" s="153" t="s">
        <v>1</v>
      </c>
      <c r="B3429" s="153">
        <v>65</v>
      </c>
      <c r="C3429" s="153">
        <v>11</v>
      </c>
      <c r="D3429" s="153">
        <v>0</v>
      </c>
      <c r="E3429" s="153">
        <v>4</v>
      </c>
      <c r="F3429" s="153">
        <v>0</v>
      </c>
      <c r="G3429" s="153">
        <v>80</v>
      </c>
      <c r="H3429" s="153"/>
      <c r="I3429" s="153"/>
      <c r="J3429" s="153"/>
      <c r="K3429" s="153"/>
      <c r="L3429" s="153"/>
      <c r="M3429" s="153"/>
      <c r="AD3429" s="153"/>
      <c r="AE3429" s="153"/>
      <c r="AF3429" s="153"/>
      <c r="AG3429" s="153"/>
      <c r="AH3429" s="153"/>
      <c r="AI3429" s="153"/>
      <c r="AJ3429" s="153"/>
      <c r="AK3429" s="153"/>
      <c r="AL3429" s="153"/>
      <c r="AM3429" s="153"/>
      <c r="AN3429" s="153"/>
      <c r="AO3429" s="153"/>
    </row>
    <row r="3430" spans="1:41">
      <c r="A3430" s="153" t="s">
        <v>42</v>
      </c>
      <c r="B3430" s="153">
        <v>67.69</v>
      </c>
      <c r="C3430" s="153">
        <v>72.73</v>
      </c>
      <c r="D3430" s="153">
        <v>0</v>
      </c>
      <c r="E3430" s="153">
        <v>75</v>
      </c>
      <c r="F3430" s="153">
        <v>0</v>
      </c>
      <c r="G3430" s="153">
        <v>68.75</v>
      </c>
      <c r="H3430" s="153"/>
      <c r="I3430" s="153"/>
      <c r="J3430" s="153"/>
      <c r="K3430" s="153"/>
      <c r="L3430" s="153"/>
      <c r="M3430" s="153"/>
      <c r="AD3430" s="153"/>
      <c r="AE3430" s="153"/>
      <c r="AF3430" s="153"/>
      <c r="AG3430" s="153"/>
      <c r="AH3430" s="153"/>
      <c r="AI3430" s="153"/>
      <c r="AJ3430" s="153"/>
      <c r="AK3430" s="153"/>
      <c r="AL3430" s="153"/>
      <c r="AM3430" s="153"/>
      <c r="AN3430" s="153"/>
      <c r="AO3430" s="153"/>
    </row>
    <row r="3431" spans="1:41">
      <c r="A3431" s="153" t="s">
        <v>43</v>
      </c>
      <c r="B3431" s="153">
        <v>0</v>
      </c>
      <c r="C3431" s="153">
        <v>0</v>
      </c>
      <c r="D3431" s="153">
        <v>0</v>
      </c>
      <c r="E3431" s="153">
        <v>0</v>
      </c>
      <c r="F3431" s="153">
        <v>0</v>
      </c>
      <c r="G3431" s="153">
        <v>0</v>
      </c>
      <c r="H3431" s="153"/>
      <c r="I3431" s="153"/>
      <c r="J3431" s="153"/>
      <c r="K3431" s="153"/>
      <c r="L3431" s="153"/>
      <c r="M3431" s="153"/>
      <c r="AD3431" s="153"/>
      <c r="AE3431" s="153"/>
      <c r="AF3431" s="153"/>
      <c r="AG3431" s="153"/>
      <c r="AH3431" s="153"/>
      <c r="AI3431" s="153"/>
      <c r="AJ3431" s="153"/>
      <c r="AK3431" s="153"/>
      <c r="AL3431" s="153"/>
      <c r="AM3431" s="153"/>
      <c r="AN3431" s="153"/>
      <c r="AO3431" s="153"/>
    </row>
    <row r="3432" spans="1:41">
      <c r="A3432" s="153" t="s">
        <v>44</v>
      </c>
      <c r="B3432" s="153">
        <v>4.4000000000000004</v>
      </c>
      <c r="C3432" s="153">
        <v>4.5999999999999996</v>
      </c>
      <c r="D3432" s="153">
        <v>0</v>
      </c>
      <c r="E3432" s="153">
        <v>4.5</v>
      </c>
      <c r="F3432" s="153">
        <v>0</v>
      </c>
      <c r="G3432" s="153">
        <v>4.4000000000000004</v>
      </c>
      <c r="H3432" s="153"/>
      <c r="I3432" s="153"/>
      <c r="J3432" s="153"/>
      <c r="K3432" s="153"/>
      <c r="L3432" s="153"/>
      <c r="M3432" s="153"/>
      <c r="AD3432" s="153"/>
      <c r="AE3432" s="153"/>
      <c r="AF3432" s="153"/>
      <c r="AG3432" s="153"/>
      <c r="AH3432" s="153"/>
      <c r="AI3432" s="153"/>
      <c r="AJ3432" s="153"/>
      <c r="AK3432" s="153"/>
      <c r="AL3432" s="153"/>
      <c r="AM3432" s="153"/>
      <c r="AN3432" s="153"/>
      <c r="AO3432" s="153"/>
    </row>
    <row r="3433" spans="1:41">
      <c r="A3433" s="153" t="s">
        <v>153</v>
      </c>
      <c r="B3433" s="153">
        <v>84.6</v>
      </c>
      <c r="C3433" s="153">
        <v>88.9</v>
      </c>
      <c r="D3433" s="153">
        <v>0</v>
      </c>
      <c r="E3433" s="153">
        <v>87.5</v>
      </c>
      <c r="F3433" s="153">
        <v>0</v>
      </c>
      <c r="G3433" s="153">
        <v>85.4</v>
      </c>
      <c r="H3433" s="153"/>
      <c r="I3433" s="153"/>
      <c r="J3433" s="153"/>
      <c r="K3433" s="153"/>
      <c r="L3433" s="153"/>
      <c r="M3433" s="153"/>
      <c r="AD3433" s="153"/>
      <c r="AE3433" s="153"/>
      <c r="AF3433" s="153"/>
      <c r="AG3433" s="153"/>
      <c r="AH3433" s="153"/>
      <c r="AI3433" s="153"/>
      <c r="AJ3433" s="153"/>
      <c r="AK3433" s="153"/>
      <c r="AL3433" s="153"/>
      <c r="AM3433" s="153"/>
      <c r="AN3433" s="153"/>
      <c r="AO3433" s="153"/>
    </row>
    <row r="3434" spans="1:41">
      <c r="H3434" s="153"/>
      <c r="I3434" s="153"/>
      <c r="J3434" s="153"/>
      <c r="K3434" s="153"/>
      <c r="L3434" s="153"/>
      <c r="M3434" s="153"/>
      <c r="AD3434" s="153"/>
      <c r="AE3434" s="153"/>
      <c r="AF3434" s="153"/>
      <c r="AG3434" s="153"/>
      <c r="AH3434" s="153"/>
      <c r="AI3434" s="153"/>
      <c r="AJ3434" s="153"/>
      <c r="AK3434" s="153"/>
      <c r="AL3434" s="153"/>
      <c r="AM3434" s="153"/>
      <c r="AN3434" s="153"/>
      <c r="AO3434" s="153"/>
    </row>
    <row r="3435" spans="1:41">
      <c r="H3435" s="153"/>
      <c r="I3435" s="153"/>
      <c r="J3435" s="153"/>
      <c r="K3435" s="153"/>
      <c r="L3435" s="153"/>
      <c r="M3435" s="153"/>
      <c r="AD3435" s="153"/>
      <c r="AE3435" s="153"/>
      <c r="AF3435" s="153"/>
      <c r="AG3435" s="153"/>
      <c r="AH3435" s="153"/>
      <c r="AI3435" s="153"/>
      <c r="AJ3435" s="153"/>
      <c r="AK3435" s="153"/>
      <c r="AL3435" s="153"/>
      <c r="AM3435" s="153"/>
      <c r="AN3435" s="153"/>
      <c r="AO3435" s="153"/>
    </row>
    <row r="3436" spans="1:41">
      <c r="A3436" s="153" t="s">
        <v>380</v>
      </c>
      <c r="H3436" s="153"/>
      <c r="I3436" s="153"/>
      <c r="J3436" s="153"/>
      <c r="K3436" s="153"/>
      <c r="L3436" s="153"/>
      <c r="M3436" s="153"/>
      <c r="AD3436" s="153"/>
      <c r="AE3436" s="153"/>
      <c r="AF3436" s="153"/>
      <c r="AG3436" s="153"/>
      <c r="AH3436" s="153"/>
      <c r="AI3436" s="153"/>
      <c r="AJ3436" s="153"/>
      <c r="AK3436" s="153"/>
      <c r="AL3436" s="153"/>
      <c r="AM3436" s="153"/>
      <c r="AN3436" s="153"/>
      <c r="AO3436" s="153"/>
    </row>
    <row r="3437" spans="1:41">
      <c r="A3437" s="153" t="s">
        <v>382</v>
      </c>
      <c r="H3437" s="153"/>
      <c r="I3437" s="153"/>
      <c r="J3437" s="153"/>
      <c r="K3437" s="153"/>
      <c r="L3437" s="153"/>
      <c r="M3437" s="153"/>
      <c r="AD3437" s="153"/>
      <c r="AE3437" s="153"/>
      <c r="AF3437" s="153"/>
      <c r="AG3437" s="153"/>
      <c r="AH3437" s="153"/>
      <c r="AI3437" s="153"/>
      <c r="AJ3437" s="153"/>
      <c r="AK3437" s="153"/>
      <c r="AL3437" s="153"/>
      <c r="AM3437" s="153"/>
      <c r="AN3437" s="153"/>
      <c r="AO3437" s="153"/>
    </row>
    <row r="3438" spans="1:41">
      <c r="H3438" s="153"/>
      <c r="I3438" s="153"/>
      <c r="J3438" s="153"/>
      <c r="K3438" s="153"/>
      <c r="L3438" s="153"/>
      <c r="M3438" s="153"/>
      <c r="AD3438" s="153"/>
      <c r="AE3438" s="153"/>
      <c r="AF3438" s="153"/>
      <c r="AG3438" s="153"/>
      <c r="AH3438" s="153"/>
      <c r="AI3438" s="153"/>
      <c r="AJ3438" s="153"/>
      <c r="AK3438" s="153"/>
      <c r="AL3438" s="153"/>
      <c r="AM3438" s="153"/>
      <c r="AN3438" s="153"/>
      <c r="AO3438" s="153"/>
    </row>
    <row r="3439" spans="1:41">
      <c r="H3439" s="153"/>
      <c r="I3439" s="153"/>
      <c r="J3439" s="153"/>
      <c r="K3439" s="153"/>
      <c r="L3439" s="153"/>
      <c r="M3439" s="153"/>
      <c r="AD3439" s="153"/>
      <c r="AE3439" s="153"/>
      <c r="AF3439" s="153"/>
      <c r="AG3439" s="153"/>
      <c r="AH3439" s="153"/>
      <c r="AI3439" s="153"/>
      <c r="AJ3439" s="153"/>
      <c r="AK3439" s="153"/>
      <c r="AL3439" s="153"/>
      <c r="AM3439" s="153"/>
      <c r="AN3439" s="153"/>
      <c r="AO3439" s="153"/>
    </row>
    <row r="3440" spans="1:41">
      <c r="B3440" s="153" t="s">
        <v>156</v>
      </c>
      <c r="H3440" s="153"/>
      <c r="I3440" s="153"/>
      <c r="J3440" s="153"/>
      <c r="K3440" s="153"/>
      <c r="L3440" s="153"/>
      <c r="M3440" s="153"/>
      <c r="AD3440" s="153"/>
      <c r="AE3440" s="153"/>
      <c r="AF3440" s="153"/>
      <c r="AG3440" s="153"/>
      <c r="AH3440" s="153"/>
      <c r="AI3440" s="153"/>
      <c r="AJ3440" s="153"/>
      <c r="AK3440" s="153"/>
      <c r="AL3440" s="153"/>
      <c r="AM3440" s="153"/>
      <c r="AN3440" s="153"/>
      <c r="AO3440" s="153"/>
    </row>
    <row r="3441" spans="1:41">
      <c r="H3441" s="153"/>
      <c r="I3441" s="153"/>
      <c r="J3441" s="153"/>
      <c r="K3441" s="153"/>
      <c r="L3441" s="153"/>
      <c r="M3441" s="153"/>
      <c r="AD3441" s="153"/>
      <c r="AE3441" s="153"/>
      <c r="AF3441" s="153"/>
      <c r="AG3441" s="153"/>
      <c r="AH3441" s="153"/>
      <c r="AI3441" s="153"/>
      <c r="AJ3441" s="153"/>
      <c r="AK3441" s="153"/>
      <c r="AL3441" s="153"/>
      <c r="AM3441" s="153"/>
      <c r="AN3441" s="153"/>
      <c r="AO3441" s="153"/>
    </row>
    <row r="3442" spans="1:41">
      <c r="B3442" s="153" t="s">
        <v>10</v>
      </c>
      <c r="C3442" s="153" t="s">
        <v>157</v>
      </c>
      <c r="D3442" s="153" t="s">
        <v>158</v>
      </c>
      <c r="E3442" s="153" t="s">
        <v>13</v>
      </c>
      <c r="F3442" s="153" t="s">
        <v>159</v>
      </c>
      <c r="G3442" s="153" t="s">
        <v>60</v>
      </c>
      <c r="H3442" s="153"/>
      <c r="I3442" s="153"/>
      <c r="J3442" s="153"/>
      <c r="K3442" s="153"/>
      <c r="L3442" s="153"/>
      <c r="M3442" s="153"/>
      <c r="AD3442" s="153"/>
      <c r="AE3442" s="153"/>
      <c r="AF3442" s="153"/>
      <c r="AG3442" s="153"/>
      <c r="AH3442" s="153"/>
      <c r="AI3442" s="153"/>
      <c r="AJ3442" s="153"/>
      <c r="AK3442" s="153"/>
      <c r="AL3442" s="153"/>
      <c r="AM3442" s="153"/>
      <c r="AN3442" s="153"/>
      <c r="AO3442" s="153"/>
    </row>
    <row r="3443" spans="1:41">
      <c r="H3443" s="153"/>
      <c r="I3443" s="153"/>
      <c r="J3443" s="153"/>
      <c r="K3443" s="153"/>
      <c r="L3443" s="153"/>
      <c r="M3443" s="153"/>
      <c r="AD3443" s="153"/>
      <c r="AE3443" s="153"/>
      <c r="AF3443" s="153"/>
      <c r="AG3443" s="153"/>
      <c r="AH3443" s="153"/>
      <c r="AI3443" s="153"/>
      <c r="AJ3443" s="153"/>
      <c r="AK3443" s="153"/>
      <c r="AL3443" s="153"/>
      <c r="AM3443" s="153"/>
      <c r="AN3443" s="153"/>
      <c r="AO3443" s="153"/>
    </row>
    <row r="3444" spans="1:41">
      <c r="A3444" s="153" t="s">
        <v>45</v>
      </c>
      <c r="B3444" s="153">
        <v>0</v>
      </c>
      <c r="C3444" s="153">
        <v>0</v>
      </c>
      <c r="D3444" s="153">
        <v>0</v>
      </c>
      <c r="E3444" s="153">
        <v>0</v>
      </c>
      <c r="F3444" s="153">
        <v>0</v>
      </c>
      <c r="G3444" s="153">
        <v>0</v>
      </c>
      <c r="H3444" s="153"/>
      <c r="I3444" s="153"/>
      <c r="J3444" s="153"/>
      <c r="K3444" s="153"/>
      <c r="L3444" s="153"/>
      <c r="M3444" s="153"/>
      <c r="AD3444" s="153"/>
      <c r="AE3444" s="153"/>
      <c r="AF3444" s="153"/>
      <c r="AG3444" s="153"/>
      <c r="AH3444" s="153"/>
      <c r="AI3444" s="153"/>
      <c r="AJ3444" s="153"/>
      <c r="AK3444" s="153"/>
      <c r="AL3444" s="153"/>
      <c r="AM3444" s="153"/>
      <c r="AN3444" s="153"/>
      <c r="AO3444" s="153"/>
    </row>
    <row r="3445" spans="1:41">
      <c r="A3445" s="153" t="s">
        <v>46</v>
      </c>
      <c r="B3445" s="153">
        <v>0</v>
      </c>
      <c r="C3445" s="153">
        <v>9.09</v>
      </c>
      <c r="D3445" s="153">
        <v>0</v>
      </c>
      <c r="E3445" s="153">
        <v>25</v>
      </c>
      <c r="F3445" s="153">
        <v>0</v>
      </c>
      <c r="G3445" s="153">
        <v>2.5</v>
      </c>
      <c r="H3445" s="153"/>
      <c r="I3445" s="153"/>
      <c r="J3445" s="153"/>
      <c r="K3445" s="153"/>
      <c r="L3445" s="153"/>
      <c r="M3445" s="153"/>
      <c r="AD3445" s="153"/>
      <c r="AE3445" s="153"/>
      <c r="AF3445" s="153"/>
      <c r="AG3445" s="153"/>
      <c r="AH3445" s="153"/>
      <c r="AI3445" s="153"/>
      <c r="AJ3445" s="153"/>
      <c r="AK3445" s="153"/>
      <c r="AL3445" s="153"/>
      <c r="AM3445" s="153"/>
      <c r="AN3445" s="153"/>
      <c r="AO3445" s="153"/>
    </row>
    <row r="3446" spans="1:41">
      <c r="A3446" s="153" t="s">
        <v>47</v>
      </c>
      <c r="B3446" s="153">
        <v>12.31</v>
      </c>
      <c r="C3446" s="153">
        <v>9.09</v>
      </c>
      <c r="D3446" s="153">
        <v>0</v>
      </c>
      <c r="E3446" s="153">
        <v>25</v>
      </c>
      <c r="F3446" s="153">
        <v>0</v>
      </c>
      <c r="G3446" s="153">
        <v>12.5</v>
      </c>
      <c r="H3446" s="153"/>
      <c r="I3446" s="153"/>
      <c r="J3446" s="153"/>
      <c r="K3446" s="153"/>
      <c r="L3446" s="153"/>
      <c r="M3446" s="153"/>
      <c r="AD3446" s="153"/>
      <c r="AE3446" s="153"/>
      <c r="AF3446" s="153"/>
      <c r="AG3446" s="153"/>
      <c r="AH3446" s="153"/>
      <c r="AI3446" s="153"/>
      <c r="AJ3446" s="153"/>
      <c r="AK3446" s="153"/>
      <c r="AL3446" s="153"/>
      <c r="AM3446" s="153"/>
      <c r="AN3446" s="153"/>
      <c r="AO3446" s="153"/>
    </row>
    <row r="3447" spans="1:41">
      <c r="A3447" s="153" t="s">
        <v>48</v>
      </c>
      <c r="B3447" s="153">
        <v>21.54</v>
      </c>
      <c r="C3447" s="153">
        <v>9.09</v>
      </c>
      <c r="D3447" s="153">
        <v>0</v>
      </c>
      <c r="E3447" s="153">
        <v>0</v>
      </c>
      <c r="F3447" s="153">
        <v>0</v>
      </c>
      <c r="G3447" s="153">
        <v>18.75</v>
      </c>
      <c r="H3447" s="153"/>
      <c r="I3447" s="153"/>
      <c r="J3447" s="153"/>
      <c r="K3447" s="153"/>
      <c r="L3447" s="153"/>
      <c r="M3447" s="153"/>
      <c r="AD3447" s="153"/>
      <c r="AE3447" s="153"/>
      <c r="AF3447" s="153"/>
      <c r="AG3447" s="153"/>
      <c r="AH3447" s="153"/>
      <c r="AI3447" s="153"/>
      <c r="AJ3447" s="153"/>
      <c r="AK3447" s="153"/>
      <c r="AL3447" s="153"/>
      <c r="AM3447" s="153"/>
      <c r="AN3447" s="153"/>
      <c r="AO3447" s="153"/>
    </row>
    <row r="3448" spans="1:41">
      <c r="A3448" s="153" t="s">
        <v>49</v>
      </c>
      <c r="B3448" s="153">
        <v>44.62</v>
      </c>
      <c r="C3448" s="153">
        <v>54.55</v>
      </c>
      <c r="D3448" s="153">
        <v>0</v>
      </c>
      <c r="E3448" s="153">
        <v>50</v>
      </c>
      <c r="F3448" s="153">
        <v>0</v>
      </c>
      <c r="G3448" s="153">
        <v>46.25</v>
      </c>
      <c r="H3448" s="153"/>
      <c r="I3448" s="153"/>
      <c r="J3448" s="153"/>
      <c r="K3448" s="153"/>
      <c r="L3448" s="153"/>
      <c r="M3448" s="153"/>
      <c r="AD3448" s="153"/>
      <c r="AE3448" s="153"/>
      <c r="AF3448" s="153"/>
      <c r="AG3448" s="153"/>
      <c r="AH3448" s="153"/>
      <c r="AI3448" s="153"/>
      <c r="AJ3448" s="153"/>
      <c r="AK3448" s="153"/>
      <c r="AL3448" s="153"/>
      <c r="AM3448" s="153"/>
      <c r="AN3448" s="153"/>
      <c r="AO3448" s="153"/>
    </row>
    <row r="3449" spans="1:41">
      <c r="A3449" s="153" t="s">
        <v>41</v>
      </c>
      <c r="B3449" s="153">
        <v>21.54</v>
      </c>
      <c r="C3449" s="153">
        <v>18.18</v>
      </c>
      <c r="D3449" s="153">
        <v>0</v>
      </c>
      <c r="E3449" s="153">
        <v>0</v>
      </c>
      <c r="F3449" s="153">
        <v>0</v>
      </c>
      <c r="G3449" s="153">
        <v>20</v>
      </c>
      <c r="H3449" s="153"/>
      <c r="I3449" s="153"/>
      <c r="J3449" s="153"/>
      <c r="K3449" s="153"/>
      <c r="L3449" s="153"/>
      <c r="M3449" s="153"/>
      <c r="AD3449" s="153"/>
      <c r="AE3449" s="153"/>
      <c r="AF3449" s="153"/>
      <c r="AG3449" s="153"/>
      <c r="AH3449" s="153"/>
      <c r="AI3449" s="153"/>
      <c r="AJ3449" s="153"/>
      <c r="AK3449" s="153"/>
      <c r="AL3449" s="153"/>
      <c r="AM3449" s="153"/>
      <c r="AN3449" s="153"/>
      <c r="AO3449" s="153"/>
    </row>
    <row r="3450" spans="1:41">
      <c r="A3450" s="153" t="s">
        <v>0</v>
      </c>
      <c r="B3450" s="153">
        <v>100</v>
      </c>
      <c r="C3450" s="153">
        <v>100</v>
      </c>
      <c r="D3450" s="153">
        <v>0</v>
      </c>
      <c r="E3450" s="153">
        <v>100</v>
      </c>
      <c r="F3450" s="153">
        <v>0</v>
      </c>
      <c r="G3450" s="153">
        <v>100</v>
      </c>
      <c r="H3450" s="153"/>
      <c r="I3450" s="153"/>
      <c r="J3450" s="153"/>
      <c r="K3450" s="153"/>
      <c r="L3450" s="153"/>
      <c r="M3450" s="153"/>
      <c r="AD3450" s="153"/>
      <c r="AE3450" s="153"/>
      <c r="AF3450" s="153"/>
      <c r="AG3450" s="153"/>
      <c r="AH3450" s="153"/>
      <c r="AI3450" s="153"/>
      <c r="AJ3450" s="153"/>
      <c r="AK3450" s="153"/>
      <c r="AL3450" s="153"/>
      <c r="AM3450" s="153"/>
      <c r="AN3450" s="153"/>
      <c r="AO3450" s="153"/>
    </row>
    <row r="3451" spans="1:41">
      <c r="A3451" s="153" t="s">
        <v>1</v>
      </c>
      <c r="B3451" s="153">
        <v>65</v>
      </c>
      <c r="C3451" s="153">
        <v>11</v>
      </c>
      <c r="D3451" s="153">
        <v>0</v>
      </c>
      <c r="E3451" s="153">
        <v>4</v>
      </c>
      <c r="F3451" s="153">
        <v>0</v>
      </c>
      <c r="G3451" s="153">
        <v>80</v>
      </c>
      <c r="H3451" s="153"/>
      <c r="I3451" s="153"/>
      <c r="J3451" s="153"/>
      <c r="K3451" s="153"/>
      <c r="L3451" s="153"/>
      <c r="M3451" s="153"/>
      <c r="AD3451" s="153"/>
      <c r="AE3451" s="153"/>
      <c r="AF3451" s="153"/>
      <c r="AG3451" s="153"/>
      <c r="AH3451" s="153"/>
      <c r="AI3451" s="153"/>
      <c r="AJ3451" s="153"/>
      <c r="AK3451" s="153"/>
      <c r="AL3451" s="153"/>
      <c r="AM3451" s="153"/>
      <c r="AN3451" s="153"/>
      <c r="AO3451" s="153"/>
    </row>
    <row r="3452" spans="1:41">
      <c r="A3452" s="153" t="s">
        <v>42</v>
      </c>
      <c r="B3452" s="153">
        <v>66.150000000000006</v>
      </c>
      <c r="C3452" s="153">
        <v>63.64</v>
      </c>
      <c r="D3452" s="153">
        <v>0</v>
      </c>
      <c r="E3452" s="153">
        <v>50</v>
      </c>
      <c r="F3452" s="153">
        <v>0</v>
      </c>
      <c r="G3452" s="153">
        <v>65</v>
      </c>
      <c r="H3452" s="153"/>
      <c r="I3452" s="153"/>
      <c r="J3452" s="153"/>
      <c r="K3452" s="153"/>
      <c r="L3452" s="153"/>
      <c r="M3452" s="153"/>
      <c r="AD3452" s="153"/>
      <c r="AE3452" s="153"/>
      <c r="AF3452" s="153"/>
      <c r="AG3452" s="153"/>
      <c r="AH3452" s="153"/>
      <c r="AI3452" s="153"/>
      <c r="AJ3452" s="153"/>
      <c r="AK3452" s="153"/>
      <c r="AL3452" s="153"/>
      <c r="AM3452" s="153"/>
      <c r="AN3452" s="153"/>
      <c r="AO3452" s="153"/>
    </row>
    <row r="3453" spans="1:41">
      <c r="A3453" s="153" t="s">
        <v>43</v>
      </c>
      <c r="B3453" s="153">
        <v>0</v>
      </c>
      <c r="C3453" s="153">
        <v>9.09</v>
      </c>
      <c r="D3453" s="153">
        <v>0</v>
      </c>
      <c r="E3453" s="153">
        <v>25</v>
      </c>
      <c r="F3453" s="153">
        <v>0</v>
      </c>
      <c r="G3453" s="153">
        <v>2.5</v>
      </c>
      <c r="H3453" s="153"/>
      <c r="I3453" s="153"/>
      <c r="J3453" s="153"/>
      <c r="K3453" s="153"/>
      <c r="L3453" s="153"/>
      <c r="M3453" s="153"/>
      <c r="AD3453" s="153"/>
      <c r="AE3453" s="153"/>
      <c r="AF3453" s="153"/>
      <c r="AG3453" s="153"/>
      <c r="AH3453" s="153"/>
      <c r="AI3453" s="153"/>
      <c r="AJ3453" s="153"/>
      <c r="AK3453" s="153"/>
      <c r="AL3453" s="153"/>
      <c r="AM3453" s="153"/>
      <c r="AN3453" s="153"/>
      <c r="AO3453" s="153"/>
    </row>
    <row r="3454" spans="1:41">
      <c r="A3454" s="153" t="s">
        <v>44</v>
      </c>
      <c r="B3454" s="153">
        <v>4.4000000000000004</v>
      </c>
      <c r="C3454" s="153">
        <v>4.3</v>
      </c>
      <c r="D3454" s="153">
        <v>0</v>
      </c>
      <c r="E3454" s="153">
        <v>3.8</v>
      </c>
      <c r="F3454" s="153">
        <v>0</v>
      </c>
      <c r="G3454" s="153">
        <v>4.4000000000000004</v>
      </c>
      <c r="H3454" s="153"/>
      <c r="I3454" s="153"/>
      <c r="J3454" s="153"/>
      <c r="K3454" s="153"/>
      <c r="L3454" s="153"/>
      <c r="M3454" s="153"/>
      <c r="AD3454" s="153"/>
      <c r="AE3454" s="153"/>
      <c r="AF3454" s="153"/>
      <c r="AG3454" s="153"/>
      <c r="AH3454" s="153"/>
      <c r="AI3454" s="153"/>
      <c r="AJ3454" s="153"/>
      <c r="AK3454" s="153"/>
      <c r="AL3454" s="153"/>
      <c r="AM3454" s="153"/>
      <c r="AN3454" s="153"/>
      <c r="AO3454" s="153"/>
    </row>
    <row r="3455" spans="1:41">
      <c r="A3455" s="153" t="s">
        <v>153</v>
      </c>
      <c r="B3455" s="153">
        <v>85.3</v>
      </c>
      <c r="C3455" s="153">
        <v>83.3</v>
      </c>
      <c r="D3455" s="153">
        <v>0</v>
      </c>
      <c r="E3455" s="153">
        <v>68.8</v>
      </c>
      <c r="F3455" s="153">
        <v>0</v>
      </c>
      <c r="G3455" s="153">
        <v>84</v>
      </c>
      <c r="H3455" s="153"/>
      <c r="I3455" s="153"/>
      <c r="J3455" s="153"/>
      <c r="K3455" s="153"/>
      <c r="L3455" s="153"/>
      <c r="M3455" s="153"/>
      <c r="AD3455" s="153"/>
      <c r="AE3455" s="153"/>
      <c r="AF3455" s="153"/>
      <c r="AG3455" s="153"/>
      <c r="AH3455" s="153"/>
      <c r="AI3455" s="153"/>
      <c r="AJ3455" s="153"/>
      <c r="AK3455" s="153"/>
      <c r="AL3455" s="153"/>
      <c r="AM3455" s="153"/>
      <c r="AN3455" s="153"/>
      <c r="AO3455" s="153"/>
    </row>
    <row r="3456" spans="1:41">
      <c r="H3456" s="153"/>
      <c r="I3456" s="153"/>
      <c r="J3456" s="153"/>
      <c r="K3456" s="153"/>
      <c r="L3456" s="153"/>
      <c r="M3456" s="153"/>
      <c r="AD3456" s="153"/>
      <c r="AE3456" s="153"/>
      <c r="AF3456" s="153"/>
      <c r="AG3456" s="153"/>
      <c r="AH3456" s="153"/>
      <c r="AI3456" s="153"/>
      <c r="AJ3456" s="153"/>
      <c r="AK3456" s="153"/>
      <c r="AL3456" s="153"/>
      <c r="AM3456" s="153"/>
      <c r="AN3456" s="153"/>
      <c r="AO3456" s="153"/>
    </row>
    <row r="3457" spans="1:41">
      <c r="H3457" s="153"/>
      <c r="I3457" s="153"/>
      <c r="J3457" s="153"/>
      <c r="K3457" s="153"/>
      <c r="L3457" s="153"/>
      <c r="M3457" s="153"/>
      <c r="AD3457" s="153"/>
      <c r="AE3457" s="153"/>
      <c r="AF3457" s="153"/>
      <c r="AG3457" s="153"/>
      <c r="AH3457" s="153"/>
      <c r="AI3457" s="153"/>
      <c r="AJ3457" s="153"/>
      <c r="AK3457" s="153"/>
      <c r="AL3457" s="153"/>
      <c r="AM3457" s="153"/>
      <c r="AN3457" s="153"/>
      <c r="AO3457" s="153"/>
    </row>
    <row r="3458" spans="1:41">
      <c r="A3458" s="153" t="s">
        <v>380</v>
      </c>
      <c r="H3458" s="153"/>
      <c r="I3458" s="153"/>
      <c r="J3458" s="153"/>
      <c r="K3458" s="153"/>
      <c r="L3458" s="153"/>
      <c r="M3458" s="153"/>
      <c r="AD3458" s="153"/>
      <c r="AE3458" s="153"/>
      <c r="AF3458" s="153"/>
      <c r="AG3458" s="153"/>
      <c r="AH3458" s="153"/>
      <c r="AI3458" s="153"/>
      <c r="AJ3458" s="153"/>
      <c r="AK3458" s="153"/>
      <c r="AL3458" s="153"/>
      <c r="AM3458" s="153"/>
      <c r="AN3458" s="153"/>
      <c r="AO3458" s="153"/>
    </row>
    <row r="3459" spans="1:41">
      <c r="A3459" s="153" t="s">
        <v>383</v>
      </c>
      <c r="H3459" s="153"/>
      <c r="I3459" s="153"/>
      <c r="J3459" s="153"/>
      <c r="K3459" s="153"/>
      <c r="L3459" s="153"/>
      <c r="M3459" s="153"/>
      <c r="AD3459" s="153"/>
      <c r="AE3459" s="153"/>
      <c r="AF3459" s="153"/>
      <c r="AG3459" s="153"/>
      <c r="AH3459" s="153"/>
      <c r="AI3459" s="153"/>
      <c r="AJ3459" s="153"/>
      <c r="AK3459" s="153"/>
      <c r="AL3459" s="153"/>
      <c r="AM3459" s="153"/>
      <c r="AN3459" s="153"/>
      <c r="AO3459" s="153"/>
    </row>
    <row r="3460" spans="1:41">
      <c r="H3460" s="153"/>
      <c r="I3460" s="153"/>
      <c r="J3460" s="153"/>
      <c r="K3460" s="153"/>
      <c r="L3460" s="153"/>
      <c r="M3460" s="153"/>
      <c r="AD3460" s="153"/>
      <c r="AE3460" s="153"/>
      <c r="AF3460" s="153"/>
      <c r="AG3460" s="153"/>
      <c r="AH3460" s="153"/>
      <c r="AI3460" s="153"/>
      <c r="AJ3460" s="153"/>
      <c r="AK3460" s="153"/>
      <c r="AL3460" s="153"/>
      <c r="AM3460" s="153"/>
      <c r="AN3460" s="153"/>
      <c r="AO3460" s="153"/>
    </row>
    <row r="3461" spans="1:41">
      <c r="H3461" s="153"/>
      <c r="I3461" s="153"/>
      <c r="J3461" s="153"/>
      <c r="K3461" s="153"/>
      <c r="L3461" s="153"/>
      <c r="M3461" s="153"/>
      <c r="AD3461" s="153"/>
      <c r="AE3461" s="153"/>
      <c r="AF3461" s="153"/>
      <c r="AG3461" s="153"/>
      <c r="AH3461" s="153"/>
      <c r="AI3461" s="153"/>
      <c r="AJ3461" s="153"/>
      <c r="AK3461" s="153"/>
      <c r="AL3461" s="153"/>
      <c r="AM3461" s="153"/>
      <c r="AN3461" s="153"/>
      <c r="AO3461" s="153"/>
    </row>
    <row r="3462" spans="1:41">
      <c r="B3462" s="153" t="s">
        <v>156</v>
      </c>
      <c r="H3462" s="153"/>
      <c r="I3462" s="153"/>
      <c r="J3462" s="153"/>
      <c r="K3462" s="153"/>
      <c r="L3462" s="153"/>
      <c r="M3462" s="153"/>
      <c r="AD3462" s="153"/>
      <c r="AE3462" s="153"/>
      <c r="AF3462" s="153"/>
      <c r="AG3462" s="153"/>
      <c r="AH3462" s="153"/>
      <c r="AI3462" s="153"/>
      <c r="AJ3462" s="153"/>
      <c r="AK3462" s="153"/>
      <c r="AL3462" s="153"/>
      <c r="AM3462" s="153"/>
      <c r="AN3462" s="153"/>
      <c r="AO3462" s="153"/>
    </row>
    <row r="3463" spans="1:41">
      <c r="H3463" s="153"/>
      <c r="I3463" s="153"/>
      <c r="J3463" s="153"/>
      <c r="K3463" s="153"/>
      <c r="L3463" s="153"/>
      <c r="M3463" s="153"/>
      <c r="AD3463" s="153"/>
      <c r="AE3463" s="153"/>
      <c r="AF3463" s="153"/>
      <c r="AG3463" s="153"/>
      <c r="AH3463" s="153"/>
      <c r="AI3463" s="153"/>
      <c r="AJ3463" s="153"/>
      <c r="AK3463" s="153"/>
      <c r="AL3463" s="153"/>
      <c r="AM3463" s="153"/>
      <c r="AN3463" s="153"/>
      <c r="AO3463" s="153"/>
    </row>
    <row r="3464" spans="1:41">
      <c r="B3464" s="153" t="s">
        <v>10</v>
      </c>
      <c r="C3464" s="153" t="s">
        <v>157</v>
      </c>
      <c r="D3464" s="153" t="s">
        <v>158</v>
      </c>
      <c r="E3464" s="153" t="s">
        <v>13</v>
      </c>
      <c r="F3464" s="153" t="s">
        <v>159</v>
      </c>
      <c r="G3464" s="153" t="s">
        <v>60</v>
      </c>
      <c r="H3464" s="153"/>
      <c r="I3464" s="153"/>
      <c r="J3464" s="153"/>
      <c r="K3464" s="153"/>
      <c r="L3464" s="153"/>
      <c r="M3464" s="153"/>
      <c r="AD3464" s="153"/>
      <c r="AE3464" s="153"/>
      <c r="AF3464" s="153"/>
      <c r="AG3464" s="153"/>
      <c r="AH3464" s="153"/>
      <c r="AI3464" s="153"/>
      <c r="AJ3464" s="153"/>
      <c r="AK3464" s="153"/>
      <c r="AL3464" s="153"/>
      <c r="AM3464" s="153"/>
      <c r="AN3464" s="153"/>
      <c r="AO3464" s="153"/>
    </row>
    <row r="3465" spans="1:41">
      <c r="H3465" s="153"/>
      <c r="I3465" s="153"/>
      <c r="J3465" s="153"/>
      <c r="K3465" s="153"/>
      <c r="L3465" s="153"/>
      <c r="M3465" s="153"/>
      <c r="AD3465" s="153"/>
      <c r="AE3465" s="153"/>
      <c r="AF3465" s="153"/>
      <c r="AG3465" s="153"/>
      <c r="AH3465" s="153"/>
      <c r="AI3465" s="153"/>
      <c r="AJ3465" s="153"/>
      <c r="AK3465" s="153"/>
      <c r="AL3465" s="153"/>
      <c r="AM3465" s="153"/>
      <c r="AN3465" s="153"/>
      <c r="AO3465" s="153"/>
    </row>
    <row r="3466" spans="1:41">
      <c r="A3466" s="153" t="s">
        <v>45</v>
      </c>
      <c r="B3466" s="153">
        <v>0</v>
      </c>
      <c r="C3466" s="153">
        <v>0</v>
      </c>
      <c r="D3466" s="153">
        <v>0</v>
      </c>
      <c r="E3466" s="153">
        <v>0</v>
      </c>
      <c r="F3466" s="153">
        <v>0</v>
      </c>
      <c r="G3466" s="153">
        <v>0</v>
      </c>
      <c r="H3466" s="153"/>
      <c r="I3466" s="153"/>
      <c r="J3466" s="153"/>
      <c r="K3466" s="153"/>
      <c r="L3466" s="153"/>
      <c r="M3466" s="153"/>
      <c r="AD3466" s="153"/>
      <c r="AE3466" s="153"/>
      <c r="AF3466" s="153"/>
      <c r="AG3466" s="153"/>
      <c r="AH3466" s="153"/>
      <c r="AI3466" s="153"/>
      <c r="AJ3466" s="153"/>
      <c r="AK3466" s="153"/>
      <c r="AL3466" s="153"/>
      <c r="AM3466" s="153"/>
      <c r="AN3466" s="153"/>
      <c r="AO3466" s="153"/>
    </row>
    <row r="3467" spans="1:41">
      <c r="A3467" s="153" t="s">
        <v>46</v>
      </c>
      <c r="B3467" s="153">
        <v>0</v>
      </c>
      <c r="C3467" s="153">
        <v>9.09</v>
      </c>
      <c r="D3467" s="153">
        <v>0</v>
      </c>
      <c r="E3467" s="153">
        <v>25</v>
      </c>
      <c r="F3467" s="153">
        <v>0</v>
      </c>
      <c r="G3467" s="153">
        <v>2.5</v>
      </c>
      <c r="H3467" s="153"/>
      <c r="I3467" s="153"/>
      <c r="J3467" s="153"/>
      <c r="K3467" s="153"/>
      <c r="L3467" s="153"/>
      <c r="M3467" s="153"/>
      <c r="AD3467" s="153"/>
      <c r="AE3467" s="153"/>
      <c r="AF3467" s="153"/>
      <c r="AG3467" s="153"/>
      <c r="AH3467" s="153"/>
      <c r="AI3467" s="153"/>
      <c r="AJ3467" s="153"/>
      <c r="AK3467" s="153"/>
      <c r="AL3467" s="153"/>
      <c r="AM3467" s="153"/>
      <c r="AN3467" s="153"/>
      <c r="AO3467" s="153"/>
    </row>
    <row r="3468" spans="1:41">
      <c r="A3468" s="153" t="s">
        <v>47</v>
      </c>
      <c r="B3468" s="153">
        <v>10.77</v>
      </c>
      <c r="C3468" s="153">
        <v>9.09</v>
      </c>
      <c r="D3468" s="153">
        <v>0</v>
      </c>
      <c r="E3468" s="153">
        <v>25</v>
      </c>
      <c r="F3468" s="153">
        <v>0</v>
      </c>
      <c r="G3468" s="153">
        <v>11.25</v>
      </c>
      <c r="H3468" s="153"/>
      <c r="I3468" s="153"/>
      <c r="J3468" s="153"/>
      <c r="K3468" s="153"/>
      <c r="L3468" s="153"/>
      <c r="M3468" s="153"/>
      <c r="AD3468" s="153"/>
      <c r="AE3468" s="153"/>
      <c r="AF3468" s="153"/>
      <c r="AG3468" s="153"/>
      <c r="AH3468" s="153"/>
      <c r="AI3468" s="153"/>
      <c r="AJ3468" s="153"/>
      <c r="AK3468" s="153"/>
      <c r="AL3468" s="153"/>
      <c r="AM3468" s="153"/>
      <c r="AN3468" s="153"/>
      <c r="AO3468" s="153"/>
    </row>
    <row r="3469" spans="1:41">
      <c r="A3469" s="153" t="s">
        <v>48</v>
      </c>
      <c r="B3469" s="153">
        <v>26.15</v>
      </c>
      <c r="C3469" s="153">
        <v>9.09</v>
      </c>
      <c r="D3469" s="153">
        <v>0</v>
      </c>
      <c r="E3469" s="153">
        <v>0</v>
      </c>
      <c r="F3469" s="153">
        <v>0</v>
      </c>
      <c r="G3469" s="153">
        <v>22.5</v>
      </c>
      <c r="H3469" s="153"/>
      <c r="I3469" s="153"/>
      <c r="J3469" s="153"/>
      <c r="K3469" s="153"/>
      <c r="L3469" s="153"/>
      <c r="M3469" s="153"/>
      <c r="AD3469" s="153"/>
      <c r="AE3469" s="153"/>
      <c r="AF3469" s="153"/>
      <c r="AG3469" s="153"/>
      <c r="AH3469" s="153"/>
      <c r="AI3469" s="153"/>
      <c r="AJ3469" s="153"/>
      <c r="AK3469" s="153"/>
      <c r="AL3469" s="153"/>
      <c r="AM3469" s="153"/>
      <c r="AN3469" s="153"/>
      <c r="AO3469" s="153"/>
    </row>
    <row r="3470" spans="1:41">
      <c r="A3470" s="153" t="s">
        <v>49</v>
      </c>
      <c r="B3470" s="153">
        <v>43.08</v>
      </c>
      <c r="C3470" s="153">
        <v>54.55</v>
      </c>
      <c r="D3470" s="153">
        <v>0</v>
      </c>
      <c r="E3470" s="153">
        <v>50</v>
      </c>
      <c r="F3470" s="153">
        <v>0</v>
      </c>
      <c r="G3470" s="153">
        <v>45</v>
      </c>
      <c r="H3470" s="153"/>
      <c r="I3470" s="153"/>
      <c r="J3470" s="153"/>
      <c r="K3470" s="153"/>
      <c r="L3470" s="153"/>
      <c r="M3470" s="153"/>
      <c r="AD3470" s="153"/>
      <c r="AE3470" s="153"/>
      <c r="AF3470" s="153"/>
      <c r="AG3470" s="153"/>
      <c r="AH3470" s="153"/>
      <c r="AI3470" s="153"/>
      <c r="AJ3470" s="153"/>
      <c r="AK3470" s="153"/>
      <c r="AL3470" s="153"/>
      <c r="AM3470" s="153"/>
      <c r="AN3470" s="153"/>
      <c r="AO3470" s="153"/>
    </row>
    <row r="3471" spans="1:41">
      <c r="A3471" s="153" t="s">
        <v>41</v>
      </c>
      <c r="B3471" s="153">
        <v>20</v>
      </c>
      <c r="C3471" s="153">
        <v>18.18</v>
      </c>
      <c r="D3471" s="153">
        <v>0</v>
      </c>
      <c r="E3471" s="153">
        <v>0</v>
      </c>
      <c r="F3471" s="153">
        <v>0</v>
      </c>
      <c r="G3471" s="153">
        <v>18.75</v>
      </c>
      <c r="H3471" s="153"/>
      <c r="I3471" s="153"/>
      <c r="J3471" s="153"/>
      <c r="K3471" s="153"/>
      <c r="L3471" s="153"/>
      <c r="M3471" s="153"/>
      <c r="AD3471" s="153"/>
      <c r="AE3471" s="153"/>
      <c r="AF3471" s="153"/>
      <c r="AG3471" s="153"/>
      <c r="AH3471" s="153"/>
      <c r="AI3471" s="153"/>
      <c r="AJ3471" s="153"/>
      <c r="AK3471" s="153"/>
      <c r="AL3471" s="153"/>
      <c r="AM3471" s="153"/>
      <c r="AN3471" s="153"/>
      <c r="AO3471" s="153"/>
    </row>
    <row r="3472" spans="1:41">
      <c r="A3472" s="153" t="s">
        <v>0</v>
      </c>
      <c r="B3472" s="153">
        <v>100</v>
      </c>
      <c r="C3472" s="153">
        <v>100</v>
      </c>
      <c r="D3472" s="153">
        <v>0</v>
      </c>
      <c r="E3472" s="153">
        <v>100</v>
      </c>
      <c r="F3472" s="153">
        <v>0</v>
      </c>
      <c r="G3472" s="153">
        <v>100</v>
      </c>
      <c r="H3472" s="153"/>
      <c r="I3472" s="153"/>
      <c r="J3472" s="153"/>
      <c r="K3472" s="153"/>
      <c r="L3472" s="153"/>
      <c r="M3472" s="153"/>
      <c r="AD3472" s="153"/>
      <c r="AE3472" s="153"/>
      <c r="AF3472" s="153"/>
      <c r="AG3472" s="153"/>
      <c r="AH3472" s="153"/>
      <c r="AI3472" s="153"/>
      <c r="AJ3472" s="153"/>
      <c r="AK3472" s="153"/>
      <c r="AL3472" s="153"/>
      <c r="AM3472" s="153"/>
      <c r="AN3472" s="153"/>
      <c r="AO3472" s="153"/>
    </row>
    <row r="3473" spans="1:41">
      <c r="A3473" s="153" t="s">
        <v>1</v>
      </c>
      <c r="B3473" s="153">
        <v>65</v>
      </c>
      <c r="C3473" s="153">
        <v>11</v>
      </c>
      <c r="D3473" s="153">
        <v>0</v>
      </c>
      <c r="E3473" s="153">
        <v>4</v>
      </c>
      <c r="F3473" s="153">
        <v>0</v>
      </c>
      <c r="G3473" s="153">
        <v>80</v>
      </c>
      <c r="H3473" s="153"/>
      <c r="I3473" s="153"/>
      <c r="J3473" s="153"/>
      <c r="K3473" s="153"/>
      <c r="L3473" s="153"/>
      <c r="M3473" s="153"/>
      <c r="AD3473" s="153"/>
      <c r="AE3473" s="153"/>
      <c r="AF3473" s="153"/>
      <c r="AG3473" s="153"/>
      <c r="AH3473" s="153"/>
      <c r="AI3473" s="153"/>
      <c r="AJ3473" s="153"/>
      <c r="AK3473" s="153"/>
      <c r="AL3473" s="153"/>
      <c r="AM3473" s="153"/>
      <c r="AN3473" s="153"/>
      <c r="AO3473" s="153"/>
    </row>
    <row r="3474" spans="1:41">
      <c r="A3474" s="153" t="s">
        <v>42</v>
      </c>
      <c r="B3474" s="153">
        <v>69.23</v>
      </c>
      <c r="C3474" s="153">
        <v>63.64</v>
      </c>
      <c r="D3474" s="153">
        <v>0</v>
      </c>
      <c r="E3474" s="153">
        <v>50</v>
      </c>
      <c r="F3474" s="153">
        <v>0</v>
      </c>
      <c r="G3474" s="153">
        <v>67.5</v>
      </c>
      <c r="H3474" s="153"/>
      <c r="I3474" s="153"/>
      <c r="J3474" s="153"/>
      <c r="K3474" s="153"/>
      <c r="L3474" s="153"/>
      <c r="M3474" s="153"/>
      <c r="AD3474" s="153"/>
      <c r="AE3474" s="153"/>
      <c r="AF3474" s="153"/>
      <c r="AG3474" s="153"/>
      <c r="AH3474" s="153"/>
      <c r="AI3474" s="153"/>
      <c r="AJ3474" s="153"/>
      <c r="AK3474" s="153"/>
      <c r="AL3474" s="153"/>
      <c r="AM3474" s="153"/>
      <c r="AN3474" s="153"/>
      <c r="AO3474" s="153"/>
    </row>
    <row r="3475" spans="1:41">
      <c r="A3475" s="153" t="s">
        <v>43</v>
      </c>
      <c r="B3475" s="153">
        <v>0</v>
      </c>
      <c r="C3475" s="153">
        <v>9.09</v>
      </c>
      <c r="D3475" s="153">
        <v>0</v>
      </c>
      <c r="E3475" s="153">
        <v>25</v>
      </c>
      <c r="F3475" s="153">
        <v>0</v>
      </c>
      <c r="G3475" s="153">
        <v>2.5</v>
      </c>
      <c r="H3475" s="153"/>
      <c r="I3475" s="153"/>
      <c r="J3475" s="153"/>
      <c r="K3475" s="153"/>
      <c r="L3475" s="153"/>
      <c r="M3475" s="153"/>
      <c r="AD3475" s="153"/>
      <c r="AE3475" s="153"/>
      <c r="AF3475" s="153"/>
      <c r="AG3475" s="153"/>
      <c r="AH3475" s="153"/>
      <c r="AI3475" s="153"/>
      <c r="AJ3475" s="153"/>
      <c r="AK3475" s="153"/>
      <c r="AL3475" s="153"/>
      <c r="AM3475" s="153"/>
      <c r="AN3475" s="153"/>
      <c r="AO3475" s="153"/>
    </row>
    <row r="3476" spans="1:41">
      <c r="A3476" s="153" t="s">
        <v>44</v>
      </c>
      <c r="B3476" s="153">
        <v>4.4000000000000004</v>
      </c>
      <c r="C3476" s="153">
        <v>4.3</v>
      </c>
      <c r="D3476" s="153">
        <v>0</v>
      </c>
      <c r="E3476" s="153">
        <v>3.8</v>
      </c>
      <c r="F3476" s="153">
        <v>0</v>
      </c>
      <c r="G3476" s="153">
        <v>4.4000000000000004</v>
      </c>
      <c r="H3476" s="153"/>
      <c r="I3476" s="153"/>
      <c r="J3476" s="153"/>
      <c r="K3476" s="153"/>
      <c r="L3476" s="153"/>
      <c r="M3476" s="153"/>
      <c r="AD3476" s="153"/>
      <c r="AE3476" s="153"/>
      <c r="AF3476" s="153"/>
      <c r="AG3476" s="153"/>
      <c r="AH3476" s="153"/>
      <c r="AI3476" s="153"/>
      <c r="AJ3476" s="153"/>
      <c r="AK3476" s="153"/>
      <c r="AL3476" s="153"/>
      <c r="AM3476" s="153"/>
      <c r="AN3476" s="153"/>
      <c r="AO3476" s="153"/>
    </row>
    <row r="3477" spans="1:41">
      <c r="A3477" s="153" t="s">
        <v>153</v>
      </c>
      <c r="B3477" s="153">
        <v>85.1</v>
      </c>
      <c r="C3477" s="153">
        <v>83.3</v>
      </c>
      <c r="D3477" s="153">
        <v>0</v>
      </c>
      <c r="E3477" s="153">
        <v>68.8</v>
      </c>
      <c r="F3477" s="153">
        <v>0</v>
      </c>
      <c r="G3477" s="153">
        <v>83.8</v>
      </c>
      <c r="H3477" s="153"/>
      <c r="I3477" s="153"/>
      <c r="J3477" s="153"/>
      <c r="K3477" s="153"/>
      <c r="L3477" s="153"/>
      <c r="M3477" s="153"/>
      <c r="AD3477" s="153"/>
      <c r="AE3477" s="153"/>
      <c r="AF3477" s="153"/>
      <c r="AG3477" s="153"/>
      <c r="AH3477" s="153"/>
      <c r="AI3477" s="153"/>
      <c r="AJ3477" s="153"/>
      <c r="AK3477" s="153"/>
      <c r="AL3477" s="153"/>
      <c r="AM3477" s="153"/>
      <c r="AN3477" s="153"/>
      <c r="AO3477" s="153"/>
    </row>
    <row r="3478" spans="1:41">
      <c r="H3478" s="153"/>
      <c r="I3478" s="153"/>
      <c r="J3478" s="153"/>
      <c r="K3478" s="153"/>
      <c r="L3478" s="153"/>
      <c r="M3478" s="153"/>
      <c r="AD3478" s="153"/>
      <c r="AE3478" s="153"/>
      <c r="AF3478" s="153"/>
      <c r="AG3478" s="153"/>
      <c r="AH3478" s="153"/>
      <c r="AI3478" s="153"/>
      <c r="AJ3478" s="153"/>
      <c r="AK3478" s="153"/>
      <c r="AL3478" s="153"/>
      <c r="AM3478" s="153"/>
      <c r="AN3478" s="153"/>
      <c r="AO3478" s="153"/>
    </row>
    <row r="3479" spans="1:41">
      <c r="H3479" s="153"/>
      <c r="I3479" s="153"/>
      <c r="J3479" s="153"/>
      <c r="K3479" s="153"/>
      <c r="L3479" s="153"/>
      <c r="M3479" s="153"/>
      <c r="AD3479" s="153"/>
      <c r="AE3479" s="153"/>
      <c r="AF3479" s="153"/>
      <c r="AG3479" s="153"/>
      <c r="AH3479" s="153"/>
      <c r="AI3479" s="153"/>
      <c r="AJ3479" s="153"/>
      <c r="AK3479" s="153"/>
      <c r="AL3479" s="153"/>
      <c r="AM3479" s="153"/>
      <c r="AN3479" s="153"/>
      <c r="AO3479" s="153"/>
    </row>
    <row r="3480" spans="1:41">
      <c r="A3480" s="153" t="s">
        <v>469</v>
      </c>
      <c r="H3480" s="153"/>
      <c r="I3480" s="153"/>
      <c r="J3480" s="153"/>
      <c r="K3480" s="153"/>
      <c r="L3480" s="153"/>
      <c r="M3480" s="153"/>
      <c r="AD3480" s="153"/>
      <c r="AE3480" s="153"/>
      <c r="AF3480" s="153"/>
      <c r="AG3480" s="153"/>
      <c r="AH3480" s="153"/>
      <c r="AI3480" s="153"/>
      <c r="AJ3480" s="153"/>
      <c r="AK3480" s="153"/>
      <c r="AL3480" s="153"/>
      <c r="AM3480" s="153"/>
      <c r="AN3480" s="153"/>
      <c r="AO3480" s="153"/>
    </row>
    <row r="3481" spans="1:41">
      <c r="H3481" s="153"/>
      <c r="I3481" s="153"/>
      <c r="J3481" s="153"/>
      <c r="K3481" s="153"/>
      <c r="L3481" s="153"/>
      <c r="M3481" s="153"/>
      <c r="AD3481" s="153"/>
      <c r="AE3481" s="153"/>
      <c r="AF3481" s="153"/>
      <c r="AG3481" s="153"/>
      <c r="AH3481" s="153"/>
      <c r="AI3481" s="153"/>
      <c r="AJ3481" s="153"/>
      <c r="AK3481" s="153"/>
      <c r="AL3481" s="153"/>
      <c r="AM3481" s="153"/>
      <c r="AN3481" s="153"/>
      <c r="AO3481" s="153"/>
    </row>
    <row r="3482" spans="1:41">
      <c r="H3482" s="153"/>
      <c r="I3482" s="153"/>
      <c r="J3482" s="153"/>
      <c r="K3482" s="153"/>
      <c r="L3482" s="153"/>
      <c r="M3482" s="153"/>
      <c r="AD3482" s="153"/>
      <c r="AE3482" s="153"/>
      <c r="AF3482" s="153"/>
      <c r="AG3482" s="153"/>
      <c r="AH3482" s="153"/>
      <c r="AI3482" s="153"/>
      <c r="AJ3482" s="153"/>
      <c r="AK3482" s="153"/>
      <c r="AL3482" s="153"/>
      <c r="AM3482" s="153"/>
      <c r="AN3482" s="153"/>
      <c r="AO3482" s="153"/>
    </row>
    <row r="3483" spans="1:41">
      <c r="B3483" s="153" t="s">
        <v>156</v>
      </c>
      <c r="H3483" s="153"/>
      <c r="I3483" s="153"/>
      <c r="J3483" s="153"/>
      <c r="K3483" s="153"/>
      <c r="L3483" s="153"/>
      <c r="M3483" s="153"/>
      <c r="AD3483" s="153"/>
      <c r="AE3483" s="153"/>
      <c r="AF3483" s="153"/>
      <c r="AG3483" s="153"/>
      <c r="AH3483" s="153"/>
      <c r="AI3483" s="153"/>
      <c r="AJ3483" s="153"/>
      <c r="AK3483" s="153"/>
      <c r="AL3483" s="153"/>
      <c r="AM3483" s="153"/>
      <c r="AN3483" s="153"/>
      <c r="AO3483" s="153"/>
    </row>
    <row r="3484" spans="1:41">
      <c r="H3484" s="153"/>
      <c r="I3484" s="153"/>
      <c r="J3484" s="153"/>
      <c r="K3484" s="153"/>
      <c r="L3484" s="153"/>
      <c r="M3484" s="153"/>
      <c r="AD3484" s="153"/>
      <c r="AE3484" s="153"/>
      <c r="AF3484" s="153"/>
      <c r="AG3484" s="153"/>
      <c r="AH3484" s="153"/>
      <c r="AI3484" s="153"/>
      <c r="AJ3484" s="153"/>
      <c r="AK3484" s="153"/>
      <c r="AL3484" s="153"/>
      <c r="AM3484" s="153"/>
      <c r="AN3484" s="153"/>
      <c r="AO3484" s="153"/>
    </row>
    <row r="3485" spans="1:41">
      <c r="B3485" s="153" t="s">
        <v>10</v>
      </c>
      <c r="C3485" s="153" t="s">
        <v>157</v>
      </c>
      <c r="D3485" s="153" t="s">
        <v>158</v>
      </c>
      <c r="E3485" s="153" t="s">
        <v>13</v>
      </c>
      <c r="F3485" s="153" t="s">
        <v>159</v>
      </c>
      <c r="G3485" s="153" t="s">
        <v>60</v>
      </c>
      <c r="H3485" s="153"/>
      <c r="I3485" s="153"/>
      <c r="J3485" s="153"/>
      <c r="K3485" s="153"/>
      <c r="L3485" s="153"/>
      <c r="M3485" s="153"/>
      <c r="AD3485" s="153"/>
      <c r="AE3485" s="153"/>
      <c r="AF3485" s="153"/>
      <c r="AG3485" s="153"/>
      <c r="AH3485" s="153"/>
      <c r="AI3485" s="153"/>
      <c r="AJ3485" s="153"/>
      <c r="AK3485" s="153"/>
      <c r="AL3485" s="153"/>
      <c r="AM3485" s="153"/>
      <c r="AN3485" s="153"/>
      <c r="AO3485" s="153"/>
    </row>
    <row r="3486" spans="1:41">
      <c r="H3486" s="153"/>
      <c r="I3486" s="153"/>
      <c r="J3486" s="153"/>
      <c r="K3486" s="153"/>
      <c r="L3486" s="153"/>
      <c r="M3486" s="153"/>
      <c r="AD3486" s="153"/>
      <c r="AE3486" s="153"/>
      <c r="AF3486" s="153"/>
      <c r="AG3486" s="153"/>
      <c r="AH3486" s="153"/>
      <c r="AI3486" s="153"/>
      <c r="AJ3486" s="153"/>
      <c r="AK3486" s="153"/>
      <c r="AL3486" s="153"/>
      <c r="AM3486" s="153"/>
      <c r="AN3486" s="153"/>
      <c r="AO3486" s="153"/>
    </row>
    <row r="3487" spans="1:41">
      <c r="A3487" s="153" t="s">
        <v>45</v>
      </c>
      <c r="B3487" s="153">
        <v>0</v>
      </c>
      <c r="C3487" s="153">
        <v>0</v>
      </c>
      <c r="D3487" s="153">
        <v>0</v>
      </c>
      <c r="E3487" s="153">
        <v>0</v>
      </c>
      <c r="F3487" s="153">
        <v>0</v>
      </c>
      <c r="G3487" s="153">
        <v>0</v>
      </c>
      <c r="H3487" s="153"/>
      <c r="I3487" s="153"/>
      <c r="J3487" s="153"/>
      <c r="K3487" s="153"/>
      <c r="L3487" s="153"/>
      <c r="M3487" s="153"/>
      <c r="AD3487" s="153"/>
      <c r="AE3487" s="153"/>
      <c r="AF3487" s="153"/>
      <c r="AG3487" s="153"/>
      <c r="AH3487" s="153"/>
      <c r="AI3487" s="153"/>
      <c r="AJ3487" s="153"/>
      <c r="AK3487" s="153"/>
      <c r="AL3487" s="153"/>
      <c r="AM3487" s="153"/>
      <c r="AN3487" s="153"/>
      <c r="AO3487" s="153"/>
    </row>
    <row r="3488" spans="1:41">
      <c r="A3488" s="153" t="s">
        <v>46</v>
      </c>
      <c r="B3488" s="153">
        <v>0</v>
      </c>
      <c r="C3488" s="153">
        <v>0</v>
      </c>
      <c r="D3488" s="153">
        <v>0</v>
      </c>
      <c r="E3488" s="153">
        <v>0</v>
      </c>
      <c r="F3488" s="153">
        <v>0</v>
      </c>
      <c r="G3488" s="153">
        <v>0</v>
      </c>
      <c r="H3488" s="153"/>
      <c r="I3488" s="153"/>
      <c r="J3488" s="153"/>
      <c r="K3488" s="153"/>
      <c r="L3488" s="153"/>
      <c r="M3488" s="153"/>
      <c r="AD3488" s="153"/>
      <c r="AE3488" s="153"/>
      <c r="AF3488" s="153"/>
      <c r="AG3488" s="153"/>
      <c r="AH3488" s="153"/>
      <c r="AI3488" s="153"/>
      <c r="AJ3488" s="153"/>
      <c r="AK3488" s="153"/>
      <c r="AL3488" s="153"/>
      <c r="AM3488" s="153"/>
      <c r="AN3488" s="153"/>
      <c r="AO3488" s="153"/>
    </row>
    <row r="3489" spans="1:41">
      <c r="A3489" s="153" t="s">
        <v>47</v>
      </c>
      <c r="B3489" s="153">
        <v>3.08</v>
      </c>
      <c r="C3489" s="153">
        <v>9.09</v>
      </c>
      <c r="D3489" s="153">
        <v>0</v>
      </c>
      <c r="E3489" s="153">
        <v>0</v>
      </c>
      <c r="F3489" s="153">
        <v>0</v>
      </c>
      <c r="G3489" s="153">
        <v>3.61</v>
      </c>
      <c r="H3489" s="153"/>
      <c r="I3489" s="153"/>
      <c r="J3489" s="153"/>
      <c r="K3489" s="153"/>
      <c r="L3489" s="153"/>
      <c r="M3489" s="153"/>
      <c r="AD3489" s="153"/>
      <c r="AE3489" s="153"/>
      <c r="AF3489" s="153"/>
      <c r="AG3489" s="153"/>
      <c r="AH3489" s="153"/>
      <c r="AI3489" s="153"/>
      <c r="AJ3489" s="153"/>
      <c r="AK3489" s="153"/>
      <c r="AL3489" s="153"/>
      <c r="AM3489" s="153"/>
      <c r="AN3489" s="153"/>
      <c r="AO3489" s="153"/>
    </row>
    <row r="3490" spans="1:41">
      <c r="A3490" s="153" t="s">
        <v>48</v>
      </c>
      <c r="B3490" s="153">
        <v>32.31</v>
      </c>
      <c r="C3490" s="153">
        <v>27.27</v>
      </c>
      <c r="D3490" s="153">
        <v>0</v>
      </c>
      <c r="E3490" s="153">
        <v>0</v>
      </c>
      <c r="F3490" s="153">
        <v>66.67</v>
      </c>
      <c r="G3490" s="153">
        <v>31.33</v>
      </c>
      <c r="H3490" s="153"/>
      <c r="I3490" s="153"/>
      <c r="J3490" s="153"/>
      <c r="K3490" s="153"/>
      <c r="L3490" s="153"/>
      <c r="M3490" s="153"/>
      <c r="AD3490" s="153"/>
      <c r="AE3490" s="153"/>
      <c r="AF3490" s="153"/>
      <c r="AG3490" s="153"/>
      <c r="AH3490" s="153"/>
      <c r="AI3490" s="153"/>
      <c r="AJ3490" s="153"/>
      <c r="AK3490" s="153"/>
      <c r="AL3490" s="153"/>
      <c r="AM3490" s="153"/>
      <c r="AN3490" s="153"/>
      <c r="AO3490" s="153"/>
    </row>
    <row r="3491" spans="1:41">
      <c r="A3491" s="153" t="s">
        <v>49</v>
      </c>
      <c r="B3491" s="153">
        <v>63.08</v>
      </c>
      <c r="C3491" s="153">
        <v>54.55</v>
      </c>
      <c r="D3491" s="153">
        <v>0</v>
      </c>
      <c r="E3491" s="153">
        <v>100</v>
      </c>
      <c r="F3491" s="153">
        <v>33.33</v>
      </c>
      <c r="G3491" s="153">
        <v>62.65</v>
      </c>
      <c r="H3491" s="153"/>
      <c r="I3491" s="153"/>
      <c r="J3491" s="153"/>
      <c r="K3491" s="153"/>
      <c r="L3491" s="153"/>
      <c r="M3491" s="153"/>
      <c r="AD3491" s="153"/>
      <c r="AE3491" s="153"/>
      <c r="AF3491" s="153"/>
      <c r="AG3491" s="153"/>
      <c r="AH3491" s="153"/>
      <c r="AI3491" s="153"/>
      <c r="AJ3491" s="153"/>
      <c r="AK3491" s="153"/>
      <c r="AL3491" s="153"/>
      <c r="AM3491" s="153"/>
      <c r="AN3491" s="153"/>
      <c r="AO3491" s="153"/>
    </row>
    <row r="3492" spans="1:41">
      <c r="A3492" s="153" t="s">
        <v>41</v>
      </c>
      <c r="B3492" s="153">
        <v>1.54</v>
      </c>
      <c r="C3492" s="153">
        <v>9.09</v>
      </c>
      <c r="D3492" s="153">
        <v>0</v>
      </c>
      <c r="E3492" s="153">
        <v>0</v>
      </c>
      <c r="F3492" s="153">
        <v>0</v>
      </c>
      <c r="G3492" s="153">
        <v>2.41</v>
      </c>
      <c r="H3492" s="153"/>
      <c r="I3492" s="153"/>
      <c r="J3492" s="153"/>
      <c r="K3492" s="153"/>
      <c r="L3492" s="153"/>
      <c r="M3492" s="153"/>
      <c r="AD3492" s="153"/>
      <c r="AE3492" s="153"/>
      <c r="AF3492" s="153"/>
      <c r="AG3492" s="153"/>
      <c r="AH3492" s="153"/>
      <c r="AI3492" s="153"/>
      <c r="AJ3492" s="153"/>
      <c r="AK3492" s="153"/>
      <c r="AL3492" s="153"/>
      <c r="AM3492" s="153"/>
      <c r="AN3492" s="153"/>
      <c r="AO3492" s="153"/>
    </row>
    <row r="3493" spans="1:41">
      <c r="A3493" s="153" t="s">
        <v>0</v>
      </c>
      <c r="B3493" s="153">
        <v>100</v>
      </c>
      <c r="C3493" s="153">
        <v>100</v>
      </c>
      <c r="D3493" s="153">
        <v>0</v>
      </c>
      <c r="E3493" s="153">
        <v>100</v>
      </c>
      <c r="F3493" s="153">
        <v>100</v>
      </c>
      <c r="G3493" s="153">
        <v>100</v>
      </c>
      <c r="H3493" s="153"/>
      <c r="I3493" s="153"/>
      <c r="J3493" s="153"/>
      <c r="K3493" s="153"/>
      <c r="L3493" s="153"/>
      <c r="M3493" s="153"/>
      <c r="AD3493" s="153"/>
      <c r="AE3493" s="153"/>
      <c r="AF3493" s="153"/>
      <c r="AG3493" s="153"/>
      <c r="AH3493" s="153"/>
      <c r="AI3493" s="153"/>
      <c r="AJ3493" s="153"/>
      <c r="AK3493" s="153"/>
      <c r="AL3493" s="153"/>
      <c r="AM3493" s="153"/>
      <c r="AN3493" s="153"/>
      <c r="AO3493" s="153"/>
    </row>
    <row r="3494" spans="1:41">
      <c r="A3494" s="153" t="s">
        <v>1</v>
      </c>
      <c r="B3494" s="153">
        <v>65</v>
      </c>
      <c r="C3494" s="153">
        <v>11</v>
      </c>
      <c r="D3494" s="153">
        <v>0</v>
      </c>
      <c r="E3494" s="153">
        <v>4</v>
      </c>
      <c r="F3494" s="153">
        <v>3</v>
      </c>
      <c r="G3494" s="153">
        <v>83</v>
      </c>
      <c r="H3494" s="153"/>
      <c r="I3494" s="153"/>
      <c r="J3494" s="153"/>
      <c r="K3494" s="153"/>
      <c r="L3494" s="153"/>
      <c r="M3494" s="153"/>
      <c r="AD3494" s="153"/>
      <c r="AE3494" s="153"/>
      <c r="AF3494" s="153"/>
      <c r="AG3494" s="153"/>
      <c r="AH3494" s="153"/>
      <c r="AI3494" s="153"/>
      <c r="AJ3494" s="153"/>
      <c r="AK3494" s="153"/>
      <c r="AL3494" s="153"/>
      <c r="AM3494" s="153"/>
      <c r="AN3494" s="153"/>
      <c r="AO3494" s="153"/>
    </row>
    <row r="3495" spans="1:41">
      <c r="A3495" s="153" t="s">
        <v>42</v>
      </c>
      <c r="B3495" s="153">
        <v>95.38</v>
      </c>
      <c r="C3495" s="153">
        <v>81.819999999999993</v>
      </c>
      <c r="D3495" s="153">
        <v>0</v>
      </c>
      <c r="E3495" s="153">
        <v>100</v>
      </c>
      <c r="F3495" s="153">
        <v>100</v>
      </c>
      <c r="G3495" s="153">
        <v>93.98</v>
      </c>
      <c r="H3495" s="153"/>
      <c r="I3495" s="153"/>
      <c r="J3495" s="153"/>
      <c r="K3495" s="153"/>
      <c r="L3495" s="153"/>
      <c r="M3495" s="153"/>
      <c r="AD3495" s="153"/>
      <c r="AE3495" s="153"/>
      <c r="AF3495" s="153"/>
      <c r="AG3495" s="153"/>
      <c r="AH3495" s="153"/>
      <c r="AI3495" s="153"/>
      <c r="AJ3495" s="153"/>
      <c r="AK3495" s="153"/>
      <c r="AL3495" s="153"/>
      <c r="AM3495" s="153"/>
      <c r="AN3495" s="153"/>
      <c r="AO3495" s="153"/>
    </row>
    <row r="3496" spans="1:41">
      <c r="A3496" s="153" t="s">
        <v>43</v>
      </c>
      <c r="B3496" s="153">
        <v>0</v>
      </c>
      <c r="C3496" s="153">
        <v>0</v>
      </c>
      <c r="D3496" s="153">
        <v>0</v>
      </c>
      <c r="E3496" s="153">
        <v>0</v>
      </c>
      <c r="F3496" s="153">
        <v>0</v>
      </c>
      <c r="G3496" s="153">
        <v>0</v>
      </c>
      <c r="H3496" s="153"/>
      <c r="I3496" s="153"/>
      <c r="J3496" s="153"/>
      <c r="K3496" s="153"/>
      <c r="L3496" s="153"/>
      <c r="M3496" s="153"/>
      <c r="AD3496" s="153"/>
      <c r="AE3496" s="153"/>
      <c r="AF3496" s="153"/>
      <c r="AG3496" s="153"/>
      <c r="AH3496" s="153"/>
      <c r="AI3496" s="153"/>
      <c r="AJ3496" s="153"/>
      <c r="AK3496" s="153"/>
      <c r="AL3496" s="153"/>
      <c r="AM3496" s="153"/>
      <c r="AN3496" s="153"/>
      <c r="AO3496" s="153"/>
    </row>
    <row r="3497" spans="1:41">
      <c r="A3497" s="153" t="s">
        <v>44</v>
      </c>
      <c r="B3497" s="153">
        <v>4.5999999999999996</v>
      </c>
      <c r="C3497" s="153">
        <v>4.5</v>
      </c>
      <c r="D3497" s="153">
        <v>0</v>
      </c>
      <c r="E3497" s="153">
        <v>5</v>
      </c>
      <c r="F3497" s="153">
        <v>4.3</v>
      </c>
      <c r="G3497" s="153">
        <v>4.5999999999999996</v>
      </c>
      <c r="H3497" s="153"/>
      <c r="I3497" s="153"/>
      <c r="J3497" s="153"/>
      <c r="K3497" s="153"/>
      <c r="L3497" s="153"/>
      <c r="M3497" s="153"/>
      <c r="AD3497" s="153"/>
      <c r="AE3497" s="153"/>
      <c r="AF3497" s="153"/>
      <c r="AG3497" s="153"/>
      <c r="AH3497" s="153"/>
      <c r="AI3497" s="153"/>
      <c r="AJ3497" s="153"/>
      <c r="AK3497" s="153"/>
      <c r="AL3497" s="153"/>
      <c r="AM3497" s="153"/>
      <c r="AN3497" s="153"/>
      <c r="AO3497" s="153"/>
    </row>
    <row r="3498" spans="1:41">
      <c r="A3498" s="153" t="s">
        <v>153</v>
      </c>
      <c r="B3498" s="153">
        <v>90.2</v>
      </c>
      <c r="C3498" s="153">
        <v>87.5</v>
      </c>
      <c r="D3498" s="153">
        <v>0</v>
      </c>
      <c r="E3498" s="153">
        <v>100</v>
      </c>
      <c r="F3498" s="153">
        <v>83.3</v>
      </c>
      <c r="G3498" s="153">
        <v>90.1</v>
      </c>
      <c r="H3498" s="153"/>
      <c r="I3498" s="153"/>
      <c r="J3498" s="153"/>
      <c r="K3498" s="153"/>
      <c r="L3498" s="153"/>
      <c r="M3498" s="153"/>
      <c r="AD3498" s="153"/>
      <c r="AE3498" s="153"/>
      <c r="AF3498" s="153"/>
      <c r="AG3498" s="153"/>
      <c r="AH3498" s="153"/>
      <c r="AI3498" s="153"/>
      <c r="AJ3498" s="153"/>
      <c r="AK3498" s="153"/>
      <c r="AL3498" s="153"/>
      <c r="AM3498" s="153"/>
      <c r="AN3498" s="153"/>
      <c r="AO3498" s="153"/>
    </row>
    <row r="3499" spans="1:41">
      <c r="H3499" s="153"/>
      <c r="I3499" s="153"/>
      <c r="J3499" s="153"/>
      <c r="K3499" s="153"/>
      <c r="L3499" s="153"/>
      <c r="M3499" s="153"/>
      <c r="AD3499" s="153"/>
      <c r="AE3499" s="153"/>
      <c r="AF3499" s="153"/>
      <c r="AG3499" s="153"/>
      <c r="AH3499" s="153"/>
      <c r="AI3499" s="153"/>
      <c r="AJ3499" s="153"/>
      <c r="AK3499" s="153"/>
      <c r="AL3499" s="153"/>
      <c r="AM3499" s="153"/>
      <c r="AN3499" s="153"/>
      <c r="AO3499" s="153"/>
    </row>
    <row r="3500" spans="1:41">
      <c r="H3500" s="153"/>
      <c r="I3500" s="153"/>
      <c r="J3500" s="153"/>
      <c r="K3500" s="153"/>
      <c r="L3500" s="153"/>
      <c r="M3500" s="153"/>
      <c r="AD3500" s="153"/>
      <c r="AE3500" s="153"/>
      <c r="AF3500" s="153"/>
      <c r="AG3500" s="153"/>
      <c r="AH3500" s="153"/>
      <c r="AI3500" s="153"/>
      <c r="AJ3500" s="153"/>
      <c r="AK3500" s="153"/>
      <c r="AL3500" s="153"/>
      <c r="AM3500" s="153"/>
      <c r="AN3500" s="153"/>
      <c r="AO3500" s="153"/>
    </row>
    <row r="3501" spans="1:41">
      <c r="A3501" s="153" t="s">
        <v>470</v>
      </c>
      <c r="H3501" s="153"/>
      <c r="I3501" s="153"/>
      <c r="J3501" s="153"/>
      <c r="K3501" s="153"/>
      <c r="L3501" s="153"/>
      <c r="M3501" s="153"/>
      <c r="AD3501" s="153"/>
      <c r="AE3501" s="153"/>
      <c r="AF3501" s="153"/>
      <c r="AG3501" s="153"/>
      <c r="AH3501" s="153"/>
      <c r="AI3501" s="153"/>
      <c r="AJ3501" s="153"/>
      <c r="AK3501" s="153"/>
      <c r="AL3501" s="153"/>
      <c r="AM3501" s="153"/>
      <c r="AN3501" s="153"/>
      <c r="AO3501" s="153"/>
    </row>
    <row r="3502" spans="1:41">
      <c r="H3502" s="153"/>
      <c r="I3502" s="153"/>
      <c r="J3502" s="153"/>
      <c r="K3502" s="153"/>
      <c r="L3502" s="153"/>
      <c r="M3502" s="153"/>
      <c r="AD3502" s="153"/>
      <c r="AE3502" s="153"/>
      <c r="AF3502" s="153"/>
      <c r="AG3502" s="153"/>
      <c r="AH3502" s="153"/>
      <c r="AI3502" s="153"/>
      <c r="AJ3502" s="153"/>
      <c r="AK3502" s="153"/>
      <c r="AL3502" s="153"/>
      <c r="AM3502" s="153"/>
      <c r="AN3502" s="153"/>
      <c r="AO3502" s="153"/>
    </row>
    <row r="3503" spans="1:41">
      <c r="H3503" s="153"/>
      <c r="I3503" s="153"/>
      <c r="J3503" s="153"/>
      <c r="K3503" s="153"/>
      <c r="L3503" s="153"/>
      <c r="M3503" s="153"/>
      <c r="AD3503" s="153"/>
      <c r="AE3503" s="153"/>
      <c r="AF3503" s="153"/>
      <c r="AG3503" s="153"/>
      <c r="AH3503" s="153"/>
      <c r="AI3503" s="153"/>
      <c r="AJ3503" s="153"/>
      <c r="AK3503" s="153"/>
      <c r="AL3503" s="153"/>
      <c r="AM3503" s="153"/>
      <c r="AN3503" s="153"/>
      <c r="AO3503" s="153"/>
    </row>
    <row r="3504" spans="1:41">
      <c r="B3504" s="153" t="s">
        <v>156</v>
      </c>
      <c r="H3504" s="153"/>
      <c r="I3504" s="153"/>
      <c r="J3504" s="153"/>
      <c r="K3504" s="153"/>
      <c r="L3504" s="153"/>
      <c r="M3504" s="153"/>
      <c r="AD3504" s="153"/>
      <c r="AE3504" s="153"/>
      <c r="AF3504" s="153"/>
      <c r="AG3504" s="153"/>
      <c r="AH3504" s="153"/>
      <c r="AI3504" s="153"/>
      <c r="AJ3504" s="153"/>
      <c r="AK3504" s="153"/>
      <c r="AL3504" s="153"/>
      <c r="AM3504" s="153"/>
      <c r="AN3504" s="153"/>
      <c r="AO3504" s="153"/>
    </row>
    <row r="3505" spans="1:41">
      <c r="H3505" s="153"/>
      <c r="I3505" s="153"/>
      <c r="J3505" s="153"/>
      <c r="K3505" s="153"/>
      <c r="L3505" s="153"/>
      <c r="M3505" s="153"/>
      <c r="AD3505" s="153"/>
      <c r="AE3505" s="153"/>
      <c r="AF3505" s="153"/>
      <c r="AG3505" s="153"/>
      <c r="AH3505" s="153"/>
      <c r="AI3505" s="153"/>
      <c r="AJ3505" s="153"/>
      <c r="AK3505" s="153"/>
      <c r="AL3505" s="153"/>
      <c r="AM3505" s="153"/>
      <c r="AN3505" s="153"/>
      <c r="AO3505" s="153"/>
    </row>
    <row r="3506" spans="1:41">
      <c r="B3506" s="153" t="s">
        <v>10</v>
      </c>
      <c r="C3506" s="153" t="s">
        <v>157</v>
      </c>
      <c r="D3506" s="153" t="s">
        <v>158</v>
      </c>
      <c r="E3506" s="153" t="s">
        <v>13</v>
      </c>
      <c r="F3506" s="153" t="s">
        <v>159</v>
      </c>
      <c r="G3506" s="153" t="s">
        <v>60</v>
      </c>
      <c r="H3506" s="153"/>
      <c r="I3506" s="153"/>
      <c r="J3506" s="153"/>
      <c r="K3506" s="153"/>
      <c r="L3506" s="153"/>
      <c r="M3506" s="153"/>
      <c r="AD3506" s="153"/>
      <c r="AE3506" s="153"/>
      <c r="AF3506" s="153"/>
      <c r="AG3506" s="153"/>
      <c r="AH3506" s="153"/>
      <c r="AI3506" s="153"/>
      <c r="AJ3506" s="153"/>
      <c r="AK3506" s="153"/>
      <c r="AL3506" s="153"/>
      <c r="AM3506" s="153"/>
      <c r="AN3506" s="153"/>
      <c r="AO3506" s="153"/>
    </row>
    <row r="3507" spans="1:41">
      <c r="H3507" s="153"/>
      <c r="I3507" s="153"/>
      <c r="J3507" s="153"/>
      <c r="K3507" s="153"/>
      <c r="L3507" s="153"/>
      <c r="M3507" s="153"/>
      <c r="AD3507" s="153"/>
      <c r="AE3507" s="153"/>
      <c r="AF3507" s="153"/>
      <c r="AG3507" s="153"/>
      <c r="AH3507" s="153"/>
      <c r="AI3507" s="153"/>
      <c r="AJ3507" s="153"/>
      <c r="AK3507" s="153"/>
      <c r="AL3507" s="153"/>
      <c r="AM3507" s="153"/>
      <c r="AN3507" s="153"/>
      <c r="AO3507" s="153"/>
    </row>
    <row r="3508" spans="1:41">
      <c r="A3508" s="153" t="s">
        <v>45</v>
      </c>
      <c r="B3508" s="153">
        <v>0</v>
      </c>
      <c r="C3508" s="153">
        <v>0</v>
      </c>
      <c r="D3508" s="153">
        <v>0</v>
      </c>
      <c r="E3508" s="153">
        <v>0</v>
      </c>
      <c r="F3508" s="153">
        <v>0</v>
      </c>
      <c r="G3508" s="153">
        <v>0</v>
      </c>
      <c r="H3508" s="153"/>
      <c r="I3508" s="153"/>
      <c r="J3508" s="153"/>
      <c r="K3508" s="153"/>
      <c r="L3508" s="153"/>
      <c r="M3508" s="153"/>
      <c r="AD3508" s="153"/>
      <c r="AE3508" s="153"/>
      <c r="AF3508" s="153"/>
      <c r="AG3508" s="153"/>
      <c r="AH3508" s="153"/>
      <c r="AI3508" s="153"/>
      <c r="AJ3508" s="153"/>
      <c r="AK3508" s="153"/>
      <c r="AL3508" s="153"/>
      <c r="AM3508" s="153"/>
      <c r="AN3508" s="153"/>
      <c r="AO3508" s="153"/>
    </row>
    <row r="3509" spans="1:41">
      <c r="A3509" s="153" t="s">
        <v>46</v>
      </c>
      <c r="B3509" s="153">
        <v>1.54</v>
      </c>
      <c r="C3509" s="153">
        <v>0</v>
      </c>
      <c r="D3509" s="153">
        <v>0</v>
      </c>
      <c r="E3509" s="153">
        <v>0</v>
      </c>
      <c r="F3509" s="153">
        <v>0</v>
      </c>
      <c r="G3509" s="153">
        <v>1.2</v>
      </c>
      <c r="H3509" s="153"/>
      <c r="I3509" s="153"/>
      <c r="J3509" s="153"/>
      <c r="K3509" s="153"/>
      <c r="L3509" s="153"/>
      <c r="M3509" s="153"/>
      <c r="AD3509" s="153"/>
      <c r="AE3509" s="153"/>
      <c r="AF3509" s="153"/>
      <c r="AG3509" s="153"/>
      <c r="AH3509" s="153"/>
      <c r="AI3509" s="153"/>
      <c r="AJ3509" s="153"/>
      <c r="AK3509" s="153"/>
      <c r="AL3509" s="153"/>
      <c r="AM3509" s="153"/>
      <c r="AN3509" s="153"/>
      <c r="AO3509" s="153"/>
    </row>
    <row r="3510" spans="1:41">
      <c r="A3510" s="153" t="s">
        <v>47</v>
      </c>
      <c r="B3510" s="153">
        <v>0</v>
      </c>
      <c r="C3510" s="153">
        <v>9.09</v>
      </c>
      <c r="D3510" s="153">
        <v>0</v>
      </c>
      <c r="E3510" s="153">
        <v>25</v>
      </c>
      <c r="F3510" s="153">
        <v>33.33</v>
      </c>
      <c r="G3510" s="153">
        <v>3.61</v>
      </c>
      <c r="H3510" s="153"/>
      <c r="I3510" s="153"/>
      <c r="J3510" s="153"/>
      <c r="K3510" s="153"/>
      <c r="L3510" s="153"/>
      <c r="M3510" s="153"/>
      <c r="AD3510" s="153"/>
      <c r="AE3510" s="153"/>
      <c r="AF3510" s="153"/>
      <c r="AG3510" s="153"/>
      <c r="AH3510" s="153"/>
      <c r="AI3510" s="153"/>
      <c r="AJ3510" s="153"/>
      <c r="AK3510" s="153"/>
      <c r="AL3510" s="153"/>
      <c r="AM3510" s="153"/>
      <c r="AN3510" s="153"/>
      <c r="AO3510" s="153"/>
    </row>
    <row r="3511" spans="1:41">
      <c r="A3511" s="153" t="s">
        <v>48</v>
      </c>
      <c r="B3511" s="153">
        <v>38.46</v>
      </c>
      <c r="C3511" s="153">
        <v>27.27</v>
      </c>
      <c r="D3511" s="153">
        <v>0</v>
      </c>
      <c r="E3511" s="153">
        <v>50</v>
      </c>
      <c r="F3511" s="153">
        <v>33.33</v>
      </c>
      <c r="G3511" s="153">
        <v>37.35</v>
      </c>
      <c r="H3511" s="153"/>
      <c r="I3511" s="153"/>
      <c r="J3511" s="153"/>
      <c r="K3511" s="153"/>
      <c r="L3511" s="153"/>
      <c r="M3511" s="153"/>
      <c r="AD3511" s="153"/>
      <c r="AE3511" s="153"/>
      <c r="AF3511" s="153"/>
      <c r="AG3511" s="153"/>
      <c r="AH3511" s="153"/>
      <c r="AI3511" s="153"/>
      <c r="AJ3511" s="153"/>
      <c r="AK3511" s="153"/>
      <c r="AL3511" s="153"/>
      <c r="AM3511" s="153"/>
      <c r="AN3511" s="153"/>
      <c r="AO3511" s="153"/>
    </row>
    <row r="3512" spans="1:41">
      <c r="A3512" s="153" t="s">
        <v>49</v>
      </c>
      <c r="B3512" s="153">
        <v>58.46</v>
      </c>
      <c r="C3512" s="153">
        <v>54.55</v>
      </c>
      <c r="D3512" s="153">
        <v>0</v>
      </c>
      <c r="E3512" s="153">
        <v>25</v>
      </c>
      <c r="F3512" s="153">
        <v>33.33</v>
      </c>
      <c r="G3512" s="153">
        <v>55.42</v>
      </c>
      <c r="H3512" s="153"/>
      <c r="I3512" s="153"/>
      <c r="J3512" s="153"/>
      <c r="K3512" s="153"/>
      <c r="L3512" s="153"/>
      <c r="M3512" s="153"/>
      <c r="AD3512" s="153"/>
      <c r="AE3512" s="153"/>
      <c r="AF3512" s="153"/>
      <c r="AG3512" s="153"/>
      <c r="AH3512" s="153"/>
      <c r="AI3512" s="153"/>
      <c r="AJ3512" s="153"/>
      <c r="AK3512" s="153"/>
      <c r="AL3512" s="153"/>
      <c r="AM3512" s="153"/>
      <c r="AN3512" s="153"/>
      <c r="AO3512" s="153"/>
    </row>
    <row r="3513" spans="1:41">
      <c r="A3513" s="153" t="s">
        <v>41</v>
      </c>
      <c r="B3513" s="153">
        <v>1.54</v>
      </c>
      <c r="C3513" s="153">
        <v>9.09</v>
      </c>
      <c r="D3513" s="153">
        <v>0</v>
      </c>
      <c r="E3513" s="153">
        <v>0</v>
      </c>
      <c r="F3513" s="153">
        <v>0</v>
      </c>
      <c r="G3513" s="153">
        <v>2.41</v>
      </c>
      <c r="H3513" s="153"/>
      <c r="I3513" s="153"/>
      <c r="J3513" s="153"/>
      <c r="K3513" s="153"/>
      <c r="L3513" s="153"/>
      <c r="M3513" s="153"/>
      <c r="AD3513" s="153"/>
      <c r="AE3513" s="153"/>
      <c r="AF3513" s="153"/>
      <c r="AG3513" s="153"/>
      <c r="AH3513" s="153"/>
      <c r="AI3513" s="153"/>
      <c r="AJ3513" s="153"/>
      <c r="AK3513" s="153"/>
      <c r="AL3513" s="153"/>
      <c r="AM3513" s="153"/>
      <c r="AN3513" s="153"/>
      <c r="AO3513" s="153"/>
    </row>
    <row r="3514" spans="1:41">
      <c r="A3514" s="153" t="s">
        <v>0</v>
      </c>
      <c r="B3514" s="153">
        <v>100</v>
      </c>
      <c r="C3514" s="153">
        <v>100</v>
      </c>
      <c r="D3514" s="153">
        <v>0</v>
      </c>
      <c r="E3514" s="153">
        <v>100</v>
      </c>
      <c r="F3514" s="153">
        <v>100</v>
      </c>
      <c r="G3514" s="153">
        <v>100</v>
      </c>
      <c r="H3514" s="153"/>
      <c r="I3514" s="153"/>
      <c r="J3514" s="153"/>
      <c r="K3514" s="153"/>
      <c r="L3514" s="153"/>
      <c r="M3514" s="153"/>
      <c r="AD3514" s="153"/>
      <c r="AE3514" s="153"/>
      <c r="AF3514" s="153"/>
      <c r="AG3514" s="153"/>
      <c r="AH3514" s="153"/>
      <c r="AI3514" s="153"/>
      <c r="AJ3514" s="153"/>
      <c r="AK3514" s="153"/>
      <c r="AL3514" s="153"/>
      <c r="AM3514" s="153"/>
      <c r="AN3514" s="153"/>
      <c r="AO3514" s="153"/>
    </row>
    <row r="3515" spans="1:41">
      <c r="A3515" s="153" t="s">
        <v>1</v>
      </c>
      <c r="B3515" s="153">
        <v>65</v>
      </c>
      <c r="C3515" s="153">
        <v>11</v>
      </c>
      <c r="D3515" s="153">
        <v>0</v>
      </c>
      <c r="E3515" s="153">
        <v>4</v>
      </c>
      <c r="F3515" s="153">
        <v>3</v>
      </c>
      <c r="G3515" s="153">
        <v>83</v>
      </c>
      <c r="H3515" s="153"/>
      <c r="I3515" s="153"/>
      <c r="J3515" s="153"/>
      <c r="K3515" s="153"/>
      <c r="L3515" s="153"/>
      <c r="M3515" s="153"/>
      <c r="AD3515" s="153"/>
      <c r="AE3515" s="153"/>
      <c r="AF3515" s="153"/>
      <c r="AG3515" s="153"/>
      <c r="AH3515" s="153"/>
      <c r="AI3515" s="153"/>
      <c r="AJ3515" s="153"/>
      <c r="AK3515" s="153"/>
      <c r="AL3515" s="153"/>
      <c r="AM3515" s="153"/>
      <c r="AN3515" s="153"/>
      <c r="AO3515" s="153"/>
    </row>
    <row r="3516" spans="1:41">
      <c r="A3516" s="153" t="s">
        <v>42</v>
      </c>
      <c r="B3516" s="153">
        <v>96.92</v>
      </c>
      <c r="C3516" s="153">
        <v>81.819999999999993</v>
      </c>
      <c r="D3516" s="153">
        <v>0</v>
      </c>
      <c r="E3516" s="153">
        <v>75</v>
      </c>
      <c r="F3516" s="153">
        <v>66.67</v>
      </c>
      <c r="G3516" s="153">
        <v>92.77</v>
      </c>
      <c r="H3516" s="153"/>
      <c r="I3516" s="153"/>
      <c r="J3516" s="153"/>
      <c r="K3516" s="153"/>
      <c r="L3516" s="153"/>
      <c r="M3516" s="153"/>
      <c r="AD3516" s="153"/>
      <c r="AE3516" s="153"/>
      <c r="AF3516" s="153"/>
      <c r="AG3516" s="153"/>
      <c r="AH3516" s="153"/>
      <c r="AI3516" s="153"/>
      <c r="AJ3516" s="153"/>
      <c r="AK3516" s="153"/>
      <c r="AL3516" s="153"/>
      <c r="AM3516" s="153"/>
      <c r="AN3516" s="153"/>
      <c r="AO3516" s="153"/>
    </row>
    <row r="3517" spans="1:41">
      <c r="A3517" s="153" t="s">
        <v>43</v>
      </c>
      <c r="B3517" s="153">
        <v>1.54</v>
      </c>
      <c r="C3517" s="153">
        <v>0</v>
      </c>
      <c r="D3517" s="153">
        <v>0</v>
      </c>
      <c r="E3517" s="153">
        <v>0</v>
      </c>
      <c r="F3517" s="153">
        <v>0</v>
      </c>
      <c r="G3517" s="153">
        <v>1.2</v>
      </c>
      <c r="H3517" s="153"/>
      <c r="I3517" s="153"/>
      <c r="J3517" s="153"/>
      <c r="K3517" s="153"/>
      <c r="L3517" s="153"/>
      <c r="M3517" s="153"/>
      <c r="AD3517" s="153"/>
      <c r="AE3517" s="153"/>
      <c r="AF3517" s="153"/>
      <c r="AG3517" s="153"/>
      <c r="AH3517" s="153"/>
      <c r="AI3517" s="153"/>
      <c r="AJ3517" s="153"/>
      <c r="AK3517" s="153"/>
      <c r="AL3517" s="153"/>
      <c r="AM3517" s="153"/>
      <c r="AN3517" s="153"/>
      <c r="AO3517" s="153"/>
    </row>
    <row r="3518" spans="1:41">
      <c r="A3518" s="153" t="s">
        <v>44</v>
      </c>
      <c r="B3518" s="153">
        <v>4.5999999999999996</v>
      </c>
      <c r="C3518" s="153">
        <v>4.5</v>
      </c>
      <c r="D3518" s="153">
        <v>0</v>
      </c>
      <c r="E3518" s="153">
        <v>4</v>
      </c>
      <c r="F3518" s="153">
        <v>4</v>
      </c>
      <c r="G3518" s="153">
        <v>4.5</v>
      </c>
      <c r="H3518" s="153"/>
      <c r="I3518" s="153"/>
      <c r="J3518" s="153"/>
      <c r="K3518" s="153"/>
      <c r="L3518" s="153"/>
      <c r="M3518" s="153"/>
      <c r="AD3518" s="153"/>
      <c r="AE3518" s="153"/>
      <c r="AF3518" s="153"/>
      <c r="AG3518" s="153"/>
      <c r="AH3518" s="153"/>
      <c r="AI3518" s="153"/>
      <c r="AJ3518" s="153"/>
      <c r="AK3518" s="153"/>
      <c r="AL3518" s="153"/>
      <c r="AM3518" s="153"/>
      <c r="AN3518" s="153"/>
      <c r="AO3518" s="153"/>
    </row>
    <row r="3519" spans="1:41">
      <c r="A3519" s="153" t="s">
        <v>153</v>
      </c>
      <c r="B3519" s="153">
        <v>89.1</v>
      </c>
      <c r="C3519" s="153">
        <v>87.5</v>
      </c>
      <c r="D3519" s="153">
        <v>0</v>
      </c>
      <c r="E3519" s="153">
        <v>75</v>
      </c>
      <c r="F3519" s="153">
        <v>75</v>
      </c>
      <c r="G3519" s="153">
        <v>87.7</v>
      </c>
      <c r="H3519" s="153"/>
      <c r="I3519" s="153"/>
      <c r="J3519" s="153"/>
      <c r="K3519" s="153"/>
      <c r="L3519" s="153"/>
      <c r="M3519" s="153"/>
      <c r="AD3519" s="153"/>
      <c r="AE3519" s="153"/>
      <c r="AF3519" s="153"/>
      <c r="AG3519" s="153"/>
      <c r="AH3519" s="153"/>
      <c r="AI3519" s="153"/>
      <c r="AJ3519" s="153"/>
      <c r="AK3519" s="153"/>
      <c r="AL3519" s="153"/>
      <c r="AM3519" s="153"/>
      <c r="AN3519" s="153"/>
      <c r="AO3519" s="153"/>
    </row>
    <row r="3520" spans="1:41">
      <c r="H3520" s="153"/>
      <c r="I3520" s="153"/>
      <c r="J3520" s="153"/>
      <c r="K3520" s="153"/>
      <c r="L3520" s="153"/>
      <c r="M3520" s="153"/>
      <c r="AD3520" s="153"/>
      <c r="AE3520" s="153"/>
      <c r="AF3520" s="153"/>
      <c r="AG3520" s="153"/>
      <c r="AH3520" s="153"/>
      <c r="AI3520" s="153"/>
      <c r="AJ3520" s="153"/>
      <c r="AK3520" s="153"/>
      <c r="AL3520" s="153"/>
      <c r="AM3520" s="153"/>
      <c r="AN3520" s="153"/>
      <c r="AO3520" s="153"/>
    </row>
    <row r="3521" spans="1:41">
      <c r="H3521" s="153"/>
      <c r="I3521" s="153"/>
      <c r="J3521" s="153"/>
      <c r="K3521" s="153"/>
      <c r="L3521" s="153"/>
      <c r="M3521" s="153"/>
      <c r="AD3521" s="153"/>
      <c r="AE3521" s="153"/>
      <c r="AF3521" s="153"/>
      <c r="AG3521" s="153"/>
      <c r="AH3521" s="153"/>
      <c r="AI3521" s="153"/>
      <c r="AJ3521" s="153"/>
      <c r="AK3521" s="153"/>
      <c r="AL3521" s="153"/>
      <c r="AM3521" s="153"/>
      <c r="AN3521" s="153"/>
      <c r="AO3521" s="153"/>
    </row>
    <row r="3522" spans="1:41">
      <c r="A3522" s="153" t="s">
        <v>471</v>
      </c>
      <c r="H3522" s="153"/>
      <c r="I3522" s="153"/>
      <c r="J3522" s="153"/>
      <c r="K3522" s="153"/>
      <c r="L3522" s="153"/>
      <c r="M3522" s="153"/>
      <c r="AD3522" s="153"/>
      <c r="AE3522" s="153"/>
      <c r="AF3522" s="153"/>
      <c r="AG3522" s="153"/>
      <c r="AH3522" s="153"/>
      <c r="AI3522" s="153"/>
      <c r="AJ3522" s="153"/>
      <c r="AK3522" s="153"/>
      <c r="AL3522" s="153"/>
      <c r="AM3522" s="153"/>
      <c r="AN3522" s="153"/>
      <c r="AO3522" s="153"/>
    </row>
    <row r="3523" spans="1:41">
      <c r="A3523" s="153" t="s">
        <v>472</v>
      </c>
      <c r="H3523" s="153"/>
      <c r="I3523" s="153"/>
      <c r="J3523" s="153"/>
      <c r="K3523" s="153"/>
      <c r="L3523" s="153"/>
      <c r="M3523" s="153"/>
      <c r="AD3523" s="153"/>
      <c r="AE3523" s="153"/>
      <c r="AF3523" s="153"/>
      <c r="AG3523" s="153"/>
      <c r="AH3523" s="153"/>
      <c r="AI3523" s="153"/>
      <c r="AJ3523" s="153"/>
      <c r="AK3523" s="153"/>
      <c r="AL3523" s="153"/>
      <c r="AM3523" s="153"/>
      <c r="AN3523" s="153"/>
      <c r="AO3523" s="153"/>
    </row>
    <row r="3524" spans="1:41">
      <c r="H3524" s="153"/>
      <c r="I3524" s="153"/>
      <c r="J3524" s="153"/>
      <c r="K3524" s="153"/>
      <c r="L3524" s="153"/>
      <c r="M3524" s="153"/>
      <c r="AD3524" s="153"/>
      <c r="AE3524" s="153"/>
      <c r="AF3524" s="153"/>
      <c r="AG3524" s="153"/>
      <c r="AH3524" s="153"/>
      <c r="AI3524" s="153"/>
      <c r="AJ3524" s="153"/>
      <c r="AK3524" s="153"/>
      <c r="AL3524" s="153"/>
      <c r="AM3524" s="153"/>
      <c r="AN3524" s="153"/>
      <c r="AO3524" s="153"/>
    </row>
    <row r="3525" spans="1:41">
      <c r="H3525" s="153"/>
      <c r="I3525" s="153"/>
      <c r="J3525" s="153"/>
      <c r="K3525" s="153"/>
      <c r="L3525" s="153"/>
      <c r="M3525" s="153"/>
      <c r="AD3525" s="153"/>
      <c r="AE3525" s="153"/>
      <c r="AF3525" s="153"/>
      <c r="AG3525" s="153"/>
      <c r="AH3525" s="153"/>
      <c r="AI3525" s="153"/>
      <c r="AJ3525" s="153"/>
      <c r="AK3525" s="153"/>
      <c r="AL3525" s="153"/>
      <c r="AM3525" s="153"/>
      <c r="AN3525" s="153"/>
      <c r="AO3525" s="153"/>
    </row>
    <row r="3526" spans="1:41">
      <c r="B3526" s="153" t="s">
        <v>156</v>
      </c>
      <c r="H3526" s="153"/>
      <c r="I3526" s="153"/>
      <c r="J3526" s="153"/>
      <c r="K3526" s="153"/>
      <c r="L3526" s="153"/>
      <c r="M3526" s="153"/>
      <c r="AD3526" s="153"/>
      <c r="AE3526" s="153"/>
      <c r="AF3526" s="153"/>
      <c r="AG3526" s="153"/>
      <c r="AH3526" s="153"/>
      <c r="AI3526" s="153"/>
      <c r="AJ3526" s="153"/>
      <c r="AK3526" s="153"/>
      <c r="AL3526" s="153"/>
      <c r="AM3526" s="153"/>
      <c r="AN3526" s="153"/>
      <c r="AO3526" s="153"/>
    </row>
    <row r="3527" spans="1:41">
      <c r="H3527" s="153"/>
      <c r="I3527" s="153"/>
      <c r="J3527" s="153"/>
      <c r="K3527" s="153"/>
      <c r="L3527" s="153"/>
      <c r="M3527" s="153"/>
      <c r="AD3527" s="153"/>
      <c r="AE3527" s="153"/>
      <c r="AF3527" s="153"/>
      <c r="AG3527" s="153"/>
      <c r="AH3527" s="153"/>
      <c r="AI3527" s="153"/>
      <c r="AJ3527" s="153"/>
      <c r="AK3527" s="153"/>
      <c r="AL3527" s="153"/>
      <c r="AM3527" s="153"/>
      <c r="AN3527" s="153"/>
      <c r="AO3527" s="153"/>
    </row>
    <row r="3528" spans="1:41">
      <c r="B3528" s="153" t="s">
        <v>10</v>
      </c>
      <c r="C3528" s="153" t="s">
        <v>157</v>
      </c>
      <c r="D3528" s="153" t="s">
        <v>158</v>
      </c>
      <c r="E3528" s="153" t="s">
        <v>13</v>
      </c>
      <c r="F3528" s="153" t="s">
        <v>159</v>
      </c>
      <c r="G3528" s="153" t="s">
        <v>60</v>
      </c>
      <c r="H3528" s="153"/>
      <c r="I3528" s="153"/>
      <c r="J3528" s="153"/>
      <c r="K3528" s="153"/>
      <c r="L3528" s="153"/>
      <c r="M3528" s="153"/>
      <c r="AD3528" s="153"/>
      <c r="AE3528" s="153"/>
      <c r="AF3528" s="153"/>
      <c r="AG3528" s="153"/>
      <c r="AH3528" s="153"/>
      <c r="AI3528" s="153"/>
      <c r="AJ3528" s="153"/>
      <c r="AK3528" s="153"/>
      <c r="AL3528" s="153"/>
      <c r="AM3528" s="153"/>
      <c r="AN3528" s="153"/>
      <c r="AO3528" s="153"/>
    </row>
    <row r="3529" spans="1:41">
      <c r="H3529" s="153"/>
      <c r="I3529" s="153"/>
      <c r="J3529" s="153"/>
      <c r="K3529" s="153"/>
      <c r="L3529" s="153"/>
      <c r="M3529" s="153"/>
      <c r="AD3529" s="153"/>
      <c r="AE3529" s="153"/>
      <c r="AF3529" s="153"/>
      <c r="AG3529" s="153"/>
      <c r="AH3529" s="153"/>
      <c r="AI3529" s="153"/>
      <c r="AJ3529" s="153"/>
      <c r="AK3529" s="153"/>
      <c r="AL3529" s="153"/>
      <c r="AM3529" s="153"/>
      <c r="AN3529" s="153"/>
      <c r="AO3529" s="153"/>
    </row>
    <row r="3530" spans="1:41">
      <c r="A3530" s="153" t="s">
        <v>45</v>
      </c>
      <c r="B3530" s="153">
        <v>0</v>
      </c>
      <c r="C3530" s="153">
        <v>0</v>
      </c>
      <c r="D3530" s="153">
        <v>0</v>
      </c>
      <c r="E3530" s="153">
        <v>0</v>
      </c>
      <c r="F3530" s="153">
        <v>0</v>
      </c>
      <c r="G3530" s="153">
        <v>0</v>
      </c>
      <c r="H3530" s="153"/>
      <c r="I3530" s="153"/>
      <c r="J3530" s="153"/>
      <c r="K3530" s="153"/>
      <c r="L3530" s="153"/>
      <c r="M3530" s="153"/>
      <c r="AD3530" s="153"/>
      <c r="AE3530" s="153"/>
      <c r="AF3530" s="153"/>
      <c r="AG3530" s="153"/>
      <c r="AH3530" s="153"/>
      <c r="AI3530" s="153"/>
      <c r="AJ3530" s="153"/>
      <c r="AK3530" s="153"/>
      <c r="AL3530" s="153"/>
      <c r="AM3530" s="153"/>
      <c r="AN3530" s="153"/>
      <c r="AO3530" s="153"/>
    </row>
    <row r="3531" spans="1:41">
      <c r="A3531" s="153" t="s">
        <v>46</v>
      </c>
      <c r="B3531" s="153">
        <v>0</v>
      </c>
      <c r="C3531" s="153">
        <v>0</v>
      </c>
      <c r="D3531" s="153">
        <v>0</v>
      </c>
      <c r="E3531" s="153">
        <v>0</v>
      </c>
      <c r="F3531" s="153">
        <v>0</v>
      </c>
      <c r="G3531" s="153">
        <v>0</v>
      </c>
      <c r="H3531" s="153"/>
      <c r="I3531" s="153"/>
      <c r="J3531" s="153"/>
      <c r="K3531" s="153"/>
      <c r="L3531" s="153"/>
      <c r="M3531" s="153"/>
      <c r="AD3531" s="153"/>
      <c r="AE3531" s="153"/>
      <c r="AF3531" s="153"/>
      <c r="AG3531" s="153"/>
      <c r="AH3531" s="153"/>
      <c r="AI3531" s="153"/>
      <c r="AJ3531" s="153"/>
      <c r="AK3531" s="153"/>
      <c r="AL3531" s="153"/>
      <c r="AM3531" s="153"/>
      <c r="AN3531" s="153"/>
      <c r="AO3531" s="153"/>
    </row>
    <row r="3532" spans="1:41">
      <c r="A3532" s="153" t="s">
        <v>47</v>
      </c>
      <c r="B3532" s="153">
        <v>1.54</v>
      </c>
      <c r="C3532" s="153">
        <v>9.09</v>
      </c>
      <c r="D3532" s="153">
        <v>0</v>
      </c>
      <c r="E3532" s="153">
        <v>0</v>
      </c>
      <c r="F3532" s="153">
        <v>33.33</v>
      </c>
      <c r="G3532" s="153">
        <v>3.61</v>
      </c>
      <c r="H3532" s="153"/>
      <c r="I3532" s="153"/>
      <c r="J3532" s="153"/>
      <c r="K3532" s="153"/>
      <c r="L3532" s="153"/>
      <c r="M3532" s="153"/>
      <c r="AD3532" s="153"/>
      <c r="AE3532" s="153"/>
      <c r="AF3532" s="153"/>
      <c r="AG3532" s="153"/>
      <c r="AH3532" s="153"/>
      <c r="AI3532" s="153"/>
      <c r="AJ3532" s="153"/>
      <c r="AK3532" s="153"/>
      <c r="AL3532" s="153"/>
      <c r="AM3532" s="153"/>
      <c r="AN3532" s="153"/>
      <c r="AO3532" s="153"/>
    </row>
    <row r="3533" spans="1:41">
      <c r="A3533" s="153" t="s">
        <v>48</v>
      </c>
      <c r="B3533" s="153">
        <v>38.46</v>
      </c>
      <c r="C3533" s="153">
        <v>36.36</v>
      </c>
      <c r="D3533" s="153">
        <v>0</v>
      </c>
      <c r="E3533" s="153">
        <v>25</v>
      </c>
      <c r="F3533" s="153">
        <v>33.33</v>
      </c>
      <c r="G3533" s="153">
        <v>37.35</v>
      </c>
      <c r="H3533" s="153"/>
      <c r="I3533" s="153"/>
      <c r="J3533" s="153"/>
      <c r="K3533" s="153"/>
      <c r="L3533" s="153"/>
      <c r="M3533" s="153"/>
      <c r="AD3533" s="153"/>
      <c r="AE3533" s="153"/>
      <c r="AF3533" s="153"/>
      <c r="AG3533" s="153"/>
      <c r="AH3533" s="153"/>
      <c r="AI3533" s="153"/>
      <c r="AJ3533" s="153"/>
      <c r="AK3533" s="153"/>
      <c r="AL3533" s="153"/>
      <c r="AM3533" s="153"/>
      <c r="AN3533" s="153"/>
      <c r="AO3533" s="153"/>
    </row>
    <row r="3534" spans="1:41">
      <c r="A3534" s="153" t="s">
        <v>49</v>
      </c>
      <c r="B3534" s="153">
        <v>58.46</v>
      </c>
      <c r="C3534" s="153">
        <v>45.45</v>
      </c>
      <c r="D3534" s="153">
        <v>0</v>
      </c>
      <c r="E3534" s="153">
        <v>75</v>
      </c>
      <c r="F3534" s="153">
        <v>33.33</v>
      </c>
      <c r="G3534" s="153">
        <v>56.63</v>
      </c>
      <c r="H3534" s="153"/>
      <c r="I3534" s="153"/>
      <c r="J3534" s="153"/>
      <c r="K3534" s="153"/>
      <c r="L3534" s="153"/>
      <c r="M3534" s="153"/>
      <c r="AD3534" s="153"/>
      <c r="AE3534" s="153"/>
      <c r="AF3534" s="153"/>
      <c r="AG3534" s="153"/>
      <c r="AH3534" s="153"/>
      <c r="AI3534" s="153"/>
      <c r="AJ3534" s="153"/>
      <c r="AK3534" s="153"/>
      <c r="AL3534" s="153"/>
      <c r="AM3534" s="153"/>
      <c r="AN3534" s="153"/>
      <c r="AO3534" s="153"/>
    </row>
    <row r="3535" spans="1:41">
      <c r="A3535" s="153" t="s">
        <v>41</v>
      </c>
      <c r="B3535" s="153">
        <v>1.54</v>
      </c>
      <c r="C3535" s="153">
        <v>9.09</v>
      </c>
      <c r="D3535" s="153">
        <v>0</v>
      </c>
      <c r="E3535" s="153">
        <v>0</v>
      </c>
      <c r="F3535" s="153">
        <v>0</v>
      </c>
      <c r="G3535" s="153">
        <v>2.41</v>
      </c>
      <c r="H3535" s="153"/>
      <c r="I3535" s="153"/>
      <c r="J3535" s="153"/>
      <c r="K3535" s="153"/>
      <c r="L3535" s="153"/>
      <c r="M3535" s="153"/>
      <c r="AD3535" s="153"/>
      <c r="AE3535" s="153"/>
      <c r="AF3535" s="153"/>
      <c r="AG3535" s="153"/>
      <c r="AH3535" s="153"/>
      <c r="AI3535" s="153"/>
      <c r="AJ3535" s="153"/>
      <c r="AK3535" s="153"/>
      <c r="AL3535" s="153"/>
      <c r="AM3535" s="153"/>
      <c r="AN3535" s="153"/>
      <c r="AO3535" s="153"/>
    </row>
    <row r="3536" spans="1:41">
      <c r="A3536" s="153" t="s">
        <v>0</v>
      </c>
      <c r="B3536" s="153">
        <v>100</v>
      </c>
      <c r="C3536" s="153">
        <v>100</v>
      </c>
      <c r="D3536" s="153">
        <v>0</v>
      </c>
      <c r="E3536" s="153">
        <v>100</v>
      </c>
      <c r="F3536" s="153">
        <v>100</v>
      </c>
      <c r="G3536" s="153">
        <v>100</v>
      </c>
      <c r="H3536" s="153"/>
      <c r="I3536" s="153"/>
      <c r="J3536" s="153"/>
      <c r="K3536" s="153"/>
      <c r="L3536" s="153"/>
      <c r="M3536" s="153"/>
      <c r="AD3536" s="153"/>
      <c r="AE3536" s="153"/>
      <c r="AF3536" s="153"/>
      <c r="AG3536" s="153"/>
      <c r="AH3536" s="153"/>
      <c r="AI3536" s="153"/>
      <c r="AJ3536" s="153"/>
      <c r="AK3536" s="153"/>
      <c r="AL3536" s="153"/>
      <c r="AM3536" s="153"/>
      <c r="AN3536" s="153"/>
      <c r="AO3536" s="153"/>
    </row>
    <row r="3537" spans="1:41">
      <c r="A3537" s="153" t="s">
        <v>1</v>
      </c>
      <c r="B3537" s="153">
        <v>65</v>
      </c>
      <c r="C3537" s="153">
        <v>11</v>
      </c>
      <c r="D3537" s="153">
        <v>0</v>
      </c>
      <c r="E3537" s="153">
        <v>4</v>
      </c>
      <c r="F3537" s="153">
        <v>3</v>
      </c>
      <c r="G3537" s="153">
        <v>83</v>
      </c>
      <c r="H3537" s="153"/>
      <c r="I3537" s="153"/>
      <c r="J3537" s="153"/>
      <c r="K3537" s="153"/>
      <c r="L3537" s="153"/>
      <c r="M3537" s="153"/>
      <c r="AD3537" s="153"/>
      <c r="AE3537" s="153"/>
      <c r="AF3537" s="153"/>
      <c r="AG3537" s="153"/>
      <c r="AH3537" s="153"/>
      <c r="AI3537" s="153"/>
      <c r="AJ3537" s="153"/>
      <c r="AK3537" s="153"/>
      <c r="AL3537" s="153"/>
      <c r="AM3537" s="153"/>
      <c r="AN3537" s="153"/>
      <c r="AO3537" s="153"/>
    </row>
    <row r="3538" spans="1:41">
      <c r="A3538" s="153" t="s">
        <v>42</v>
      </c>
      <c r="B3538" s="153">
        <v>96.92</v>
      </c>
      <c r="C3538" s="153">
        <v>81.819999999999993</v>
      </c>
      <c r="D3538" s="153">
        <v>0</v>
      </c>
      <c r="E3538" s="153">
        <v>100</v>
      </c>
      <c r="F3538" s="153">
        <v>66.67</v>
      </c>
      <c r="G3538" s="153">
        <v>93.98</v>
      </c>
      <c r="H3538" s="153"/>
      <c r="I3538" s="153"/>
      <c r="J3538" s="153"/>
      <c r="K3538" s="153"/>
      <c r="L3538" s="153"/>
      <c r="M3538" s="153"/>
      <c r="AD3538" s="153"/>
      <c r="AE3538" s="153"/>
      <c r="AF3538" s="153"/>
      <c r="AG3538" s="153"/>
      <c r="AH3538" s="153"/>
      <c r="AI3538" s="153"/>
      <c r="AJ3538" s="153"/>
      <c r="AK3538" s="153"/>
      <c r="AL3538" s="153"/>
      <c r="AM3538" s="153"/>
      <c r="AN3538" s="153"/>
      <c r="AO3538" s="153"/>
    </row>
    <row r="3539" spans="1:41">
      <c r="A3539" s="153" t="s">
        <v>43</v>
      </c>
      <c r="B3539" s="153">
        <v>0</v>
      </c>
      <c r="C3539" s="153">
        <v>0</v>
      </c>
      <c r="D3539" s="153">
        <v>0</v>
      </c>
      <c r="E3539" s="153">
        <v>0</v>
      </c>
      <c r="F3539" s="153">
        <v>0</v>
      </c>
      <c r="G3539" s="153">
        <v>0</v>
      </c>
      <c r="H3539" s="153"/>
      <c r="I3539" s="153"/>
      <c r="J3539" s="153"/>
      <c r="K3539" s="153"/>
      <c r="L3539" s="153"/>
      <c r="M3539" s="153"/>
      <c r="AD3539" s="153"/>
      <c r="AE3539" s="153"/>
      <c r="AF3539" s="153"/>
      <c r="AG3539" s="153"/>
      <c r="AH3539" s="153"/>
      <c r="AI3539" s="153"/>
      <c r="AJ3539" s="153"/>
      <c r="AK3539" s="153"/>
      <c r="AL3539" s="153"/>
      <c r="AM3539" s="153"/>
      <c r="AN3539" s="153"/>
      <c r="AO3539" s="153"/>
    </row>
    <row r="3540" spans="1:41">
      <c r="A3540" s="153" t="s">
        <v>44</v>
      </c>
      <c r="B3540" s="153">
        <v>4.5999999999999996</v>
      </c>
      <c r="C3540" s="153">
        <v>4.4000000000000004</v>
      </c>
      <c r="D3540" s="153">
        <v>0</v>
      </c>
      <c r="E3540" s="153">
        <v>4.8</v>
      </c>
      <c r="F3540" s="153">
        <v>4</v>
      </c>
      <c r="G3540" s="153">
        <v>4.5</v>
      </c>
      <c r="H3540" s="153"/>
      <c r="I3540" s="153"/>
      <c r="J3540" s="153"/>
      <c r="K3540" s="153"/>
      <c r="L3540" s="153"/>
      <c r="M3540" s="153"/>
      <c r="AD3540" s="153"/>
      <c r="AE3540" s="153"/>
      <c r="AF3540" s="153"/>
      <c r="AG3540" s="153"/>
      <c r="AH3540" s="153"/>
      <c r="AI3540" s="153"/>
      <c r="AJ3540" s="153"/>
      <c r="AK3540" s="153"/>
      <c r="AL3540" s="153"/>
      <c r="AM3540" s="153"/>
      <c r="AN3540" s="153"/>
      <c r="AO3540" s="153"/>
    </row>
    <row r="3541" spans="1:41">
      <c r="A3541" s="153" t="s">
        <v>153</v>
      </c>
      <c r="B3541" s="153">
        <v>89.5</v>
      </c>
      <c r="C3541" s="153">
        <v>85</v>
      </c>
      <c r="D3541" s="153">
        <v>0</v>
      </c>
      <c r="E3541" s="153">
        <v>93.8</v>
      </c>
      <c r="F3541" s="153">
        <v>75</v>
      </c>
      <c r="G3541" s="153">
        <v>88.6</v>
      </c>
      <c r="H3541" s="153"/>
      <c r="I3541" s="153"/>
      <c r="J3541" s="153"/>
      <c r="K3541" s="153"/>
      <c r="L3541" s="153"/>
      <c r="M3541" s="153"/>
      <c r="AD3541" s="153"/>
      <c r="AE3541" s="153"/>
      <c r="AF3541" s="153"/>
      <c r="AG3541" s="153"/>
      <c r="AH3541" s="153"/>
      <c r="AI3541" s="153"/>
      <c r="AJ3541" s="153"/>
      <c r="AK3541" s="153"/>
      <c r="AL3541" s="153"/>
      <c r="AM3541" s="153"/>
      <c r="AN3541" s="153"/>
      <c r="AO3541" s="153"/>
    </row>
    <row r="3542" spans="1:41">
      <c r="H3542" s="153"/>
      <c r="I3542" s="153"/>
      <c r="J3542" s="153"/>
      <c r="K3542" s="153"/>
      <c r="L3542" s="153"/>
      <c r="M3542" s="153"/>
      <c r="AD3542" s="153"/>
      <c r="AE3542" s="153"/>
      <c r="AF3542" s="153"/>
      <c r="AG3542" s="153"/>
      <c r="AH3542" s="153"/>
      <c r="AI3542" s="153"/>
      <c r="AJ3542" s="153"/>
      <c r="AK3542" s="153"/>
      <c r="AL3542" s="153"/>
      <c r="AM3542" s="153"/>
      <c r="AN3542" s="153"/>
      <c r="AO3542" s="153"/>
    </row>
    <row r="3543" spans="1:41">
      <c r="H3543" s="153"/>
      <c r="I3543" s="153"/>
      <c r="J3543" s="153"/>
      <c r="K3543" s="153"/>
      <c r="L3543" s="153"/>
      <c r="M3543" s="153"/>
      <c r="AD3543" s="153"/>
      <c r="AE3543" s="153"/>
      <c r="AF3543" s="153"/>
      <c r="AG3543" s="153"/>
      <c r="AH3543" s="153"/>
      <c r="AI3543" s="153"/>
      <c r="AJ3543" s="153"/>
      <c r="AK3543" s="153"/>
      <c r="AL3543" s="153"/>
      <c r="AM3543" s="153"/>
      <c r="AN3543" s="153"/>
      <c r="AO3543" s="153"/>
    </row>
    <row r="3544" spans="1:41">
      <c r="A3544" s="153" t="s">
        <v>471</v>
      </c>
      <c r="H3544" s="153"/>
      <c r="I3544" s="153"/>
      <c r="J3544" s="153"/>
      <c r="K3544" s="153"/>
      <c r="L3544" s="153"/>
      <c r="M3544" s="153"/>
      <c r="AD3544" s="153"/>
      <c r="AE3544" s="153"/>
      <c r="AF3544" s="153"/>
      <c r="AG3544" s="153"/>
      <c r="AH3544" s="153"/>
      <c r="AI3544" s="153"/>
      <c r="AJ3544" s="153"/>
      <c r="AK3544" s="153"/>
      <c r="AL3544" s="153"/>
      <c r="AM3544" s="153"/>
      <c r="AN3544" s="153"/>
      <c r="AO3544" s="153"/>
    </row>
    <row r="3545" spans="1:41">
      <c r="A3545" s="153" t="s">
        <v>473</v>
      </c>
      <c r="H3545" s="153"/>
      <c r="I3545" s="153"/>
      <c r="J3545" s="153"/>
      <c r="K3545" s="153"/>
      <c r="L3545" s="153"/>
      <c r="M3545" s="153"/>
      <c r="AD3545" s="153"/>
      <c r="AE3545" s="153"/>
      <c r="AF3545" s="153"/>
      <c r="AG3545" s="153"/>
      <c r="AH3545" s="153"/>
      <c r="AI3545" s="153"/>
      <c r="AJ3545" s="153"/>
      <c r="AK3545" s="153"/>
      <c r="AL3545" s="153"/>
      <c r="AM3545" s="153"/>
      <c r="AN3545" s="153"/>
      <c r="AO3545" s="153"/>
    </row>
    <row r="3546" spans="1:41">
      <c r="H3546" s="153"/>
      <c r="I3546" s="153"/>
      <c r="J3546" s="153"/>
      <c r="K3546" s="153"/>
      <c r="L3546" s="153"/>
      <c r="M3546" s="153"/>
      <c r="AD3546" s="153"/>
      <c r="AE3546" s="153"/>
      <c r="AF3546" s="153"/>
      <c r="AG3546" s="153"/>
      <c r="AH3546" s="153"/>
      <c r="AI3546" s="153"/>
      <c r="AJ3546" s="153"/>
      <c r="AK3546" s="153"/>
      <c r="AL3546" s="153"/>
      <c r="AM3546" s="153"/>
      <c r="AN3546" s="153"/>
      <c r="AO3546" s="153"/>
    </row>
    <row r="3547" spans="1:41">
      <c r="H3547" s="153"/>
      <c r="I3547" s="153"/>
      <c r="J3547" s="153"/>
      <c r="K3547" s="153"/>
      <c r="L3547" s="153"/>
      <c r="M3547" s="153"/>
      <c r="AD3547" s="153"/>
      <c r="AE3547" s="153"/>
      <c r="AF3547" s="153"/>
      <c r="AG3547" s="153"/>
      <c r="AH3547" s="153"/>
      <c r="AI3547" s="153"/>
      <c r="AJ3547" s="153"/>
      <c r="AK3547" s="153"/>
      <c r="AL3547" s="153"/>
      <c r="AM3547" s="153"/>
      <c r="AN3547" s="153"/>
      <c r="AO3547" s="153"/>
    </row>
    <row r="3548" spans="1:41">
      <c r="B3548" s="153" t="s">
        <v>156</v>
      </c>
      <c r="H3548" s="153"/>
      <c r="I3548" s="153"/>
      <c r="J3548" s="153"/>
      <c r="K3548" s="153"/>
      <c r="L3548" s="153"/>
      <c r="M3548" s="153"/>
      <c r="AD3548" s="153"/>
      <c r="AE3548" s="153"/>
      <c r="AF3548" s="153"/>
      <c r="AG3548" s="153"/>
      <c r="AH3548" s="153"/>
      <c r="AI3548" s="153"/>
      <c r="AJ3548" s="153"/>
      <c r="AK3548" s="153"/>
      <c r="AL3548" s="153"/>
      <c r="AM3548" s="153"/>
      <c r="AN3548" s="153"/>
      <c r="AO3548" s="153"/>
    </row>
    <row r="3549" spans="1:41">
      <c r="H3549" s="153"/>
      <c r="I3549" s="153"/>
      <c r="J3549" s="153"/>
      <c r="K3549" s="153"/>
      <c r="L3549" s="153"/>
      <c r="M3549" s="153"/>
      <c r="AD3549" s="153"/>
      <c r="AE3549" s="153"/>
      <c r="AF3549" s="153"/>
      <c r="AG3549" s="153"/>
      <c r="AH3549" s="153"/>
      <c r="AI3549" s="153"/>
      <c r="AJ3549" s="153"/>
      <c r="AK3549" s="153"/>
      <c r="AL3549" s="153"/>
      <c r="AM3549" s="153"/>
      <c r="AN3549" s="153"/>
      <c r="AO3549" s="153"/>
    </row>
    <row r="3550" spans="1:41">
      <c r="B3550" s="153" t="s">
        <v>10</v>
      </c>
      <c r="C3550" s="153" t="s">
        <v>157</v>
      </c>
      <c r="D3550" s="153" t="s">
        <v>158</v>
      </c>
      <c r="E3550" s="153" t="s">
        <v>13</v>
      </c>
      <c r="F3550" s="153" t="s">
        <v>159</v>
      </c>
      <c r="G3550" s="153" t="s">
        <v>60</v>
      </c>
      <c r="H3550" s="153"/>
      <c r="I3550" s="153"/>
      <c r="J3550" s="153"/>
      <c r="K3550" s="153"/>
      <c r="L3550" s="153"/>
      <c r="M3550" s="153"/>
      <c r="AD3550" s="153"/>
      <c r="AE3550" s="153"/>
      <c r="AF3550" s="153"/>
      <c r="AG3550" s="153"/>
      <c r="AH3550" s="153"/>
      <c r="AI3550" s="153"/>
      <c r="AJ3550" s="153"/>
      <c r="AK3550" s="153"/>
      <c r="AL3550" s="153"/>
      <c r="AM3550" s="153"/>
      <c r="AN3550" s="153"/>
      <c r="AO3550" s="153"/>
    </row>
    <row r="3551" spans="1:41">
      <c r="H3551" s="153"/>
      <c r="I3551" s="153"/>
      <c r="J3551" s="153"/>
      <c r="K3551" s="153"/>
      <c r="L3551" s="153"/>
      <c r="M3551" s="153"/>
      <c r="AD3551" s="153"/>
      <c r="AE3551" s="153"/>
      <c r="AF3551" s="153"/>
      <c r="AG3551" s="153"/>
      <c r="AH3551" s="153"/>
      <c r="AI3551" s="153"/>
      <c r="AJ3551" s="153"/>
      <c r="AK3551" s="153"/>
      <c r="AL3551" s="153"/>
      <c r="AM3551" s="153"/>
      <c r="AN3551" s="153"/>
      <c r="AO3551" s="153"/>
    </row>
    <row r="3552" spans="1:41">
      <c r="A3552" s="153" t="s">
        <v>45</v>
      </c>
      <c r="B3552" s="153">
        <v>0</v>
      </c>
      <c r="C3552" s="153">
        <v>0</v>
      </c>
      <c r="D3552" s="153">
        <v>0</v>
      </c>
      <c r="E3552" s="153">
        <v>0</v>
      </c>
      <c r="F3552" s="153">
        <v>0</v>
      </c>
      <c r="G3552" s="153">
        <v>0</v>
      </c>
      <c r="H3552" s="153"/>
      <c r="I3552" s="153"/>
      <c r="J3552" s="153"/>
      <c r="K3552" s="153"/>
      <c r="L3552" s="153"/>
      <c r="M3552" s="153"/>
      <c r="AD3552" s="153"/>
      <c r="AE3552" s="153"/>
      <c r="AF3552" s="153"/>
      <c r="AG3552" s="153"/>
      <c r="AH3552" s="153"/>
      <c r="AI3552" s="153"/>
      <c r="AJ3552" s="153"/>
      <c r="AK3552" s="153"/>
      <c r="AL3552" s="153"/>
      <c r="AM3552" s="153"/>
      <c r="AN3552" s="153"/>
      <c r="AO3552" s="153"/>
    </row>
    <row r="3553" spans="1:41">
      <c r="A3553" s="153" t="s">
        <v>46</v>
      </c>
      <c r="B3553" s="153">
        <v>0</v>
      </c>
      <c r="C3553" s="153">
        <v>0</v>
      </c>
      <c r="D3553" s="153">
        <v>0</v>
      </c>
      <c r="E3553" s="153">
        <v>0</v>
      </c>
      <c r="F3553" s="153">
        <v>33.33</v>
      </c>
      <c r="G3553" s="153">
        <v>1.2</v>
      </c>
      <c r="H3553" s="153"/>
      <c r="I3553" s="153"/>
      <c r="J3553" s="153"/>
      <c r="K3553" s="153"/>
      <c r="L3553" s="153"/>
      <c r="M3553" s="153"/>
      <c r="AD3553" s="153"/>
      <c r="AE3553" s="153"/>
      <c r="AF3553" s="153"/>
      <c r="AG3553" s="153"/>
      <c r="AH3553" s="153"/>
      <c r="AI3553" s="153"/>
      <c r="AJ3553" s="153"/>
      <c r="AK3553" s="153"/>
      <c r="AL3553" s="153"/>
      <c r="AM3553" s="153"/>
      <c r="AN3553" s="153"/>
      <c r="AO3553" s="153"/>
    </row>
    <row r="3554" spans="1:41">
      <c r="A3554" s="153" t="s">
        <v>47</v>
      </c>
      <c r="B3554" s="153">
        <v>1.54</v>
      </c>
      <c r="C3554" s="153">
        <v>9.09</v>
      </c>
      <c r="D3554" s="153">
        <v>0</v>
      </c>
      <c r="E3554" s="153">
        <v>25</v>
      </c>
      <c r="F3554" s="153">
        <v>0</v>
      </c>
      <c r="G3554" s="153">
        <v>3.61</v>
      </c>
      <c r="H3554" s="153"/>
      <c r="I3554" s="153"/>
      <c r="J3554" s="153"/>
      <c r="K3554" s="153"/>
      <c r="L3554" s="153"/>
      <c r="M3554" s="153"/>
      <c r="AD3554" s="153"/>
      <c r="AE3554" s="153"/>
      <c r="AF3554" s="153"/>
      <c r="AG3554" s="153"/>
      <c r="AH3554" s="153"/>
      <c r="AI3554" s="153"/>
      <c r="AJ3554" s="153"/>
      <c r="AK3554" s="153"/>
      <c r="AL3554" s="153"/>
      <c r="AM3554" s="153"/>
      <c r="AN3554" s="153"/>
      <c r="AO3554" s="153"/>
    </row>
    <row r="3555" spans="1:41">
      <c r="A3555" s="153" t="s">
        <v>48</v>
      </c>
      <c r="B3555" s="153">
        <v>32.31</v>
      </c>
      <c r="C3555" s="153">
        <v>27.27</v>
      </c>
      <c r="D3555" s="153">
        <v>0</v>
      </c>
      <c r="E3555" s="153">
        <v>25</v>
      </c>
      <c r="F3555" s="153">
        <v>33.33</v>
      </c>
      <c r="G3555" s="153">
        <v>31.33</v>
      </c>
      <c r="H3555" s="153"/>
      <c r="I3555" s="153"/>
      <c r="J3555" s="153"/>
      <c r="K3555" s="153"/>
      <c r="L3555" s="153"/>
      <c r="M3555" s="153"/>
      <c r="AD3555" s="153"/>
      <c r="AE3555" s="153"/>
      <c r="AF3555" s="153"/>
      <c r="AG3555" s="153"/>
      <c r="AH3555" s="153"/>
      <c r="AI3555" s="153"/>
      <c r="AJ3555" s="153"/>
      <c r="AK3555" s="153"/>
      <c r="AL3555" s="153"/>
      <c r="AM3555" s="153"/>
      <c r="AN3555" s="153"/>
      <c r="AO3555" s="153"/>
    </row>
    <row r="3556" spans="1:41">
      <c r="A3556" s="153" t="s">
        <v>49</v>
      </c>
      <c r="B3556" s="153">
        <v>64.62</v>
      </c>
      <c r="C3556" s="153">
        <v>54.55</v>
      </c>
      <c r="D3556" s="153">
        <v>0</v>
      </c>
      <c r="E3556" s="153">
        <v>50</v>
      </c>
      <c r="F3556" s="153">
        <v>33.33</v>
      </c>
      <c r="G3556" s="153">
        <v>61.45</v>
      </c>
      <c r="H3556" s="153"/>
      <c r="I3556" s="153"/>
      <c r="J3556" s="153"/>
      <c r="K3556" s="153"/>
      <c r="L3556" s="153"/>
      <c r="M3556" s="153"/>
      <c r="AD3556" s="153"/>
      <c r="AE3556" s="153"/>
      <c r="AF3556" s="153"/>
      <c r="AG3556" s="153"/>
      <c r="AH3556" s="153"/>
      <c r="AI3556" s="153"/>
      <c r="AJ3556" s="153"/>
      <c r="AK3556" s="153"/>
      <c r="AL3556" s="153"/>
      <c r="AM3556" s="153"/>
      <c r="AN3556" s="153"/>
      <c r="AO3556" s="153"/>
    </row>
    <row r="3557" spans="1:41">
      <c r="A3557" s="153" t="s">
        <v>41</v>
      </c>
      <c r="B3557" s="153">
        <v>1.54</v>
      </c>
      <c r="C3557" s="153">
        <v>9.09</v>
      </c>
      <c r="D3557" s="153">
        <v>0</v>
      </c>
      <c r="E3557" s="153">
        <v>0</v>
      </c>
      <c r="F3557" s="153">
        <v>0</v>
      </c>
      <c r="G3557" s="153">
        <v>2.41</v>
      </c>
      <c r="H3557" s="153"/>
      <c r="I3557" s="153"/>
      <c r="J3557" s="153"/>
      <c r="K3557" s="153"/>
      <c r="L3557" s="153"/>
      <c r="M3557" s="153"/>
      <c r="AD3557" s="153"/>
      <c r="AE3557" s="153"/>
      <c r="AF3557" s="153"/>
      <c r="AG3557" s="153"/>
      <c r="AH3557" s="153"/>
      <c r="AI3557" s="153"/>
      <c r="AJ3557" s="153"/>
      <c r="AK3557" s="153"/>
      <c r="AL3557" s="153"/>
      <c r="AM3557" s="153"/>
      <c r="AN3557" s="153"/>
      <c r="AO3557" s="153"/>
    </row>
    <row r="3558" spans="1:41">
      <c r="A3558" s="153" t="s">
        <v>0</v>
      </c>
      <c r="B3558" s="153">
        <v>100</v>
      </c>
      <c r="C3558" s="153">
        <v>100</v>
      </c>
      <c r="D3558" s="153">
        <v>0</v>
      </c>
      <c r="E3558" s="153">
        <v>100</v>
      </c>
      <c r="F3558" s="153">
        <v>100</v>
      </c>
      <c r="G3558" s="153">
        <v>100</v>
      </c>
      <c r="H3558" s="153"/>
      <c r="I3558" s="153"/>
      <c r="J3558" s="153"/>
      <c r="K3558" s="153"/>
      <c r="L3558" s="153"/>
      <c r="M3558" s="153"/>
      <c r="AD3558" s="153"/>
      <c r="AE3558" s="153"/>
      <c r="AF3558" s="153"/>
      <c r="AG3558" s="153"/>
      <c r="AH3558" s="153"/>
      <c r="AI3558" s="153"/>
      <c r="AJ3558" s="153"/>
      <c r="AK3558" s="153"/>
      <c r="AL3558" s="153"/>
      <c r="AM3558" s="153"/>
      <c r="AN3558" s="153"/>
      <c r="AO3558" s="153"/>
    </row>
    <row r="3559" spans="1:41">
      <c r="A3559" s="153" t="s">
        <v>1</v>
      </c>
      <c r="B3559" s="153">
        <v>65</v>
      </c>
      <c r="C3559" s="153">
        <v>11</v>
      </c>
      <c r="D3559" s="153">
        <v>0</v>
      </c>
      <c r="E3559" s="153">
        <v>4</v>
      </c>
      <c r="F3559" s="153">
        <v>3</v>
      </c>
      <c r="G3559" s="153">
        <v>83</v>
      </c>
      <c r="H3559" s="153"/>
      <c r="I3559" s="153"/>
      <c r="J3559" s="153"/>
      <c r="K3559" s="153"/>
      <c r="L3559" s="153"/>
      <c r="M3559" s="153"/>
      <c r="AD3559" s="153"/>
      <c r="AE3559" s="153"/>
      <c r="AF3559" s="153"/>
      <c r="AG3559" s="153"/>
      <c r="AH3559" s="153"/>
      <c r="AI3559" s="153"/>
      <c r="AJ3559" s="153"/>
      <c r="AK3559" s="153"/>
      <c r="AL3559" s="153"/>
      <c r="AM3559" s="153"/>
      <c r="AN3559" s="153"/>
      <c r="AO3559" s="153"/>
    </row>
    <row r="3560" spans="1:41">
      <c r="A3560" s="153" t="s">
        <v>42</v>
      </c>
      <c r="B3560" s="153">
        <v>96.92</v>
      </c>
      <c r="C3560" s="153">
        <v>81.819999999999993</v>
      </c>
      <c r="D3560" s="153">
        <v>0</v>
      </c>
      <c r="E3560" s="153">
        <v>75</v>
      </c>
      <c r="F3560" s="153">
        <v>66.67</v>
      </c>
      <c r="G3560" s="153">
        <v>92.77</v>
      </c>
      <c r="H3560" s="153"/>
      <c r="I3560" s="153"/>
      <c r="J3560" s="153"/>
      <c r="K3560" s="153"/>
      <c r="L3560" s="153"/>
      <c r="M3560" s="153"/>
      <c r="AD3560" s="153"/>
      <c r="AE3560" s="153"/>
      <c r="AF3560" s="153"/>
      <c r="AG3560" s="153"/>
      <c r="AH3560" s="153"/>
      <c r="AI3560" s="153"/>
      <c r="AJ3560" s="153"/>
      <c r="AK3560" s="153"/>
      <c r="AL3560" s="153"/>
      <c r="AM3560" s="153"/>
      <c r="AN3560" s="153"/>
      <c r="AO3560" s="153"/>
    </row>
    <row r="3561" spans="1:41">
      <c r="A3561" s="153" t="s">
        <v>43</v>
      </c>
      <c r="B3561" s="153">
        <v>0</v>
      </c>
      <c r="C3561" s="153">
        <v>0</v>
      </c>
      <c r="D3561" s="153">
        <v>0</v>
      </c>
      <c r="E3561" s="153">
        <v>0</v>
      </c>
      <c r="F3561" s="153">
        <v>33.33</v>
      </c>
      <c r="G3561" s="153">
        <v>1.2</v>
      </c>
      <c r="H3561" s="153"/>
      <c r="I3561" s="153"/>
      <c r="J3561" s="153"/>
      <c r="K3561" s="153"/>
      <c r="L3561" s="153"/>
      <c r="M3561" s="153"/>
      <c r="AD3561" s="153"/>
      <c r="AE3561" s="153"/>
      <c r="AF3561" s="153"/>
      <c r="AG3561" s="153"/>
      <c r="AH3561" s="153"/>
      <c r="AI3561" s="153"/>
      <c r="AJ3561" s="153"/>
      <c r="AK3561" s="153"/>
      <c r="AL3561" s="153"/>
      <c r="AM3561" s="153"/>
      <c r="AN3561" s="153"/>
      <c r="AO3561" s="153"/>
    </row>
    <row r="3562" spans="1:41">
      <c r="A3562" s="153" t="s">
        <v>44</v>
      </c>
      <c r="B3562" s="153">
        <v>4.5999999999999996</v>
      </c>
      <c r="C3562" s="153">
        <v>4.5</v>
      </c>
      <c r="D3562" s="153">
        <v>0</v>
      </c>
      <c r="E3562" s="153">
        <v>4.3</v>
      </c>
      <c r="F3562" s="153">
        <v>3.7</v>
      </c>
      <c r="G3562" s="153">
        <v>4.5999999999999996</v>
      </c>
      <c r="H3562" s="153"/>
      <c r="I3562" s="153"/>
      <c r="J3562" s="153"/>
      <c r="K3562" s="153"/>
      <c r="L3562" s="153"/>
      <c r="M3562" s="153"/>
      <c r="AD3562" s="153"/>
      <c r="AE3562" s="153"/>
      <c r="AF3562" s="153"/>
      <c r="AG3562" s="153"/>
      <c r="AH3562" s="153"/>
      <c r="AI3562" s="153"/>
      <c r="AJ3562" s="153"/>
      <c r="AK3562" s="153"/>
      <c r="AL3562" s="153"/>
      <c r="AM3562" s="153"/>
      <c r="AN3562" s="153"/>
      <c r="AO3562" s="153"/>
    </row>
    <row r="3563" spans="1:41">
      <c r="A3563" s="153" t="s">
        <v>153</v>
      </c>
      <c r="B3563" s="153">
        <v>91</v>
      </c>
      <c r="C3563" s="153">
        <v>87.5</v>
      </c>
      <c r="D3563" s="153">
        <v>0</v>
      </c>
      <c r="E3563" s="153">
        <v>81.3</v>
      </c>
      <c r="F3563" s="153">
        <v>66.7</v>
      </c>
      <c r="G3563" s="153">
        <v>89.2</v>
      </c>
      <c r="H3563" s="153"/>
      <c r="I3563" s="153"/>
      <c r="J3563" s="153"/>
      <c r="K3563" s="153"/>
      <c r="L3563" s="153"/>
      <c r="M3563" s="153"/>
      <c r="AD3563" s="153"/>
      <c r="AE3563" s="153"/>
      <c r="AF3563" s="153"/>
      <c r="AG3563" s="153"/>
      <c r="AH3563" s="153"/>
      <c r="AI3563" s="153"/>
      <c r="AJ3563" s="153"/>
      <c r="AK3563" s="153"/>
      <c r="AL3563" s="153"/>
      <c r="AM3563" s="153"/>
      <c r="AN3563" s="153"/>
      <c r="AO3563" s="153"/>
    </row>
    <row r="3564" spans="1:41">
      <c r="H3564" s="153"/>
      <c r="I3564" s="153"/>
      <c r="J3564" s="153"/>
      <c r="K3564" s="153"/>
      <c r="L3564" s="153"/>
      <c r="M3564" s="153"/>
      <c r="AD3564" s="153"/>
      <c r="AE3564" s="153"/>
      <c r="AF3564" s="153"/>
      <c r="AG3564" s="153"/>
      <c r="AH3564" s="153"/>
      <c r="AI3564" s="153"/>
      <c r="AJ3564" s="153"/>
      <c r="AK3564" s="153"/>
      <c r="AL3564" s="153"/>
      <c r="AM3564" s="153"/>
      <c r="AN3564" s="153"/>
      <c r="AO3564" s="153"/>
    </row>
    <row r="3565" spans="1:41">
      <c r="H3565" s="153"/>
      <c r="I3565" s="153"/>
      <c r="J3565" s="153"/>
      <c r="K3565" s="153"/>
      <c r="L3565" s="153"/>
      <c r="M3565" s="153"/>
      <c r="AD3565" s="153"/>
      <c r="AE3565" s="153"/>
      <c r="AF3565" s="153"/>
      <c r="AG3565" s="153"/>
      <c r="AH3565" s="153"/>
      <c r="AI3565" s="153"/>
      <c r="AJ3565" s="153"/>
      <c r="AK3565" s="153"/>
      <c r="AL3565" s="153"/>
      <c r="AM3565" s="153"/>
      <c r="AN3565" s="153"/>
      <c r="AO3565" s="153"/>
    </row>
    <row r="3566" spans="1:41">
      <c r="A3566" s="153" t="s">
        <v>474</v>
      </c>
      <c r="H3566" s="153"/>
      <c r="I3566" s="153"/>
      <c r="J3566" s="153"/>
      <c r="K3566" s="153"/>
      <c r="L3566" s="153"/>
      <c r="M3566" s="153"/>
      <c r="AD3566" s="153"/>
      <c r="AE3566" s="153"/>
      <c r="AF3566" s="153"/>
      <c r="AG3566" s="153"/>
      <c r="AH3566" s="153"/>
      <c r="AI3566" s="153"/>
      <c r="AJ3566" s="153"/>
      <c r="AK3566" s="153"/>
      <c r="AL3566" s="153"/>
      <c r="AM3566" s="153"/>
      <c r="AN3566" s="153"/>
      <c r="AO3566" s="153"/>
    </row>
    <row r="3567" spans="1:41">
      <c r="H3567" s="153"/>
      <c r="I3567" s="153"/>
      <c r="J3567" s="153"/>
      <c r="K3567" s="153"/>
      <c r="L3567" s="153"/>
      <c r="M3567" s="153"/>
      <c r="AD3567" s="153"/>
      <c r="AE3567" s="153"/>
      <c r="AF3567" s="153"/>
      <c r="AG3567" s="153"/>
      <c r="AH3567" s="153"/>
      <c r="AI3567" s="153"/>
      <c r="AJ3567" s="153"/>
      <c r="AK3567" s="153"/>
      <c r="AL3567" s="153"/>
      <c r="AM3567" s="153"/>
      <c r="AN3567" s="153"/>
      <c r="AO3567" s="153"/>
    </row>
    <row r="3568" spans="1:41">
      <c r="H3568" s="153"/>
      <c r="I3568" s="153"/>
      <c r="J3568" s="153"/>
      <c r="K3568" s="153"/>
      <c r="L3568" s="153"/>
      <c r="M3568" s="153"/>
      <c r="AD3568" s="153"/>
      <c r="AE3568" s="153"/>
      <c r="AF3568" s="153"/>
      <c r="AG3568" s="153"/>
      <c r="AH3568" s="153"/>
      <c r="AI3568" s="153"/>
      <c r="AJ3568" s="153"/>
      <c r="AK3568" s="153"/>
      <c r="AL3568" s="153"/>
      <c r="AM3568" s="153"/>
      <c r="AN3568" s="153"/>
      <c r="AO3568" s="153"/>
    </row>
    <row r="3569" spans="1:41">
      <c r="B3569" s="153" t="s">
        <v>156</v>
      </c>
      <c r="H3569" s="153"/>
      <c r="I3569" s="153"/>
      <c r="J3569" s="153"/>
      <c r="K3569" s="153"/>
      <c r="L3569" s="153"/>
      <c r="M3569" s="153"/>
      <c r="AD3569" s="153"/>
      <c r="AE3569" s="153"/>
      <c r="AF3569" s="153"/>
      <c r="AG3569" s="153"/>
      <c r="AH3569" s="153"/>
      <c r="AI3569" s="153"/>
      <c r="AJ3569" s="153"/>
      <c r="AK3569" s="153"/>
      <c r="AL3569" s="153"/>
      <c r="AM3569" s="153"/>
      <c r="AN3569" s="153"/>
      <c r="AO3569" s="153"/>
    </row>
    <row r="3570" spans="1:41">
      <c r="H3570" s="153"/>
      <c r="I3570" s="153"/>
      <c r="J3570" s="153"/>
      <c r="K3570" s="153"/>
      <c r="L3570" s="153"/>
      <c r="M3570" s="153"/>
      <c r="AD3570" s="153"/>
      <c r="AE3570" s="153"/>
      <c r="AF3570" s="153"/>
      <c r="AG3570" s="153"/>
      <c r="AH3570" s="153"/>
      <c r="AI3570" s="153"/>
      <c r="AJ3570" s="153"/>
      <c r="AK3570" s="153"/>
      <c r="AL3570" s="153"/>
      <c r="AM3570" s="153"/>
      <c r="AN3570" s="153"/>
      <c r="AO3570" s="153"/>
    </row>
    <row r="3571" spans="1:41">
      <c r="B3571" s="153" t="s">
        <v>10</v>
      </c>
      <c r="C3571" s="153" t="s">
        <v>157</v>
      </c>
      <c r="D3571" s="153" t="s">
        <v>158</v>
      </c>
      <c r="E3571" s="153" t="s">
        <v>13</v>
      </c>
      <c r="F3571" s="153" t="s">
        <v>159</v>
      </c>
      <c r="G3571" s="153" t="s">
        <v>60</v>
      </c>
      <c r="H3571" s="153"/>
      <c r="I3571" s="153"/>
      <c r="J3571" s="153"/>
      <c r="K3571" s="153"/>
      <c r="L3571" s="153"/>
      <c r="M3571" s="153"/>
      <c r="AD3571" s="153"/>
      <c r="AE3571" s="153"/>
      <c r="AF3571" s="153"/>
      <c r="AG3571" s="153"/>
      <c r="AH3571" s="153"/>
      <c r="AI3571" s="153"/>
      <c r="AJ3571" s="153"/>
      <c r="AK3571" s="153"/>
      <c r="AL3571" s="153"/>
      <c r="AM3571" s="153"/>
      <c r="AN3571" s="153"/>
      <c r="AO3571" s="153"/>
    </row>
    <row r="3572" spans="1:41">
      <c r="H3572" s="153"/>
      <c r="I3572" s="153"/>
      <c r="J3572" s="153"/>
      <c r="K3572" s="153"/>
      <c r="L3572" s="153"/>
      <c r="M3572" s="153"/>
      <c r="AD3572" s="153"/>
      <c r="AE3572" s="153"/>
      <c r="AF3572" s="153"/>
      <c r="AG3572" s="153"/>
      <c r="AH3572" s="153"/>
      <c r="AI3572" s="153"/>
      <c r="AJ3572" s="153"/>
      <c r="AK3572" s="153"/>
      <c r="AL3572" s="153"/>
      <c r="AM3572" s="153"/>
      <c r="AN3572" s="153"/>
      <c r="AO3572" s="153"/>
    </row>
    <row r="3573" spans="1:41">
      <c r="A3573" s="153" t="s">
        <v>45</v>
      </c>
      <c r="B3573" s="153">
        <v>0</v>
      </c>
      <c r="C3573" s="153">
        <v>0</v>
      </c>
      <c r="D3573" s="153">
        <v>0</v>
      </c>
      <c r="E3573" s="153">
        <v>0</v>
      </c>
      <c r="F3573" s="153">
        <v>0</v>
      </c>
      <c r="G3573" s="153">
        <v>0</v>
      </c>
      <c r="H3573" s="153"/>
      <c r="I3573" s="153"/>
      <c r="J3573" s="153"/>
      <c r="K3573" s="153"/>
      <c r="L3573" s="153"/>
      <c r="M3573" s="153"/>
      <c r="AD3573" s="153"/>
      <c r="AE3573" s="153"/>
      <c r="AF3573" s="153"/>
      <c r="AG3573" s="153"/>
      <c r="AH3573" s="153"/>
      <c r="AI3573" s="153"/>
      <c r="AJ3573" s="153"/>
      <c r="AK3573" s="153"/>
      <c r="AL3573" s="153"/>
      <c r="AM3573" s="153"/>
      <c r="AN3573" s="153"/>
      <c r="AO3573" s="153"/>
    </row>
    <row r="3574" spans="1:41">
      <c r="A3574" s="153" t="s">
        <v>46</v>
      </c>
      <c r="B3574" s="153">
        <v>0</v>
      </c>
      <c r="C3574" s="153">
        <v>0</v>
      </c>
      <c r="D3574" s="153">
        <v>0</v>
      </c>
      <c r="E3574" s="153">
        <v>0</v>
      </c>
      <c r="F3574" s="153">
        <v>0</v>
      </c>
      <c r="G3574" s="153">
        <v>0</v>
      </c>
      <c r="H3574" s="153"/>
      <c r="I3574" s="153"/>
      <c r="J3574" s="153"/>
      <c r="K3574" s="153"/>
      <c r="L3574" s="153"/>
      <c r="M3574" s="153"/>
      <c r="AD3574" s="153"/>
      <c r="AE3574" s="153"/>
      <c r="AF3574" s="153"/>
      <c r="AG3574" s="153"/>
      <c r="AH3574" s="153"/>
      <c r="AI3574" s="153"/>
      <c r="AJ3574" s="153"/>
      <c r="AK3574" s="153"/>
      <c r="AL3574" s="153"/>
      <c r="AM3574" s="153"/>
      <c r="AN3574" s="153"/>
      <c r="AO3574" s="153"/>
    </row>
    <row r="3575" spans="1:41">
      <c r="A3575" s="153" t="s">
        <v>47</v>
      </c>
      <c r="B3575" s="153">
        <v>3.08</v>
      </c>
      <c r="C3575" s="153">
        <v>9.09</v>
      </c>
      <c r="D3575" s="153">
        <v>0</v>
      </c>
      <c r="E3575" s="153">
        <v>0</v>
      </c>
      <c r="F3575" s="153">
        <v>0</v>
      </c>
      <c r="G3575" s="153">
        <v>3.61</v>
      </c>
      <c r="H3575" s="153"/>
      <c r="I3575" s="153"/>
      <c r="J3575" s="153"/>
      <c r="K3575" s="153"/>
      <c r="L3575" s="153"/>
      <c r="M3575" s="153"/>
      <c r="AD3575" s="153"/>
      <c r="AE3575" s="153"/>
      <c r="AF3575" s="153"/>
      <c r="AG3575" s="153"/>
      <c r="AH3575" s="153"/>
      <c r="AI3575" s="153"/>
      <c r="AJ3575" s="153"/>
      <c r="AK3575" s="153"/>
      <c r="AL3575" s="153"/>
      <c r="AM3575" s="153"/>
      <c r="AN3575" s="153"/>
      <c r="AO3575" s="153"/>
    </row>
    <row r="3576" spans="1:41">
      <c r="A3576" s="153" t="s">
        <v>48</v>
      </c>
      <c r="B3576" s="153">
        <v>29.23</v>
      </c>
      <c r="C3576" s="153">
        <v>36.36</v>
      </c>
      <c r="D3576" s="153">
        <v>0</v>
      </c>
      <c r="E3576" s="153">
        <v>25</v>
      </c>
      <c r="F3576" s="153">
        <v>66.67</v>
      </c>
      <c r="G3576" s="153">
        <v>31.33</v>
      </c>
      <c r="H3576" s="153"/>
      <c r="I3576" s="153"/>
      <c r="J3576" s="153"/>
      <c r="K3576" s="153"/>
      <c r="L3576" s="153"/>
      <c r="M3576" s="153"/>
      <c r="AD3576" s="153"/>
      <c r="AE3576" s="153"/>
      <c r="AF3576" s="153"/>
      <c r="AG3576" s="153"/>
      <c r="AH3576" s="153"/>
      <c r="AI3576" s="153"/>
      <c r="AJ3576" s="153"/>
      <c r="AK3576" s="153"/>
      <c r="AL3576" s="153"/>
      <c r="AM3576" s="153"/>
      <c r="AN3576" s="153"/>
      <c r="AO3576" s="153"/>
    </row>
    <row r="3577" spans="1:41">
      <c r="A3577" s="153" t="s">
        <v>49</v>
      </c>
      <c r="B3577" s="153">
        <v>61.54</v>
      </c>
      <c r="C3577" s="153">
        <v>45.45</v>
      </c>
      <c r="D3577" s="153">
        <v>0</v>
      </c>
      <c r="E3577" s="153">
        <v>75</v>
      </c>
      <c r="F3577" s="153">
        <v>33.33</v>
      </c>
      <c r="G3577" s="153">
        <v>59.04</v>
      </c>
      <c r="H3577" s="153"/>
      <c r="I3577" s="153"/>
      <c r="J3577" s="153"/>
      <c r="K3577" s="153"/>
      <c r="L3577" s="153"/>
      <c r="M3577" s="153"/>
      <c r="AD3577" s="153"/>
      <c r="AE3577" s="153"/>
      <c r="AF3577" s="153"/>
      <c r="AG3577" s="153"/>
      <c r="AH3577" s="153"/>
      <c r="AI3577" s="153"/>
      <c r="AJ3577" s="153"/>
      <c r="AK3577" s="153"/>
      <c r="AL3577" s="153"/>
      <c r="AM3577" s="153"/>
      <c r="AN3577" s="153"/>
      <c r="AO3577" s="153"/>
    </row>
    <row r="3578" spans="1:41">
      <c r="A3578" s="153" t="s">
        <v>41</v>
      </c>
      <c r="B3578" s="153">
        <v>6.15</v>
      </c>
      <c r="C3578" s="153">
        <v>9.09</v>
      </c>
      <c r="D3578" s="153">
        <v>0</v>
      </c>
      <c r="E3578" s="153">
        <v>0</v>
      </c>
      <c r="F3578" s="153">
        <v>0</v>
      </c>
      <c r="G3578" s="153">
        <v>6.02</v>
      </c>
      <c r="H3578" s="153"/>
      <c r="I3578" s="153"/>
      <c r="J3578" s="153"/>
      <c r="K3578" s="153"/>
      <c r="L3578" s="153"/>
      <c r="M3578" s="153"/>
      <c r="AD3578" s="153"/>
      <c r="AE3578" s="153"/>
      <c r="AF3578" s="153"/>
      <c r="AG3578" s="153"/>
      <c r="AH3578" s="153"/>
      <c r="AI3578" s="153"/>
      <c r="AJ3578" s="153"/>
      <c r="AK3578" s="153"/>
      <c r="AL3578" s="153"/>
      <c r="AM3578" s="153"/>
      <c r="AN3578" s="153"/>
      <c r="AO3578" s="153"/>
    </row>
    <row r="3579" spans="1:41">
      <c r="A3579" s="153" t="s">
        <v>0</v>
      </c>
      <c r="B3579" s="153">
        <v>100</v>
      </c>
      <c r="C3579" s="153">
        <v>100</v>
      </c>
      <c r="D3579" s="153">
        <v>0</v>
      </c>
      <c r="E3579" s="153">
        <v>100</v>
      </c>
      <c r="F3579" s="153">
        <v>100</v>
      </c>
      <c r="G3579" s="153">
        <v>100</v>
      </c>
      <c r="H3579" s="153"/>
      <c r="I3579" s="153"/>
      <c r="J3579" s="153"/>
      <c r="K3579" s="153"/>
      <c r="L3579" s="153"/>
      <c r="M3579" s="153"/>
      <c r="AD3579" s="153"/>
      <c r="AE3579" s="153"/>
      <c r="AF3579" s="153"/>
      <c r="AG3579" s="153"/>
      <c r="AH3579" s="153"/>
      <c r="AI3579" s="153"/>
      <c r="AJ3579" s="153"/>
      <c r="AK3579" s="153"/>
      <c r="AL3579" s="153"/>
      <c r="AM3579" s="153"/>
      <c r="AN3579" s="153"/>
      <c r="AO3579" s="153"/>
    </row>
    <row r="3580" spans="1:41">
      <c r="A3580" s="153" t="s">
        <v>1</v>
      </c>
      <c r="B3580" s="153">
        <v>65</v>
      </c>
      <c r="C3580" s="153">
        <v>11</v>
      </c>
      <c r="D3580" s="153">
        <v>0</v>
      </c>
      <c r="E3580" s="153">
        <v>4</v>
      </c>
      <c r="F3580" s="153">
        <v>3</v>
      </c>
      <c r="G3580" s="153">
        <v>83</v>
      </c>
      <c r="H3580" s="153"/>
      <c r="I3580" s="153"/>
      <c r="J3580" s="153"/>
      <c r="K3580" s="153"/>
      <c r="L3580" s="153"/>
      <c r="M3580" s="153"/>
      <c r="AD3580" s="153"/>
      <c r="AE3580" s="153"/>
      <c r="AF3580" s="153"/>
      <c r="AG3580" s="153"/>
      <c r="AH3580" s="153"/>
      <c r="AI3580" s="153"/>
      <c r="AJ3580" s="153"/>
      <c r="AK3580" s="153"/>
      <c r="AL3580" s="153"/>
      <c r="AM3580" s="153"/>
      <c r="AN3580" s="153"/>
      <c r="AO3580" s="153"/>
    </row>
    <row r="3581" spans="1:41">
      <c r="A3581" s="153" t="s">
        <v>42</v>
      </c>
      <c r="B3581" s="153">
        <v>90.77</v>
      </c>
      <c r="C3581" s="153">
        <v>81.819999999999993</v>
      </c>
      <c r="D3581" s="153">
        <v>0</v>
      </c>
      <c r="E3581" s="153">
        <v>100</v>
      </c>
      <c r="F3581" s="153">
        <v>100</v>
      </c>
      <c r="G3581" s="153">
        <v>90.36</v>
      </c>
      <c r="H3581" s="153"/>
      <c r="I3581" s="153"/>
      <c r="J3581" s="153"/>
      <c r="K3581" s="153"/>
      <c r="L3581" s="153"/>
      <c r="M3581" s="153"/>
      <c r="AD3581" s="153"/>
      <c r="AE3581" s="153"/>
      <c r="AF3581" s="153"/>
      <c r="AG3581" s="153"/>
      <c r="AH3581" s="153"/>
      <c r="AI3581" s="153"/>
      <c r="AJ3581" s="153"/>
      <c r="AK3581" s="153"/>
      <c r="AL3581" s="153"/>
      <c r="AM3581" s="153"/>
      <c r="AN3581" s="153"/>
      <c r="AO3581" s="153"/>
    </row>
    <row r="3582" spans="1:41">
      <c r="A3582" s="153" t="s">
        <v>43</v>
      </c>
      <c r="B3582" s="153">
        <v>0</v>
      </c>
      <c r="C3582" s="153">
        <v>0</v>
      </c>
      <c r="D3582" s="153">
        <v>0</v>
      </c>
      <c r="E3582" s="153">
        <v>0</v>
      </c>
      <c r="F3582" s="153">
        <v>0</v>
      </c>
      <c r="G3582" s="153">
        <v>0</v>
      </c>
      <c r="H3582" s="153"/>
      <c r="I3582" s="153"/>
      <c r="J3582" s="153"/>
      <c r="K3582" s="153"/>
      <c r="L3582" s="153"/>
      <c r="M3582" s="153"/>
      <c r="AD3582" s="153"/>
      <c r="AE3582" s="153"/>
      <c r="AF3582" s="153"/>
      <c r="AG3582" s="153"/>
      <c r="AH3582" s="153"/>
      <c r="AI3582" s="153"/>
      <c r="AJ3582" s="153"/>
      <c r="AK3582" s="153"/>
      <c r="AL3582" s="153"/>
      <c r="AM3582" s="153"/>
      <c r="AN3582" s="153"/>
      <c r="AO3582" s="153"/>
    </row>
    <row r="3583" spans="1:41">
      <c r="A3583" s="153" t="s">
        <v>44</v>
      </c>
      <c r="B3583" s="153">
        <v>4.5999999999999996</v>
      </c>
      <c r="C3583" s="153">
        <v>4.4000000000000004</v>
      </c>
      <c r="D3583" s="153">
        <v>0</v>
      </c>
      <c r="E3583" s="153">
        <v>4.8</v>
      </c>
      <c r="F3583" s="153">
        <v>4.3</v>
      </c>
      <c r="G3583" s="153">
        <v>4.5999999999999996</v>
      </c>
      <c r="H3583" s="153"/>
      <c r="I3583" s="153"/>
      <c r="J3583" s="153"/>
      <c r="K3583" s="153"/>
      <c r="L3583" s="153"/>
      <c r="M3583" s="153"/>
      <c r="AD3583" s="153"/>
      <c r="AE3583" s="153"/>
      <c r="AF3583" s="153"/>
      <c r="AG3583" s="153"/>
      <c r="AH3583" s="153"/>
      <c r="AI3583" s="153"/>
      <c r="AJ3583" s="153"/>
      <c r="AK3583" s="153"/>
      <c r="AL3583" s="153"/>
      <c r="AM3583" s="153"/>
      <c r="AN3583" s="153"/>
      <c r="AO3583" s="153"/>
    </row>
    <row r="3584" spans="1:41">
      <c r="A3584" s="153" t="s">
        <v>153</v>
      </c>
      <c r="B3584" s="153">
        <v>90.6</v>
      </c>
      <c r="C3584" s="153">
        <v>85</v>
      </c>
      <c r="D3584" s="153">
        <v>0</v>
      </c>
      <c r="E3584" s="153">
        <v>93.8</v>
      </c>
      <c r="F3584" s="153">
        <v>83.3</v>
      </c>
      <c r="G3584" s="153">
        <v>89.7</v>
      </c>
      <c r="H3584" s="153"/>
      <c r="I3584" s="153"/>
      <c r="J3584" s="153"/>
      <c r="K3584" s="153"/>
      <c r="L3584" s="153"/>
      <c r="M3584" s="153"/>
      <c r="AD3584" s="153"/>
      <c r="AE3584" s="153"/>
      <c r="AF3584" s="153"/>
      <c r="AG3584" s="153"/>
      <c r="AH3584" s="153"/>
      <c r="AI3584" s="153"/>
      <c r="AJ3584" s="153"/>
      <c r="AK3584" s="153"/>
      <c r="AL3584" s="153"/>
      <c r="AM3584" s="153"/>
      <c r="AN3584" s="153"/>
      <c r="AO3584" s="153"/>
    </row>
    <row r="3585" spans="1:41">
      <c r="H3585" s="153"/>
      <c r="I3585" s="153"/>
      <c r="J3585" s="153"/>
      <c r="K3585" s="153"/>
      <c r="L3585" s="153"/>
      <c r="M3585" s="153"/>
      <c r="AD3585" s="153"/>
      <c r="AE3585" s="153"/>
      <c r="AF3585" s="153"/>
      <c r="AG3585" s="153"/>
      <c r="AH3585" s="153"/>
      <c r="AI3585" s="153"/>
      <c r="AJ3585" s="153"/>
      <c r="AK3585" s="153"/>
      <c r="AL3585" s="153"/>
      <c r="AM3585" s="153"/>
      <c r="AN3585" s="153"/>
      <c r="AO3585" s="153"/>
    </row>
    <row r="3586" spans="1:41">
      <c r="H3586" s="153"/>
      <c r="I3586" s="153"/>
      <c r="J3586" s="153"/>
      <c r="K3586" s="153"/>
      <c r="L3586" s="153"/>
      <c r="M3586" s="153"/>
      <c r="AD3586" s="153"/>
      <c r="AE3586" s="153"/>
      <c r="AF3586" s="153"/>
      <c r="AG3586" s="153"/>
      <c r="AH3586" s="153"/>
      <c r="AI3586" s="153"/>
      <c r="AJ3586" s="153"/>
      <c r="AK3586" s="153"/>
      <c r="AL3586" s="153"/>
      <c r="AM3586" s="153"/>
      <c r="AN3586" s="153"/>
      <c r="AO3586" s="153"/>
    </row>
    <row r="3587" spans="1:41">
      <c r="A3587" s="153" t="s">
        <v>475</v>
      </c>
      <c r="H3587" s="153"/>
      <c r="I3587" s="153"/>
      <c r="J3587" s="153"/>
      <c r="K3587" s="153"/>
      <c r="L3587" s="153"/>
      <c r="M3587" s="153"/>
      <c r="AD3587" s="153"/>
      <c r="AE3587" s="153"/>
      <c r="AF3587" s="153"/>
      <c r="AG3587" s="153"/>
      <c r="AH3587" s="153"/>
      <c r="AI3587" s="153"/>
      <c r="AJ3587" s="153"/>
      <c r="AK3587" s="153"/>
      <c r="AL3587" s="153"/>
      <c r="AM3587" s="153"/>
      <c r="AN3587" s="153"/>
      <c r="AO3587" s="153"/>
    </row>
    <row r="3588" spans="1:41">
      <c r="H3588" s="153"/>
      <c r="I3588" s="153"/>
      <c r="J3588" s="153"/>
      <c r="K3588" s="153"/>
      <c r="L3588" s="153"/>
      <c r="M3588" s="153"/>
      <c r="AD3588" s="153"/>
      <c r="AE3588" s="153"/>
      <c r="AF3588" s="153"/>
      <c r="AG3588" s="153"/>
      <c r="AH3588" s="153"/>
      <c r="AI3588" s="153"/>
      <c r="AJ3588" s="153"/>
      <c r="AK3588" s="153"/>
      <c r="AL3588" s="153"/>
      <c r="AM3588" s="153"/>
      <c r="AN3588" s="153"/>
      <c r="AO3588" s="153"/>
    </row>
    <row r="3589" spans="1:41">
      <c r="H3589" s="153"/>
      <c r="I3589" s="153"/>
      <c r="J3589" s="153"/>
      <c r="K3589" s="153"/>
      <c r="L3589" s="153"/>
      <c r="M3589" s="153"/>
      <c r="AD3589" s="153"/>
      <c r="AE3589" s="153"/>
      <c r="AF3589" s="153"/>
      <c r="AG3589" s="153"/>
      <c r="AH3589" s="153"/>
      <c r="AI3589" s="153"/>
      <c r="AJ3589" s="153"/>
      <c r="AK3589" s="153"/>
      <c r="AL3589" s="153"/>
      <c r="AM3589" s="153"/>
      <c r="AN3589" s="153"/>
      <c r="AO3589" s="153"/>
    </row>
    <row r="3590" spans="1:41">
      <c r="B3590" s="153" t="s">
        <v>156</v>
      </c>
      <c r="H3590" s="153"/>
      <c r="I3590" s="153"/>
      <c r="J3590" s="153"/>
      <c r="K3590" s="153"/>
      <c r="L3590" s="153"/>
      <c r="M3590" s="153"/>
      <c r="AD3590" s="153"/>
      <c r="AE3590" s="153"/>
      <c r="AF3590" s="153"/>
      <c r="AG3590" s="153"/>
      <c r="AH3590" s="153"/>
      <c r="AI3590" s="153"/>
      <c r="AJ3590" s="153"/>
      <c r="AK3590" s="153"/>
      <c r="AL3590" s="153"/>
      <c r="AM3590" s="153"/>
      <c r="AN3590" s="153"/>
      <c r="AO3590" s="153"/>
    </row>
    <row r="3591" spans="1:41">
      <c r="H3591" s="153"/>
      <c r="I3591" s="153"/>
      <c r="J3591" s="153"/>
      <c r="K3591" s="153"/>
      <c r="L3591" s="153"/>
      <c r="M3591" s="153"/>
      <c r="AD3591" s="153"/>
      <c r="AE3591" s="153"/>
      <c r="AF3591" s="153"/>
      <c r="AG3591" s="153"/>
      <c r="AH3591" s="153"/>
      <c r="AI3591" s="153"/>
      <c r="AJ3591" s="153"/>
      <c r="AK3591" s="153"/>
      <c r="AL3591" s="153"/>
      <c r="AM3591" s="153"/>
      <c r="AN3591" s="153"/>
      <c r="AO3591" s="153"/>
    </row>
    <row r="3592" spans="1:41">
      <c r="B3592" s="153" t="s">
        <v>10</v>
      </c>
      <c r="C3592" s="153" t="s">
        <v>157</v>
      </c>
      <c r="D3592" s="153" t="s">
        <v>158</v>
      </c>
      <c r="E3592" s="153" t="s">
        <v>13</v>
      </c>
      <c r="F3592" s="153" t="s">
        <v>159</v>
      </c>
      <c r="G3592" s="153" t="s">
        <v>60</v>
      </c>
      <c r="H3592" s="153"/>
      <c r="I3592" s="153"/>
      <c r="J3592" s="153"/>
      <c r="K3592" s="153"/>
      <c r="L3592" s="153"/>
      <c r="M3592" s="153"/>
      <c r="AD3592" s="153"/>
      <c r="AE3592" s="153"/>
      <c r="AF3592" s="153"/>
      <c r="AG3592" s="153"/>
      <c r="AH3592" s="153"/>
      <c r="AI3592" s="153"/>
      <c r="AJ3592" s="153"/>
      <c r="AK3592" s="153"/>
      <c r="AL3592" s="153"/>
      <c r="AM3592" s="153"/>
      <c r="AN3592" s="153"/>
      <c r="AO3592" s="153"/>
    </row>
    <row r="3593" spans="1:41">
      <c r="H3593" s="153"/>
      <c r="I3593" s="153"/>
      <c r="J3593" s="153"/>
      <c r="K3593" s="153"/>
      <c r="L3593" s="153"/>
      <c r="M3593" s="153"/>
      <c r="AD3593" s="153"/>
      <c r="AE3593" s="153"/>
      <c r="AF3593" s="153"/>
      <c r="AG3593" s="153"/>
      <c r="AH3593" s="153"/>
      <c r="AI3593" s="153"/>
      <c r="AJ3593" s="153"/>
      <c r="AK3593" s="153"/>
      <c r="AL3593" s="153"/>
      <c r="AM3593" s="153"/>
      <c r="AN3593" s="153"/>
      <c r="AO3593" s="153"/>
    </row>
    <row r="3594" spans="1:41">
      <c r="A3594" s="153" t="s">
        <v>45</v>
      </c>
      <c r="B3594" s="153">
        <v>0</v>
      </c>
      <c r="C3594" s="153">
        <v>0</v>
      </c>
      <c r="D3594" s="153">
        <v>0</v>
      </c>
      <c r="E3594" s="153">
        <v>0</v>
      </c>
      <c r="F3594" s="153">
        <v>0</v>
      </c>
      <c r="G3594" s="153">
        <v>0</v>
      </c>
      <c r="H3594" s="153"/>
      <c r="I3594" s="153"/>
      <c r="J3594" s="153"/>
      <c r="K3594" s="153"/>
      <c r="L3594" s="153"/>
      <c r="M3594" s="153"/>
      <c r="AD3594" s="153"/>
      <c r="AE3594" s="153"/>
      <c r="AF3594" s="153"/>
      <c r="AG3594" s="153"/>
      <c r="AH3594" s="153"/>
      <c r="AI3594" s="153"/>
      <c r="AJ3594" s="153"/>
      <c r="AK3594" s="153"/>
      <c r="AL3594" s="153"/>
      <c r="AM3594" s="153"/>
      <c r="AN3594" s="153"/>
      <c r="AO3594" s="153"/>
    </row>
    <row r="3595" spans="1:41">
      <c r="A3595" s="153" t="s">
        <v>46</v>
      </c>
      <c r="B3595" s="153">
        <v>0</v>
      </c>
      <c r="C3595" s="153">
        <v>0</v>
      </c>
      <c r="D3595" s="153">
        <v>0</v>
      </c>
      <c r="E3595" s="153">
        <v>0</v>
      </c>
      <c r="F3595" s="153">
        <v>0</v>
      </c>
      <c r="G3595" s="153">
        <v>0</v>
      </c>
      <c r="H3595" s="153"/>
      <c r="I3595" s="153"/>
      <c r="J3595" s="153"/>
      <c r="K3595" s="153"/>
      <c r="L3595" s="153"/>
      <c r="M3595" s="153"/>
      <c r="AD3595" s="153"/>
      <c r="AE3595" s="153"/>
      <c r="AF3595" s="153"/>
      <c r="AG3595" s="153"/>
      <c r="AH3595" s="153"/>
      <c r="AI3595" s="153"/>
      <c r="AJ3595" s="153"/>
      <c r="AK3595" s="153"/>
      <c r="AL3595" s="153"/>
      <c r="AM3595" s="153"/>
      <c r="AN3595" s="153"/>
      <c r="AO3595" s="153"/>
    </row>
    <row r="3596" spans="1:41">
      <c r="A3596" s="153" t="s">
        <v>47</v>
      </c>
      <c r="B3596" s="153">
        <v>6.15</v>
      </c>
      <c r="C3596" s="153">
        <v>9.09</v>
      </c>
      <c r="D3596" s="153">
        <v>0</v>
      </c>
      <c r="E3596" s="153">
        <v>0</v>
      </c>
      <c r="F3596" s="153">
        <v>33.33</v>
      </c>
      <c r="G3596" s="153">
        <v>7.23</v>
      </c>
      <c r="H3596" s="153"/>
      <c r="I3596" s="153"/>
      <c r="J3596" s="153"/>
      <c r="K3596" s="153"/>
      <c r="L3596" s="153"/>
      <c r="M3596" s="153"/>
      <c r="AD3596" s="153"/>
      <c r="AE3596" s="153"/>
      <c r="AF3596" s="153"/>
      <c r="AG3596" s="153"/>
      <c r="AH3596" s="153"/>
      <c r="AI3596" s="153"/>
      <c r="AJ3596" s="153"/>
      <c r="AK3596" s="153"/>
      <c r="AL3596" s="153"/>
      <c r="AM3596" s="153"/>
      <c r="AN3596" s="153"/>
      <c r="AO3596" s="153"/>
    </row>
    <row r="3597" spans="1:41">
      <c r="A3597" s="153" t="s">
        <v>48</v>
      </c>
      <c r="B3597" s="153">
        <v>26.15</v>
      </c>
      <c r="C3597" s="153">
        <v>36.36</v>
      </c>
      <c r="D3597" s="153">
        <v>0</v>
      </c>
      <c r="E3597" s="153">
        <v>50</v>
      </c>
      <c r="F3597" s="153">
        <v>33.33</v>
      </c>
      <c r="G3597" s="153">
        <v>28.92</v>
      </c>
      <c r="H3597" s="153"/>
      <c r="I3597" s="153"/>
      <c r="J3597" s="153"/>
      <c r="K3597" s="153"/>
      <c r="L3597" s="153"/>
      <c r="M3597" s="153"/>
      <c r="AD3597" s="153"/>
      <c r="AE3597" s="153"/>
      <c r="AF3597" s="153"/>
      <c r="AG3597" s="153"/>
      <c r="AH3597" s="153"/>
      <c r="AI3597" s="153"/>
      <c r="AJ3597" s="153"/>
      <c r="AK3597" s="153"/>
      <c r="AL3597" s="153"/>
      <c r="AM3597" s="153"/>
      <c r="AN3597" s="153"/>
      <c r="AO3597" s="153"/>
    </row>
    <row r="3598" spans="1:41">
      <c r="A3598" s="153" t="s">
        <v>49</v>
      </c>
      <c r="B3598" s="153">
        <v>61.54</v>
      </c>
      <c r="C3598" s="153">
        <v>45.45</v>
      </c>
      <c r="D3598" s="153">
        <v>0</v>
      </c>
      <c r="E3598" s="153">
        <v>50</v>
      </c>
      <c r="F3598" s="153">
        <v>33.33</v>
      </c>
      <c r="G3598" s="153">
        <v>57.83</v>
      </c>
      <c r="H3598" s="153"/>
      <c r="I3598" s="153"/>
      <c r="J3598" s="153"/>
      <c r="K3598" s="153"/>
      <c r="L3598" s="153"/>
      <c r="M3598" s="153"/>
      <c r="AD3598" s="153"/>
      <c r="AE3598" s="153"/>
      <c r="AF3598" s="153"/>
      <c r="AG3598" s="153"/>
      <c r="AH3598" s="153"/>
      <c r="AI3598" s="153"/>
      <c r="AJ3598" s="153"/>
      <c r="AK3598" s="153"/>
      <c r="AL3598" s="153"/>
      <c r="AM3598" s="153"/>
      <c r="AN3598" s="153"/>
      <c r="AO3598" s="153"/>
    </row>
    <row r="3599" spans="1:41">
      <c r="A3599" s="153" t="s">
        <v>41</v>
      </c>
      <c r="B3599" s="153">
        <v>6.15</v>
      </c>
      <c r="C3599" s="153">
        <v>9.09</v>
      </c>
      <c r="D3599" s="153">
        <v>0</v>
      </c>
      <c r="E3599" s="153">
        <v>0</v>
      </c>
      <c r="F3599" s="153">
        <v>0</v>
      </c>
      <c r="G3599" s="153">
        <v>6.02</v>
      </c>
      <c r="H3599" s="153"/>
      <c r="I3599" s="153"/>
      <c r="J3599" s="153"/>
      <c r="K3599" s="153"/>
      <c r="L3599" s="153"/>
      <c r="M3599" s="153"/>
      <c r="AD3599" s="153"/>
      <c r="AE3599" s="153"/>
      <c r="AF3599" s="153"/>
      <c r="AG3599" s="153"/>
      <c r="AH3599" s="153"/>
      <c r="AI3599" s="153"/>
      <c r="AJ3599" s="153"/>
      <c r="AK3599" s="153"/>
      <c r="AL3599" s="153"/>
      <c r="AM3599" s="153"/>
      <c r="AN3599" s="153"/>
      <c r="AO3599" s="153"/>
    </row>
    <row r="3600" spans="1:41">
      <c r="A3600" s="153" t="s">
        <v>0</v>
      </c>
      <c r="B3600" s="153">
        <v>100</v>
      </c>
      <c r="C3600" s="153">
        <v>100</v>
      </c>
      <c r="D3600" s="153">
        <v>0</v>
      </c>
      <c r="E3600" s="153">
        <v>100</v>
      </c>
      <c r="F3600" s="153">
        <v>100</v>
      </c>
      <c r="G3600" s="153">
        <v>100</v>
      </c>
      <c r="H3600" s="153"/>
      <c r="I3600" s="153"/>
      <c r="J3600" s="153"/>
      <c r="K3600" s="153"/>
      <c r="L3600" s="153"/>
      <c r="M3600" s="153"/>
      <c r="AD3600" s="153"/>
      <c r="AE3600" s="153"/>
      <c r="AF3600" s="153"/>
      <c r="AG3600" s="153"/>
      <c r="AH3600" s="153"/>
      <c r="AI3600" s="153"/>
      <c r="AJ3600" s="153"/>
      <c r="AK3600" s="153"/>
      <c r="AL3600" s="153"/>
      <c r="AM3600" s="153"/>
      <c r="AN3600" s="153"/>
      <c r="AO3600" s="153"/>
    </row>
    <row r="3601" spans="1:41">
      <c r="A3601" s="153" t="s">
        <v>1</v>
      </c>
      <c r="B3601" s="153">
        <v>65</v>
      </c>
      <c r="C3601" s="153">
        <v>11</v>
      </c>
      <c r="D3601" s="153">
        <v>0</v>
      </c>
      <c r="E3601" s="153">
        <v>4</v>
      </c>
      <c r="F3601" s="153">
        <v>3</v>
      </c>
      <c r="G3601" s="153">
        <v>83</v>
      </c>
      <c r="H3601" s="153"/>
      <c r="I3601" s="153"/>
      <c r="J3601" s="153"/>
      <c r="K3601" s="153"/>
      <c r="L3601" s="153"/>
      <c r="M3601" s="153"/>
      <c r="AD3601" s="153"/>
      <c r="AE3601" s="153"/>
      <c r="AF3601" s="153"/>
      <c r="AG3601" s="153"/>
      <c r="AH3601" s="153"/>
      <c r="AI3601" s="153"/>
      <c r="AJ3601" s="153"/>
      <c r="AK3601" s="153"/>
      <c r="AL3601" s="153"/>
      <c r="AM3601" s="153"/>
      <c r="AN3601" s="153"/>
      <c r="AO3601" s="153"/>
    </row>
    <row r="3602" spans="1:41">
      <c r="A3602" s="153" t="s">
        <v>42</v>
      </c>
      <c r="B3602" s="153">
        <v>87.69</v>
      </c>
      <c r="C3602" s="153">
        <v>81.819999999999993</v>
      </c>
      <c r="D3602" s="153">
        <v>0</v>
      </c>
      <c r="E3602" s="153">
        <v>100</v>
      </c>
      <c r="F3602" s="153">
        <v>66.67</v>
      </c>
      <c r="G3602" s="153">
        <v>86.75</v>
      </c>
      <c r="H3602" s="153"/>
      <c r="I3602" s="153"/>
      <c r="J3602" s="153"/>
      <c r="K3602" s="153"/>
      <c r="L3602" s="153"/>
      <c r="M3602" s="153"/>
      <c r="AD3602" s="153"/>
      <c r="AE3602" s="153"/>
      <c r="AF3602" s="153"/>
      <c r="AG3602" s="153"/>
      <c r="AH3602" s="153"/>
      <c r="AI3602" s="153"/>
      <c r="AJ3602" s="153"/>
      <c r="AK3602" s="153"/>
      <c r="AL3602" s="153"/>
      <c r="AM3602" s="153"/>
      <c r="AN3602" s="153"/>
      <c r="AO3602" s="153"/>
    </row>
    <row r="3603" spans="1:41">
      <c r="A3603" s="153" t="s">
        <v>43</v>
      </c>
      <c r="B3603" s="153">
        <v>0</v>
      </c>
      <c r="C3603" s="153">
        <v>0</v>
      </c>
      <c r="D3603" s="153">
        <v>0</v>
      </c>
      <c r="E3603" s="153">
        <v>0</v>
      </c>
      <c r="F3603" s="153">
        <v>0</v>
      </c>
      <c r="G3603" s="153">
        <v>0</v>
      </c>
      <c r="H3603" s="153"/>
      <c r="I3603" s="153"/>
      <c r="J3603" s="153"/>
      <c r="K3603" s="153"/>
      <c r="L3603" s="153"/>
      <c r="M3603" s="153"/>
      <c r="AD3603" s="153"/>
      <c r="AE3603" s="153"/>
      <c r="AF3603" s="153"/>
      <c r="AG3603" s="153"/>
      <c r="AH3603" s="153"/>
      <c r="AI3603" s="153"/>
      <c r="AJ3603" s="153"/>
      <c r="AK3603" s="153"/>
      <c r="AL3603" s="153"/>
      <c r="AM3603" s="153"/>
      <c r="AN3603" s="153"/>
      <c r="AO3603" s="153"/>
    </row>
    <row r="3604" spans="1:41">
      <c r="A3604" s="153" t="s">
        <v>44</v>
      </c>
      <c r="B3604" s="153">
        <v>4.5999999999999996</v>
      </c>
      <c r="C3604" s="153">
        <v>4.4000000000000004</v>
      </c>
      <c r="D3604" s="153">
        <v>0</v>
      </c>
      <c r="E3604" s="153">
        <v>4.5</v>
      </c>
      <c r="F3604" s="153">
        <v>4</v>
      </c>
      <c r="G3604" s="153">
        <v>4.5</v>
      </c>
      <c r="H3604" s="153"/>
      <c r="I3604" s="153"/>
      <c r="J3604" s="153"/>
      <c r="K3604" s="153"/>
      <c r="L3604" s="153"/>
      <c r="M3604" s="153"/>
      <c r="AD3604" s="153"/>
      <c r="AE3604" s="153"/>
      <c r="AF3604" s="153"/>
      <c r="AG3604" s="153"/>
      <c r="AH3604" s="153"/>
      <c r="AI3604" s="153"/>
      <c r="AJ3604" s="153"/>
      <c r="AK3604" s="153"/>
      <c r="AL3604" s="153"/>
      <c r="AM3604" s="153"/>
      <c r="AN3604" s="153"/>
      <c r="AO3604" s="153"/>
    </row>
    <row r="3605" spans="1:41">
      <c r="A3605" s="153" t="s">
        <v>153</v>
      </c>
      <c r="B3605" s="153">
        <v>89.8</v>
      </c>
      <c r="C3605" s="153">
        <v>85</v>
      </c>
      <c r="D3605" s="153">
        <v>0</v>
      </c>
      <c r="E3605" s="153">
        <v>87.5</v>
      </c>
      <c r="F3605" s="153">
        <v>75</v>
      </c>
      <c r="G3605" s="153">
        <v>88.5</v>
      </c>
      <c r="H3605" s="153"/>
      <c r="I3605" s="153"/>
      <c r="J3605" s="153"/>
      <c r="K3605" s="153"/>
      <c r="L3605" s="153"/>
      <c r="M3605" s="153"/>
      <c r="AD3605" s="153"/>
      <c r="AE3605" s="153"/>
      <c r="AF3605" s="153"/>
      <c r="AG3605" s="153"/>
      <c r="AH3605" s="153"/>
      <c r="AI3605" s="153"/>
      <c r="AJ3605" s="153"/>
      <c r="AK3605" s="153"/>
      <c r="AL3605" s="153"/>
      <c r="AM3605" s="153"/>
      <c r="AN3605" s="153"/>
      <c r="AO3605" s="153"/>
    </row>
    <row r="3606" spans="1:41">
      <c r="H3606" s="153"/>
      <c r="I3606" s="153"/>
      <c r="J3606" s="153"/>
      <c r="K3606" s="153"/>
      <c r="L3606" s="153"/>
      <c r="M3606" s="153"/>
      <c r="AD3606" s="153"/>
      <c r="AE3606" s="153"/>
      <c r="AF3606" s="153"/>
      <c r="AG3606" s="153"/>
      <c r="AH3606" s="153"/>
      <c r="AI3606" s="153"/>
      <c r="AJ3606" s="153"/>
      <c r="AK3606" s="153"/>
      <c r="AL3606" s="153"/>
      <c r="AM3606" s="153"/>
      <c r="AN3606" s="153"/>
      <c r="AO3606" s="153"/>
    </row>
    <row r="3607" spans="1:41">
      <c r="H3607" s="153"/>
      <c r="I3607" s="153"/>
      <c r="J3607" s="153"/>
      <c r="K3607" s="153"/>
      <c r="L3607" s="153"/>
      <c r="M3607" s="153"/>
      <c r="AD3607" s="153"/>
      <c r="AE3607" s="153"/>
      <c r="AF3607" s="153"/>
      <c r="AG3607" s="153"/>
      <c r="AH3607" s="153"/>
      <c r="AI3607" s="153"/>
      <c r="AJ3607" s="153"/>
      <c r="AK3607" s="153"/>
      <c r="AL3607" s="153"/>
      <c r="AM3607" s="153"/>
      <c r="AN3607" s="153"/>
      <c r="AO3607" s="153"/>
    </row>
    <row r="3608" spans="1:41">
      <c r="A3608" s="153" t="s">
        <v>476</v>
      </c>
      <c r="H3608" s="153"/>
      <c r="I3608" s="153"/>
      <c r="J3608" s="153"/>
      <c r="K3608" s="153"/>
      <c r="L3608" s="153"/>
      <c r="M3608" s="153"/>
      <c r="AD3608" s="153"/>
      <c r="AE3608" s="153"/>
      <c r="AF3608" s="153"/>
      <c r="AG3608" s="153"/>
      <c r="AH3608" s="153"/>
      <c r="AI3608" s="153"/>
      <c r="AJ3608" s="153"/>
      <c r="AK3608" s="153"/>
      <c r="AL3608" s="153"/>
      <c r="AM3608" s="153"/>
      <c r="AN3608" s="153"/>
      <c r="AO3608" s="153"/>
    </row>
    <row r="3609" spans="1:41">
      <c r="H3609" s="153"/>
      <c r="I3609" s="153"/>
      <c r="J3609" s="153"/>
      <c r="K3609" s="153"/>
      <c r="L3609" s="153"/>
      <c r="M3609" s="153"/>
      <c r="AD3609" s="153"/>
      <c r="AE3609" s="153"/>
      <c r="AF3609" s="153"/>
      <c r="AG3609" s="153"/>
      <c r="AH3609" s="153"/>
      <c r="AI3609" s="153"/>
      <c r="AJ3609" s="153"/>
      <c r="AK3609" s="153"/>
      <c r="AL3609" s="153"/>
      <c r="AM3609" s="153"/>
      <c r="AN3609" s="153"/>
      <c r="AO3609" s="153"/>
    </row>
    <row r="3610" spans="1:41">
      <c r="H3610" s="153"/>
      <c r="I3610" s="153"/>
      <c r="J3610" s="153"/>
      <c r="K3610" s="153"/>
      <c r="L3610" s="153"/>
      <c r="M3610" s="153"/>
      <c r="AD3610" s="153"/>
      <c r="AE3610" s="153"/>
      <c r="AF3610" s="153"/>
      <c r="AG3610" s="153"/>
      <c r="AH3610" s="153"/>
      <c r="AI3610" s="153"/>
      <c r="AJ3610" s="153"/>
      <c r="AK3610" s="153"/>
      <c r="AL3610" s="153"/>
      <c r="AM3610" s="153"/>
      <c r="AN3610" s="153"/>
      <c r="AO3610" s="153"/>
    </row>
    <row r="3611" spans="1:41">
      <c r="B3611" s="153" t="s">
        <v>156</v>
      </c>
      <c r="H3611" s="153"/>
      <c r="I3611" s="153"/>
      <c r="J3611" s="153"/>
      <c r="K3611" s="153"/>
      <c r="L3611" s="153"/>
      <c r="M3611" s="153"/>
      <c r="AD3611" s="153"/>
      <c r="AE3611" s="153"/>
      <c r="AF3611" s="153"/>
      <c r="AG3611" s="153"/>
      <c r="AH3611" s="153"/>
      <c r="AI3611" s="153"/>
      <c r="AJ3611" s="153"/>
      <c r="AK3611" s="153"/>
      <c r="AL3611" s="153"/>
      <c r="AM3611" s="153"/>
      <c r="AN3611" s="153"/>
      <c r="AO3611" s="153"/>
    </row>
    <row r="3612" spans="1:41">
      <c r="H3612" s="153"/>
      <c r="I3612" s="153"/>
      <c r="J3612" s="153"/>
      <c r="K3612" s="153"/>
      <c r="L3612" s="153"/>
      <c r="M3612" s="153"/>
      <c r="AD3612" s="153"/>
      <c r="AE3612" s="153"/>
      <c r="AF3612" s="153"/>
      <c r="AG3612" s="153"/>
      <c r="AH3612" s="153"/>
      <c r="AI3612" s="153"/>
      <c r="AJ3612" s="153"/>
      <c r="AK3612" s="153"/>
      <c r="AL3612" s="153"/>
      <c r="AM3612" s="153"/>
      <c r="AN3612" s="153"/>
      <c r="AO3612" s="153"/>
    </row>
    <row r="3613" spans="1:41">
      <c r="B3613" s="153" t="s">
        <v>10</v>
      </c>
      <c r="C3613" s="153" t="s">
        <v>157</v>
      </c>
      <c r="D3613" s="153" t="s">
        <v>158</v>
      </c>
      <c r="E3613" s="153" t="s">
        <v>13</v>
      </c>
      <c r="F3613" s="153" t="s">
        <v>159</v>
      </c>
      <c r="G3613" s="153" t="s">
        <v>60</v>
      </c>
      <c r="H3613" s="153"/>
      <c r="I3613" s="153"/>
      <c r="J3613" s="153"/>
      <c r="K3613" s="153"/>
      <c r="L3613" s="153"/>
      <c r="M3613" s="153"/>
      <c r="AD3613" s="153"/>
      <c r="AE3613" s="153"/>
      <c r="AF3613" s="153"/>
      <c r="AG3613" s="153"/>
      <c r="AH3613" s="153"/>
      <c r="AI3613" s="153"/>
      <c r="AJ3613" s="153"/>
      <c r="AK3613" s="153"/>
      <c r="AL3613" s="153"/>
      <c r="AM3613" s="153"/>
      <c r="AN3613" s="153"/>
      <c r="AO3613" s="153"/>
    </row>
    <row r="3614" spans="1:41">
      <c r="H3614" s="153"/>
      <c r="I3614" s="153"/>
      <c r="J3614" s="153"/>
      <c r="K3614" s="153"/>
      <c r="L3614" s="153"/>
      <c r="M3614" s="153"/>
      <c r="AD3614" s="153"/>
      <c r="AE3614" s="153"/>
      <c r="AF3614" s="153"/>
      <c r="AG3614" s="153"/>
      <c r="AH3614" s="153"/>
      <c r="AI3614" s="153"/>
      <c r="AJ3614" s="153"/>
      <c r="AK3614" s="153"/>
      <c r="AL3614" s="153"/>
      <c r="AM3614" s="153"/>
      <c r="AN3614" s="153"/>
      <c r="AO3614" s="153"/>
    </row>
    <row r="3615" spans="1:41">
      <c r="A3615" s="153" t="s">
        <v>45</v>
      </c>
      <c r="B3615" s="153">
        <v>0</v>
      </c>
      <c r="C3615" s="153">
        <v>0</v>
      </c>
      <c r="D3615" s="153">
        <v>0</v>
      </c>
      <c r="E3615" s="153">
        <v>0</v>
      </c>
      <c r="F3615" s="153">
        <v>0</v>
      </c>
      <c r="G3615" s="153">
        <v>0</v>
      </c>
      <c r="H3615" s="153"/>
      <c r="I3615" s="153"/>
      <c r="J3615" s="153"/>
      <c r="K3615" s="153"/>
      <c r="L3615" s="153"/>
      <c r="M3615" s="153"/>
      <c r="AD3615" s="153"/>
      <c r="AE3615" s="153"/>
      <c r="AF3615" s="153"/>
      <c r="AG3615" s="153"/>
      <c r="AH3615" s="153"/>
      <c r="AI3615" s="153"/>
      <c r="AJ3615" s="153"/>
      <c r="AK3615" s="153"/>
      <c r="AL3615" s="153"/>
      <c r="AM3615" s="153"/>
      <c r="AN3615" s="153"/>
      <c r="AO3615" s="153"/>
    </row>
    <row r="3616" spans="1:41">
      <c r="A3616" s="153" t="s">
        <v>46</v>
      </c>
      <c r="B3616" s="153">
        <v>0</v>
      </c>
      <c r="C3616" s="153">
        <v>0</v>
      </c>
      <c r="D3616" s="153">
        <v>0</v>
      </c>
      <c r="E3616" s="153">
        <v>0</v>
      </c>
      <c r="F3616" s="153">
        <v>0</v>
      </c>
      <c r="G3616" s="153">
        <v>0</v>
      </c>
      <c r="H3616" s="153"/>
      <c r="I3616" s="153"/>
      <c r="J3616" s="153"/>
      <c r="K3616" s="153"/>
      <c r="L3616" s="153"/>
      <c r="M3616" s="153"/>
      <c r="AD3616" s="153"/>
      <c r="AE3616" s="153"/>
      <c r="AF3616" s="153"/>
      <c r="AG3616" s="153"/>
      <c r="AH3616" s="153"/>
      <c r="AI3616" s="153"/>
      <c r="AJ3616" s="153"/>
      <c r="AK3616" s="153"/>
      <c r="AL3616" s="153"/>
      <c r="AM3616" s="153"/>
      <c r="AN3616" s="153"/>
      <c r="AO3616" s="153"/>
    </row>
    <row r="3617" spans="1:41">
      <c r="A3617" s="153" t="s">
        <v>47</v>
      </c>
      <c r="B3617" s="153">
        <v>6.15</v>
      </c>
      <c r="C3617" s="153">
        <v>18.18</v>
      </c>
      <c r="D3617" s="153">
        <v>0</v>
      </c>
      <c r="E3617" s="153">
        <v>0</v>
      </c>
      <c r="F3617" s="153">
        <v>0</v>
      </c>
      <c r="G3617" s="153">
        <v>7.23</v>
      </c>
      <c r="H3617" s="153"/>
      <c r="I3617" s="153"/>
      <c r="J3617" s="153"/>
      <c r="K3617" s="153"/>
      <c r="L3617" s="153"/>
      <c r="M3617" s="153"/>
      <c r="AD3617" s="153"/>
      <c r="AE3617" s="153"/>
      <c r="AF3617" s="153"/>
      <c r="AG3617" s="153"/>
      <c r="AH3617" s="153"/>
      <c r="AI3617" s="153"/>
      <c r="AJ3617" s="153"/>
      <c r="AK3617" s="153"/>
      <c r="AL3617" s="153"/>
      <c r="AM3617" s="153"/>
      <c r="AN3617" s="153"/>
      <c r="AO3617" s="153"/>
    </row>
    <row r="3618" spans="1:41">
      <c r="A3618" s="153" t="s">
        <v>48</v>
      </c>
      <c r="B3618" s="153">
        <v>24.62</v>
      </c>
      <c r="C3618" s="153">
        <v>27.27</v>
      </c>
      <c r="D3618" s="153">
        <v>0</v>
      </c>
      <c r="E3618" s="153">
        <v>25</v>
      </c>
      <c r="F3618" s="153">
        <v>66.67</v>
      </c>
      <c r="G3618" s="153">
        <v>26.51</v>
      </c>
      <c r="H3618" s="153"/>
      <c r="I3618" s="153"/>
      <c r="J3618" s="153"/>
      <c r="K3618" s="153"/>
      <c r="L3618" s="153"/>
      <c r="M3618" s="153"/>
      <c r="AD3618" s="153"/>
      <c r="AE3618" s="153"/>
      <c r="AF3618" s="153"/>
      <c r="AG3618" s="153"/>
      <c r="AH3618" s="153"/>
      <c r="AI3618" s="153"/>
      <c r="AJ3618" s="153"/>
      <c r="AK3618" s="153"/>
      <c r="AL3618" s="153"/>
      <c r="AM3618" s="153"/>
      <c r="AN3618" s="153"/>
      <c r="AO3618" s="153"/>
    </row>
    <row r="3619" spans="1:41">
      <c r="A3619" s="153" t="s">
        <v>49</v>
      </c>
      <c r="B3619" s="153">
        <v>63.08</v>
      </c>
      <c r="C3619" s="153">
        <v>45.45</v>
      </c>
      <c r="D3619" s="153">
        <v>0</v>
      </c>
      <c r="E3619" s="153">
        <v>75</v>
      </c>
      <c r="F3619" s="153">
        <v>33.33</v>
      </c>
      <c r="G3619" s="153">
        <v>60.24</v>
      </c>
      <c r="H3619" s="153"/>
      <c r="I3619" s="153"/>
      <c r="J3619" s="153"/>
      <c r="K3619" s="153"/>
      <c r="L3619" s="153"/>
      <c r="M3619" s="153"/>
      <c r="AD3619" s="153"/>
      <c r="AE3619" s="153"/>
      <c r="AF3619" s="153"/>
      <c r="AG3619" s="153"/>
      <c r="AH3619" s="153"/>
      <c r="AI3619" s="153"/>
      <c r="AJ3619" s="153"/>
      <c r="AK3619" s="153"/>
      <c r="AL3619" s="153"/>
      <c r="AM3619" s="153"/>
      <c r="AN3619" s="153"/>
      <c r="AO3619" s="153"/>
    </row>
    <row r="3620" spans="1:41">
      <c r="A3620" s="153" t="s">
        <v>41</v>
      </c>
      <c r="B3620" s="153">
        <v>6.15</v>
      </c>
      <c r="C3620" s="153">
        <v>9.09</v>
      </c>
      <c r="D3620" s="153">
        <v>0</v>
      </c>
      <c r="E3620" s="153">
        <v>0</v>
      </c>
      <c r="F3620" s="153">
        <v>0</v>
      </c>
      <c r="G3620" s="153">
        <v>6.02</v>
      </c>
      <c r="H3620" s="153"/>
      <c r="I3620" s="153"/>
      <c r="J3620" s="153"/>
      <c r="K3620" s="153"/>
      <c r="L3620" s="153"/>
      <c r="M3620" s="153"/>
      <c r="AD3620" s="153"/>
      <c r="AE3620" s="153"/>
      <c r="AF3620" s="153"/>
      <c r="AG3620" s="153"/>
      <c r="AH3620" s="153"/>
      <c r="AI3620" s="153"/>
      <c r="AJ3620" s="153"/>
      <c r="AK3620" s="153"/>
      <c r="AL3620" s="153"/>
      <c r="AM3620" s="153"/>
      <c r="AN3620" s="153"/>
      <c r="AO3620" s="153"/>
    </row>
    <row r="3621" spans="1:41">
      <c r="A3621" s="153" t="s">
        <v>0</v>
      </c>
      <c r="B3621" s="153">
        <v>100</v>
      </c>
      <c r="C3621" s="153">
        <v>100</v>
      </c>
      <c r="D3621" s="153">
        <v>0</v>
      </c>
      <c r="E3621" s="153">
        <v>100</v>
      </c>
      <c r="F3621" s="153">
        <v>100</v>
      </c>
      <c r="G3621" s="153">
        <v>100</v>
      </c>
      <c r="H3621" s="153"/>
      <c r="I3621" s="153"/>
      <c r="J3621" s="153"/>
      <c r="K3621" s="153"/>
      <c r="L3621" s="153"/>
      <c r="M3621" s="153"/>
      <c r="AD3621" s="153"/>
      <c r="AE3621" s="153"/>
      <c r="AF3621" s="153"/>
      <c r="AG3621" s="153"/>
      <c r="AH3621" s="153"/>
      <c r="AI3621" s="153"/>
      <c r="AJ3621" s="153"/>
      <c r="AK3621" s="153"/>
      <c r="AL3621" s="153"/>
      <c r="AM3621" s="153"/>
      <c r="AN3621" s="153"/>
      <c r="AO3621" s="153"/>
    </row>
    <row r="3622" spans="1:41">
      <c r="A3622" s="153" t="s">
        <v>1</v>
      </c>
      <c r="B3622" s="153">
        <v>65</v>
      </c>
      <c r="C3622" s="153">
        <v>11</v>
      </c>
      <c r="D3622" s="153">
        <v>0</v>
      </c>
      <c r="E3622" s="153">
        <v>4</v>
      </c>
      <c r="F3622" s="153">
        <v>3</v>
      </c>
      <c r="G3622" s="153">
        <v>83</v>
      </c>
      <c r="H3622" s="153"/>
      <c r="I3622" s="153"/>
      <c r="J3622" s="153"/>
      <c r="K3622" s="153"/>
      <c r="L3622" s="153"/>
      <c r="M3622" s="153"/>
      <c r="AD3622" s="153"/>
      <c r="AE3622" s="153"/>
      <c r="AF3622" s="153"/>
      <c r="AG3622" s="153"/>
      <c r="AH3622" s="153"/>
      <c r="AI3622" s="153"/>
      <c r="AJ3622" s="153"/>
      <c r="AK3622" s="153"/>
      <c r="AL3622" s="153"/>
      <c r="AM3622" s="153"/>
      <c r="AN3622" s="153"/>
      <c r="AO3622" s="153"/>
    </row>
    <row r="3623" spans="1:41">
      <c r="A3623" s="153" t="s">
        <v>42</v>
      </c>
      <c r="B3623" s="153">
        <v>87.69</v>
      </c>
      <c r="C3623" s="153">
        <v>72.73</v>
      </c>
      <c r="D3623" s="153">
        <v>0</v>
      </c>
      <c r="E3623" s="153">
        <v>100</v>
      </c>
      <c r="F3623" s="153">
        <v>100</v>
      </c>
      <c r="G3623" s="153">
        <v>86.75</v>
      </c>
      <c r="H3623" s="153"/>
      <c r="I3623" s="153"/>
      <c r="J3623" s="153"/>
      <c r="K3623" s="153"/>
      <c r="L3623" s="153"/>
      <c r="M3623" s="153"/>
      <c r="AD3623" s="153"/>
      <c r="AE3623" s="153"/>
      <c r="AF3623" s="153"/>
      <c r="AG3623" s="153"/>
      <c r="AH3623" s="153"/>
      <c r="AI3623" s="153"/>
      <c r="AJ3623" s="153"/>
      <c r="AK3623" s="153"/>
      <c r="AL3623" s="153"/>
      <c r="AM3623" s="153"/>
      <c r="AN3623" s="153"/>
      <c r="AO3623" s="153"/>
    </row>
    <row r="3624" spans="1:41">
      <c r="A3624" s="153" t="s">
        <v>43</v>
      </c>
      <c r="B3624" s="153">
        <v>0</v>
      </c>
      <c r="C3624" s="153">
        <v>0</v>
      </c>
      <c r="D3624" s="153">
        <v>0</v>
      </c>
      <c r="E3624" s="153">
        <v>0</v>
      </c>
      <c r="F3624" s="153">
        <v>0</v>
      </c>
      <c r="G3624" s="153">
        <v>0</v>
      </c>
      <c r="H3624" s="153"/>
      <c r="I3624" s="153"/>
      <c r="J3624" s="153"/>
      <c r="K3624" s="153"/>
      <c r="L3624" s="153"/>
      <c r="M3624" s="153"/>
      <c r="AD3624" s="153"/>
      <c r="AE3624" s="153"/>
      <c r="AF3624" s="153"/>
      <c r="AG3624" s="153"/>
      <c r="AH3624" s="153"/>
      <c r="AI3624" s="153"/>
      <c r="AJ3624" s="153"/>
      <c r="AK3624" s="153"/>
      <c r="AL3624" s="153"/>
      <c r="AM3624" s="153"/>
      <c r="AN3624" s="153"/>
      <c r="AO3624" s="153"/>
    </row>
    <row r="3625" spans="1:41">
      <c r="A3625" s="153" t="s">
        <v>44</v>
      </c>
      <c r="B3625" s="153">
        <v>4.5999999999999996</v>
      </c>
      <c r="C3625" s="153">
        <v>4.3</v>
      </c>
      <c r="D3625" s="153">
        <v>0</v>
      </c>
      <c r="E3625" s="153">
        <v>4.8</v>
      </c>
      <c r="F3625" s="153">
        <v>4.3</v>
      </c>
      <c r="G3625" s="153">
        <v>4.5999999999999996</v>
      </c>
      <c r="H3625" s="153"/>
      <c r="I3625" s="153"/>
      <c r="J3625" s="153"/>
      <c r="K3625" s="153"/>
      <c r="L3625" s="153"/>
      <c r="M3625" s="153"/>
      <c r="AD3625" s="153"/>
      <c r="AE3625" s="153"/>
      <c r="AF3625" s="153"/>
      <c r="AG3625" s="153"/>
      <c r="AH3625" s="153"/>
      <c r="AI3625" s="153"/>
      <c r="AJ3625" s="153"/>
      <c r="AK3625" s="153"/>
      <c r="AL3625" s="153"/>
      <c r="AM3625" s="153"/>
      <c r="AN3625" s="153"/>
      <c r="AO3625" s="153"/>
    </row>
    <row r="3626" spans="1:41">
      <c r="A3626" s="153" t="s">
        <v>153</v>
      </c>
      <c r="B3626" s="153">
        <v>90.2</v>
      </c>
      <c r="C3626" s="153">
        <v>82.5</v>
      </c>
      <c r="D3626" s="153">
        <v>0</v>
      </c>
      <c r="E3626" s="153">
        <v>93.8</v>
      </c>
      <c r="F3626" s="153">
        <v>83.3</v>
      </c>
      <c r="G3626" s="153">
        <v>89.1</v>
      </c>
      <c r="H3626" s="153"/>
      <c r="I3626" s="153"/>
      <c r="J3626" s="153"/>
      <c r="K3626" s="153"/>
      <c r="L3626" s="153"/>
      <c r="M3626" s="153"/>
      <c r="AD3626" s="153"/>
      <c r="AE3626" s="153"/>
      <c r="AF3626" s="153"/>
      <c r="AG3626" s="153"/>
      <c r="AH3626" s="153"/>
      <c r="AI3626" s="153"/>
      <c r="AJ3626" s="153"/>
      <c r="AK3626" s="153"/>
      <c r="AL3626" s="153"/>
      <c r="AM3626" s="153"/>
      <c r="AN3626" s="153"/>
      <c r="AO3626" s="153"/>
    </row>
    <row r="3627" spans="1:41">
      <c r="H3627" s="153"/>
      <c r="I3627" s="153"/>
      <c r="J3627" s="153"/>
      <c r="K3627" s="153"/>
      <c r="L3627" s="153"/>
      <c r="M3627" s="153"/>
      <c r="AD3627" s="153"/>
      <c r="AE3627" s="153"/>
      <c r="AF3627" s="153"/>
      <c r="AG3627" s="153"/>
      <c r="AH3627" s="153"/>
      <c r="AI3627" s="153"/>
      <c r="AJ3627" s="153"/>
      <c r="AK3627" s="153"/>
      <c r="AL3627" s="153"/>
      <c r="AM3627" s="153"/>
      <c r="AN3627" s="153"/>
      <c r="AO3627" s="153"/>
    </row>
    <row r="3628" spans="1:41">
      <c r="H3628" s="153"/>
      <c r="I3628" s="153"/>
      <c r="J3628" s="153"/>
      <c r="K3628" s="153"/>
      <c r="L3628" s="153"/>
      <c r="M3628" s="153"/>
      <c r="AD3628" s="153"/>
      <c r="AE3628" s="153"/>
      <c r="AF3628" s="153"/>
      <c r="AG3628" s="153"/>
      <c r="AH3628" s="153"/>
      <c r="AI3628" s="153"/>
      <c r="AJ3628" s="153"/>
      <c r="AK3628" s="153"/>
      <c r="AL3628" s="153"/>
      <c r="AM3628" s="153"/>
      <c r="AN3628" s="153"/>
      <c r="AO3628" s="153"/>
    </row>
    <row r="3629" spans="1:41">
      <c r="A3629" s="153" t="s">
        <v>477</v>
      </c>
      <c r="H3629" s="153"/>
      <c r="I3629" s="153"/>
      <c r="J3629" s="153"/>
      <c r="K3629" s="153"/>
      <c r="L3629" s="153"/>
      <c r="M3629" s="153"/>
      <c r="AD3629" s="153"/>
      <c r="AE3629" s="153"/>
      <c r="AF3629" s="153"/>
      <c r="AG3629" s="153"/>
      <c r="AH3629" s="153"/>
      <c r="AI3629" s="153"/>
      <c r="AJ3629" s="153"/>
      <c r="AK3629" s="153"/>
      <c r="AL3629" s="153"/>
      <c r="AM3629" s="153"/>
      <c r="AN3629" s="153"/>
      <c r="AO3629" s="153"/>
    </row>
    <row r="3630" spans="1:41">
      <c r="H3630" s="153"/>
      <c r="I3630" s="153"/>
      <c r="J3630" s="153"/>
      <c r="K3630" s="153"/>
      <c r="L3630" s="153"/>
      <c r="M3630" s="153"/>
      <c r="AD3630" s="153"/>
      <c r="AE3630" s="153"/>
      <c r="AF3630" s="153"/>
      <c r="AG3630" s="153"/>
      <c r="AH3630" s="153"/>
      <c r="AI3630" s="153"/>
      <c r="AJ3630" s="153"/>
      <c r="AK3630" s="153"/>
      <c r="AL3630" s="153"/>
      <c r="AM3630" s="153"/>
      <c r="AN3630" s="153"/>
      <c r="AO3630" s="153"/>
    </row>
    <row r="3631" spans="1:41">
      <c r="H3631" s="153"/>
      <c r="I3631" s="153"/>
      <c r="J3631" s="153"/>
      <c r="K3631" s="153"/>
      <c r="L3631" s="153"/>
      <c r="M3631" s="153"/>
      <c r="AD3631" s="153"/>
      <c r="AE3631" s="153"/>
      <c r="AF3631" s="153"/>
      <c r="AG3631" s="153"/>
      <c r="AH3631" s="153"/>
      <c r="AI3631" s="153"/>
      <c r="AJ3631" s="153"/>
      <c r="AK3631" s="153"/>
      <c r="AL3631" s="153"/>
      <c r="AM3631" s="153"/>
      <c r="AN3631" s="153"/>
      <c r="AO3631" s="153"/>
    </row>
    <row r="3632" spans="1:41">
      <c r="B3632" s="153" t="s">
        <v>156</v>
      </c>
      <c r="H3632" s="153"/>
      <c r="I3632" s="153"/>
      <c r="J3632" s="153"/>
      <c r="K3632" s="153"/>
      <c r="L3632" s="153"/>
      <c r="M3632" s="153"/>
      <c r="AD3632" s="153"/>
      <c r="AE3632" s="153"/>
      <c r="AF3632" s="153"/>
      <c r="AG3632" s="153"/>
      <c r="AH3632" s="153"/>
      <c r="AI3632" s="153"/>
      <c r="AJ3632" s="153"/>
      <c r="AK3632" s="153"/>
      <c r="AL3632" s="153"/>
      <c r="AM3632" s="153"/>
      <c r="AN3632" s="153"/>
      <c r="AO3632" s="153"/>
    </row>
    <row r="3633" spans="1:41">
      <c r="H3633" s="153"/>
      <c r="I3633" s="153"/>
      <c r="J3633" s="153"/>
      <c r="K3633" s="153"/>
      <c r="L3633" s="153"/>
      <c r="M3633" s="153"/>
      <c r="AD3633" s="153"/>
      <c r="AE3633" s="153"/>
      <c r="AF3633" s="153"/>
      <c r="AG3633" s="153"/>
      <c r="AH3633" s="153"/>
      <c r="AI3633" s="153"/>
      <c r="AJ3633" s="153"/>
      <c r="AK3633" s="153"/>
      <c r="AL3633" s="153"/>
      <c r="AM3633" s="153"/>
      <c r="AN3633" s="153"/>
      <c r="AO3633" s="153"/>
    </row>
    <row r="3634" spans="1:41">
      <c r="B3634" s="153" t="s">
        <v>10</v>
      </c>
      <c r="C3634" s="153" t="s">
        <v>157</v>
      </c>
      <c r="D3634" s="153" t="s">
        <v>158</v>
      </c>
      <c r="E3634" s="153" t="s">
        <v>13</v>
      </c>
      <c r="F3634" s="153" t="s">
        <v>159</v>
      </c>
      <c r="G3634" s="153" t="s">
        <v>60</v>
      </c>
      <c r="H3634" s="153"/>
      <c r="I3634" s="153"/>
      <c r="J3634" s="153"/>
      <c r="K3634" s="153"/>
      <c r="L3634" s="153"/>
      <c r="M3634" s="153"/>
      <c r="AD3634" s="153"/>
      <c r="AE3634" s="153"/>
      <c r="AF3634" s="153"/>
      <c r="AG3634" s="153"/>
      <c r="AH3634" s="153"/>
      <c r="AI3634" s="153"/>
      <c r="AJ3634" s="153"/>
      <c r="AK3634" s="153"/>
      <c r="AL3634" s="153"/>
      <c r="AM3634" s="153"/>
      <c r="AN3634" s="153"/>
      <c r="AO3634" s="153"/>
    </row>
    <row r="3635" spans="1:41">
      <c r="H3635" s="153"/>
      <c r="I3635" s="153"/>
      <c r="J3635" s="153"/>
      <c r="K3635" s="153"/>
      <c r="L3635" s="153"/>
      <c r="M3635" s="153"/>
      <c r="AD3635" s="153"/>
      <c r="AE3635" s="153"/>
      <c r="AF3635" s="153"/>
      <c r="AG3635" s="153"/>
      <c r="AH3635" s="153"/>
      <c r="AI3635" s="153"/>
      <c r="AJ3635" s="153"/>
      <c r="AK3635" s="153"/>
      <c r="AL3635" s="153"/>
      <c r="AM3635" s="153"/>
      <c r="AN3635" s="153"/>
      <c r="AO3635" s="153"/>
    </row>
    <row r="3636" spans="1:41">
      <c r="A3636" s="153" t="s">
        <v>45</v>
      </c>
      <c r="B3636" s="153">
        <v>0</v>
      </c>
      <c r="C3636" s="153">
        <v>0</v>
      </c>
      <c r="D3636" s="153">
        <v>0</v>
      </c>
      <c r="E3636" s="153">
        <v>0</v>
      </c>
      <c r="F3636" s="153">
        <v>0</v>
      </c>
      <c r="G3636" s="153">
        <v>0</v>
      </c>
      <c r="H3636" s="153"/>
      <c r="I3636" s="153"/>
      <c r="J3636" s="153"/>
      <c r="K3636" s="153"/>
      <c r="L3636" s="153"/>
      <c r="M3636" s="153"/>
      <c r="AD3636" s="153"/>
      <c r="AE3636" s="153"/>
      <c r="AF3636" s="153"/>
      <c r="AG3636" s="153"/>
      <c r="AH3636" s="153"/>
      <c r="AI3636" s="153"/>
      <c r="AJ3636" s="153"/>
      <c r="AK3636" s="153"/>
      <c r="AL3636" s="153"/>
      <c r="AM3636" s="153"/>
      <c r="AN3636" s="153"/>
      <c r="AO3636" s="153"/>
    </row>
    <row r="3637" spans="1:41">
      <c r="A3637" s="153" t="s">
        <v>46</v>
      </c>
      <c r="B3637" s="153">
        <v>0</v>
      </c>
      <c r="C3637" s="153">
        <v>0</v>
      </c>
      <c r="D3637" s="153">
        <v>0</v>
      </c>
      <c r="E3637" s="153">
        <v>0</v>
      </c>
      <c r="F3637" s="153">
        <v>0</v>
      </c>
      <c r="G3637" s="153">
        <v>0</v>
      </c>
      <c r="H3637" s="153"/>
      <c r="I3637" s="153"/>
      <c r="J3637" s="153"/>
      <c r="K3637" s="153"/>
      <c r="L3637" s="153"/>
      <c r="M3637" s="153"/>
      <c r="AD3637" s="153"/>
      <c r="AE3637" s="153"/>
      <c r="AF3637" s="153"/>
      <c r="AG3637" s="153"/>
      <c r="AH3637" s="153"/>
      <c r="AI3637" s="153"/>
      <c r="AJ3637" s="153"/>
      <c r="AK3637" s="153"/>
      <c r="AL3637" s="153"/>
      <c r="AM3637" s="153"/>
      <c r="AN3637" s="153"/>
      <c r="AO3637" s="153"/>
    </row>
    <row r="3638" spans="1:41">
      <c r="A3638" s="153" t="s">
        <v>47</v>
      </c>
      <c r="B3638" s="153">
        <v>4.62</v>
      </c>
      <c r="C3638" s="153">
        <v>18.18</v>
      </c>
      <c r="D3638" s="153">
        <v>0</v>
      </c>
      <c r="E3638" s="153">
        <v>0</v>
      </c>
      <c r="F3638" s="153">
        <v>0</v>
      </c>
      <c r="G3638" s="153">
        <v>6.02</v>
      </c>
      <c r="H3638" s="153"/>
      <c r="I3638" s="153"/>
      <c r="J3638" s="153"/>
      <c r="K3638" s="153"/>
      <c r="L3638" s="153"/>
      <c r="M3638" s="153"/>
      <c r="AD3638" s="153"/>
      <c r="AE3638" s="153"/>
      <c r="AF3638" s="153"/>
      <c r="AG3638" s="153"/>
      <c r="AH3638" s="153"/>
      <c r="AI3638" s="153"/>
      <c r="AJ3638" s="153"/>
      <c r="AK3638" s="153"/>
      <c r="AL3638" s="153"/>
      <c r="AM3638" s="153"/>
      <c r="AN3638" s="153"/>
      <c r="AO3638" s="153"/>
    </row>
    <row r="3639" spans="1:41">
      <c r="A3639" s="153" t="s">
        <v>48</v>
      </c>
      <c r="B3639" s="153">
        <v>27.69</v>
      </c>
      <c r="C3639" s="153">
        <v>27.27</v>
      </c>
      <c r="D3639" s="153">
        <v>0</v>
      </c>
      <c r="E3639" s="153">
        <v>50</v>
      </c>
      <c r="F3639" s="153">
        <v>66.67</v>
      </c>
      <c r="G3639" s="153">
        <v>30.12</v>
      </c>
      <c r="H3639" s="153"/>
      <c r="I3639" s="153"/>
      <c r="J3639" s="153"/>
      <c r="K3639" s="153"/>
      <c r="L3639" s="153"/>
      <c r="M3639" s="153"/>
      <c r="AD3639" s="153"/>
      <c r="AE3639" s="153"/>
      <c r="AF3639" s="153"/>
      <c r="AG3639" s="153"/>
      <c r="AH3639" s="153"/>
      <c r="AI3639" s="153"/>
      <c r="AJ3639" s="153"/>
      <c r="AK3639" s="153"/>
      <c r="AL3639" s="153"/>
      <c r="AM3639" s="153"/>
      <c r="AN3639" s="153"/>
      <c r="AO3639" s="153"/>
    </row>
    <row r="3640" spans="1:41">
      <c r="A3640" s="153" t="s">
        <v>49</v>
      </c>
      <c r="B3640" s="153">
        <v>61.54</v>
      </c>
      <c r="C3640" s="153">
        <v>45.45</v>
      </c>
      <c r="D3640" s="153">
        <v>0</v>
      </c>
      <c r="E3640" s="153">
        <v>50</v>
      </c>
      <c r="F3640" s="153">
        <v>33.33</v>
      </c>
      <c r="G3640" s="153">
        <v>57.83</v>
      </c>
      <c r="H3640" s="153"/>
      <c r="I3640" s="153"/>
      <c r="J3640" s="153"/>
      <c r="K3640" s="153"/>
      <c r="L3640" s="153"/>
      <c r="M3640" s="153"/>
      <c r="AD3640" s="153"/>
      <c r="AE3640" s="153"/>
      <c r="AF3640" s="153"/>
      <c r="AG3640" s="153"/>
      <c r="AH3640" s="153"/>
      <c r="AI3640" s="153"/>
      <c r="AJ3640" s="153"/>
      <c r="AK3640" s="153"/>
      <c r="AL3640" s="153"/>
      <c r="AM3640" s="153"/>
      <c r="AN3640" s="153"/>
      <c r="AO3640" s="153"/>
    </row>
    <row r="3641" spans="1:41">
      <c r="A3641" s="153" t="s">
        <v>41</v>
      </c>
      <c r="B3641" s="153">
        <v>6.15</v>
      </c>
      <c r="C3641" s="153">
        <v>9.09</v>
      </c>
      <c r="D3641" s="153">
        <v>0</v>
      </c>
      <c r="E3641" s="153">
        <v>0</v>
      </c>
      <c r="F3641" s="153">
        <v>0</v>
      </c>
      <c r="G3641" s="153">
        <v>6.02</v>
      </c>
      <c r="H3641" s="153"/>
      <c r="I3641" s="153"/>
      <c r="J3641" s="153"/>
      <c r="K3641" s="153"/>
      <c r="L3641" s="153"/>
      <c r="M3641" s="153"/>
      <c r="AD3641" s="153"/>
      <c r="AE3641" s="153"/>
      <c r="AF3641" s="153"/>
      <c r="AG3641" s="153"/>
      <c r="AH3641" s="153"/>
      <c r="AI3641" s="153"/>
      <c r="AJ3641" s="153"/>
      <c r="AK3641" s="153"/>
      <c r="AL3641" s="153"/>
      <c r="AM3641" s="153"/>
      <c r="AN3641" s="153"/>
      <c r="AO3641" s="153"/>
    </row>
    <row r="3642" spans="1:41">
      <c r="A3642" s="153" t="s">
        <v>0</v>
      </c>
      <c r="B3642" s="153">
        <v>100</v>
      </c>
      <c r="C3642" s="153">
        <v>100</v>
      </c>
      <c r="D3642" s="153">
        <v>0</v>
      </c>
      <c r="E3642" s="153">
        <v>100</v>
      </c>
      <c r="F3642" s="153">
        <v>100</v>
      </c>
      <c r="G3642" s="153">
        <v>100</v>
      </c>
      <c r="H3642" s="153"/>
      <c r="I3642" s="153"/>
      <c r="J3642" s="153"/>
      <c r="K3642" s="153"/>
      <c r="L3642" s="153"/>
      <c r="M3642" s="153"/>
      <c r="AD3642" s="153"/>
      <c r="AE3642" s="153"/>
      <c r="AF3642" s="153"/>
      <c r="AG3642" s="153"/>
      <c r="AH3642" s="153"/>
      <c r="AI3642" s="153"/>
      <c r="AJ3642" s="153"/>
      <c r="AK3642" s="153"/>
      <c r="AL3642" s="153"/>
      <c r="AM3642" s="153"/>
      <c r="AN3642" s="153"/>
      <c r="AO3642" s="153"/>
    </row>
    <row r="3643" spans="1:41">
      <c r="A3643" s="153" t="s">
        <v>1</v>
      </c>
      <c r="B3643" s="153">
        <v>65</v>
      </c>
      <c r="C3643" s="153">
        <v>11</v>
      </c>
      <c r="D3643" s="153">
        <v>0</v>
      </c>
      <c r="E3643" s="153">
        <v>4</v>
      </c>
      <c r="F3643" s="153">
        <v>3</v>
      </c>
      <c r="G3643" s="153">
        <v>83</v>
      </c>
      <c r="H3643" s="153"/>
      <c r="I3643" s="153"/>
      <c r="J3643" s="153"/>
      <c r="K3643" s="153"/>
      <c r="L3643" s="153"/>
      <c r="M3643" s="153"/>
      <c r="AD3643" s="153"/>
      <c r="AE3643" s="153"/>
      <c r="AF3643" s="153"/>
      <c r="AG3643" s="153"/>
      <c r="AH3643" s="153"/>
      <c r="AI3643" s="153"/>
      <c r="AJ3643" s="153"/>
      <c r="AK3643" s="153"/>
      <c r="AL3643" s="153"/>
      <c r="AM3643" s="153"/>
      <c r="AN3643" s="153"/>
      <c r="AO3643" s="153"/>
    </row>
    <row r="3644" spans="1:41">
      <c r="A3644" s="153" t="s">
        <v>42</v>
      </c>
      <c r="B3644" s="153">
        <v>89.23</v>
      </c>
      <c r="C3644" s="153">
        <v>72.73</v>
      </c>
      <c r="D3644" s="153">
        <v>0</v>
      </c>
      <c r="E3644" s="153">
        <v>100</v>
      </c>
      <c r="F3644" s="153">
        <v>100</v>
      </c>
      <c r="G3644" s="153">
        <v>87.95</v>
      </c>
      <c r="H3644" s="153"/>
      <c r="I3644" s="153"/>
      <c r="J3644" s="153"/>
      <c r="K3644" s="153"/>
      <c r="L3644" s="153"/>
      <c r="M3644" s="153"/>
      <c r="AD3644" s="153"/>
      <c r="AE3644" s="153"/>
      <c r="AF3644" s="153"/>
      <c r="AG3644" s="153"/>
      <c r="AH3644" s="153"/>
      <c r="AI3644" s="153"/>
      <c r="AJ3644" s="153"/>
      <c r="AK3644" s="153"/>
      <c r="AL3644" s="153"/>
      <c r="AM3644" s="153"/>
      <c r="AN3644" s="153"/>
      <c r="AO3644" s="153"/>
    </row>
    <row r="3645" spans="1:41">
      <c r="A3645" s="153" t="s">
        <v>43</v>
      </c>
      <c r="B3645" s="153">
        <v>0</v>
      </c>
      <c r="C3645" s="153">
        <v>0</v>
      </c>
      <c r="D3645" s="153">
        <v>0</v>
      </c>
      <c r="E3645" s="153">
        <v>0</v>
      </c>
      <c r="F3645" s="153">
        <v>0</v>
      </c>
      <c r="G3645" s="153">
        <v>0</v>
      </c>
      <c r="H3645" s="153"/>
      <c r="I3645" s="153"/>
      <c r="J3645" s="153"/>
      <c r="K3645" s="153"/>
      <c r="L3645" s="153"/>
      <c r="M3645" s="153"/>
      <c r="AD3645" s="153"/>
      <c r="AE3645" s="153"/>
      <c r="AF3645" s="153"/>
      <c r="AG3645" s="153"/>
      <c r="AH3645" s="153"/>
      <c r="AI3645" s="153"/>
      <c r="AJ3645" s="153"/>
      <c r="AK3645" s="153"/>
      <c r="AL3645" s="153"/>
      <c r="AM3645" s="153"/>
      <c r="AN3645" s="153"/>
      <c r="AO3645" s="153"/>
    </row>
    <row r="3646" spans="1:41">
      <c r="A3646" s="153" t="s">
        <v>44</v>
      </c>
      <c r="B3646" s="153">
        <v>4.5999999999999996</v>
      </c>
      <c r="C3646" s="153">
        <v>4.3</v>
      </c>
      <c r="D3646" s="153">
        <v>0</v>
      </c>
      <c r="E3646" s="153">
        <v>4.5</v>
      </c>
      <c r="F3646" s="153">
        <v>4.3</v>
      </c>
      <c r="G3646" s="153">
        <v>4.5999999999999996</v>
      </c>
      <c r="H3646" s="153"/>
      <c r="I3646" s="153"/>
      <c r="J3646" s="153"/>
      <c r="K3646" s="153"/>
      <c r="L3646" s="153"/>
      <c r="M3646" s="153"/>
      <c r="AD3646" s="153"/>
      <c r="AE3646" s="153"/>
      <c r="AF3646" s="153"/>
      <c r="AG3646" s="153"/>
      <c r="AH3646" s="153"/>
      <c r="AI3646" s="153"/>
      <c r="AJ3646" s="153"/>
      <c r="AK3646" s="153"/>
      <c r="AL3646" s="153"/>
      <c r="AM3646" s="153"/>
      <c r="AN3646" s="153"/>
      <c r="AO3646" s="153"/>
    </row>
    <row r="3647" spans="1:41">
      <c r="A3647" s="153" t="s">
        <v>153</v>
      </c>
      <c r="B3647" s="153">
        <v>90.2</v>
      </c>
      <c r="C3647" s="153">
        <v>82.5</v>
      </c>
      <c r="D3647" s="153">
        <v>0</v>
      </c>
      <c r="E3647" s="153">
        <v>87.5</v>
      </c>
      <c r="F3647" s="153">
        <v>83.3</v>
      </c>
      <c r="G3647" s="153">
        <v>88.8</v>
      </c>
      <c r="H3647" s="153"/>
      <c r="I3647" s="153"/>
      <c r="J3647" s="153"/>
      <c r="K3647" s="153"/>
      <c r="L3647" s="153"/>
      <c r="M3647" s="153"/>
      <c r="AD3647" s="153"/>
      <c r="AE3647" s="153"/>
      <c r="AF3647" s="153"/>
      <c r="AG3647" s="153"/>
      <c r="AH3647" s="153"/>
      <c r="AI3647" s="153"/>
      <c r="AJ3647" s="153"/>
      <c r="AK3647" s="153"/>
      <c r="AL3647" s="153"/>
      <c r="AM3647" s="153"/>
      <c r="AN3647" s="153"/>
      <c r="AO3647" s="153"/>
    </row>
    <row r="3648" spans="1:41">
      <c r="H3648" s="153"/>
      <c r="I3648" s="153"/>
      <c r="J3648" s="153"/>
      <c r="K3648" s="153"/>
      <c r="L3648" s="153"/>
      <c r="M3648" s="153"/>
      <c r="AD3648" s="153"/>
      <c r="AE3648" s="153"/>
      <c r="AF3648" s="153"/>
      <c r="AG3648" s="153"/>
      <c r="AH3648" s="153"/>
      <c r="AI3648" s="153"/>
      <c r="AJ3648" s="153"/>
      <c r="AK3648" s="153"/>
      <c r="AL3648" s="153"/>
      <c r="AM3648" s="153"/>
      <c r="AN3648" s="153"/>
      <c r="AO3648" s="153"/>
    </row>
    <row r="3649" spans="1:41">
      <c r="H3649" s="153"/>
      <c r="I3649" s="153"/>
      <c r="J3649" s="153"/>
      <c r="K3649" s="153"/>
      <c r="L3649" s="153"/>
      <c r="M3649" s="153"/>
      <c r="AD3649" s="153"/>
      <c r="AE3649" s="153"/>
      <c r="AF3649" s="153"/>
      <c r="AG3649" s="153"/>
      <c r="AH3649" s="153"/>
      <c r="AI3649" s="153"/>
      <c r="AJ3649" s="153"/>
      <c r="AK3649" s="153"/>
      <c r="AL3649" s="153"/>
      <c r="AM3649" s="153"/>
      <c r="AN3649" s="153"/>
      <c r="AO3649" s="153"/>
    </row>
    <row r="3650" spans="1:41">
      <c r="A3650" s="153" t="s">
        <v>428</v>
      </c>
      <c r="H3650" s="153"/>
      <c r="I3650" s="153"/>
      <c r="J3650" s="153"/>
      <c r="K3650" s="153"/>
      <c r="L3650" s="153"/>
      <c r="M3650" s="153"/>
      <c r="AD3650" s="153"/>
      <c r="AE3650" s="153"/>
      <c r="AF3650" s="153"/>
      <c r="AG3650" s="153"/>
      <c r="AH3650" s="153"/>
      <c r="AI3650" s="153"/>
      <c r="AJ3650" s="153"/>
      <c r="AK3650" s="153"/>
      <c r="AL3650" s="153"/>
      <c r="AM3650" s="153"/>
      <c r="AN3650" s="153"/>
      <c r="AO3650" s="153"/>
    </row>
    <row r="3651" spans="1:41">
      <c r="A3651" s="153" t="s">
        <v>429</v>
      </c>
      <c r="H3651" s="153"/>
      <c r="I3651" s="153"/>
      <c r="J3651" s="153"/>
      <c r="K3651" s="153"/>
      <c r="L3651" s="153"/>
      <c r="M3651" s="153"/>
      <c r="AD3651" s="153"/>
      <c r="AE3651" s="153"/>
      <c r="AF3651" s="153"/>
      <c r="AG3651" s="153"/>
      <c r="AH3651" s="153"/>
      <c r="AI3651" s="153"/>
      <c r="AJ3651" s="153"/>
      <c r="AK3651" s="153"/>
      <c r="AL3651" s="153"/>
      <c r="AM3651" s="153"/>
      <c r="AN3651" s="153"/>
      <c r="AO3651" s="153"/>
    </row>
    <row r="3652" spans="1:41">
      <c r="H3652" s="153"/>
      <c r="I3652" s="153"/>
      <c r="J3652" s="153"/>
      <c r="K3652" s="153"/>
      <c r="L3652" s="153"/>
      <c r="M3652" s="153"/>
      <c r="AD3652" s="153"/>
      <c r="AE3652" s="153"/>
      <c r="AF3652" s="153"/>
      <c r="AG3652" s="153"/>
      <c r="AH3652" s="153"/>
      <c r="AI3652" s="153"/>
      <c r="AJ3652" s="153"/>
      <c r="AK3652" s="153"/>
      <c r="AL3652" s="153"/>
      <c r="AM3652" s="153"/>
      <c r="AN3652" s="153"/>
      <c r="AO3652" s="153"/>
    </row>
    <row r="3653" spans="1:41">
      <c r="H3653" s="153"/>
      <c r="I3653" s="153"/>
      <c r="J3653" s="153"/>
      <c r="K3653" s="153"/>
      <c r="L3653" s="153"/>
      <c r="M3653" s="153"/>
      <c r="AD3653" s="153"/>
      <c r="AE3653" s="153"/>
      <c r="AF3653" s="153"/>
      <c r="AG3653" s="153"/>
      <c r="AH3653" s="153"/>
      <c r="AI3653" s="153"/>
      <c r="AJ3653" s="153"/>
      <c r="AK3653" s="153"/>
      <c r="AL3653" s="153"/>
      <c r="AM3653" s="153"/>
      <c r="AN3653" s="153"/>
      <c r="AO3653" s="153"/>
    </row>
    <row r="3654" spans="1:41">
      <c r="B3654" s="153" t="s">
        <v>156</v>
      </c>
      <c r="H3654" s="153"/>
      <c r="I3654" s="153"/>
      <c r="J3654" s="153"/>
      <c r="K3654" s="153"/>
      <c r="L3654" s="153"/>
      <c r="M3654" s="153"/>
      <c r="AD3654" s="153"/>
      <c r="AE3654" s="153"/>
      <c r="AF3654" s="153"/>
      <c r="AG3654" s="153"/>
      <c r="AH3654" s="153"/>
      <c r="AI3654" s="153"/>
      <c r="AJ3654" s="153"/>
      <c r="AK3654" s="153"/>
      <c r="AL3654" s="153"/>
      <c r="AM3654" s="153"/>
      <c r="AN3654" s="153"/>
      <c r="AO3654" s="153"/>
    </row>
    <row r="3655" spans="1:41">
      <c r="H3655" s="153"/>
      <c r="I3655" s="153"/>
      <c r="J3655" s="153"/>
      <c r="K3655" s="153"/>
      <c r="L3655" s="153"/>
      <c r="M3655" s="153"/>
      <c r="AD3655" s="153"/>
      <c r="AE3655" s="153"/>
      <c r="AF3655" s="153"/>
      <c r="AG3655" s="153"/>
      <c r="AH3655" s="153"/>
      <c r="AI3655" s="153"/>
      <c r="AJ3655" s="153"/>
      <c r="AK3655" s="153"/>
      <c r="AL3655" s="153"/>
      <c r="AM3655" s="153"/>
      <c r="AN3655" s="153"/>
      <c r="AO3655" s="153"/>
    </row>
    <row r="3656" spans="1:41">
      <c r="B3656" s="153" t="s">
        <v>10</v>
      </c>
      <c r="C3656" s="153" t="s">
        <v>157</v>
      </c>
      <c r="D3656" s="153" t="s">
        <v>158</v>
      </c>
      <c r="E3656" s="153" t="s">
        <v>13</v>
      </c>
      <c r="F3656" s="153" t="s">
        <v>159</v>
      </c>
      <c r="G3656" s="153" t="s">
        <v>60</v>
      </c>
      <c r="H3656" s="153"/>
      <c r="I3656" s="153"/>
      <c r="J3656" s="153"/>
      <c r="K3656" s="153"/>
      <c r="L3656" s="153"/>
      <c r="M3656" s="153"/>
      <c r="AD3656" s="153"/>
      <c r="AE3656" s="153"/>
      <c r="AF3656" s="153"/>
      <c r="AG3656" s="153"/>
      <c r="AH3656" s="153"/>
      <c r="AI3656" s="153"/>
      <c r="AJ3656" s="153"/>
      <c r="AK3656" s="153"/>
      <c r="AL3656" s="153"/>
      <c r="AM3656" s="153"/>
      <c r="AN3656" s="153"/>
      <c r="AO3656" s="153"/>
    </row>
    <row r="3657" spans="1:41">
      <c r="H3657" s="153"/>
      <c r="I3657" s="153"/>
      <c r="J3657" s="153"/>
      <c r="K3657" s="153"/>
      <c r="L3657" s="153"/>
      <c r="M3657" s="153"/>
      <c r="AD3657" s="153"/>
      <c r="AE3657" s="153"/>
      <c r="AF3657" s="153"/>
      <c r="AG3657" s="153"/>
      <c r="AH3657" s="153"/>
      <c r="AI3657" s="153"/>
      <c r="AJ3657" s="153"/>
      <c r="AK3657" s="153"/>
      <c r="AL3657" s="153"/>
      <c r="AM3657" s="153"/>
      <c r="AN3657" s="153"/>
      <c r="AO3657" s="153"/>
    </row>
    <row r="3658" spans="1:41">
      <c r="A3658" s="153" t="s">
        <v>45</v>
      </c>
      <c r="B3658" s="153">
        <v>0</v>
      </c>
      <c r="C3658" s="153">
        <v>0</v>
      </c>
      <c r="D3658" s="153">
        <v>0</v>
      </c>
      <c r="E3658" s="153">
        <v>0</v>
      </c>
      <c r="F3658" s="153">
        <v>0</v>
      </c>
      <c r="G3658" s="153">
        <v>0</v>
      </c>
      <c r="H3658" s="153"/>
      <c r="I3658" s="153"/>
      <c r="J3658" s="153"/>
      <c r="K3658" s="153"/>
      <c r="L3658" s="153"/>
      <c r="M3658" s="153"/>
      <c r="AD3658" s="153"/>
      <c r="AE3658" s="153"/>
      <c r="AF3658" s="153"/>
      <c r="AG3658" s="153"/>
      <c r="AH3658" s="153"/>
      <c r="AI3658" s="153"/>
      <c r="AJ3658" s="153"/>
      <c r="AK3658" s="153"/>
      <c r="AL3658" s="153"/>
      <c r="AM3658" s="153"/>
      <c r="AN3658" s="153"/>
      <c r="AO3658" s="153"/>
    </row>
    <row r="3659" spans="1:41">
      <c r="A3659" s="153" t="s">
        <v>46</v>
      </c>
      <c r="B3659" s="153">
        <v>0</v>
      </c>
      <c r="C3659" s="153">
        <v>0</v>
      </c>
      <c r="D3659" s="153">
        <v>0</v>
      </c>
      <c r="E3659" s="153">
        <v>25</v>
      </c>
      <c r="F3659" s="153">
        <v>0</v>
      </c>
      <c r="G3659" s="153">
        <v>14.29</v>
      </c>
      <c r="H3659" s="153"/>
      <c r="I3659" s="153"/>
      <c r="J3659" s="153"/>
      <c r="K3659" s="153"/>
      <c r="L3659" s="153"/>
      <c r="M3659" s="153"/>
      <c r="AD3659" s="153"/>
      <c r="AE3659" s="153"/>
      <c r="AF3659" s="153"/>
      <c r="AG3659" s="153"/>
      <c r="AH3659" s="153"/>
      <c r="AI3659" s="153"/>
      <c r="AJ3659" s="153"/>
      <c r="AK3659" s="153"/>
      <c r="AL3659" s="153"/>
      <c r="AM3659" s="153"/>
      <c r="AN3659" s="153"/>
      <c r="AO3659" s="153"/>
    </row>
    <row r="3660" spans="1:41">
      <c r="A3660" s="153" t="s">
        <v>47</v>
      </c>
      <c r="B3660" s="153">
        <v>0</v>
      </c>
      <c r="C3660" s="153">
        <v>0</v>
      </c>
      <c r="D3660" s="153">
        <v>0</v>
      </c>
      <c r="E3660" s="153">
        <v>50</v>
      </c>
      <c r="F3660" s="153">
        <v>0</v>
      </c>
      <c r="G3660" s="153">
        <v>28.57</v>
      </c>
      <c r="H3660" s="153"/>
      <c r="I3660" s="153"/>
      <c r="J3660" s="153"/>
      <c r="K3660" s="153"/>
      <c r="L3660" s="153"/>
      <c r="M3660" s="153"/>
      <c r="AD3660" s="153"/>
      <c r="AE3660" s="153"/>
      <c r="AF3660" s="153"/>
      <c r="AG3660" s="153"/>
      <c r="AH3660" s="153"/>
      <c r="AI3660" s="153"/>
      <c r="AJ3660" s="153"/>
      <c r="AK3660" s="153"/>
      <c r="AL3660" s="153"/>
      <c r="AM3660" s="153"/>
      <c r="AN3660" s="153"/>
      <c r="AO3660" s="153"/>
    </row>
    <row r="3661" spans="1:41">
      <c r="A3661" s="153" t="s">
        <v>48</v>
      </c>
      <c r="B3661" s="153">
        <v>0</v>
      </c>
      <c r="C3661" s="153">
        <v>0</v>
      </c>
      <c r="D3661" s="153">
        <v>0</v>
      </c>
      <c r="E3661" s="153">
        <v>0</v>
      </c>
      <c r="F3661" s="153">
        <v>100</v>
      </c>
      <c r="G3661" s="153">
        <v>42.86</v>
      </c>
      <c r="H3661" s="153"/>
      <c r="I3661" s="153"/>
      <c r="J3661" s="153"/>
      <c r="K3661" s="153"/>
      <c r="L3661" s="153"/>
      <c r="M3661" s="153"/>
      <c r="AD3661" s="153"/>
      <c r="AE3661" s="153"/>
      <c r="AF3661" s="153"/>
      <c r="AG3661" s="153"/>
      <c r="AH3661" s="153"/>
      <c r="AI3661" s="153"/>
      <c r="AJ3661" s="153"/>
      <c r="AK3661" s="153"/>
      <c r="AL3661" s="153"/>
      <c r="AM3661" s="153"/>
      <c r="AN3661" s="153"/>
      <c r="AO3661" s="153"/>
    </row>
    <row r="3662" spans="1:41">
      <c r="A3662" s="153" t="s">
        <v>49</v>
      </c>
      <c r="B3662" s="153">
        <v>0</v>
      </c>
      <c r="C3662" s="153">
        <v>0</v>
      </c>
      <c r="D3662" s="153">
        <v>0</v>
      </c>
      <c r="E3662" s="153">
        <v>25</v>
      </c>
      <c r="F3662" s="153">
        <v>0</v>
      </c>
      <c r="G3662" s="153">
        <v>14.29</v>
      </c>
      <c r="H3662" s="153"/>
      <c r="I3662" s="153"/>
      <c r="J3662" s="153"/>
      <c r="K3662" s="153"/>
      <c r="L3662" s="153"/>
      <c r="M3662" s="153"/>
      <c r="AD3662" s="153"/>
      <c r="AE3662" s="153"/>
      <c r="AF3662" s="153"/>
      <c r="AG3662" s="153"/>
      <c r="AH3662" s="153"/>
      <c r="AI3662" s="153"/>
      <c r="AJ3662" s="153"/>
      <c r="AK3662" s="153"/>
      <c r="AL3662" s="153"/>
      <c r="AM3662" s="153"/>
      <c r="AN3662" s="153"/>
      <c r="AO3662" s="153"/>
    </row>
    <row r="3663" spans="1:41">
      <c r="A3663" s="153" t="s">
        <v>41</v>
      </c>
      <c r="B3663" s="153">
        <v>0</v>
      </c>
      <c r="C3663" s="153">
        <v>0</v>
      </c>
      <c r="D3663" s="153">
        <v>0</v>
      </c>
      <c r="E3663" s="153">
        <v>0</v>
      </c>
      <c r="F3663" s="153">
        <v>0</v>
      </c>
      <c r="G3663" s="153">
        <v>0</v>
      </c>
      <c r="H3663" s="153"/>
      <c r="I3663" s="153"/>
      <c r="J3663" s="153"/>
      <c r="K3663" s="153"/>
      <c r="L3663" s="153"/>
      <c r="M3663" s="153"/>
      <c r="AD3663" s="153"/>
      <c r="AE3663" s="153"/>
      <c r="AF3663" s="153"/>
      <c r="AG3663" s="153"/>
      <c r="AH3663" s="153"/>
      <c r="AI3663" s="153"/>
      <c r="AJ3663" s="153"/>
      <c r="AK3663" s="153"/>
      <c r="AL3663" s="153"/>
      <c r="AM3663" s="153"/>
      <c r="AN3663" s="153"/>
      <c r="AO3663" s="153"/>
    </row>
    <row r="3664" spans="1:41">
      <c r="A3664" s="153" t="s">
        <v>0</v>
      </c>
      <c r="B3664" s="153">
        <v>0</v>
      </c>
      <c r="C3664" s="153">
        <v>0</v>
      </c>
      <c r="D3664" s="153">
        <v>0</v>
      </c>
      <c r="E3664" s="153">
        <v>100</v>
      </c>
      <c r="F3664" s="153">
        <v>100</v>
      </c>
      <c r="G3664" s="153">
        <v>100</v>
      </c>
      <c r="H3664" s="153"/>
      <c r="I3664" s="153"/>
      <c r="J3664" s="153"/>
      <c r="K3664" s="153"/>
      <c r="L3664" s="153"/>
      <c r="M3664" s="153"/>
      <c r="AD3664" s="153"/>
      <c r="AE3664" s="153"/>
      <c r="AF3664" s="153"/>
      <c r="AG3664" s="153"/>
      <c r="AH3664" s="153"/>
      <c r="AI3664" s="153"/>
      <c r="AJ3664" s="153"/>
      <c r="AK3664" s="153"/>
      <c r="AL3664" s="153"/>
      <c r="AM3664" s="153"/>
      <c r="AN3664" s="153"/>
      <c r="AO3664" s="153"/>
    </row>
    <row r="3665" spans="1:41">
      <c r="A3665" s="153" t="s">
        <v>1</v>
      </c>
      <c r="B3665" s="153">
        <v>0</v>
      </c>
      <c r="C3665" s="153">
        <v>0</v>
      </c>
      <c r="D3665" s="153">
        <v>0</v>
      </c>
      <c r="E3665" s="153">
        <v>4</v>
      </c>
      <c r="F3665" s="153">
        <v>3</v>
      </c>
      <c r="G3665" s="153">
        <v>7</v>
      </c>
      <c r="H3665" s="153"/>
      <c r="I3665" s="153"/>
      <c r="J3665" s="153"/>
      <c r="K3665" s="153"/>
      <c r="L3665" s="153"/>
      <c r="M3665" s="153"/>
      <c r="AD3665" s="153"/>
      <c r="AE3665" s="153"/>
      <c r="AF3665" s="153"/>
      <c r="AG3665" s="153"/>
      <c r="AH3665" s="153"/>
      <c r="AI3665" s="153"/>
      <c r="AJ3665" s="153"/>
      <c r="AK3665" s="153"/>
      <c r="AL3665" s="153"/>
      <c r="AM3665" s="153"/>
      <c r="AN3665" s="153"/>
      <c r="AO3665" s="153"/>
    </row>
    <row r="3666" spans="1:41">
      <c r="A3666" s="153" t="s">
        <v>42</v>
      </c>
      <c r="B3666" s="153">
        <v>0</v>
      </c>
      <c r="C3666" s="153">
        <v>0</v>
      </c>
      <c r="D3666" s="153">
        <v>0</v>
      </c>
      <c r="E3666" s="153">
        <v>25</v>
      </c>
      <c r="F3666" s="153">
        <v>100</v>
      </c>
      <c r="G3666" s="153">
        <v>57.14</v>
      </c>
      <c r="H3666" s="153"/>
      <c r="I3666" s="153"/>
      <c r="J3666" s="153"/>
      <c r="K3666" s="153"/>
      <c r="L3666" s="153"/>
      <c r="M3666" s="153"/>
      <c r="AD3666" s="153"/>
      <c r="AE3666" s="153"/>
      <c r="AF3666" s="153"/>
      <c r="AG3666" s="153"/>
      <c r="AH3666" s="153"/>
      <c r="AI3666" s="153"/>
      <c r="AJ3666" s="153"/>
      <c r="AK3666" s="153"/>
      <c r="AL3666" s="153"/>
      <c r="AM3666" s="153"/>
      <c r="AN3666" s="153"/>
      <c r="AO3666" s="153"/>
    </row>
    <row r="3667" spans="1:41">
      <c r="A3667" s="153" t="s">
        <v>43</v>
      </c>
      <c r="B3667" s="153">
        <v>0</v>
      </c>
      <c r="C3667" s="153">
        <v>0</v>
      </c>
      <c r="D3667" s="153">
        <v>0</v>
      </c>
      <c r="E3667" s="153">
        <v>25</v>
      </c>
      <c r="F3667" s="153">
        <v>0</v>
      </c>
      <c r="G3667" s="153">
        <v>14.29</v>
      </c>
      <c r="H3667" s="153"/>
      <c r="I3667" s="153"/>
      <c r="J3667" s="153"/>
      <c r="K3667" s="153"/>
      <c r="L3667" s="153"/>
      <c r="M3667" s="153"/>
      <c r="AD3667" s="153"/>
      <c r="AE3667" s="153"/>
      <c r="AF3667" s="153"/>
      <c r="AG3667" s="153"/>
      <c r="AH3667" s="153"/>
      <c r="AI3667" s="153"/>
      <c r="AJ3667" s="153"/>
      <c r="AK3667" s="153"/>
      <c r="AL3667" s="153"/>
      <c r="AM3667" s="153"/>
      <c r="AN3667" s="153"/>
      <c r="AO3667" s="153"/>
    </row>
    <row r="3668" spans="1:41">
      <c r="A3668" s="153" t="s">
        <v>44</v>
      </c>
      <c r="B3668" s="153">
        <v>0</v>
      </c>
      <c r="C3668" s="153">
        <v>0</v>
      </c>
      <c r="D3668" s="153">
        <v>0</v>
      </c>
      <c r="E3668" s="153">
        <v>3.3</v>
      </c>
      <c r="F3668" s="153">
        <v>4</v>
      </c>
      <c r="G3668" s="153">
        <v>3.6</v>
      </c>
      <c r="H3668" s="153"/>
      <c r="I3668" s="153"/>
      <c r="J3668" s="153"/>
      <c r="K3668" s="153"/>
      <c r="L3668" s="153"/>
      <c r="M3668" s="153"/>
      <c r="AD3668" s="153"/>
      <c r="AE3668" s="153"/>
      <c r="AF3668" s="153"/>
      <c r="AG3668" s="153"/>
      <c r="AH3668" s="153"/>
      <c r="AI3668" s="153"/>
      <c r="AJ3668" s="153"/>
      <c r="AK3668" s="153"/>
      <c r="AL3668" s="153"/>
      <c r="AM3668" s="153"/>
      <c r="AN3668" s="153"/>
      <c r="AO3668" s="153"/>
    </row>
    <row r="3669" spans="1:41">
      <c r="A3669" s="153" t="s">
        <v>153</v>
      </c>
      <c r="B3669" s="153">
        <v>0</v>
      </c>
      <c r="C3669" s="153">
        <v>0</v>
      </c>
      <c r="D3669" s="153">
        <v>0</v>
      </c>
      <c r="E3669" s="153">
        <v>56.3</v>
      </c>
      <c r="F3669" s="153">
        <v>75</v>
      </c>
      <c r="G3669" s="153">
        <v>64.3</v>
      </c>
      <c r="H3669" s="153"/>
      <c r="I3669" s="153"/>
      <c r="J3669" s="153"/>
      <c r="K3669" s="153"/>
      <c r="L3669" s="153"/>
      <c r="M3669" s="153"/>
      <c r="AD3669" s="153"/>
      <c r="AE3669" s="153"/>
      <c r="AF3669" s="153"/>
      <c r="AG3669" s="153"/>
      <c r="AH3669" s="153"/>
      <c r="AI3669" s="153"/>
      <c r="AJ3669" s="153"/>
      <c r="AK3669" s="153"/>
      <c r="AL3669" s="153"/>
      <c r="AM3669" s="153"/>
      <c r="AN3669" s="153"/>
      <c r="AO3669" s="153"/>
    </row>
    <row r="3670" spans="1:41">
      <c r="H3670" s="153"/>
      <c r="I3670" s="153"/>
      <c r="J3670" s="153"/>
      <c r="K3670" s="153"/>
      <c r="L3670" s="153"/>
      <c r="M3670" s="153"/>
      <c r="AD3670" s="153"/>
      <c r="AE3670" s="153"/>
      <c r="AF3670" s="153"/>
      <c r="AG3670" s="153"/>
      <c r="AH3670" s="153"/>
      <c r="AI3670" s="153"/>
      <c r="AJ3670" s="153"/>
      <c r="AK3670" s="153"/>
      <c r="AL3670" s="153"/>
      <c r="AM3670" s="153"/>
      <c r="AN3670" s="153"/>
      <c r="AO3670" s="153"/>
    </row>
    <row r="3671" spans="1:41">
      <c r="H3671" s="153"/>
      <c r="I3671" s="153"/>
      <c r="J3671" s="153"/>
      <c r="K3671" s="153"/>
      <c r="L3671" s="153"/>
      <c r="M3671" s="153"/>
      <c r="AD3671" s="153"/>
      <c r="AE3671" s="153"/>
      <c r="AF3671" s="153"/>
      <c r="AG3671" s="153"/>
      <c r="AH3671" s="153"/>
      <c r="AI3671" s="153"/>
      <c r="AJ3671" s="153"/>
      <c r="AK3671" s="153"/>
      <c r="AL3671" s="153"/>
      <c r="AM3671" s="153"/>
      <c r="AN3671" s="153"/>
      <c r="AO3671" s="153"/>
    </row>
    <row r="3672" spans="1:41">
      <c r="A3672" s="153" t="s">
        <v>428</v>
      </c>
      <c r="H3672" s="153"/>
      <c r="I3672" s="153"/>
      <c r="J3672" s="153"/>
      <c r="K3672" s="153"/>
      <c r="L3672" s="153"/>
      <c r="M3672" s="153"/>
      <c r="AD3672" s="153"/>
      <c r="AE3672" s="153"/>
      <c r="AF3672" s="153"/>
      <c r="AG3672" s="153"/>
      <c r="AH3672" s="153"/>
      <c r="AI3672" s="153"/>
      <c r="AJ3672" s="153"/>
      <c r="AK3672" s="153"/>
      <c r="AL3672" s="153"/>
      <c r="AM3672" s="153"/>
      <c r="AN3672" s="153"/>
      <c r="AO3672" s="153"/>
    </row>
    <row r="3673" spans="1:41">
      <c r="A3673" s="153" t="s">
        <v>430</v>
      </c>
      <c r="H3673" s="153"/>
      <c r="I3673" s="153"/>
      <c r="J3673" s="153"/>
      <c r="K3673" s="153"/>
      <c r="L3673" s="153"/>
      <c r="M3673" s="153"/>
      <c r="AD3673" s="153"/>
      <c r="AE3673" s="153"/>
      <c r="AF3673" s="153"/>
      <c r="AG3673" s="153"/>
      <c r="AH3673" s="153"/>
      <c r="AI3673" s="153"/>
      <c r="AJ3673" s="153"/>
      <c r="AK3673" s="153"/>
      <c r="AL3673" s="153"/>
      <c r="AM3673" s="153"/>
      <c r="AN3673" s="153"/>
      <c r="AO3673" s="153"/>
    </row>
    <row r="3674" spans="1:41">
      <c r="H3674" s="153"/>
      <c r="I3674" s="153"/>
      <c r="J3674" s="153"/>
      <c r="K3674" s="153"/>
      <c r="L3674" s="153"/>
      <c r="M3674" s="153"/>
      <c r="AD3674" s="153"/>
      <c r="AE3674" s="153"/>
      <c r="AF3674" s="153"/>
      <c r="AG3674" s="153"/>
      <c r="AH3674" s="153"/>
      <c r="AI3674" s="153"/>
      <c r="AJ3674" s="153"/>
      <c r="AK3674" s="153"/>
      <c r="AL3674" s="153"/>
      <c r="AM3674" s="153"/>
      <c r="AN3674" s="153"/>
      <c r="AO3674" s="153"/>
    </row>
    <row r="3675" spans="1:41">
      <c r="H3675" s="153"/>
      <c r="I3675" s="153"/>
      <c r="J3675" s="153"/>
      <c r="K3675" s="153"/>
      <c r="L3675" s="153"/>
      <c r="M3675" s="153"/>
      <c r="AD3675" s="153"/>
      <c r="AE3675" s="153"/>
      <c r="AF3675" s="153"/>
      <c r="AG3675" s="153"/>
      <c r="AH3675" s="153"/>
      <c r="AI3675" s="153"/>
      <c r="AJ3675" s="153"/>
      <c r="AK3675" s="153"/>
      <c r="AL3675" s="153"/>
      <c r="AM3675" s="153"/>
      <c r="AN3675" s="153"/>
      <c r="AO3675" s="153"/>
    </row>
    <row r="3676" spans="1:41">
      <c r="B3676" s="153" t="s">
        <v>156</v>
      </c>
      <c r="H3676" s="153"/>
      <c r="I3676" s="153"/>
      <c r="J3676" s="153"/>
      <c r="K3676" s="153"/>
      <c r="L3676" s="153"/>
      <c r="M3676" s="153"/>
      <c r="AD3676" s="153"/>
      <c r="AE3676" s="153"/>
      <c r="AF3676" s="153"/>
      <c r="AG3676" s="153"/>
      <c r="AH3676" s="153"/>
      <c r="AI3676" s="153"/>
      <c r="AJ3676" s="153"/>
      <c r="AK3676" s="153"/>
      <c r="AL3676" s="153"/>
      <c r="AM3676" s="153"/>
      <c r="AN3676" s="153"/>
      <c r="AO3676" s="153"/>
    </row>
    <row r="3677" spans="1:41">
      <c r="H3677" s="153"/>
      <c r="I3677" s="153"/>
      <c r="J3677" s="153"/>
      <c r="K3677" s="153"/>
      <c r="L3677" s="153"/>
      <c r="M3677" s="153"/>
      <c r="AD3677" s="153"/>
      <c r="AE3677" s="153"/>
      <c r="AF3677" s="153"/>
      <c r="AG3677" s="153"/>
      <c r="AH3677" s="153"/>
      <c r="AI3677" s="153"/>
      <c r="AJ3677" s="153"/>
      <c r="AK3677" s="153"/>
      <c r="AL3677" s="153"/>
      <c r="AM3677" s="153"/>
      <c r="AN3677" s="153"/>
      <c r="AO3677" s="153"/>
    </row>
    <row r="3678" spans="1:41">
      <c r="B3678" s="153" t="s">
        <v>10</v>
      </c>
      <c r="C3678" s="153" t="s">
        <v>157</v>
      </c>
      <c r="D3678" s="153" t="s">
        <v>158</v>
      </c>
      <c r="E3678" s="153" t="s">
        <v>13</v>
      </c>
      <c r="F3678" s="153" t="s">
        <v>159</v>
      </c>
      <c r="G3678" s="153" t="s">
        <v>60</v>
      </c>
      <c r="H3678" s="153"/>
      <c r="I3678" s="153"/>
      <c r="J3678" s="153"/>
      <c r="K3678" s="153"/>
      <c r="L3678" s="153"/>
      <c r="M3678" s="153"/>
      <c r="AD3678" s="153"/>
      <c r="AE3678" s="153"/>
      <c r="AF3678" s="153"/>
      <c r="AG3678" s="153"/>
      <c r="AH3678" s="153"/>
      <c r="AI3678" s="153"/>
      <c r="AJ3678" s="153"/>
      <c r="AK3678" s="153"/>
      <c r="AL3678" s="153"/>
      <c r="AM3678" s="153"/>
      <c r="AN3678" s="153"/>
      <c r="AO3678" s="153"/>
    </row>
    <row r="3679" spans="1:41">
      <c r="H3679" s="153"/>
      <c r="I3679" s="153"/>
      <c r="J3679" s="153"/>
      <c r="K3679" s="153"/>
      <c r="L3679" s="153"/>
      <c r="M3679" s="153"/>
      <c r="AD3679" s="153"/>
      <c r="AE3679" s="153"/>
      <c r="AF3679" s="153"/>
      <c r="AG3679" s="153"/>
      <c r="AH3679" s="153"/>
      <c r="AI3679" s="153"/>
      <c r="AJ3679" s="153"/>
      <c r="AK3679" s="153"/>
      <c r="AL3679" s="153"/>
      <c r="AM3679" s="153"/>
      <c r="AN3679" s="153"/>
      <c r="AO3679" s="153"/>
    </row>
    <row r="3680" spans="1:41">
      <c r="A3680" s="153" t="s">
        <v>45</v>
      </c>
      <c r="B3680" s="153">
        <v>0</v>
      </c>
      <c r="C3680" s="153">
        <v>0</v>
      </c>
      <c r="D3680" s="153">
        <v>0</v>
      </c>
      <c r="E3680" s="153">
        <v>0</v>
      </c>
      <c r="F3680" s="153">
        <v>0</v>
      </c>
      <c r="G3680" s="153">
        <v>0</v>
      </c>
      <c r="H3680" s="153"/>
      <c r="I3680" s="153"/>
      <c r="J3680" s="153"/>
      <c r="K3680" s="153"/>
      <c r="L3680" s="153"/>
      <c r="M3680" s="153"/>
      <c r="AD3680" s="153"/>
      <c r="AE3680" s="153"/>
      <c r="AF3680" s="153"/>
      <c r="AG3680" s="153"/>
      <c r="AH3680" s="153"/>
      <c r="AI3680" s="153"/>
      <c r="AJ3680" s="153"/>
      <c r="AK3680" s="153"/>
      <c r="AL3680" s="153"/>
      <c r="AM3680" s="153"/>
      <c r="AN3680" s="153"/>
      <c r="AO3680" s="153"/>
    </row>
    <row r="3681" spans="1:41">
      <c r="A3681" s="153" t="s">
        <v>46</v>
      </c>
      <c r="B3681" s="153">
        <v>0</v>
      </c>
      <c r="C3681" s="153">
        <v>0</v>
      </c>
      <c r="D3681" s="153">
        <v>0</v>
      </c>
      <c r="E3681" s="153">
        <v>25</v>
      </c>
      <c r="F3681" s="153">
        <v>0</v>
      </c>
      <c r="G3681" s="153">
        <v>14.29</v>
      </c>
      <c r="H3681" s="153"/>
      <c r="I3681" s="153"/>
      <c r="J3681" s="153"/>
      <c r="K3681" s="153"/>
      <c r="L3681" s="153"/>
      <c r="M3681" s="153"/>
      <c r="AD3681" s="153"/>
      <c r="AE3681" s="153"/>
      <c r="AF3681" s="153"/>
      <c r="AG3681" s="153"/>
      <c r="AH3681" s="153"/>
      <c r="AI3681" s="153"/>
      <c r="AJ3681" s="153"/>
      <c r="AK3681" s="153"/>
      <c r="AL3681" s="153"/>
      <c r="AM3681" s="153"/>
      <c r="AN3681" s="153"/>
      <c r="AO3681" s="153"/>
    </row>
    <row r="3682" spans="1:41">
      <c r="A3682" s="153" t="s">
        <v>47</v>
      </c>
      <c r="B3682" s="153">
        <v>0</v>
      </c>
      <c r="C3682" s="153">
        <v>0</v>
      </c>
      <c r="D3682" s="153">
        <v>0</v>
      </c>
      <c r="E3682" s="153">
        <v>0</v>
      </c>
      <c r="F3682" s="153">
        <v>0</v>
      </c>
      <c r="G3682" s="153">
        <v>0</v>
      </c>
      <c r="H3682" s="153"/>
      <c r="I3682" s="153"/>
      <c r="J3682" s="153"/>
      <c r="K3682" s="153"/>
      <c r="L3682" s="153"/>
      <c r="M3682" s="153"/>
      <c r="AD3682" s="153"/>
      <c r="AE3682" s="153"/>
      <c r="AF3682" s="153"/>
      <c r="AG3682" s="153"/>
      <c r="AH3682" s="153"/>
      <c r="AI3682" s="153"/>
      <c r="AJ3682" s="153"/>
      <c r="AK3682" s="153"/>
      <c r="AL3682" s="153"/>
      <c r="AM3682" s="153"/>
      <c r="AN3682" s="153"/>
      <c r="AO3682" s="153"/>
    </row>
    <row r="3683" spans="1:41">
      <c r="A3683" s="153" t="s">
        <v>48</v>
      </c>
      <c r="B3683" s="153">
        <v>0</v>
      </c>
      <c r="C3683" s="153">
        <v>0</v>
      </c>
      <c r="D3683" s="153">
        <v>0</v>
      </c>
      <c r="E3683" s="153">
        <v>25</v>
      </c>
      <c r="F3683" s="153">
        <v>66.67</v>
      </c>
      <c r="G3683" s="153">
        <v>42.86</v>
      </c>
      <c r="H3683" s="153"/>
      <c r="I3683" s="153"/>
      <c r="J3683" s="153"/>
      <c r="K3683" s="153"/>
      <c r="L3683" s="153"/>
      <c r="M3683" s="153"/>
      <c r="AD3683" s="153"/>
      <c r="AE3683" s="153"/>
      <c r="AF3683" s="153"/>
      <c r="AG3683" s="153"/>
      <c r="AH3683" s="153"/>
      <c r="AI3683" s="153"/>
      <c r="AJ3683" s="153"/>
      <c r="AK3683" s="153"/>
      <c r="AL3683" s="153"/>
      <c r="AM3683" s="153"/>
      <c r="AN3683" s="153"/>
      <c r="AO3683" s="153"/>
    </row>
    <row r="3684" spans="1:41">
      <c r="A3684" s="153" t="s">
        <v>49</v>
      </c>
      <c r="B3684" s="153">
        <v>0</v>
      </c>
      <c r="C3684" s="153">
        <v>0</v>
      </c>
      <c r="D3684" s="153">
        <v>0</v>
      </c>
      <c r="E3684" s="153">
        <v>50</v>
      </c>
      <c r="F3684" s="153">
        <v>33.33</v>
      </c>
      <c r="G3684" s="153">
        <v>42.86</v>
      </c>
      <c r="H3684" s="153"/>
      <c r="I3684" s="153"/>
      <c r="J3684" s="153"/>
      <c r="K3684" s="153"/>
      <c r="L3684" s="153"/>
      <c r="M3684" s="153"/>
      <c r="AD3684" s="153"/>
      <c r="AE3684" s="153"/>
      <c r="AF3684" s="153"/>
      <c r="AG3684" s="153"/>
      <c r="AH3684" s="153"/>
      <c r="AI3684" s="153"/>
      <c r="AJ3684" s="153"/>
      <c r="AK3684" s="153"/>
      <c r="AL3684" s="153"/>
      <c r="AM3684" s="153"/>
      <c r="AN3684" s="153"/>
      <c r="AO3684" s="153"/>
    </row>
    <row r="3685" spans="1:41">
      <c r="A3685" s="153" t="s">
        <v>41</v>
      </c>
      <c r="B3685" s="153">
        <v>0</v>
      </c>
      <c r="C3685" s="153">
        <v>0</v>
      </c>
      <c r="D3685" s="153">
        <v>0</v>
      </c>
      <c r="E3685" s="153">
        <v>0</v>
      </c>
      <c r="F3685" s="153">
        <v>0</v>
      </c>
      <c r="G3685" s="153">
        <v>0</v>
      </c>
      <c r="H3685" s="153"/>
      <c r="I3685" s="153"/>
      <c r="J3685" s="153"/>
      <c r="K3685" s="153"/>
      <c r="L3685" s="153"/>
      <c r="M3685" s="153"/>
      <c r="AD3685" s="153"/>
      <c r="AE3685" s="153"/>
      <c r="AF3685" s="153"/>
      <c r="AG3685" s="153"/>
      <c r="AH3685" s="153"/>
      <c r="AI3685" s="153"/>
      <c r="AJ3685" s="153"/>
      <c r="AK3685" s="153"/>
      <c r="AL3685" s="153"/>
      <c r="AM3685" s="153"/>
      <c r="AN3685" s="153"/>
      <c r="AO3685" s="153"/>
    </row>
    <row r="3686" spans="1:41">
      <c r="A3686" s="153" t="s">
        <v>0</v>
      </c>
      <c r="B3686" s="153">
        <v>0</v>
      </c>
      <c r="C3686" s="153">
        <v>0</v>
      </c>
      <c r="D3686" s="153">
        <v>0</v>
      </c>
      <c r="E3686" s="153">
        <v>100</v>
      </c>
      <c r="F3686" s="153">
        <v>100</v>
      </c>
      <c r="G3686" s="153">
        <v>100</v>
      </c>
      <c r="H3686" s="153"/>
      <c r="I3686" s="153"/>
      <c r="J3686" s="153"/>
      <c r="K3686" s="153"/>
      <c r="L3686" s="153"/>
      <c r="M3686" s="153"/>
      <c r="AD3686" s="153"/>
      <c r="AE3686" s="153"/>
      <c r="AF3686" s="153"/>
      <c r="AG3686" s="153"/>
      <c r="AH3686" s="153"/>
      <c r="AI3686" s="153"/>
      <c r="AJ3686" s="153"/>
      <c r="AK3686" s="153"/>
      <c r="AL3686" s="153"/>
      <c r="AM3686" s="153"/>
      <c r="AN3686" s="153"/>
      <c r="AO3686" s="153"/>
    </row>
    <row r="3687" spans="1:41">
      <c r="A3687" s="153" t="s">
        <v>1</v>
      </c>
      <c r="B3687" s="153">
        <v>0</v>
      </c>
      <c r="C3687" s="153">
        <v>0</v>
      </c>
      <c r="D3687" s="153">
        <v>0</v>
      </c>
      <c r="E3687" s="153">
        <v>4</v>
      </c>
      <c r="F3687" s="153">
        <v>3</v>
      </c>
      <c r="G3687" s="153">
        <v>7</v>
      </c>
      <c r="H3687" s="153"/>
      <c r="I3687" s="153"/>
      <c r="J3687" s="153"/>
      <c r="K3687" s="153"/>
      <c r="L3687" s="153"/>
      <c r="M3687" s="153"/>
      <c r="AD3687" s="153"/>
      <c r="AE3687" s="153"/>
      <c r="AF3687" s="153"/>
      <c r="AG3687" s="153"/>
      <c r="AH3687" s="153"/>
      <c r="AI3687" s="153"/>
      <c r="AJ3687" s="153"/>
      <c r="AK3687" s="153"/>
      <c r="AL3687" s="153"/>
      <c r="AM3687" s="153"/>
      <c r="AN3687" s="153"/>
      <c r="AO3687" s="153"/>
    </row>
    <row r="3688" spans="1:41">
      <c r="A3688" s="153" t="s">
        <v>42</v>
      </c>
      <c r="B3688" s="153">
        <v>0</v>
      </c>
      <c r="C3688" s="153">
        <v>0</v>
      </c>
      <c r="D3688" s="153">
        <v>0</v>
      </c>
      <c r="E3688" s="153">
        <v>75</v>
      </c>
      <c r="F3688" s="153">
        <v>100</v>
      </c>
      <c r="G3688" s="153">
        <v>85.71</v>
      </c>
      <c r="H3688" s="153"/>
      <c r="I3688" s="153"/>
      <c r="J3688" s="153"/>
      <c r="K3688" s="153"/>
      <c r="L3688" s="153"/>
      <c r="M3688" s="153"/>
      <c r="AD3688" s="153"/>
      <c r="AE3688" s="153"/>
      <c r="AF3688" s="153"/>
      <c r="AG3688" s="153"/>
      <c r="AH3688" s="153"/>
      <c r="AI3688" s="153"/>
      <c r="AJ3688" s="153"/>
      <c r="AK3688" s="153"/>
      <c r="AL3688" s="153"/>
      <c r="AM3688" s="153"/>
      <c r="AN3688" s="153"/>
      <c r="AO3688" s="153"/>
    </row>
    <row r="3689" spans="1:41">
      <c r="A3689" s="153" t="s">
        <v>43</v>
      </c>
      <c r="B3689" s="153">
        <v>0</v>
      </c>
      <c r="C3689" s="153">
        <v>0</v>
      </c>
      <c r="D3689" s="153">
        <v>0</v>
      </c>
      <c r="E3689" s="153">
        <v>25</v>
      </c>
      <c r="F3689" s="153">
        <v>0</v>
      </c>
      <c r="G3689" s="153">
        <v>14.29</v>
      </c>
      <c r="H3689" s="153"/>
      <c r="I3689" s="153"/>
      <c r="J3689" s="153"/>
      <c r="K3689" s="153"/>
      <c r="L3689" s="153"/>
      <c r="M3689" s="153"/>
      <c r="AD3689" s="153"/>
      <c r="AE3689" s="153"/>
      <c r="AF3689" s="153"/>
      <c r="AG3689" s="153"/>
      <c r="AH3689" s="153"/>
      <c r="AI3689" s="153"/>
      <c r="AJ3689" s="153"/>
      <c r="AK3689" s="153"/>
      <c r="AL3689" s="153"/>
      <c r="AM3689" s="153"/>
      <c r="AN3689" s="153"/>
      <c r="AO3689" s="153"/>
    </row>
    <row r="3690" spans="1:41">
      <c r="A3690" s="153" t="s">
        <v>44</v>
      </c>
      <c r="B3690" s="153">
        <v>0</v>
      </c>
      <c r="C3690" s="153">
        <v>0</v>
      </c>
      <c r="D3690" s="153">
        <v>0</v>
      </c>
      <c r="E3690" s="153">
        <v>4</v>
      </c>
      <c r="F3690" s="153">
        <v>4.3</v>
      </c>
      <c r="G3690" s="153">
        <v>4.0999999999999996</v>
      </c>
      <c r="H3690" s="153"/>
      <c r="I3690" s="153"/>
      <c r="J3690" s="153"/>
      <c r="K3690" s="153"/>
      <c r="L3690" s="153"/>
      <c r="M3690" s="153"/>
      <c r="AD3690" s="153"/>
      <c r="AE3690" s="153"/>
      <c r="AF3690" s="153"/>
      <c r="AG3690" s="153"/>
      <c r="AH3690" s="153"/>
      <c r="AI3690" s="153"/>
      <c r="AJ3690" s="153"/>
      <c r="AK3690" s="153"/>
      <c r="AL3690" s="153"/>
      <c r="AM3690" s="153"/>
      <c r="AN3690" s="153"/>
      <c r="AO3690" s="153"/>
    </row>
    <row r="3691" spans="1:41">
      <c r="A3691" s="153" t="s">
        <v>153</v>
      </c>
      <c r="B3691" s="153">
        <v>0</v>
      </c>
      <c r="C3691" s="153">
        <v>0</v>
      </c>
      <c r="D3691" s="153">
        <v>0</v>
      </c>
      <c r="E3691" s="153">
        <v>75</v>
      </c>
      <c r="F3691" s="153">
        <v>83.3</v>
      </c>
      <c r="G3691" s="153">
        <v>78.599999999999994</v>
      </c>
      <c r="H3691" s="153"/>
      <c r="I3691" s="153"/>
      <c r="J3691" s="153"/>
      <c r="K3691" s="153"/>
      <c r="L3691" s="153"/>
      <c r="M3691" s="153"/>
      <c r="AD3691" s="153"/>
      <c r="AE3691" s="153"/>
      <c r="AF3691" s="153"/>
      <c r="AG3691" s="153"/>
      <c r="AH3691" s="153"/>
      <c r="AI3691" s="153"/>
      <c r="AJ3691" s="153"/>
      <c r="AK3691" s="153"/>
      <c r="AL3691" s="153"/>
      <c r="AM3691" s="153"/>
      <c r="AN3691" s="153"/>
      <c r="AO3691" s="153"/>
    </row>
    <row r="3692" spans="1:41">
      <c r="H3692" s="153"/>
      <c r="I3692" s="153"/>
      <c r="J3692" s="153"/>
      <c r="K3692" s="153"/>
      <c r="L3692" s="153"/>
      <c r="M3692" s="153"/>
      <c r="AD3692" s="153"/>
      <c r="AE3692" s="153"/>
      <c r="AF3692" s="153"/>
      <c r="AG3692" s="153"/>
      <c r="AH3692" s="153"/>
      <c r="AI3692" s="153"/>
      <c r="AJ3692" s="153"/>
      <c r="AK3692" s="153"/>
      <c r="AL3692" s="153"/>
      <c r="AM3692" s="153"/>
      <c r="AN3692" s="153"/>
      <c r="AO3692" s="153"/>
    </row>
    <row r="3693" spans="1:41">
      <c r="H3693" s="153"/>
      <c r="I3693" s="153"/>
      <c r="J3693" s="153"/>
      <c r="K3693" s="153"/>
      <c r="L3693" s="153"/>
      <c r="M3693" s="153"/>
      <c r="AD3693" s="153"/>
      <c r="AE3693" s="153"/>
      <c r="AF3693" s="153"/>
      <c r="AG3693" s="153"/>
      <c r="AH3693" s="153"/>
      <c r="AI3693" s="153"/>
      <c r="AJ3693" s="153"/>
      <c r="AK3693" s="153"/>
      <c r="AL3693" s="153"/>
      <c r="AM3693" s="153"/>
      <c r="AN3693" s="153"/>
      <c r="AO3693" s="153"/>
    </row>
    <row r="3694" spans="1:41">
      <c r="A3694" s="153" t="s">
        <v>431</v>
      </c>
      <c r="H3694" s="153"/>
      <c r="I3694" s="153"/>
      <c r="J3694" s="153"/>
      <c r="K3694" s="153"/>
      <c r="L3694" s="153"/>
      <c r="M3694" s="153"/>
      <c r="AD3694" s="153"/>
      <c r="AE3694" s="153"/>
      <c r="AF3694" s="153"/>
      <c r="AG3694" s="153"/>
      <c r="AH3694" s="153"/>
      <c r="AI3694" s="153"/>
      <c r="AJ3694" s="153"/>
      <c r="AK3694" s="153"/>
      <c r="AL3694" s="153"/>
      <c r="AM3694" s="153"/>
      <c r="AN3694" s="153"/>
      <c r="AO3694" s="153"/>
    </row>
    <row r="3695" spans="1:41">
      <c r="A3695" s="153" t="s">
        <v>429</v>
      </c>
      <c r="H3695" s="153"/>
      <c r="I3695" s="153"/>
      <c r="J3695" s="153"/>
      <c r="K3695" s="153"/>
      <c r="L3695" s="153"/>
      <c r="M3695" s="153"/>
      <c r="AD3695" s="153"/>
      <c r="AE3695" s="153"/>
      <c r="AF3695" s="153"/>
      <c r="AG3695" s="153"/>
      <c r="AH3695" s="153"/>
      <c r="AI3695" s="153"/>
      <c r="AJ3695" s="153"/>
      <c r="AK3695" s="153"/>
      <c r="AL3695" s="153"/>
      <c r="AM3695" s="153"/>
      <c r="AN3695" s="153"/>
      <c r="AO3695" s="153"/>
    </row>
    <row r="3696" spans="1:41">
      <c r="H3696" s="153"/>
      <c r="I3696" s="153"/>
      <c r="J3696" s="153"/>
      <c r="K3696" s="153"/>
      <c r="L3696" s="153"/>
      <c r="M3696" s="153"/>
      <c r="AD3696" s="153"/>
      <c r="AE3696" s="153"/>
      <c r="AF3696" s="153"/>
      <c r="AG3696" s="153"/>
      <c r="AH3696" s="153"/>
      <c r="AI3696" s="153"/>
      <c r="AJ3696" s="153"/>
      <c r="AK3696" s="153"/>
      <c r="AL3696" s="153"/>
      <c r="AM3696" s="153"/>
      <c r="AN3696" s="153"/>
      <c r="AO3696" s="153"/>
    </row>
    <row r="3697" spans="1:41">
      <c r="H3697" s="153"/>
      <c r="I3697" s="153"/>
      <c r="J3697" s="153"/>
      <c r="K3697" s="153"/>
      <c r="L3697" s="153"/>
      <c r="M3697" s="153"/>
      <c r="AD3697" s="153"/>
      <c r="AE3697" s="153"/>
      <c r="AF3697" s="153"/>
      <c r="AG3697" s="153"/>
      <c r="AH3697" s="153"/>
      <c r="AI3697" s="153"/>
      <c r="AJ3697" s="153"/>
      <c r="AK3697" s="153"/>
      <c r="AL3697" s="153"/>
      <c r="AM3697" s="153"/>
      <c r="AN3697" s="153"/>
      <c r="AO3697" s="153"/>
    </row>
    <row r="3698" spans="1:41">
      <c r="B3698" s="153" t="s">
        <v>156</v>
      </c>
      <c r="H3698" s="153"/>
      <c r="I3698" s="153"/>
      <c r="J3698" s="153"/>
      <c r="K3698" s="153"/>
      <c r="L3698" s="153"/>
      <c r="M3698" s="153"/>
      <c r="AD3698" s="153"/>
      <c r="AE3698" s="153"/>
      <c r="AF3698" s="153"/>
      <c r="AG3698" s="153"/>
      <c r="AH3698" s="153"/>
      <c r="AI3698" s="153"/>
      <c r="AJ3698" s="153"/>
      <c r="AK3698" s="153"/>
      <c r="AL3698" s="153"/>
      <c r="AM3698" s="153"/>
      <c r="AN3698" s="153"/>
      <c r="AO3698" s="153"/>
    </row>
    <row r="3699" spans="1:41">
      <c r="H3699" s="153"/>
      <c r="I3699" s="153"/>
      <c r="J3699" s="153"/>
      <c r="K3699" s="153"/>
      <c r="L3699" s="153"/>
      <c r="M3699" s="153"/>
      <c r="AD3699" s="153"/>
      <c r="AE3699" s="153"/>
      <c r="AF3699" s="153"/>
      <c r="AG3699" s="153"/>
      <c r="AH3699" s="153"/>
      <c r="AI3699" s="153"/>
      <c r="AJ3699" s="153"/>
      <c r="AK3699" s="153"/>
      <c r="AL3699" s="153"/>
      <c r="AM3699" s="153"/>
      <c r="AN3699" s="153"/>
      <c r="AO3699" s="153"/>
    </row>
    <row r="3700" spans="1:41">
      <c r="B3700" s="153" t="s">
        <v>10</v>
      </c>
      <c r="C3700" s="153" t="s">
        <v>157</v>
      </c>
      <c r="D3700" s="153" t="s">
        <v>158</v>
      </c>
      <c r="E3700" s="153" t="s">
        <v>13</v>
      </c>
      <c r="F3700" s="153" t="s">
        <v>159</v>
      </c>
      <c r="G3700" s="153" t="s">
        <v>60</v>
      </c>
      <c r="H3700" s="153"/>
      <c r="I3700" s="153"/>
      <c r="J3700" s="153"/>
      <c r="K3700" s="153"/>
      <c r="L3700" s="153"/>
      <c r="M3700" s="153"/>
      <c r="AD3700" s="153"/>
      <c r="AE3700" s="153"/>
      <c r="AF3700" s="153"/>
      <c r="AG3700" s="153"/>
      <c r="AH3700" s="153"/>
      <c r="AI3700" s="153"/>
      <c r="AJ3700" s="153"/>
      <c r="AK3700" s="153"/>
      <c r="AL3700" s="153"/>
      <c r="AM3700" s="153"/>
      <c r="AN3700" s="153"/>
      <c r="AO3700" s="153"/>
    </row>
    <row r="3701" spans="1:41">
      <c r="H3701" s="153"/>
      <c r="I3701" s="153"/>
      <c r="J3701" s="153"/>
      <c r="K3701" s="153"/>
      <c r="L3701" s="153"/>
      <c r="M3701" s="153"/>
      <c r="AD3701" s="153"/>
      <c r="AE3701" s="153"/>
      <c r="AF3701" s="153"/>
      <c r="AG3701" s="153"/>
      <c r="AH3701" s="153"/>
      <c r="AI3701" s="153"/>
      <c r="AJ3701" s="153"/>
      <c r="AK3701" s="153"/>
      <c r="AL3701" s="153"/>
      <c r="AM3701" s="153"/>
      <c r="AN3701" s="153"/>
      <c r="AO3701" s="153"/>
    </row>
    <row r="3702" spans="1:41">
      <c r="A3702" s="153" t="s">
        <v>45</v>
      </c>
      <c r="B3702" s="153">
        <v>0</v>
      </c>
      <c r="C3702" s="153">
        <v>0</v>
      </c>
      <c r="D3702" s="153">
        <v>0</v>
      </c>
      <c r="E3702" s="153">
        <v>0</v>
      </c>
      <c r="F3702" s="153">
        <v>0</v>
      </c>
      <c r="G3702" s="153">
        <v>0</v>
      </c>
      <c r="H3702" s="153"/>
      <c r="I3702" s="153"/>
      <c r="J3702" s="153"/>
      <c r="K3702" s="153"/>
      <c r="L3702" s="153"/>
      <c r="M3702" s="153"/>
      <c r="AD3702" s="153"/>
      <c r="AE3702" s="153"/>
      <c r="AF3702" s="153"/>
      <c r="AG3702" s="153"/>
      <c r="AH3702" s="153"/>
      <c r="AI3702" s="153"/>
      <c r="AJ3702" s="153"/>
      <c r="AK3702" s="153"/>
      <c r="AL3702" s="153"/>
      <c r="AM3702" s="153"/>
      <c r="AN3702" s="153"/>
      <c r="AO3702" s="153"/>
    </row>
    <row r="3703" spans="1:41">
      <c r="A3703" s="153" t="s">
        <v>46</v>
      </c>
      <c r="B3703" s="153">
        <v>0</v>
      </c>
      <c r="C3703" s="153">
        <v>0</v>
      </c>
      <c r="D3703" s="153">
        <v>0</v>
      </c>
      <c r="E3703" s="153">
        <v>0</v>
      </c>
      <c r="F3703" s="153">
        <v>0</v>
      </c>
      <c r="G3703" s="153">
        <v>0</v>
      </c>
      <c r="H3703" s="153"/>
      <c r="I3703" s="153"/>
      <c r="J3703" s="153"/>
      <c r="K3703" s="153"/>
      <c r="L3703" s="153"/>
      <c r="M3703" s="153"/>
      <c r="AD3703" s="153"/>
      <c r="AE3703" s="153"/>
      <c r="AF3703" s="153"/>
      <c r="AG3703" s="153"/>
      <c r="AH3703" s="153"/>
      <c r="AI3703" s="153"/>
      <c r="AJ3703" s="153"/>
      <c r="AK3703" s="153"/>
      <c r="AL3703" s="153"/>
      <c r="AM3703" s="153"/>
      <c r="AN3703" s="153"/>
      <c r="AO3703" s="153"/>
    </row>
    <row r="3704" spans="1:41">
      <c r="A3704" s="153" t="s">
        <v>47</v>
      </c>
      <c r="B3704" s="153">
        <v>0</v>
      </c>
      <c r="C3704" s="153">
        <v>0</v>
      </c>
      <c r="D3704" s="153">
        <v>0</v>
      </c>
      <c r="E3704" s="153">
        <v>0</v>
      </c>
      <c r="F3704" s="153">
        <v>0</v>
      </c>
      <c r="G3704" s="153">
        <v>0</v>
      </c>
      <c r="H3704" s="153"/>
      <c r="I3704" s="153"/>
      <c r="J3704" s="153"/>
      <c r="K3704" s="153"/>
      <c r="L3704" s="153"/>
      <c r="M3704" s="153"/>
      <c r="AD3704" s="153"/>
      <c r="AE3704" s="153"/>
      <c r="AF3704" s="153"/>
      <c r="AG3704" s="153"/>
      <c r="AH3704" s="153"/>
      <c r="AI3704" s="153"/>
      <c r="AJ3704" s="153"/>
      <c r="AK3704" s="153"/>
      <c r="AL3704" s="153"/>
      <c r="AM3704" s="153"/>
      <c r="AN3704" s="153"/>
      <c r="AO3704" s="153"/>
    </row>
    <row r="3705" spans="1:41">
      <c r="A3705" s="153" t="s">
        <v>48</v>
      </c>
      <c r="B3705" s="153">
        <v>0</v>
      </c>
      <c r="C3705" s="153">
        <v>0</v>
      </c>
      <c r="D3705" s="153">
        <v>0</v>
      </c>
      <c r="E3705" s="153">
        <v>50</v>
      </c>
      <c r="F3705" s="153">
        <v>100</v>
      </c>
      <c r="G3705" s="153">
        <v>71.430000000000007</v>
      </c>
      <c r="H3705" s="153"/>
      <c r="I3705" s="153"/>
      <c r="J3705" s="153"/>
      <c r="K3705" s="153"/>
      <c r="L3705" s="153"/>
      <c r="M3705" s="153"/>
      <c r="AD3705" s="153"/>
      <c r="AE3705" s="153"/>
      <c r="AF3705" s="153"/>
      <c r="AG3705" s="153"/>
      <c r="AH3705" s="153"/>
      <c r="AI3705" s="153"/>
      <c r="AJ3705" s="153"/>
      <c r="AK3705" s="153"/>
      <c r="AL3705" s="153"/>
      <c r="AM3705" s="153"/>
      <c r="AN3705" s="153"/>
      <c r="AO3705" s="153"/>
    </row>
    <row r="3706" spans="1:41">
      <c r="A3706" s="153" t="s">
        <v>49</v>
      </c>
      <c r="B3706" s="153">
        <v>0</v>
      </c>
      <c r="C3706" s="153">
        <v>0</v>
      </c>
      <c r="D3706" s="153">
        <v>0</v>
      </c>
      <c r="E3706" s="153">
        <v>50</v>
      </c>
      <c r="F3706" s="153">
        <v>0</v>
      </c>
      <c r="G3706" s="153">
        <v>28.57</v>
      </c>
      <c r="H3706" s="153"/>
      <c r="I3706" s="153"/>
      <c r="J3706" s="153"/>
      <c r="K3706" s="153"/>
      <c r="L3706" s="153"/>
      <c r="M3706" s="153"/>
      <c r="AD3706" s="153"/>
      <c r="AE3706" s="153"/>
      <c r="AF3706" s="153"/>
      <c r="AG3706" s="153"/>
      <c r="AH3706" s="153"/>
      <c r="AI3706" s="153"/>
      <c r="AJ3706" s="153"/>
      <c r="AK3706" s="153"/>
      <c r="AL3706" s="153"/>
      <c r="AM3706" s="153"/>
      <c r="AN3706" s="153"/>
      <c r="AO3706" s="153"/>
    </row>
    <row r="3707" spans="1:41">
      <c r="A3707" s="153" t="s">
        <v>41</v>
      </c>
      <c r="B3707" s="153">
        <v>0</v>
      </c>
      <c r="C3707" s="153">
        <v>0</v>
      </c>
      <c r="D3707" s="153">
        <v>0</v>
      </c>
      <c r="E3707" s="153">
        <v>0</v>
      </c>
      <c r="F3707" s="153">
        <v>0</v>
      </c>
      <c r="G3707" s="153">
        <v>0</v>
      </c>
      <c r="H3707" s="153"/>
      <c r="I3707" s="153"/>
      <c r="J3707" s="153"/>
      <c r="K3707" s="153"/>
      <c r="L3707" s="153"/>
      <c r="M3707" s="153"/>
      <c r="AD3707" s="153"/>
      <c r="AE3707" s="153"/>
      <c r="AF3707" s="153"/>
      <c r="AG3707" s="153"/>
      <c r="AH3707" s="153"/>
      <c r="AI3707" s="153"/>
      <c r="AJ3707" s="153"/>
      <c r="AK3707" s="153"/>
      <c r="AL3707" s="153"/>
      <c r="AM3707" s="153"/>
      <c r="AN3707" s="153"/>
      <c r="AO3707" s="153"/>
    </row>
    <row r="3708" spans="1:41">
      <c r="A3708" s="153" t="s">
        <v>0</v>
      </c>
      <c r="B3708" s="153">
        <v>0</v>
      </c>
      <c r="C3708" s="153">
        <v>0</v>
      </c>
      <c r="D3708" s="153">
        <v>0</v>
      </c>
      <c r="E3708" s="153">
        <v>100</v>
      </c>
      <c r="F3708" s="153">
        <v>100</v>
      </c>
      <c r="G3708" s="153">
        <v>100</v>
      </c>
      <c r="H3708" s="153"/>
      <c r="I3708" s="153"/>
      <c r="J3708" s="153"/>
      <c r="K3708" s="153"/>
      <c r="L3708" s="153"/>
      <c r="M3708" s="153"/>
      <c r="AD3708" s="153"/>
      <c r="AE3708" s="153"/>
      <c r="AF3708" s="153"/>
      <c r="AG3708" s="153"/>
      <c r="AH3708" s="153"/>
      <c r="AI3708" s="153"/>
      <c r="AJ3708" s="153"/>
      <c r="AK3708" s="153"/>
      <c r="AL3708" s="153"/>
      <c r="AM3708" s="153"/>
      <c r="AN3708" s="153"/>
      <c r="AO3708" s="153"/>
    </row>
    <row r="3709" spans="1:41">
      <c r="A3709" s="153" t="s">
        <v>1</v>
      </c>
      <c r="B3709" s="153">
        <v>0</v>
      </c>
      <c r="C3709" s="153">
        <v>0</v>
      </c>
      <c r="D3709" s="153">
        <v>0</v>
      </c>
      <c r="E3709" s="153">
        <v>4</v>
      </c>
      <c r="F3709" s="153">
        <v>3</v>
      </c>
      <c r="G3709" s="153">
        <v>7</v>
      </c>
      <c r="H3709" s="153"/>
      <c r="I3709" s="153"/>
      <c r="J3709" s="153"/>
      <c r="K3709" s="153"/>
      <c r="L3709" s="153"/>
      <c r="M3709" s="153"/>
      <c r="AD3709" s="153"/>
      <c r="AE3709" s="153"/>
      <c r="AF3709" s="153"/>
      <c r="AG3709" s="153"/>
      <c r="AH3709" s="153"/>
      <c r="AI3709" s="153"/>
      <c r="AJ3709" s="153"/>
      <c r="AK3709" s="153"/>
      <c r="AL3709" s="153"/>
      <c r="AM3709" s="153"/>
      <c r="AN3709" s="153"/>
      <c r="AO3709" s="153"/>
    </row>
    <row r="3710" spans="1:41">
      <c r="A3710" s="153" t="s">
        <v>42</v>
      </c>
      <c r="B3710" s="153">
        <v>0</v>
      </c>
      <c r="C3710" s="153">
        <v>0</v>
      </c>
      <c r="D3710" s="153">
        <v>0</v>
      </c>
      <c r="E3710" s="153">
        <v>100</v>
      </c>
      <c r="F3710" s="153">
        <v>100</v>
      </c>
      <c r="G3710" s="153">
        <v>100</v>
      </c>
      <c r="H3710" s="153"/>
      <c r="I3710" s="153"/>
      <c r="J3710" s="153"/>
      <c r="K3710" s="153"/>
      <c r="L3710" s="153"/>
      <c r="M3710" s="153"/>
      <c r="AD3710" s="153"/>
      <c r="AE3710" s="153"/>
      <c r="AF3710" s="153"/>
      <c r="AG3710" s="153"/>
      <c r="AH3710" s="153"/>
      <c r="AI3710" s="153"/>
      <c r="AJ3710" s="153"/>
      <c r="AK3710" s="153"/>
      <c r="AL3710" s="153"/>
      <c r="AM3710" s="153"/>
      <c r="AN3710" s="153"/>
      <c r="AO3710" s="153"/>
    </row>
    <row r="3711" spans="1:41">
      <c r="A3711" s="153" t="s">
        <v>43</v>
      </c>
      <c r="B3711" s="153">
        <v>0</v>
      </c>
      <c r="C3711" s="153">
        <v>0</v>
      </c>
      <c r="D3711" s="153">
        <v>0</v>
      </c>
      <c r="E3711" s="153">
        <v>0</v>
      </c>
      <c r="F3711" s="153">
        <v>0</v>
      </c>
      <c r="G3711" s="153">
        <v>0</v>
      </c>
      <c r="H3711" s="153"/>
      <c r="I3711" s="153"/>
      <c r="J3711" s="153"/>
      <c r="K3711" s="153"/>
      <c r="L3711" s="153"/>
      <c r="M3711" s="153"/>
      <c r="AD3711" s="153"/>
      <c r="AE3711" s="153"/>
      <c r="AF3711" s="153"/>
      <c r="AG3711" s="153"/>
      <c r="AH3711" s="153"/>
      <c r="AI3711" s="153"/>
      <c r="AJ3711" s="153"/>
      <c r="AK3711" s="153"/>
      <c r="AL3711" s="153"/>
      <c r="AM3711" s="153"/>
      <c r="AN3711" s="153"/>
      <c r="AO3711" s="153"/>
    </row>
    <row r="3712" spans="1:41">
      <c r="A3712" s="153" t="s">
        <v>44</v>
      </c>
      <c r="B3712" s="153">
        <v>0</v>
      </c>
      <c r="C3712" s="153">
        <v>0</v>
      </c>
      <c r="D3712" s="153">
        <v>0</v>
      </c>
      <c r="E3712" s="153">
        <v>4.5</v>
      </c>
      <c r="F3712" s="153">
        <v>4</v>
      </c>
      <c r="G3712" s="153">
        <v>4.3</v>
      </c>
      <c r="H3712" s="153"/>
      <c r="I3712" s="153"/>
      <c r="J3712" s="153"/>
      <c r="K3712" s="153"/>
      <c r="L3712" s="153"/>
      <c r="M3712" s="153"/>
      <c r="AD3712" s="153"/>
      <c r="AE3712" s="153"/>
      <c r="AF3712" s="153"/>
      <c r="AG3712" s="153"/>
      <c r="AH3712" s="153"/>
      <c r="AI3712" s="153"/>
      <c r="AJ3712" s="153"/>
      <c r="AK3712" s="153"/>
      <c r="AL3712" s="153"/>
      <c r="AM3712" s="153"/>
      <c r="AN3712" s="153"/>
      <c r="AO3712" s="153"/>
    </row>
    <row r="3713" spans="1:41">
      <c r="A3713" s="153" t="s">
        <v>153</v>
      </c>
      <c r="B3713" s="153">
        <v>0</v>
      </c>
      <c r="C3713" s="153">
        <v>0</v>
      </c>
      <c r="D3713" s="153">
        <v>0</v>
      </c>
      <c r="E3713" s="153">
        <v>87.5</v>
      </c>
      <c r="F3713" s="153">
        <v>75</v>
      </c>
      <c r="G3713" s="153">
        <v>82.1</v>
      </c>
      <c r="H3713" s="153"/>
      <c r="I3713" s="153"/>
      <c r="J3713" s="153"/>
      <c r="K3713" s="153"/>
      <c r="L3713" s="153"/>
      <c r="M3713" s="153"/>
      <c r="AD3713" s="153"/>
      <c r="AE3713" s="153"/>
      <c r="AF3713" s="153"/>
      <c r="AG3713" s="153"/>
      <c r="AH3713" s="153"/>
      <c r="AI3713" s="153"/>
      <c r="AJ3713" s="153"/>
      <c r="AK3713" s="153"/>
      <c r="AL3713" s="153"/>
      <c r="AM3713" s="153"/>
      <c r="AN3713" s="153"/>
      <c r="AO3713" s="153"/>
    </row>
    <row r="3714" spans="1:41">
      <c r="H3714" s="153"/>
      <c r="I3714" s="153"/>
      <c r="J3714" s="153"/>
      <c r="K3714" s="153"/>
      <c r="L3714" s="153"/>
      <c r="M3714" s="153"/>
      <c r="AD3714" s="153"/>
      <c r="AE3714" s="153"/>
      <c r="AF3714" s="153"/>
      <c r="AG3714" s="153"/>
      <c r="AH3714" s="153"/>
      <c r="AI3714" s="153"/>
      <c r="AJ3714" s="153"/>
      <c r="AK3714" s="153"/>
      <c r="AL3714" s="153"/>
      <c r="AM3714" s="153"/>
      <c r="AN3714" s="153"/>
      <c r="AO3714" s="153"/>
    </row>
    <row r="3715" spans="1:41">
      <c r="H3715" s="153"/>
      <c r="I3715" s="153"/>
      <c r="J3715" s="153"/>
      <c r="K3715" s="153"/>
      <c r="L3715" s="153"/>
      <c r="M3715" s="153"/>
      <c r="AD3715" s="153"/>
      <c r="AE3715" s="153"/>
      <c r="AF3715" s="153"/>
      <c r="AG3715" s="153"/>
      <c r="AH3715" s="153"/>
      <c r="AI3715" s="153"/>
      <c r="AJ3715" s="153"/>
      <c r="AK3715" s="153"/>
      <c r="AL3715" s="153"/>
      <c r="AM3715" s="153"/>
      <c r="AN3715" s="153"/>
      <c r="AO3715" s="153"/>
    </row>
    <row r="3716" spans="1:41">
      <c r="A3716" s="153" t="s">
        <v>431</v>
      </c>
      <c r="H3716" s="153"/>
      <c r="I3716" s="153"/>
      <c r="J3716" s="153"/>
      <c r="K3716" s="153"/>
      <c r="L3716" s="153"/>
      <c r="M3716" s="153"/>
      <c r="AD3716" s="153"/>
      <c r="AE3716" s="153"/>
      <c r="AF3716" s="153"/>
      <c r="AG3716" s="153"/>
      <c r="AH3716" s="153"/>
      <c r="AI3716" s="153"/>
      <c r="AJ3716" s="153"/>
      <c r="AK3716" s="153"/>
      <c r="AL3716" s="153"/>
      <c r="AM3716" s="153"/>
      <c r="AN3716" s="153"/>
      <c r="AO3716" s="153"/>
    </row>
    <row r="3717" spans="1:41">
      <c r="A3717" s="153" t="s">
        <v>430</v>
      </c>
      <c r="H3717" s="153"/>
      <c r="I3717" s="153"/>
      <c r="J3717" s="153"/>
      <c r="K3717" s="153"/>
      <c r="L3717" s="153"/>
      <c r="M3717" s="153"/>
      <c r="AD3717" s="153"/>
      <c r="AE3717" s="153"/>
      <c r="AF3717" s="153"/>
      <c r="AG3717" s="153"/>
      <c r="AH3717" s="153"/>
      <c r="AI3717" s="153"/>
      <c r="AJ3717" s="153"/>
      <c r="AK3717" s="153"/>
      <c r="AL3717" s="153"/>
      <c r="AM3717" s="153"/>
      <c r="AN3717" s="153"/>
      <c r="AO3717" s="153"/>
    </row>
    <row r="3718" spans="1:41">
      <c r="H3718" s="153"/>
      <c r="I3718" s="153"/>
      <c r="J3718" s="153"/>
      <c r="K3718" s="153"/>
      <c r="L3718" s="153"/>
      <c r="M3718" s="153"/>
      <c r="AD3718" s="153"/>
      <c r="AE3718" s="153"/>
      <c r="AF3718" s="153"/>
      <c r="AG3718" s="153"/>
      <c r="AH3718" s="153"/>
      <c r="AI3718" s="153"/>
      <c r="AJ3718" s="153"/>
      <c r="AK3718" s="153"/>
      <c r="AL3718" s="153"/>
      <c r="AM3718" s="153"/>
      <c r="AN3718" s="153"/>
      <c r="AO3718" s="153"/>
    </row>
    <row r="3719" spans="1:41">
      <c r="H3719" s="153"/>
      <c r="I3719" s="153"/>
      <c r="J3719" s="153"/>
      <c r="K3719" s="153"/>
      <c r="L3719" s="153"/>
      <c r="M3719" s="153"/>
      <c r="AD3719" s="153"/>
      <c r="AE3719" s="153"/>
      <c r="AF3719" s="153"/>
      <c r="AG3719" s="153"/>
      <c r="AH3719" s="153"/>
      <c r="AI3719" s="153"/>
      <c r="AJ3719" s="153"/>
      <c r="AK3719" s="153"/>
      <c r="AL3719" s="153"/>
      <c r="AM3719" s="153"/>
      <c r="AN3719" s="153"/>
      <c r="AO3719" s="153"/>
    </row>
    <row r="3720" spans="1:41">
      <c r="B3720" s="153" t="s">
        <v>156</v>
      </c>
      <c r="H3720" s="153"/>
      <c r="I3720" s="153"/>
      <c r="J3720" s="153"/>
      <c r="K3720" s="153"/>
      <c r="L3720" s="153"/>
      <c r="M3720" s="153"/>
      <c r="AD3720" s="153"/>
      <c r="AE3720" s="153"/>
      <c r="AF3720" s="153"/>
      <c r="AG3720" s="153"/>
      <c r="AH3720" s="153"/>
      <c r="AI3720" s="153"/>
      <c r="AJ3720" s="153"/>
      <c r="AK3720" s="153"/>
      <c r="AL3720" s="153"/>
      <c r="AM3720" s="153"/>
      <c r="AN3720" s="153"/>
      <c r="AO3720" s="153"/>
    </row>
    <row r="3721" spans="1:41">
      <c r="H3721" s="153"/>
      <c r="I3721" s="153"/>
      <c r="J3721" s="153"/>
      <c r="K3721" s="153"/>
      <c r="L3721" s="153"/>
      <c r="M3721" s="153"/>
      <c r="AD3721" s="153"/>
      <c r="AE3721" s="153"/>
      <c r="AF3721" s="153"/>
      <c r="AG3721" s="153"/>
      <c r="AH3721" s="153"/>
      <c r="AI3721" s="153"/>
      <c r="AJ3721" s="153"/>
      <c r="AK3721" s="153"/>
      <c r="AL3721" s="153"/>
      <c r="AM3721" s="153"/>
      <c r="AN3721" s="153"/>
      <c r="AO3721" s="153"/>
    </row>
    <row r="3722" spans="1:41">
      <c r="B3722" s="153" t="s">
        <v>10</v>
      </c>
      <c r="C3722" s="153" t="s">
        <v>157</v>
      </c>
      <c r="D3722" s="153" t="s">
        <v>158</v>
      </c>
      <c r="E3722" s="153" t="s">
        <v>13</v>
      </c>
      <c r="F3722" s="153" t="s">
        <v>159</v>
      </c>
      <c r="G3722" s="153" t="s">
        <v>60</v>
      </c>
      <c r="H3722" s="153"/>
      <c r="I3722" s="153"/>
      <c r="J3722" s="153"/>
      <c r="K3722" s="153"/>
      <c r="L3722" s="153"/>
      <c r="M3722" s="153"/>
      <c r="AD3722" s="153"/>
      <c r="AE3722" s="153"/>
      <c r="AF3722" s="153"/>
      <c r="AG3722" s="153"/>
      <c r="AH3722" s="153"/>
      <c r="AI3722" s="153"/>
      <c r="AJ3722" s="153"/>
      <c r="AK3722" s="153"/>
      <c r="AL3722" s="153"/>
      <c r="AM3722" s="153"/>
      <c r="AN3722" s="153"/>
      <c r="AO3722" s="153"/>
    </row>
    <row r="3723" spans="1:41">
      <c r="H3723" s="153"/>
      <c r="I3723" s="153"/>
      <c r="J3723" s="153"/>
      <c r="K3723" s="153"/>
      <c r="L3723" s="153"/>
      <c r="M3723" s="153"/>
      <c r="AD3723" s="153"/>
      <c r="AE3723" s="153"/>
      <c r="AF3723" s="153"/>
      <c r="AG3723" s="153"/>
      <c r="AH3723" s="153"/>
      <c r="AI3723" s="153"/>
      <c r="AJ3723" s="153"/>
      <c r="AK3723" s="153"/>
      <c r="AL3723" s="153"/>
      <c r="AM3723" s="153"/>
      <c r="AN3723" s="153"/>
      <c r="AO3723" s="153"/>
    </row>
    <row r="3724" spans="1:41">
      <c r="A3724" s="153" t="s">
        <v>45</v>
      </c>
      <c r="B3724" s="153">
        <v>0</v>
      </c>
      <c r="C3724" s="153">
        <v>0</v>
      </c>
      <c r="D3724" s="153">
        <v>0</v>
      </c>
      <c r="E3724" s="153">
        <v>0</v>
      </c>
      <c r="F3724" s="153">
        <v>0</v>
      </c>
      <c r="G3724" s="153">
        <v>0</v>
      </c>
      <c r="H3724" s="153"/>
      <c r="I3724" s="153"/>
      <c r="J3724" s="153"/>
      <c r="K3724" s="153"/>
      <c r="L3724" s="153"/>
      <c r="M3724" s="153"/>
      <c r="AD3724" s="153"/>
      <c r="AE3724" s="153"/>
      <c r="AF3724" s="153"/>
      <c r="AG3724" s="153"/>
      <c r="AH3724" s="153"/>
      <c r="AI3724" s="153"/>
      <c r="AJ3724" s="153"/>
      <c r="AK3724" s="153"/>
      <c r="AL3724" s="153"/>
      <c r="AM3724" s="153"/>
      <c r="AN3724" s="153"/>
      <c r="AO3724" s="153"/>
    </row>
    <row r="3725" spans="1:41">
      <c r="A3725" s="153" t="s">
        <v>46</v>
      </c>
      <c r="B3725" s="153">
        <v>0</v>
      </c>
      <c r="C3725" s="153">
        <v>0</v>
      </c>
      <c r="D3725" s="153">
        <v>0</v>
      </c>
      <c r="E3725" s="153">
        <v>0</v>
      </c>
      <c r="F3725" s="153">
        <v>0</v>
      </c>
      <c r="G3725" s="153">
        <v>0</v>
      </c>
      <c r="H3725" s="153"/>
      <c r="I3725" s="153"/>
      <c r="J3725" s="153"/>
      <c r="K3725" s="153"/>
      <c r="L3725" s="153"/>
      <c r="M3725" s="153"/>
      <c r="AD3725" s="153"/>
      <c r="AE3725" s="153"/>
      <c r="AF3725" s="153"/>
      <c r="AG3725" s="153"/>
      <c r="AH3725" s="153"/>
      <c r="AI3725" s="153"/>
      <c r="AJ3725" s="153"/>
      <c r="AK3725" s="153"/>
      <c r="AL3725" s="153"/>
      <c r="AM3725" s="153"/>
      <c r="AN3725" s="153"/>
      <c r="AO3725" s="153"/>
    </row>
    <row r="3726" spans="1:41">
      <c r="A3726" s="153" t="s">
        <v>47</v>
      </c>
      <c r="B3726" s="153">
        <v>0</v>
      </c>
      <c r="C3726" s="153">
        <v>0</v>
      </c>
      <c r="D3726" s="153">
        <v>0</v>
      </c>
      <c r="E3726" s="153">
        <v>0</v>
      </c>
      <c r="F3726" s="153">
        <v>0</v>
      </c>
      <c r="G3726" s="153">
        <v>0</v>
      </c>
      <c r="H3726" s="153"/>
      <c r="I3726" s="153"/>
      <c r="J3726" s="153"/>
      <c r="K3726" s="153"/>
      <c r="L3726" s="153"/>
      <c r="M3726" s="153"/>
      <c r="AD3726" s="153"/>
      <c r="AE3726" s="153"/>
      <c r="AF3726" s="153"/>
      <c r="AG3726" s="153"/>
      <c r="AH3726" s="153"/>
      <c r="AI3726" s="153"/>
      <c r="AJ3726" s="153"/>
      <c r="AK3726" s="153"/>
      <c r="AL3726" s="153"/>
      <c r="AM3726" s="153"/>
      <c r="AN3726" s="153"/>
      <c r="AO3726" s="153"/>
    </row>
    <row r="3727" spans="1:41">
      <c r="A3727" s="153" t="s">
        <v>48</v>
      </c>
      <c r="B3727" s="153">
        <v>0</v>
      </c>
      <c r="C3727" s="153">
        <v>0</v>
      </c>
      <c r="D3727" s="153">
        <v>0</v>
      </c>
      <c r="E3727" s="153">
        <v>25</v>
      </c>
      <c r="F3727" s="153">
        <v>66.67</v>
      </c>
      <c r="G3727" s="153">
        <v>42.86</v>
      </c>
      <c r="H3727" s="153"/>
      <c r="I3727" s="153"/>
      <c r="J3727" s="153"/>
      <c r="K3727" s="153"/>
      <c r="L3727" s="153"/>
      <c r="M3727" s="153"/>
      <c r="AD3727" s="153"/>
      <c r="AE3727" s="153"/>
      <c r="AF3727" s="153"/>
      <c r="AG3727" s="153"/>
      <c r="AH3727" s="153"/>
      <c r="AI3727" s="153"/>
      <c r="AJ3727" s="153"/>
      <c r="AK3727" s="153"/>
      <c r="AL3727" s="153"/>
      <c r="AM3727" s="153"/>
      <c r="AN3727" s="153"/>
      <c r="AO3727" s="153"/>
    </row>
    <row r="3728" spans="1:41">
      <c r="A3728" s="153" t="s">
        <v>49</v>
      </c>
      <c r="B3728" s="153">
        <v>0</v>
      </c>
      <c r="C3728" s="153">
        <v>0</v>
      </c>
      <c r="D3728" s="153">
        <v>0</v>
      </c>
      <c r="E3728" s="153">
        <v>75</v>
      </c>
      <c r="F3728" s="153">
        <v>33.33</v>
      </c>
      <c r="G3728" s="153">
        <v>57.14</v>
      </c>
      <c r="H3728" s="153"/>
      <c r="I3728" s="153"/>
      <c r="J3728" s="153"/>
      <c r="K3728" s="153"/>
      <c r="L3728" s="153"/>
      <c r="M3728" s="153"/>
      <c r="AD3728" s="153"/>
      <c r="AE3728" s="153"/>
      <c r="AF3728" s="153"/>
      <c r="AG3728" s="153"/>
      <c r="AH3728" s="153"/>
      <c r="AI3728" s="153"/>
      <c r="AJ3728" s="153"/>
      <c r="AK3728" s="153"/>
      <c r="AL3728" s="153"/>
      <c r="AM3728" s="153"/>
      <c r="AN3728" s="153"/>
      <c r="AO3728" s="153"/>
    </row>
    <row r="3729" spans="1:41">
      <c r="A3729" s="153" t="s">
        <v>41</v>
      </c>
      <c r="B3729" s="153">
        <v>0</v>
      </c>
      <c r="C3729" s="153">
        <v>0</v>
      </c>
      <c r="D3729" s="153">
        <v>0</v>
      </c>
      <c r="E3729" s="153">
        <v>0</v>
      </c>
      <c r="F3729" s="153">
        <v>0</v>
      </c>
      <c r="G3729" s="153">
        <v>0</v>
      </c>
      <c r="H3729" s="153"/>
      <c r="I3729" s="153"/>
      <c r="J3729" s="153"/>
      <c r="K3729" s="153"/>
      <c r="L3729" s="153"/>
      <c r="M3729" s="153"/>
      <c r="AD3729" s="153"/>
      <c r="AE3729" s="153"/>
      <c r="AF3729" s="153"/>
      <c r="AG3729" s="153"/>
      <c r="AH3729" s="153"/>
      <c r="AI3729" s="153"/>
      <c r="AJ3729" s="153"/>
      <c r="AK3729" s="153"/>
      <c r="AL3729" s="153"/>
      <c r="AM3729" s="153"/>
      <c r="AN3729" s="153"/>
      <c r="AO3729" s="153"/>
    </row>
    <row r="3730" spans="1:41">
      <c r="A3730" s="153" t="s">
        <v>0</v>
      </c>
      <c r="B3730" s="153">
        <v>0</v>
      </c>
      <c r="C3730" s="153">
        <v>0</v>
      </c>
      <c r="D3730" s="153">
        <v>0</v>
      </c>
      <c r="E3730" s="153">
        <v>100</v>
      </c>
      <c r="F3730" s="153">
        <v>100</v>
      </c>
      <c r="G3730" s="153">
        <v>100</v>
      </c>
      <c r="H3730" s="153"/>
      <c r="I3730" s="153"/>
      <c r="J3730" s="153"/>
      <c r="K3730" s="153"/>
      <c r="L3730" s="153"/>
      <c r="M3730" s="153"/>
      <c r="AD3730" s="153"/>
      <c r="AE3730" s="153"/>
      <c r="AF3730" s="153"/>
      <c r="AG3730" s="153"/>
      <c r="AH3730" s="153"/>
      <c r="AI3730" s="153"/>
      <c r="AJ3730" s="153"/>
      <c r="AK3730" s="153"/>
      <c r="AL3730" s="153"/>
      <c r="AM3730" s="153"/>
      <c r="AN3730" s="153"/>
      <c r="AO3730" s="153"/>
    </row>
    <row r="3731" spans="1:41">
      <c r="A3731" s="153" t="s">
        <v>1</v>
      </c>
      <c r="B3731" s="153">
        <v>0</v>
      </c>
      <c r="C3731" s="153">
        <v>0</v>
      </c>
      <c r="D3731" s="153">
        <v>0</v>
      </c>
      <c r="E3731" s="153">
        <v>4</v>
      </c>
      <c r="F3731" s="153">
        <v>3</v>
      </c>
      <c r="G3731" s="153">
        <v>7</v>
      </c>
      <c r="H3731" s="153"/>
      <c r="I3731" s="153"/>
      <c r="J3731" s="153"/>
      <c r="K3731" s="153"/>
      <c r="L3731" s="153"/>
      <c r="M3731" s="153"/>
      <c r="AD3731" s="153"/>
      <c r="AE3731" s="153"/>
      <c r="AF3731" s="153"/>
      <c r="AG3731" s="153"/>
      <c r="AH3731" s="153"/>
      <c r="AI3731" s="153"/>
      <c r="AJ3731" s="153"/>
      <c r="AK3731" s="153"/>
      <c r="AL3731" s="153"/>
      <c r="AM3731" s="153"/>
      <c r="AN3731" s="153"/>
      <c r="AO3731" s="153"/>
    </row>
    <row r="3732" spans="1:41">
      <c r="A3732" s="153" t="s">
        <v>42</v>
      </c>
      <c r="B3732" s="153">
        <v>0</v>
      </c>
      <c r="C3732" s="153">
        <v>0</v>
      </c>
      <c r="D3732" s="153">
        <v>0</v>
      </c>
      <c r="E3732" s="153">
        <v>100</v>
      </c>
      <c r="F3732" s="153">
        <v>100</v>
      </c>
      <c r="G3732" s="153">
        <v>100</v>
      </c>
      <c r="H3732" s="153"/>
      <c r="I3732" s="153"/>
      <c r="J3732" s="153"/>
      <c r="K3732" s="153"/>
      <c r="L3732" s="153"/>
      <c r="M3732" s="153"/>
      <c r="AD3732" s="153"/>
      <c r="AE3732" s="153"/>
      <c r="AF3732" s="153"/>
      <c r="AG3732" s="153"/>
      <c r="AH3732" s="153"/>
      <c r="AI3732" s="153"/>
      <c r="AJ3732" s="153"/>
      <c r="AK3732" s="153"/>
      <c r="AL3732" s="153"/>
      <c r="AM3732" s="153"/>
      <c r="AN3732" s="153"/>
      <c r="AO3732" s="153"/>
    </row>
    <row r="3733" spans="1:41">
      <c r="A3733" s="153" t="s">
        <v>43</v>
      </c>
      <c r="B3733" s="153">
        <v>0</v>
      </c>
      <c r="C3733" s="153">
        <v>0</v>
      </c>
      <c r="D3733" s="153">
        <v>0</v>
      </c>
      <c r="E3733" s="153">
        <v>0</v>
      </c>
      <c r="F3733" s="153">
        <v>0</v>
      </c>
      <c r="G3733" s="153">
        <v>0</v>
      </c>
      <c r="H3733" s="153"/>
      <c r="I3733" s="153"/>
      <c r="J3733" s="153"/>
      <c r="K3733" s="153"/>
      <c r="L3733" s="153"/>
      <c r="M3733" s="153"/>
      <c r="AD3733" s="153"/>
      <c r="AE3733" s="153"/>
      <c r="AF3733" s="153"/>
      <c r="AG3733" s="153"/>
      <c r="AH3733" s="153"/>
      <c r="AI3733" s="153"/>
      <c r="AJ3733" s="153"/>
      <c r="AK3733" s="153"/>
      <c r="AL3733" s="153"/>
      <c r="AM3733" s="153"/>
      <c r="AN3733" s="153"/>
      <c r="AO3733" s="153"/>
    </row>
    <row r="3734" spans="1:41">
      <c r="A3734" s="153" t="s">
        <v>44</v>
      </c>
      <c r="B3734" s="153">
        <v>0</v>
      </c>
      <c r="C3734" s="153">
        <v>0</v>
      </c>
      <c r="D3734" s="153">
        <v>0</v>
      </c>
      <c r="E3734" s="153">
        <v>4.8</v>
      </c>
      <c r="F3734" s="153">
        <v>4.3</v>
      </c>
      <c r="G3734" s="153">
        <v>4.5999999999999996</v>
      </c>
      <c r="H3734" s="153"/>
      <c r="I3734" s="153"/>
      <c r="J3734" s="153"/>
      <c r="K3734" s="153"/>
      <c r="L3734" s="153"/>
      <c r="M3734" s="153"/>
      <c r="AD3734" s="153"/>
      <c r="AE3734" s="153"/>
      <c r="AF3734" s="153"/>
      <c r="AG3734" s="153"/>
      <c r="AH3734" s="153"/>
      <c r="AI3734" s="153"/>
      <c r="AJ3734" s="153"/>
      <c r="AK3734" s="153"/>
      <c r="AL3734" s="153"/>
      <c r="AM3734" s="153"/>
      <c r="AN3734" s="153"/>
      <c r="AO3734" s="153"/>
    </row>
    <row r="3735" spans="1:41">
      <c r="A3735" s="153" t="s">
        <v>153</v>
      </c>
      <c r="B3735" s="153">
        <v>0</v>
      </c>
      <c r="C3735" s="153">
        <v>0</v>
      </c>
      <c r="D3735" s="153">
        <v>0</v>
      </c>
      <c r="E3735" s="153">
        <v>93.8</v>
      </c>
      <c r="F3735" s="153">
        <v>83.3</v>
      </c>
      <c r="G3735" s="153">
        <v>89.3</v>
      </c>
      <c r="H3735" s="153"/>
      <c r="I3735" s="153"/>
      <c r="J3735" s="153"/>
      <c r="K3735" s="153"/>
      <c r="L3735" s="153"/>
      <c r="M3735" s="153"/>
      <c r="AD3735" s="153"/>
      <c r="AE3735" s="153"/>
      <c r="AF3735" s="153"/>
      <c r="AG3735" s="153"/>
      <c r="AH3735" s="153"/>
      <c r="AI3735" s="153"/>
      <c r="AJ3735" s="153"/>
      <c r="AK3735" s="153"/>
      <c r="AL3735" s="153"/>
      <c r="AM3735" s="153"/>
      <c r="AN3735" s="153"/>
      <c r="AO3735" s="153"/>
    </row>
    <row r="3736" spans="1:41">
      <c r="H3736" s="153"/>
      <c r="I3736" s="153"/>
      <c r="J3736" s="153"/>
      <c r="K3736" s="153"/>
      <c r="L3736" s="153"/>
      <c r="M3736" s="153"/>
      <c r="AD3736" s="153"/>
      <c r="AE3736" s="153"/>
      <c r="AF3736" s="153"/>
      <c r="AG3736" s="153"/>
      <c r="AH3736" s="153"/>
      <c r="AI3736" s="153"/>
      <c r="AJ3736" s="153"/>
      <c r="AK3736" s="153"/>
      <c r="AL3736" s="153"/>
      <c r="AM3736" s="153"/>
      <c r="AN3736" s="153"/>
      <c r="AO3736" s="153"/>
    </row>
    <row r="3737" spans="1:41">
      <c r="H3737" s="153"/>
      <c r="I3737" s="153"/>
      <c r="J3737" s="153"/>
      <c r="K3737" s="153"/>
      <c r="L3737" s="153"/>
      <c r="M3737" s="153"/>
      <c r="AD3737" s="153"/>
      <c r="AE3737" s="153"/>
      <c r="AF3737" s="153"/>
      <c r="AG3737" s="153"/>
      <c r="AH3737" s="153"/>
      <c r="AI3737" s="153"/>
      <c r="AJ3737" s="153"/>
      <c r="AK3737" s="153"/>
      <c r="AL3737" s="153"/>
      <c r="AM3737" s="153"/>
      <c r="AN3737" s="153"/>
      <c r="AO3737" s="153"/>
    </row>
    <row r="3738" spans="1:41">
      <c r="A3738" s="153" t="s">
        <v>432</v>
      </c>
      <c r="H3738" s="153"/>
      <c r="I3738" s="153"/>
      <c r="J3738" s="153"/>
      <c r="K3738" s="153"/>
      <c r="L3738" s="153"/>
      <c r="M3738" s="153"/>
      <c r="AD3738" s="153"/>
      <c r="AE3738" s="153"/>
      <c r="AF3738" s="153"/>
      <c r="AG3738" s="153"/>
      <c r="AH3738" s="153"/>
      <c r="AI3738" s="153"/>
      <c r="AJ3738" s="153"/>
      <c r="AK3738" s="153"/>
      <c r="AL3738" s="153"/>
      <c r="AM3738" s="153"/>
      <c r="AN3738" s="153"/>
      <c r="AO3738" s="153"/>
    </row>
    <row r="3739" spans="1:41">
      <c r="A3739" s="153" t="s">
        <v>429</v>
      </c>
      <c r="H3739" s="153"/>
      <c r="I3739" s="153"/>
      <c r="J3739" s="153"/>
      <c r="K3739" s="153"/>
      <c r="L3739" s="153"/>
      <c r="M3739" s="153"/>
      <c r="AD3739" s="153"/>
      <c r="AE3739" s="153"/>
      <c r="AF3739" s="153"/>
      <c r="AG3739" s="153"/>
      <c r="AH3739" s="153"/>
      <c r="AI3739" s="153"/>
      <c r="AJ3739" s="153"/>
      <c r="AK3739" s="153"/>
      <c r="AL3739" s="153"/>
      <c r="AM3739" s="153"/>
      <c r="AN3739" s="153"/>
      <c r="AO3739" s="153"/>
    </row>
    <row r="3740" spans="1:41">
      <c r="H3740" s="153"/>
      <c r="I3740" s="153"/>
      <c r="J3740" s="153"/>
      <c r="K3740" s="153"/>
      <c r="L3740" s="153"/>
      <c r="M3740" s="153"/>
      <c r="AD3740" s="153"/>
      <c r="AE3740" s="153"/>
      <c r="AF3740" s="153"/>
      <c r="AG3740" s="153"/>
      <c r="AH3740" s="153"/>
      <c r="AI3740" s="153"/>
      <c r="AJ3740" s="153"/>
      <c r="AK3740" s="153"/>
      <c r="AL3740" s="153"/>
      <c r="AM3740" s="153"/>
      <c r="AN3740" s="153"/>
      <c r="AO3740" s="153"/>
    </row>
    <row r="3741" spans="1:41">
      <c r="H3741" s="153"/>
      <c r="I3741" s="153"/>
      <c r="J3741" s="153"/>
      <c r="K3741" s="153"/>
      <c r="L3741" s="153"/>
      <c r="M3741" s="153"/>
      <c r="AD3741" s="153"/>
      <c r="AE3741" s="153"/>
      <c r="AF3741" s="153"/>
      <c r="AG3741" s="153"/>
      <c r="AH3741" s="153"/>
      <c r="AI3741" s="153"/>
      <c r="AJ3741" s="153"/>
      <c r="AK3741" s="153"/>
      <c r="AL3741" s="153"/>
      <c r="AM3741" s="153"/>
      <c r="AN3741" s="153"/>
      <c r="AO3741" s="153"/>
    </row>
    <row r="3742" spans="1:41">
      <c r="B3742" s="153" t="s">
        <v>156</v>
      </c>
      <c r="H3742" s="153"/>
      <c r="I3742" s="153"/>
      <c r="J3742" s="153"/>
      <c r="K3742" s="153"/>
      <c r="L3742" s="153"/>
      <c r="M3742" s="153"/>
      <c r="AD3742" s="153"/>
      <c r="AE3742" s="153"/>
      <c r="AF3742" s="153"/>
      <c r="AG3742" s="153"/>
      <c r="AH3742" s="153"/>
      <c r="AI3742" s="153"/>
      <c r="AJ3742" s="153"/>
      <c r="AK3742" s="153"/>
      <c r="AL3742" s="153"/>
      <c r="AM3742" s="153"/>
      <c r="AN3742" s="153"/>
      <c r="AO3742" s="153"/>
    </row>
    <row r="3743" spans="1:41">
      <c r="H3743" s="153"/>
      <c r="I3743" s="153"/>
      <c r="J3743" s="153"/>
      <c r="K3743" s="153"/>
      <c r="L3743" s="153"/>
      <c r="M3743" s="153"/>
      <c r="AD3743" s="153"/>
      <c r="AE3743" s="153"/>
      <c r="AF3743" s="153"/>
      <c r="AG3743" s="153"/>
      <c r="AH3743" s="153"/>
      <c r="AI3743" s="153"/>
      <c r="AJ3743" s="153"/>
      <c r="AK3743" s="153"/>
      <c r="AL3743" s="153"/>
      <c r="AM3743" s="153"/>
      <c r="AN3743" s="153"/>
      <c r="AO3743" s="153"/>
    </row>
    <row r="3744" spans="1:41">
      <c r="B3744" s="153" t="s">
        <v>10</v>
      </c>
      <c r="C3744" s="153" t="s">
        <v>157</v>
      </c>
      <c r="D3744" s="153" t="s">
        <v>158</v>
      </c>
      <c r="E3744" s="153" t="s">
        <v>13</v>
      </c>
      <c r="F3744" s="153" t="s">
        <v>159</v>
      </c>
      <c r="G3744" s="153" t="s">
        <v>60</v>
      </c>
      <c r="H3744" s="153"/>
      <c r="I3744" s="153"/>
      <c r="J3744" s="153"/>
      <c r="K3744" s="153"/>
      <c r="L3744" s="153"/>
      <c r="M3744" s="153"/>
      <c r="AD3744" s="153"/>
      <c r="AE3744" s="153"/>
      <c r="AF3744" s="153"/>
      <c r="AG3744" s="153"/>
      <c r="AH3744" s="153"/>
      <c r="AI3744" s="153"/>
      <c r="AJ3744" s="153"/>
      <c r="AK3744" s="153"/>
      <c r="AL3744" s="153"/>
      <c r="AM3744" s="153"/>
      <c r="AN3744" s="153"/>
      <c r="AO3744" s="153"/>
    </row>
    <row r="3745" spans="1:41">
      <c r="H3745" s="153"/>
      <c r="I3745" s="153"/>
      <c r="J3745" s="153"/>
      <c r="K3745" s="153"/>
      <c r="L3745" s="153"/>
      <c r="M3745" s="153"/>
      <c r="AD3745" s="153"/>
      <c r="AE3745" s="153"/>
      <c r="AF3745" s="153"/>
      <c r="AG3745" s="153"/>
      <c r="AH3745" s="153"/>
      <c r="AI3745" s="153"/>
      <c r="AJ3745" s="153"/>
      <c r="AK3745" s="153"/>
      <c r="AL3745" s="153"/>
      <c r="AM3745" s="153"/>
      <c r="AN3745" s="153"/>
      <c r="AO3745" s="153"/>
    </row>
    <row r="3746" spans="1:41">
      <c r="A3746" s="153" t="s">
        <v>45</v>
      </c>
      <c r="B3746" s="153">
        <v>0</v>
      </c>
      <c r="C3746" s="153">
        <v>0</v>
      </c>
      <c r="D3746" s="153">
        <v>0</v>
      </c>
      <c r="E3746" s="153">
        <v>0</v>
      </c>
      <c r="F3746" s="153">
        <v>0</v>
      </c>
      <c r="G3746" s="153">
        <v>0</v>
      </c>
      <c r="H3746" s="153"/>
      <c r="I3746" s="153"/>
      <c r="J3746" s="153"/>
      <c r="K3746" s="153"/>
      <c r="L3746" s="153"/>
      <c r="M3746" s="153"/>
      <c r="AD3746" s="153"/>
      <c r="AE3746" s="153"/>
      <c r="AF3746" s="153"/>
      <c r="AG3746" s="153"/>
      <c r="AH3746" s="153"/>
      <c r="AI3746" s="153"/>
      <c r="AJ3746" s="153"/>
      <c r="AK3746" s="153"/>
      <c r="AL3746" s="153"/>
      <c r="AM3746" s="153"/>
      <c r="AN3746" s="153"/>
      <c r="AO3746" s="153"/>
    </row>
    <row r="3747" spans="1:41">
      <c r="A3747" s="153" t="s">
        <v>46</v>
      </c>
      <c r="B3747" s="153">
        <v>0</v>
      </c>
      <c r="C3747" s="153">
        <v>0</v>
      </c>
      <c r="D3747" s="153">
        <v>0</v>
      </c>
      <c r="E3747" s="153">
        <v>0</v>
      </c>
      <c r="F3747" s="153">
        <v>0</v>
      </c>
      <c r="G3747" s="153">
        <v>0</v>
      </c>
      <c r="H3747" s="153"/>
      <c r="I3747" s="153"/>
      <c r="J3747" s="153"/>
      <c r="K3747" s="153"/>
      <c r="L3747" s="153"/>
      <c r="M3747" s="153"/>
      <c r="AD3747" s="153"/>
      <c r="AE3747" s="153"/>
      <c r="AF3747" s="153"/>
      <c r="AG3747" s="153"/>
      <c r="AH3747" s="153"/>
      <c r="AI3747" s="153"/>
      <c r="AJ3747" s="153"/>
      <c r="AK3747" s="153"/>
      <c r="AL3747" s="153"/>
      <c r="AM3747" s="153"/>
      <c r="AN3747" s="153"/>
      <c r="AO3747" s="153"/>
    </row>
    <row r="3748" spans="1:41">
      <c r="A3748" s="153" t="s">
        <v>47</v>
      </c>
      <c r="B3748" s="153">
        <v>0</v>
      </c>
      <c r="C3748" s="153">
        <v>0</v>
      </c>
      <c r="D3748" s="153">
        <v>0</v>
      </c>
      <c r="E3748" s="153">
        <v>25</v>
      </c>
      <c r="F3748" s="153">
        <v>0</v>
      </c>
      <c r="G3748" s="153">
        <v>14.29</v>
      </c>
      <c r="H3748" s="153"/>
      <c r="I3748" s="153"/>
      <c r="J3748" s="153"/>
      <c r="K3748" s="153"/>
      <c r="L3748" s="153"/>
      <c r="M3748" s="153"/>
      <c r="AD3748" s="153"/>
      <c r="AE3748" s="153"/>
      <c r="AF3748" s="153"/>
      <c r="AG3748" s="153"/>
      <c r="AH3748" s="153"/>
      <c r="AI3748" s="153"/>
      <c r="AJ3748" s="153"/>
      <c r="AK3748" s="153"/>
      <c r="AL3748" s="153"/>
      <c r="AM3748" s="153"/>
      <c r="AN3748" s="153"/>
      <c r="AO3748" s="153"/>
    </row>
    <row r="3749" spans="1:41">
      <c r="A3749" s="153" t="s">
        <v>48</v>
      </c>
      <c r="B3749" s="153">
        <v>0</v>
      </c>
      <c r="C3749" s="153">
        <v>0</v>
      </c>
      <c r="D3749" s="153">
        <v>0</v>
      </c>
      <c r="E3749" s="153">
        <v>25</v>
      </c>
      <c r="F3749" s="153">
        <v>100</v>
      </c>
      <c r="G3749" s="153">
        <v>57.14</v>
      </c>
      <c r="H3749" s="153"/>
      <c r="I3749" s="153"/>
      <c r="J3749" s="153"/>
      <c r="K3749" s="153"/>
      <c r="L3749" s="153"/>
      <c r="M3749" s="153"/>
      <c r="AD3749" s="153"/>
      <c r="AE3749" s="153"/>
      <c r="AF3749" s="153"/>
      <c r="AG3749" s="153"/>
      <c r="AH3749" s="153"/>
      <c r="AI3749" s="153"/>
      <c r="AJ3749" s="153"/>
      <c r="AK3749" s="153"/>
      <c r="AL3749" s="153"/>
      <c r="AM3749" s="153"/>
      <c r="AN3749" s="153"/>
      <c r="AO3749" s="153"/>
    </row>
    <row r="3750" spans="1:41">
      <c r="A3750" s="153" t="s">
        <v>49</v>
      </c>
      <c r="B3750" s="153">
        <v>0</v>
      </c>
      <c r="C3750" s="153">
        <v>0</v>
      </c>
      <c r="D3750" s="153">
        <v>0</v>
      </c>
      <c r="E3750" s="153">
        <v>50</v>
      </c>
      <c r="F3750" s="153">
        <v>0</v>
      </c>
      <c r="G3750" s="153">
        <v>28.57</v>
      </c>
      <c r="H3750" s="153"/>
      <c r="I3750" s="153"/>
      <c r="J3750" s="153"/>
      <c r="K3750" s="153"/>
      <c r="L3750" s="153"/>
      <c r="M3750" s="153"/>
      <c r="AD3750" s="153"/>
      <c r="AE3750" s="153"/>
      <c r="AF3750" s="153"/>
      <c r="AG3750" s="153"/>
      <c r="AH3750" s="153"/>
      <c r="AI3750" s="153"/>
      <c r="AJ3750" s="153"/>
      <c r="AK3750" s="153"/>
      <c r="AL3750" s="153"/>
      <c r="AM3750" s="153"/>
      <c r="AN3750" s="153"/>
      <c r="AO3750" s="153"/>
    </row>
    <row r="3751" spans="1:41">
      <c r="A3751" s="153" t="s">
        <v>41</v>
      </c>
      <c r="B3751" s="153">
        <v>0</v>
      </c>
      <c r="C3751" s="153">
        <v>0</v>
      </c>
      <c r="D3751" s="153">
        <v>0</v>
      </c>
      <c r="E3751" s="153">
        <v>0</v>
      </c>
      <c r="F3751" s="153">
        <v>0</v>
      </c>
      <c r="G3751" s="153">
        <v>0</v>
      </c>
      <c r="H3751" s="153"/>
      <c r="I3751" s="153"/>
      <c r="J3751" s="153"/>
      <c r="K3751" s="153"/>
      <c r="L3751" s="153"/>
      <c r="M3751" s="153"/>
      <c r="AD3751" s="153"/>
      <c r="AE3751" s="153"/>
      <c r="AF3751" s="153"/>
      <c r="AG3751" s="153"/>
      <c r="AH3751" s="153"/>
      <c r="AI3751" s="153"/>
      <c r="AJ3751" s="153"/>
      <c r="AK3751" s="153"/>
      <c r="AL3751" s="153"/>
      <c r="AM3751" s="153"/>
      <c r="AN3751" s="153"/>
      <c r="AO3751" s="153"/>
    </row>
    <row r="3752" spans="1:41">
      <c r="A3752" s="153" t="s">
        <v>0</v>
      </c>
      <c r="B3752" s="153">
        <v>0</v>
      </c>
      <c r="C3752" s="153">
        <v>0</v>
      </c>
      <c r="D3752" s="153">
        <v>0</v>
      </c>
      <c r="E3752" s="153">
        <v>100</v>
      </c>
      <c r="F3752" s="153">
        <v>100</v>
      </c>
      <c r="G3752" s="153">
        <v>100</v>
      </c>
      <c r="H3752" s="153"/>
      <c r="I3752" s="153"/>
      <c r="J3752" s="153"/>
      <c r="K3752" s="153"/>
      <c r="L3752" s="153"/>
      <c r="M3752" s="153"/>
      <c r="AD3752" s="153"/>
      <c r="AE3752" s="153"/>
      <c r="AF3752" s="153"/>
      <c r="AG3752" s="153"/>
      <c r="AH3752" s="153"/>
      <c r="AI3752" s="153"/>
      <c r="AJ3752" s="153"/>
      <c r="AK3752" s="153"/>
      <c r="AL3752" s="153"/>
      <c r="AM3752" s="153"/>
      <c r="AN3752" s="153"/>
      <c r="AO3752" s="153"/>
    </row>
    <row r="3753" spans="1:41">
      <c r="A3753" s="153" t="s">
        <v>1</v>
      </c>
      <c r="B3753" s="153">
        <v>0</v>
      </c>
      <c r="C3753" s="153">
        <v>0</v>
      </c>
      <c r="D3753" s="153">
        <v>0</v>
      </c>
      <c r="E3753" s="153">
        <v>4</v>
      </c>
      <c r="F3753" s="153">
        <v>3</v>
      </c>
      <c r="G3753" s="153">
        <v>7</v>
      </c>
      <c r="H3753" s="153"/>
      <c r="I3753" s="153"/>
      <c r="J3753" s="153"/>
      <c r="K3753" s="153"/>
      <c r="L3753" s="153"/>
      <c r="M3753" s="153"/>
      <c r="AD3753" s="153"/>
      <c r="AE3753" s="153"/>
      <c r="AF3753" s="153"/>
      <c r="AG3753" s="153"/>
      <c r="AH3753" s="153"/>
      <c r="AI3753" s="153"/>
      <c r="AJ3753" s="153"/>
      <c r="AK3753" s="153"/>
      <c r="AL3753" s="153"/>
      <c r="AM3753" s="153"/>
      <c r="AN3753" s="153"/>
      <c r="AO3753" s="153"/>
    </row>
    <row r="3754" spans="1:41">
      <c r="A3754" s="153" t="s">
        <v>42</v>
      </c>
      <c r="B3754" s="153">
        <v>0</v>
      </c>
      <c r="C3754" s="153">
        <v>0</v>
      </c>
      <c r="D3754" s="153">
        <v>0</v>
      </c>
      <c r="E3754" s="153">
        <v>75</v>
      </c>
      <c r="F3754" s="153">
        <v>100</v>
      </c>
      <c r="G3754" s="153">
        <v>85.71</v>
      </c>
      <c r="H3754" s="153"/>
      <c r="I3754" s="153"/>
      <c r="J3754" s="153"/>
      <c r="K3754" s="153"/>
      <c r="L3754" s="153"/>
      <c r="M3754" s="153"/>
      <c r="AD3754" s="153"/>
      <c r="AE3754" s="153"/>
      <c r="AF3754" s="153"/>
      <c r="AG3754" s="153"/>
      <c r="AH3754" s="153"/>
      <c r="AI3754" s="153"/>
      <c r="AJ3754" s="153"/>
      <c r="AK3754" s="153"/>
      <c r="AL3754" s="153"/>
      <c r="AM3754" s="153"/>
      <c r="AN3754" s="153"/>
      <c r="AO3754" s="153"/>
    </row>
    <row r="3755" spans="1:41">
      <c r="A3755" s="153" t="s">
        <v>43</v>
      </c>
      <c r="B3755" s="153">
        <v>0</v>
      </c>
      <c r="C3755" s="153">
        <v>0</v>
      </c>
      <c r="D3755" s="153">
        <v>0</v>
      </c>
      <c r="E3755" s="153">
        <v>0</v>
      </c>
      <c r="F3755" s="153">
        <v>0</v>
      </c>
      <c r="G3755" s="153">
        <v>0</v>
      </c>
      <c r="H3755" s="153"/>
      <c r="I3755" s="153"/>
      <c r="J3755" s="153"/>
      <c r="K3755" s="153"/>
      <c r="L3755" s="153"/>
      <c r="M3755" s="153"/>
      <c r="AD3755" s="153"/>
      <c r="AE3755" s="153"/>
      <c r="AF3755" s="153"/>
      <c r="AG3755" s="153"/>
      <c r="AH3755" s="153"/>
      <c r="AI3755" s="153"/>
      <c r="AJ3755" s="153"/>
      <c r="AK3755" s="153"/>
      <c r="AL3755" s="153"/>
      <c r="AM3755" s="153"/>
      <c r="AN3755" s="153"/>
      <c r="AO3755" s="153"/>
    </row>
    <row r="3756" spans="1:41">
      <c r="A3756" s="153" t="s">
        <v>44</v>
      </c>
      <c r="B3756" s="153">
        <v>0</v>
      </c>
      <c r="C3756" s="153">
        <v>0</v>
      </c>
      <c r="D3756" s="153">
        <v>0</v>
      </c>
      <c r="E3756" s="153">
        <v>4.3</v>
      </c>
      <c r="F3756" s="153">
        <v>4</v>
      </c>
      <c r="G3756" s="153">
        <v>4.0999999999999996</v>
      </c>
      <c r="H3756" s="153"/>
      <c r="I3756" s="153"/>
      <c r="J3756" s="153"/>
      <c r="K3756" s="153"/>
      <c r="L3756" s="153"/>
      <c r="M3756" s="153"/>
      <c r="AD3756" s="153"/>
      <c r="AE3756" s="153"/>
      <c r="AF3756" s="153"/>
      <c r="AG3756" s="153"/>
      <c r="AH3756" s="153"/>
      <c r="AI3756" s="153"/>
      <c r="AJ3756" s="153"/>
      <c r="AK3756" s="153"/>
      <c r="AL3756" s="153"/>
      <c r="AM3756" s="153"/>
      <c r="AN3756" s="153"/>
      <c r="AO3756" s="153"/>
    </row>
    <row r="3757" spans="1:41">
      <c r="A3757" s="153" t="s">
        <v>153</v>
      </c>
      <c r="B3757" s="153">
        <v>0</v>
      </c>
      <c r="C3757" s="153">
        <v>0</v>
      </c>
      <c r="D3757" s="153">
        <v>0</v>
      </c>
      <c r="E3757" s="153">
        <v>81.3</v>
      </c>
      <c r="F3757" s="153">
        <v>75</v>
      </c>
      <c r="G3757" s="153">
        <v>78.599999999999994</v>
      </c>
      <c r="H3757" s="153"/>
      <c r="I3757" s="153"/>
      <c r="J3757" s="153"/>
      <c r="K3757" s="153"/>
      <c r="L3757" s="153"/>
      <c r="M3757" s="153"/>
      <c r="AD3757" s="153"/>
      <c r="AE3757" s="153"/>
      <c r="AF3757" s="153"/>
      <c r="AG3757" s="153"/>
      <c r="AH3757" s="153"/>
      <c r="AI3757" s="153"/>
      <c r="AJ3757" s="153"/>
      <c r="AK3757" s="153"/>
      <c r="AL3757" s="153"/>
      <c r="AM3757" s="153"/>
      <c r="AN3757" s="153"/>
      <c r="AO3757" s="153"/>
    </row>
    <row r="3758" spans="1:41">
      <c r="H3758" s="153"/>
      <c r="I3758" s="153"/>
      <c r="J3758" s="153"/>
      <c r="K3758" s="153"/>
      <c r="L3758" s="153"/>
      <c r="M3758" s="153"/>
      <c r="AD3758" s="153"/>
      <c r="AE3758" s="153"/>
      <c r="AF3758" s="153"/>
      <c r="AG3758" s="153"/>
      <c r="AH3758" s="153"/>
      <c r="AI3758" s="153"/>
      <c r="AJ3758" s="153"/>
      <c r="AK3758" s="153"/>
      <c r="AL3758" s="153"/>
      <c r="AM3758" s="153"/>
      <c r="AN3758" s="153"/>
      <c r="AO3758" s="153"/>
    </row>
    <row r="3759" spans="1:41">
      <c r="H3759" s="153"/>
      <c r="I3759" s="153"/>
      <c r="J3759" s="153"/>
      <c r="K3759" s="153"/>
      <c r="L3759" s="153"/>
      <c r="M3759" s="153"/>
      <c r="AD3759" s="153"/>
      <c r="AE3759" s="153"/>
      <c r="AF3759" s="153"/>
      <c r="AG3759" s="153"/>
      <c r="AH3759" s="153"/>
      <c r="AI3759" s="153"/>
      <c r="AJ3759" s="153"/>
      <c r="AK3759" s="153"/>
      <c r="AL3759" s="153"/>
      <c r="AM3759" s="153"/>
      <c r="AN3759" s="153"/>
      <c r="AO3759" s="153"/>
    </row>
    <row r="3760" spans="1:41">
      <c r="A3760" s="153" t="s">
        <v>432</v>
      </c>
      <c r="H3760" s="153"/>
      <c r="I3760" s="153"/>
      <c r="J3760" s="153"/>
      <c r="K3760" s="153"/>
      <c r="L3760" s="153"/>
      <c r="M3760" s="153"/>
      <c r="AD3760" s="153"/>
      <c r="AE3760" s="153"/>
      <c r="AF3760" s="153"/>
      <c r="AG3760" s="153"/>
      <c r="AH3760" s="153"/>
      <c r="AI3760" s="153"/>
      <c r="AJ3760" s="153"/>
      <c r="AK3760" s="153"/>
      <c r="AL3760" s="153"/>
      <c r="AM3760" s="153"/>
      <c r="AN3760" s="153"/>
      <c r="AO3760" s="153"/>
    </row>
    <row r="3761" spans="1:41">
      <c r="A3761" s="153" t="s">
        <v>430</v>
      </c>
      <c r="H3761" s="153"/>
      <c r="I3761" s="153"/>
      <c r="J3761" s="153"/>
      <c r="K3761" s="153"/>
      <c r="L3761" s="153"/>
      <c r="M3761" s="153"/>
      <c r="AD3761" s="153"/>
      <c r="AE3761" s="153"/>
      <c r="AF3761" s="153"/>
      <c r="AG3761" s="153"/>
      <c r="AH3761" s="153"/>
      <c r="AI3761" s="153"/>
      <c r="AJ3761" s="153"/>
      <c r="AK3761" s="153"/>
      <c r="AL3761" s="153"/>
      <c r="AM3761" s="153"/>
      <c r="AN3761" s="153"/>
      <c r="AO3761" s="153"/>
    </row>
    <row r="3762" spans="1:41">
      <c r="H3762" s="153"/>
      <c r="I3762" s="153"/>
      <c r="J3762" s="153"/>
      <c r="K3762" s="153"/>
      <c r="L3762" s="153"/>
      <c r="M3762" s="153"/>
      <c r="AD3762" s="153"/>
      <c r="AE3762" s="153"/>
      <c r="AF3762" s="153"/>
      <c r="AG3762" s="153"/>
      <c r="AH3762" s="153"/>
      <c r="AI3762" s="153"/>
      <c r="AJ3762" s="153"/>
      <c r="AK3762" s="153"/>
      <c r="AL3762" s="153"/>
      <c r="AM3762" s="153"/>
      <c r="AN3762" s="153"/>
      <c r="AO3762" s="153"/>
    </row>
    <row r="3763" spans="1:41">
      <c r="H3763" s="153"/>
      <c r="I3763" s="153"/>
      <c r="J3763" s="153"/>
      <c r="K3763" s="153"/>
      <c r="L3763" s="153"/>
      <c r="M3763" s="153"/>
      <c r="AD3763" s="153"/>
      <c r="AE3763" s="153"/>
      <c r="AF3763" s="153"/>
      <c r="AG3763" s="153"/>
      <c r="AH3763" s="153"/>
      <c r="AI3763" s="153"/>
      <c r="AJ3763" s="153"/>
      <c r="AK3763" s="153"/>
      <c r="AL3763" s="153"/>
      <c r="AM3763" s="153"/>
      <c r="AN3763" s="153"/>
      <c r="AO3763" s="153"/>
    </row>
    <row r="3764" spans="1:41">
      <c r="B3764" s="153" t="s">
        <v>156</v>
      </c>
      <c r="H3764" s="153"/>
      <c r="I3764" s="153"/>
      <c r="J3764" s="153"/>
      <c r="K3764" s="153"/>
      <c r="L3764" s="153"/>
      <c r="M3764" s="153"/>
      <c r="AD3764" s="153"/>
      <c r="AE3764" s="153"/>
      <c r="AF3764" s="153"/>
      <c r="AG3764" s="153"/>
      <c r="AH3764" s="153"/>
      <c r="AI3764" s="153"/>
      <c r="AJ3764" s="153"/>
      <c r="AK3764" s="153"/>
      <c r="AL3764" s="153"/>
      <c r="AM3764" s="153"/>
      <c r="AN3764" s="153"/>
      <c r="AO3764" s="153"/>
    </row>
    <row r="3765" spans="1:41">
      <c r="H3765" s="153"/>
      <c r="I3765" s="153"/>
      <c r="J3765" s="153"/>
      <c r="K3765" s="153"/>
      <c r="L3765" s="153"/>
      <c r="M3765" s="153"/>
      <c r="AD3765" s="153"/>
      <c r="AE3765" s="153"/>
      <c r="AF3765" s="153"/>
      <c r="AG3765" s="153"/>
      <c r="AH3765" s="153"/>
      <c r="AI3765" s="153"/>
      <c r="AJ3765" s="153"/>
      <c r="AK3765" s="153"/>
      <c r="AL3765" s="153"/>
      <c r="AM3765" s="153"/>
      <c r="AN3765" s="153"/>
      <c r="AO3765" s="153"/>
    </row>
    <row r="3766" spans="1:41">
      <c r="B3766" s="153" t="s">
        <v>10</v>
      </c>
      <c r="C3766" s="153" t="s">
        <v>157</v>
      </c>
      <c r="D3766" s="153" t="s">
        <v>158</v>
      </c>
      <c r="E3766" s="153" t="s">
        <v>13</v>
      </c>
      <c r="F3766" s="153" t="s">
        <v>159</v>
      </c>
      <c r="G3766" s="153" t="s">
        <v>60</v>
      </c>
      <c r="H3766" s="153"/>
      <c r="I3766" s="153"/>
      <c r="J3766" s="153"/>
      <c r="K3766" s="153"/>
      <c r="L3766" s="153"/>
      <c r="M3766" s="153"/>
      <c r="AD3766" s="153"/>
      <c r="AE3766" s="153"/>
      <c r="AF3766" s="153"/>
      <c r="AG3766" s="153"/>
      <c r="AH3766" s="153"/>
      <c r="AI3766" s="153"/>
      <c r="AJ3766" s="153"/>
      <c r="AK3766" s="153"/>
      <c r="AL3766" s="153"/>
      <c r="AM3766" s="153"/>
      <c r="AN3766" s="153"/>
      <c r="AO3766" s="153"/>
    </row>
    <row r="3767" spans="1:41">
      <c r="H3767" s="153"/>
      <c r="I3767" s="153"/>
      <c r="J3767" s="153"/>
      <c r="K3767" s="153"/>
      <c r="L3767" s="153"/>
      <c r="M3767" s="153"/>
      <c r="AD3767" s="153"/>
      <c r="AE3767" s="153"/>
      <c r="AF3767" s="153"/>
      <c r="AG3767" s="153"/>
      <c r="AH3767" s="153"/>
      <c r="AI3767" s="153"/>
      <c r="AJ3767" s="153"/>
      <c r="AK3767" s="153"/>
      <c r="AL3767" s="153"/>
      <c r="AM3767" s="153"/>
      <c r="AN3767" s="153"/>
      <c r="AO3767" s="153"/>
    </row>
    <row r="3768" spans="1:41">
      <c r="A3768" s="153" t="s">
        <v>45</v>
      </c>
      <c r="B3768" s="153">
        <v>0</v>
      </c>
      <c r="C3768" s="153">
        <v>0</v>
      </c>
      <c r="D3768" s="153">
        <v>0</v>
      </c>
      <c r="E3768" s="153">
        <v>0</v>
      </c>
      <c r="F3768" s="153">
        <v>0</v>
      </c>
      <c r="G3768" s="153">
        <v>0</v>
      </c>
      <c r="H3768" s="153"/>
      <c r="I3768" s="153"/>
      <c r="J3768" s="153"/>
      <c r="K3768" s="153"/>
      <c r="L3768" s="153"/>
      <c r="M3768" s="153"/>
      <c r="AD3768" s="153"/>
      <c r="AE3768" s="153"/>
      <c r="AF3768" s="153"/>
      <c r="AG3768" s="153"/>
      <c r="AH3768" s="153"/>
      <c r="AI3768" s="153"/>
      <c r="AJ3768" s="153"/>
      <c r="AK3768" s="153"/>
      <c r="AL3768" s="153"/>
      <c r="AM3768" s="153"/>
      <c r="AN3768" s="153"/>
      <c r="AO3768" s="153"/>
    </row>
    <row r="3769" spans="1:41">
      <c r="A3769" s="153" t="s">
        <v>46</v>
      </c>
      <c r="B3769" s="153">
        <v>0</v>
      </c>
      <c r="C3769" s="153">
        <v>0</v>
      </c>
      <c r="D3769" s="153">
        <v>0</v>
      </c>
      <c r="E3769" s="153">
        <v>0</v>
      </c>
      <c r="F3769" s="153">
        <v>0</v>
      </c>
      <c r="G3769" s="153">
        <v>0</v>
      </c>
      <c r="H3769" s="153"/>
      <c r="I3769" s="153"/>
      <c r="J3769" s="153"/>
      <c r="K3769" s="153"/>
      <c r="L3769" s="153"/>
      <c r="M3769" s="153"/>
      <c r="AD3769" s="153"/>
      <c r="AE3769" s="153"/>
      <c r="AF3769" s="153"/>
      <c r="AG3769" s="153"/>
      <c r="AH3769" s="153"/>
      <c r="AI3769" s="153"/>
      <c r="AJ3769" s="153"/>
      <c r="AK3769" s="153"/>
      <c r="AL3769" s="153"/>
      <c r="AM3769" s="153"/>
      <c r="AN3769" s="153"/>
      <c r="AO3769" s="153"/>
    </row>
    <row r="3770" spans="1:41">
      <c r="A3770" s="153" t="s">
        <v>47</v>
      </c>
      <c r="B3770" s="153">
        <v>0</v>
      </c>
      <c r="C3770" s="153">
        <v>0</v>
      </c>
      <c r="D3770" s="153">
        <v>0</v>
      </c>
      <c r="E3770" s="153">
        <v>0</v>
      </c>
      <c r="F3770" s="153">
        <v>0</v>
      </c>
      <c r="G3770" s="153">
        <v>0</v>
      </c>
      <c r="H3770" s="153"/>
      <c r="I3770" s="153"/>
      <c r="J3770" s="153"/>
      <c r="K3770" s="153"/>
      <c r="L3770" s="153"/>
      <c r="M3770" s="153"/>
      <c r="AD3770" s="153"/>
      <c r="AE3770" s="153"/>
      <c r="AF3770" s="153"/>
      <c r="AG3770" s="153"/>
      <c r="AH3770" s="153"/>
      <c r="AI3770" s="153"/>
      <c r="AJ3770" s="153"/>
      <c r="AK3770" s="153"/>
      <c r="AL3770" s="153"/>
      <c r="AM3770" s="153"/>
      <c r="AN3770" s="153"/>
      <c r="AO3770" s="153"/>
    </row>
    <row r="3771" spans="1:41">
      <c r="A3771" s="153" t="s">
        <v>48</v>
      </c>
      <c r="B3771" s="153">
        <v>0</v>
      </c>
      <c r="C3771" s="153">
        <v>0</v>
      </c>
      <c r="D3771" s="153">
        <v>0</v>
      </c>
      <c r="E3771" s="153">
        <v>25</v>
      </c>
      <c r="F3771" s="153">
        <v>66.67</v>
      </c>
      <c r="G3771" s="153">
        <v>42.86</v>
      </c>
      <c r="H3771" s="153"/>
      <c r="I3771" s="153"/>
      <c r="J3771" s="153"/>
      <c r="K3771" s="153"/>
      <c r="L3771" s="153"/>
      <c r="M3771" s="153"/>
      <c r="AD3771" s="153"/>
      <c r="AE3771" s="153"/>
      <c r="AF3771" s="153"/>
      <c r="AG3771" s="153"/>
      <c r="AH3771" s="153"/>
      <c r="AI3771" s="153"/>
      <c r="AJ3771" s="153"/>
      <c r="AK3771" s="153"/>
      <c r="AL3771" s="153"/>
      <c r="AM3771" s="153"/>
      <c r="AN3771" s="153"/>
      <c r="AO3771" s="153"/>
    </row>
    <row r="3772" spans="1:41">
      <c r="A3772" s="153" t="s">
        <v>49</v>
      </c>
      <c r="B3772" s="153">
        <v>0</v>
      </c>
      <c r="C3772" s="153">
        <v>0</v>
      </c>
      <c r="D3772" s="153">
        <v>0</v>
      </c>
      <c r="E3772" s="153">
        <v>75</v>
      </c>
      <c r="F3772" s="153">
        <v>33.33</v>
      </c>
      <c r="G3772" s="153">
        <v>57.14</v>
      </c>
      <c r="H3772" s="153"/>
      <c r="I3772" s="153"/>
      <c r="J3772" s="153"/>
      <c r="K3772" s="153"/>
      <c r="L3772" s="153"/>
      <c r="M3772" s="153"/>
      <c r="AD3772" s="153"/>
      <c r="AE3772" s="153"/>
      <c r="AF3772" s="153"/>
      <c r="AG3772" s="153"/>
      <c r="AH3772" s="153"/>
      <c r="AI3772" s="153"/>
      <c r="AJ3772" s="153"/>
      <c r="AK3772" s="153"/>
      <c r="AL3772" s="153"/>
      <c r="AM3772" s="153"/>
      <c r="AN3772" s="153"/>
      <c r="AO3772" s="153"/>
    </row>
    <row r="3773" spans="1:41">
      <c r="A3773" s="153" t="s">
        <v>41</v>
      </c>
      <c r="B3773" s="153">
        <v>0</v>
      </c>
      <c r="C3773" s="153">
        <v>0</v>
      </c>
      <c r="D3773" s="153">
        <v>0</v>
      </c>
      <c r="E3773" s="153">
        <v>0</v>
      </c>
      <c r="F3773" s="153">
        <v>0</v>
      </c>
      <c r="G3773" s="153">
        <v>0</v>
      </c>
      <c r="H3773" s="153"/>
      <c r="I3773" s="153"/>
      <c r="J3773" s="153"/>
      <c r="K3773" s="153"/>
      <c r="L3773" s="153"/>
      <c r="M3773" s="153"/>
      <c r="AD3773" s="153"/>
      <c r="AE3773" s="153"/>
      <c r="AF3773" s="153"/>
      <c r="AG3773" s="153"/>
      <c r="AH3773" s="153"/>
      <c r="AI3773" s="153"/>
      <c r="AJ3773" s="153"/>
      <c r="AK3773" s="153"/>
      <c r="AL3773" s="153"/>
      <c r="AM3773" s="153"/>
      <c r="AN3773" s="153"/>
      <c r="AO3773" s="153"/>
    </row>
    <row r="3774" spans="1:41">
      <c r="A3774" s="153" t="s">
        <v>0</v>
      </c>
      <c r="B3774" s="153">
        <v>0</v>
      </c>
      <c r="C3774" s="153">
        <v>0</v>
      </c>
      <c r="D3774" s="153">
        <v>0</v>
      </c>
      <c r="E3774" s="153">
        <v>100</v>
      </c>
      <c r="F3774" s="153">
        <v>100</v>
      </c>
      <c r="G3774" s="153">
        <v>100</v>
      </c>
      <c r="H3774" s="153"/>
      <c r="I3774" s="153"/>
      <c r="J3774" s="153"/>
      <c r="K3774" s="153"/>
      <c r="L3774" s="153"/>
      <c r="M3774" s="153"/>
      <c r="AD3774" s="153"/>
      <c r="AE3774" s="153"/>
      <c r="AF3774" s="153"/>
      <c r="AG3774" s="153"/>
      <c r="AH3774" s="153"/>
      <c r="AI3774" s="153"/>
      <c r="AJ3774" s="153"/>
      <c r="AK3774" s="153"/>
      <c r="AL3774" s="153"/>
      <c r="AM3774" s="153"/>
      <c r="AN3774" s="153"/>
      <c r="AO3774" s="153"/>
    </row>
    <row r="3775" spans="1:41">
      <c r="A3775" s="153" t="s">
        <v>1</v>
      </c>
      <c r="B3775" s="153">
        <v>0</v>
      </c>
      <c r="C3775" s="153">
        <v>0</v>
      </c>
      <c r="D3775" s="153">
        <v>0</v>
      </c>
      <c r="E3775" s="153">
        <v>4</v>
      </c>
      <c r="F3775" s="153">
        <v>3</v>
      </c>
      <c r="G3775" s="153">
        <v>7</v>
      </c>
      <c r="H3775" s="153"/>
      <c r="I3775" s="153"/>
      <c r="J3775" s="153"/>
      <c r="K3775" s="153"/>
      <c r="L3775" s="153"/>
      <c r="M3775" s="153"/>
      <c r="AD3775" s="153"/>
      <c r="AE3775" s="153"/>
      <c r="AF3775" s="153"/>
      <c r="AG3775" s="153"/>
      <c r="AH3775" s="153"/>
      <c r="AI3775" s="153"/>
      <c r="AJ3775" s="153"/>
      <c r="AK3775" s="153"/>
      <c r="AL3775" s="153"/>
      <c r="AM3775" s="153"/>
      <c r="AN3775" s="153"/>
      <c r="AO3775" s="153"/>
    </row>
    <row r="3776" spans="1:41">
      <c r="A3776" s="153" t="s">
        <v>42</v>
      </c>
      <c r="B3776" s="153">
        <v>0</v>
      </c>
      <c r="C3776" s="153">
        <v>0</v>
      </c>
      <c r="D3776" s="153">
        <v>0</v>
      </c>
      <c r="E3776" s="153">
        <v>100</v>
      </c>
      <c r="F3776" s="153">
        <v>100</v>
      </c>
      <c r="G3776" s="153">
        <v>100</v>
      </c>
      <c r="H3776" s="153"/>
      <c r="I3776" s="153"/>
      <c r="J3776" s="153"/>
      <c r="K3776" s="153"/>
      <c r="L3776" s="153"/>
      <c r="M3776" s="153"/>
      <c r="AD3776" s="153"/>
      <c r="AE3776" s="153"/>
      <c r="AF3776" s="153"/>
      <c r="AG3776" s="153"/>
      <c r="AH3776" s="153"/>
      <c r="AI3776" s="153"/>
      <c r="AJ3776" s="153"/>
      <c r="AK3776" s="153"/>
      <c r="AL3776" s="153"/>
      <c r="AM3776" s="153"/>
      <c r="AN3776" s="153"/>
      <c r="AO3776" s="153"/>
    </row>
    <row r="3777" spans="1:41">
      <c r="A3777" s="153" t="s">
        <v>43</v>
      </c>
      <c r="B3777" s="153">
        <v>0</v>
      </c>
      <c r="C3777" s="153">
        <v>0</v>
      </c>
      <c r="D3777" s="153">
        <v>0</v>
      </c>
      <c r="E3777" s="153">
        <v>0</v>
      </c>
      <c r="F3777" s="153">
        <v>0</v>
      </c>
      <c r="G3777" s="153">
        <v>0</v>
      </c>
      <c r="H3777" s="153"/>
      <c r="I3777" s="153"/>
      <c r="J3777" s="153"/>
      <c r="K3777" s="153"/>
      <c r="L3777" s="153"/>
      <c r="M3777" s="153"/>
      <c r="AD3777" s="153"/>
      <c r="AE3777" s="153"/>
      <c r="AF3777" s="153"/>
      <c r="AG3777" s="153"/>
      <c r="AH3777" s="153"/>
      <c r="AI3777" s="153"/>
      <c r="AJ3777" s="153"/>
      <c r="AK3777" s="153"/>
      <c r="AL3777" s="153"/>
      <c r="AM3777" s="153"/>
      <c r="AN3777" s="153"/>
      <c r="AO3777" s="153"/>
    </row>
    <row r="3778" spans="1:41">
      <c r="A3778" s="153" t="s">
        <v>44</v>
      </c>
      <c r="B3778" s="153">
        <v>0</v>
      </c>
      <c r="C3778" s="153">
        <v>0</v>
      </c>
      <c r="D3778" s="153">
        <v>0</v>
      </c>
      <c r="E3778" s="153">
        <v>4.8</v>
      </c>
      <c r="F3778" s="153">
        <v>4.3</v>
      </c>
      <c r="G3778" s="153">
        <v>4.5999999999999996</v>
      </c>
      <c r="H3778" s="153"/>
      <c r="I3778" s="153"/>
      <c r="J3778" s="153"/>
      <c r="K3778" s="153"/>
      <c r="L3778" s="153"/>
      <c r="M3778" s="153"/>
      <c r="AD3778" s="153"/>
      <c r="AE3778" s="153"/>
      <c r="AF3778" s="153"/>
      <c r="AG3778" s="153"/>
      <c r="AH3778" s="153"/>
      <c r="AI3778" s="153"/>
      <c r="AJ3778" s="153"/>
      <c r="AK3778" s="153"/>
      <c r="AL3778" s="153"/>
      <c r="AM3778" s="153"/>
      <c r="AN3778" s="153"/>
      <c r="AO3778" s="153"/>
    </row>
    <row r="3779" spans="1:41">
      <c r="A3779" s="153" t="s">
        <v>153</v>
      </c>
      <c r="B3779" s="153">
        <v>0</v>
      </c>
      <c r="C3779" s="153">
        <v>0</v>
      </c>
      <c r="D3779" s="153">
        <v>0</v>
      </c>
      <c r="E3779" s="153">
        <v>93.8</v>
      </c>
      <c r="F3779" s="153">
        <v>83.3</v>
      </c>
      <c r="G3779" s="153">
        <v>89.3</v>
      </c>
      <c r="H3779" s="153"/>
      <c r="I3779" s="153"/>
      <c r="J3779" s="153"/>
      <c r="K3779" s="153"/>
      <c r="L3779" s="153"/>
      <c r="M3779" s="153"/>
      <c r="AD3779" s="153"/>
      <c r="AE3779" s="153"/>
      <c r="AF3779" s="153"/>
      <c r="AG3779" s="153"/>
      <c r="AH3779" s="153"/>
      <c r="AI3779" s="153"/>
      <c r="AJ3779" s="153"/>
      <c r="AK3779" s="153"/>
      <c r="AL3779" s="153"/>
      <c r="AM3779" s="153"/>
      <c r="AN3779" s="153"/>
      <c r="AO3779" s="153"/>
    </row>
    <row r="3780" spans="1:41">
      <c r="H3780" s="153"/>
      <c r="I3780" s="153"/>
      <c r="J3780" s="153"/>
      <c r="K3780" s="153"/>
      <c r="L3780" s="153"/>
      <c r="M3780" s="153"/>
      <c r="AD3780" s="153"/>
      <c r="AE3780" s="153"/>
      <c r="AF3780" s="153"/>
      <c r="AG3780" s="153"/>
      <c r="AH3780" s="153"/>
      <c r="AI3780" s="153"/>
      <c r="AJ3780" s="153"/>
      <c r="AK3780" s="153"/>
      <c r="AL3780" s="153"/>
      <c r="AM3780" s="153"/>
      <c r="AN3780" s="153"/>
      <c r="AO3780" s="153"/>
    </row>
    <row r="3781" spans="1:41">
      <c r="H3781" s="153"/>
      <c r="I3781" s="153"/>
      <c r="J3781" s="153"/>
      <c r="K3781" s="153"/>
      <c r="L3781" s="153"/>
      <c r="M3781" s="153"/>
      <c r="AD3781" s="153"/>
      <c r="AE3781" s="153"/>
      <c r="AF3781" s="153"/>
      <c r="AG3781" s="153"/>
      <c r="AH3781" s="153"/>
      <c r="AI3781" s="153"/>
      <c r="AJ3781" s="153"/>
      <c r="AK3781" s="153"/>
      <c r="AL3781" s="153"/>
      <c r="AM3781" s="153"/>
      <c r="AN3781" s="153"/>
      <c r="AO3781" s="153"/>
    </row>
    <row r="3782" spans="1:41">
      <c r="A3782" s="153" t="s">
        <v>433</v>
      </c>
      <c r="H3782" s="153"/>
      <c r="I3782" s="153"/>
      <c r="J3782" s="153"/>
      <c r="K3782" s="153"/>
      <c r="L3782" s="153"/>
      <c r="M3782" s="153"/>
      <c r="AD3782" s="153"/>
      <c r="AE3782" s="153"/>
      <c r="AF3782" s="153"/>
      <c r="AG3782" s="153"/>
      <c r="AH3782" s="153"/>
      <c r="AI3782" s="153"/>
      <c r="AJ3782" s="153"/>
      <c r="AK3782" s="153"/>
      <c r="AL3782" s="153"/>
      <c r="AM3782" s="153"/>
      <c r="AN3782" s="153"/>
      <c r="AO3782" s="153"/>
    </row>
    <row r="3783" spans="1:41">
      <c r="A3783" s="153" t="s">
        <v>429</v>
      </c>
      <c r="H3783" s="153"/>
      <c r="I3783" s="153"/>
      <c r="J3783" s="153"/>
      <c r="K3783" s="153"/>
      <c r="L3783" s="153"/>
      <c r="M3783" s="153"/>
      <c r="AD3783" s="153"/>
      <c r="AE3783" s="153"/>
      <c r="AF3783" s="153"/>
      <c r="AG3783" s="153"/>
      <c r="AH3783" s="153"/>
      <c r="AI3783" s="153"/>
      <c r="AJ3783" s="153"/>
      <c r="AK3783" s="153"/>
      <c r="AL3783" s="153"/>
      <c r="AM3783" s="153"/>
      <c r="AN3783" s="153"/>
      <c r="AO3783" s="153"/>
    </row>
    <row r="3784" spans="1:41">
      <c r="H3784" s="153"/>
      <c r="I3784" s="153"/>
      <c r="J3784" s="153"/>
      <c r="K3784" s="153"/>
      <c r="L3784" s="153"/>
      <c r="M3784" s="153"/>
      <c r="AD3784" s="153"/>
      <c r="AE3784" s="153"/>
      <c r="AF3784" s="153"/>
      <c r="AG3784" s="153"/>
      <c r="AH3784" s="153"/>
      <c r="AI3784" s="153"/>
      <c r="AJ3784" s="153"/>
      <c r="AK3784" s="153"/>
      <c r="AL3784" s="153"/>
      <c r="AM3784" s="153"/>
      <c r="AN3784" s="153"/>
      <c r="AO3784" s="153"/>
    </row>
    <row r="3785" spans="1:41">
      <c r="H3785" s="153"/>
      <c r="I3785" s="153"/>
      <c r="J3785" s="153"/>
      <c r="K3785" s="153"/>
      <c r="L3785" s="153"/>
      <c r="M3785" s="153"/>
      <c r="AD3785" s="153"/>
      <c r="AE3785" s="153"/>
      <c r="AF3785" s="153"/>
      <c r="AG3785" s="153"/>
      <c r="AH3785" s="153"/>
      <c r="AI3785" s="153"/>
      <c r="AJ3785" s="153"/>
      <c r="AK3785" s="153"/>
      <c r="AL3785" s="153"/>
      <c r="AM3785" s="153"/>
      <c r="AN3785" s="153"/>
      <c r="AO3785" s="153"/>
    </row>
    <row r="3786" spans="1:41">
      <c r="B3786" s="153" t="s">
        <v>156</v>
      </c>
      <c r="H3786" s="153"/>
      <c r="I3786" s="153"/>
      <c r="J3786" s="153"/>
      <c r="K3786" s="153"/>
      <c r="L3786" s="153"/>
      <c r="M3786" s="153"/>
      <c r="AD3786" s="153"/>
      <c r="AE3786" s="153"/>
      <c r="AF3786" s="153"/>
      <c r="AG3786" s="153"/>
      <c r="AH3786" s="153"/>
      <c r="AI3786" s="153"/>
      <c r="AJ3786" s="153"/>
      <c r="AK3786" s="153"/>
      <c r="AL3786" s="153"/>
      <c r="AM3786" s="153"/>
      <c r="AN3786" s="153"/>
      <c r="AO3786" s="153"/>
    </row>
    <row r="3787" spans="1:41">
      <c r="H3787" s="153"/>
      <c r="I3787" s="153"/>
      <c r="J3787" s="153"/>
      <c r="K3787" s="153"/>
      <c r="L3787" s="153"/>
      <c r="M3787" s="153"/>
      <c r="AD3787" s="153"/>
      <c r="AE3787" s="153"/>
      <c r="AF3787" s="153"/>
      <c r="AG3787" s="153"/>
      <c r="AH3787" s="153"/>
      <c r="AI3787" s="153"/>
      <c r="AJ3787" s="153"/>
      <c r="AK3787" s="153"/>
      <c r="AL3787" s="153"/>
      <c r="AM3787" s="153"/>
      <c r="AN3787" s="153"/>
      <c r="AO3787" s="153"/>
    </row>
    <row r="3788" spans="1:41">
      <c r="B3788" s="153" t="s">
        <v>10</v>
      </c>
      <c r="C3788" s="153" t="s">
        <v>157</v>
      </c>
      <c r="D3788" s="153" t="s">
        <v>158</v>
      </c>
      <c r="E3788" s="153" t="s">
        <v>13</v>
      </c>
      <c r="F3788" s="153" t="s">
        <v>159</v>
      </c>
      <c r="G3788" s="153" t="s">
        <v>60</v>
      </c>
      <c r="H3788" s="153"/>
      <c r="I3788" s="153"/>
      <c r="J3788" s="153"/>
      <c r="K3788" s="153"/>
      <c r="L3788" s="153"/>
      <c r="M3788" s="153"/>
      <c r="AD3788" s="153"/>
      <c r="AE3788" s="153"/>
      <c r="AF3788" s="153"/>
      <c r="AG3788" s="153"/>
      <c r="AH3788" s="153"/>
      <c r="AI3788" s="153"/>
      <c r="AJ3788" s="153"/>
      <c r="AK3788" s="153"/>
      <c r="AL3788" s="153"/>
      <c r="AM3788" s="153"/>
      <c r="AN3788" s="153"/>
      <c r="AO3788" s="153"/>
    </row>
    <row r="3789" spans="1:41">
      <c r="H3789" s="153"/>
      <c r="I3789" s="153"/>
      <c r="J3789" s="153"/>
      <c r="K3789" s="153"/>
      <c r="L3789" s="153"/>
      <c r="M3789" s="153"/>
      <c r="AD3789" s="153"/>
      <c r="AE3789" s="153"/>
      <c r="AF3789" s="153"/>
      <c r="AG3789" s="153"/>
      <c r="AH3789" s="153"/>
      <c r="AI3789" s="153"/>
      <c r="AJ3789" s="153"/>
      <c r="AK3789" s="153"/>
      <c r="AL3789" s="153"/>
      <c r="AM3789" s="153"/>
      <c r="AN3789" s="153"/>
      <c r="AO3789" s="153"/>
    </row>
    <row r="3790" spans="1:41">
      <c r="A3790" s="153" t="s">
        <v>45</v>
      </c>
      <c r="B3790" s="153">
        <v>0</v>
      </c>
      <c r="C3790" s="153">
        <v>0</v>
      </c>
      <c r="D3790" s="153">
        <v>0</v>
      </c>
      <c r="E3790" s="153">
        <v>0</v>
      </c>
      <c r="F3790" s="153">
        <v>33.33</v>
      </c>
      <c r="G3790" s="153">
        <v>14.29</v>
      </c>
      <c r="H3790" s="153"/>
      <c r="I3790" s="153"/>
      <c r="J3790" s="153"/>
      <c r="K3790" s="153"/>
      <c r="L3790" s="153"/>
      <c r="M3790" s="153"/>
      <c r="AD3790" s="153"/>
      <c r="AE3790" s="153"/>
      <c r="AF3790" s="153"/>
      <c r="AG3790" s="153"/>
      <c r="AH3790" s="153"/>
      <c r="AI3790" s="153"/>
      <c r="AJ3790" s="153"/>
      <c r="AK3790" s="153"/>
      <c r="AL3790" s="153"/>
      <c r="AM3790" s="153"/>
      <c r="AN3790" s="153"/>
      <c r="AO3790" s="153"/>
    </row>
    <row r="3791" spans="1:41">
      <c r="A3791" s="153" t="s">
        <v>46</v>
      </c>
      <c r="B3791" s="153">
        <v>0</v>
      </c>
      <c r="C3791" s="153">
        <v>0</v>
      </c>
      <c r="D3791" s="153">
        <v>0</v>
      </c>
      <c r="E3791" s="153">
        <v>0</v>
      </c>
      <c r="F3791" s="153">
        <v>0</v>
      </c>
      <c r="G3791" s="153">
        <v>0</v>
      </c>
      <c r="H3791" s="153"/>
      <c r="I3791" s="153"/>
      <c r="J3791" s="153"/>
      <c r="K3791" s="153"/>
      <c r="L3791" s="153"/>
      <c r="M3791" s="153"/>
      <c r="AD3791" s="153"/>
      <c r="AE3791" s="153"/>
      <c r="AF3791" s="153"/>
      <c r="AG3791" s="153"/>
      <c r="AH3791" s="153"/>
      <c r="AI3791" s="153"/>
      <c r="AJ3791" s="153"/>
      <c r="AK3791" s="153"/>
      <c r="AL3791" s="153"/>
      <c r="AM3791" s="153"/>
      <c r="AN3791" s="153"/>
      <c r="AO3791" s="153"/>
    </row>
    <row r="3792" spans="1:41">
      <c r="A3792" s="153" t="s">
        <v>47</v>
      </c>
      <c r="B3792" s="153">
        <v>0</v>
      </c>
      <c r="C3792" s="153">
        <v>0</v>
      </c>
      <c r="D3792" s="153">
        <v>0</v>
      </c>
      <c r="E3792" s="153">
        <v>50</v>
      </c>
      <c r="F3792" s="153">
        <v>33.33</v>
      </c>
      <c r="G3792" s="153">
        <v>42.86</v>
      </c>
      <c r="H3792" s="153"/>
      <c r="I3792" s="153"/>
      <c r="J3792" s="153"/>
      <c r="K3792" s="153"/>
      <c r="L3792" s="153"/>
      <c r="M3792" s="153"/>
      <c r="AD3792" s="153"/>
      <c r="AE3792" s="153"/>
      <c r="AF3792" s="153"/>
      <c r="AG3792" s="153"/>
      <c r="AH3792" s="153"/>
      <c r="AI3792" s="153"/>
      <c r="AJ3792" s="153"/>
      <c r="AK3792" s="153"/>
      <c r="AL3792" s="153"/>
      <c r="AM3792" s="153"/>
      <c r="AN3792" s="153"/>
      <c r="AO3792" s="153"/>
    </row>
    <row r="3793" spans="1:41">
      <c r="A3793" s="153" t="s">
        <v>48</v>
      </c>
      <c r="B3793" s="153">
        <v>0</v>
      </c>
      <c r="C3793" s="153">
        <v>0</v>
      </c>
      <c r="D3793" s="153">
        <v>0</v>
      </c>
      <c r="E3793" s="153">
        <v>0</v>
      </c>
      <c r="F3793" s="153">
        <v>33.33</v>
      </c>
      <c r="G3793" s="153">
        <v>14.29</v>
      </c>
      <c r="H3793" s="153"/>
      <c r="I3793" s="153"/>
      <c r="J3793" s="153"/>
      <c r="K3793" s="153"/>
      <c r="L3793" s="153"/>
      <c r="M3793" s="153"/>
      <c r="AD3793" s="153"/>
      <c r="AE3793" s="153"/>
      <c r="AF3793" s="153"/>
      <c r="AG3793" s="153"/>
      <c r="AH3793" s="153"/>
      <c r="AI3793" s="153"/>
      <c r="AJ3793" s="153"/>
      <c r="AK3793" s="153"/>
      <c r="AL3793" s="153"/>
      <c r="AM3793" s="153"/>
      <c r="AN3793" s="153"/>
      <c r="AO3793" s="153"/>
    </row>
    <row r="3794" spans="1:41">
      <c r="A3794" s="153" t="s">
        <v>49</v>
      </c>
      <c r="B3794" s="153">
        <v>0</v>
      </c>
      <c r="C3794" s="153">
        <v>0</v>
      </c>
      <c r="D3794" s="153">
        <v>0</v>
      </c>
      <c r="E3794" s="153">
        <v>50</v>
      </c>
      <c r="F3794" s="153">
        <v>0</v>
      </c>
      <c r="G3794" s="153">
        <v>28.57</v>
      </c>
      <c r="H3794" s="153"/>
      <c r="I3794" s="153"/>
      <c r="J3794" s="153"/>
      <c r="K3794" s="153"/>
      <c r="L3794" s="153"/>
      <c r="M3794" s="153"/>
      <c r="AD3794" s="153"/>
      <c r="AE3794" s="153"/>
      <c r="AF3794" s="153"/>
      <c r="AG3794" s="153"/>
      <c r="AH3794" s="153"/>
      <c r="AI3794" s="153"/>
      <c r="AJ3794" s="153"/>
      <c r="AK3794" s="153"/>
      <c r="AL3794" s="153"/>
      <c r="AM3794" s="153"/>
      <c r="AN3794" s="153"/>
      <c r="AO3794" s="153"/>
    </row>
    <row r="3795" spans="1:41">
      <c r="A3795" s="153" t="s">
        <v>41</v>
      </c>
      <c r="B3795" s="153">
        <v>0</v>
      </c>
      <c r="C3795" s="153">
        <v>0</v>
      </c>
      <c r="D3795" s="153">
        <v>0</v>
      </c>
      <c r="E3795" s="153">
        <v>0</v>
      </c>
      <c r="F3795" s="153">
        <v>0</v>
      </c>
      <c r="G3795" s="153">
        <v>0</v>
      </c>
      <c r="H3795" s="153"/>
      <c r="I3795" s="153"/>
      <c r="J3795" s="153"/>
      <c r="K3795" s="153"/>
      <c r="L3795" s="153"/>
      <c r="M3795" s="153"/>
      <c r="AD3795" s="153"/>
      <c r="AE3795" s="153"/>
      <c r="AF3795" s="153"/>
      <c r="AG3795" s="153"/>
      <c r="AH3795" s="153"/>
      <c r="AI3795" s="153"/>
      <c r="AJ3795" s="153"/>
      <c r="AK3795" s="153"/>
      <c r="AL3795" s="153"/>
      <c r="AM3795" s="153"/>
      <c r="AN3795" s="153"/>
      <c r="AO3795" s="153"/>
    </row>
    <row r="3796" spans="1:41">
      <c r="A3796" s="153" t="s">
        <v>0</v>
      </c>
      <c r="B3796" s="153">
        <v>0</v>
      </c>
      <c r="C3796" s="153">
        <v>0</v>
      </c>
      <c r="D3796" s="153">
        <v>0</v>
      </c>
      <c r="E3796" s="153">
        <v>100</v>
      </c>
      <c r="F3796" s="153">
        <v>100</v>
      </c>
      <c r="G3796" s="153">
        <v>100</v>
      </c>
      <c r="H3796" s="153"/>
      <c r="I3796" s="153"/>
      <c r="J3796" s="153"/>
      <c r="K3796" s="153"/>
      <c r="L3796" s="153"/>
      <c r="M3796" s="153"/>
      <c r="AD3796" s="153"/>
      <c r="AE3796" s="153"/>
      <c r="AF3796" s="153"/>
      <c r="AG3796" s="153"/>
      <c r="AH3796" s="153"/>
      <c r="AI3796" s="153"/>
      <c r="AJ3796" s="153"/>
      <c r="AK3796" s="153"/>
      <c r="AL3796" s="153"/>
      <c r="AM3796" s="153"/>
      <c r="AN3796" s="153"/>
      <c r="AO3796" s="153"/>
    </row>
    <row r="3797" spans="1:41">
      <c r="A3797" s="153" t="s">
        <v>1</v>
      </c>
      <c r="B3797" s="153">
        <v>0</v>
      </c>
      <c r="C3797" s="153">
        <v>0</v>
      </c>
      <c r="D3797" s="153">
        <v>0</v>
      </c>
      <c r="E3797" s="153">
        <v>4</v>
      </c>
      <c r="F3797" s="153">
        <v>3</v>
      </c>
      <c r="G3797" s="153">
        <v>7</v>
      </c>
      <c r="H3797" s="153"/>
      <c r="I3797" s="153"/>
      <c r="J3797" s="153"/>
      <c r="K3797" s="153"/>
      <c r="L3797" s="153"/>
      <c r="M3797" s="153"/>
      <c r="AD3797" s="153"/>
      <c r="AE3797" s="153"/>
      <c r="AF3797" s="153"/>
      <c r="AG3797" s="153"/>
      <c r="AH3797" s="153"/>
      <c r="AI3797" s="153"/>
      <c r="AJ3797" s="153"/>
      <c r="AK3797" s="153"/>
      <c r="AL3797" s="153"/>
      <c r="AM3797" s="153"/>
      <c r="AN3797" s="153"/>
      <c r="AO3797" s="153"/>
    </row>
    <row r="3798" spans="1:41">
      <c r="A3798" s="153" t="s">
        <v>42</v>
      </c>
      <c r="B3798" s="153">
        <v>0</v>
      </c>
      <c r="C3798" s="153">
        <v>0</v>
      </c>
      <c r="D3798" s="153">
        <v>0</v>
      </c>
      <c r="E3798" s="153">
        <v>50</v>
      </c>
      <c r="F3798" s="153">
        <v>33.33</v>
      </c>
      <c r="G3798" s="153">
        <v>42.86</v>
      </c>
      <c r="H3798" s="153"/>
      <c r="I3798" s="153"/>
      <c r="J3798" s="153"/>
      <c r="K3798" s="153"/>
      <c r="L3798" s="153"/>
      <c r="M3798" s="153"/>
      <c r="AD3798" s="153"/>
      <c r="AE3798" s="153"/>
      <c r="AF3798" s="153"/>
      <c r="AG3798" s="153"/>
      <c r="AH3798" s="153"/>
      <c r="AI3798" s="153"/>
      <c r="AJ3798" s="153"/>
      <c r="AK3798" s="153"/>
      <c r="AL3798" s="153"/>
      <c r="AM3798" s="153"/>
      <c r="AN3798" s="153"/>
      <c r="AO3798" s="153"/>
    </row>
    <row r="3799" spans="1:41">
      <c r="A3799" s="153" t="s">
        <v>43</v>
      </c>
      <c r="B3799" s="153">
        <v>0</v>
      </c>
      <c r="C3799" s="153">
        <v>0</v>
      </c>
      <c r="D3799" s="153">
        <v>0</v>
      </c>
      <c r="E3799" s="153">
        <v>0</v>
      </c>
      <c r="F3799" s="153">
        <v>33.33</v>
      </c>
      <c r="G3799" s="153">
        <v>14.29</v>
      </c>
      <c r="H3799" s="153"/>
      <c r="I3799" s="153"/>
      <c r="J3799" s="153"/>
      <c r="K3799" s="153"/>
      <c r="L3799" s="153"/>
      <c r="M3799" s="153"/>
      <c r="AD3799" s="153"/>
      <c r="AE3799" s="153"/>
      <c r="AF3799" s="153"/>
      <c r="AG3799" s="153"/>
      <c r="AH3799" s="153"/>
      <c r="AI3799" s="153"/>
      <c r="AJ3799" s="153"/>
      <c r="AK3799" s="153"/>
      <c r="AL3799" s="153"/>
      <c r="AM3799" s="153"/>
      <c r="AN3799" s="153"/>
      <c r="AO3799" s="153"/>
    </row>
    <row r="3800" spans="1:41">
      <c r="A3800" s="153" t="s">
        <v>44</v>
      </c>
      <c r="B3800" s="153">
        <v>0</v>
      </c>
      <c r="C3800" s="153">
        <v>0</v>
      </c>
      <c r="D3800" s="153">
        <v>0</v>
      </c>
      <c r="E3800" s="153">
        <v>4</v>
      </c>
      <c r="F3800" s="153">
        <v>2.7</v>
      </c>
      <c r="G3800" s="153">
        <v>3.4</v>
      </c>
      <c r="H3800" s="153"/>
      <c r="I3800" s="153"/>
      <c r="J3800" s="153"/>
      <c r="K3800" s="153"/>
      <c r="L3800" s="153"/>
      <c r="M3800" s="153"/>
      <c r="AD3800" s="153"/>
      <c r="AE3800" s="153"/>
      <c r="AF3800" s="153"/>
      <c r="AG3800" s="153"/>
      <c r="AH3800" s="153"/>
      <c r="AI3800" s="153"/>
      <c r="AJ3800" s="153"/>
      <c r="AK3800" s="153"/>
      <c r="AL3800" s="153"/>
      <c r="AM3800" s="153"/>
      <c r="AN3800" s="153"/>
      <c r="AO3800" s="153"/>
    </row>
    <row r="3801" spans="1:41">
      <c r="A3801" s="153" t="s">
        <v>153</v>
      </c>
      <c r="B3801" s="153">
        <v>0</v>
      </c>
      <c r="C3801" s="153">
        <v>0</v>
      </c>
      <c r="D3801" s="153">
        <v>0</v>
      </c>
      <c r="E3801" s="153">
        <v>75</v>
      </c>
      <c r="F3801" s="153">
        <v>41.7</v>
      </c>
      <c r="G3801" s="153">
        <v>60.7</v>
      </c>
      <c r="H3801" s="153"/>
      <c r="I3801" s="153"/>
      <c r="J3801" s="153"/>
      <c r="K3801" s="153"/>
      <c r="L3801" s="153"/>
      <c r="M3801" s="153"/>
      <c r="AD3801" s="153"/>
      <c r="AE3801" s="153"/>
      <c r="AF3801" s="153"/>
      <c r="AG3801" s="153"/>
      <c r="AH3801" s="153"/>
      <c r="AI3801" s="153"/>
      <c r="AJ3801" s="153"/>
      <c r="AK3801" s="153"/>
      <c r="AL3801" s="153"/>
      <c r="AM3801" s="153"/>
      <c r="AN3801" s="153"/>
      <c r="AO3801" s="153"/>
    </row>
    <row r="3802" spans="1:41">
      <c r="H3802" s="153"/>
      <c r="I3802" s="153"/>
      <c r="J3802" s="153"/>
      <c r="K3802" s="153"/>
      <c r="L3802" s="153"/>
      <c r="M3802" s="153"/>
      <c r="AD3802" s="153"/>
      <c r="AE3802" s="153"/>
      <c r="AF3802" s="153"/>
      <c r="AG3802" s="153"/>
      <c r="AH3802" s="153"/>
      <c r="AI3802" s="153"/>
      <c r="AJ3802" s="153"/>
      <c r="AK3802" s="153"/>
      <c r="AL3802" s="153"/>
      <c r="AM3802" s="153"/>
      <c r="AN3802" s="153"/>
      <c r="AO3802" s="153"/>
    </row>
    <row r="3803" spans="1:41">
      <c r="H3803" s="153"/>
      <c r="I3803" s="153"/>
      <c r="J3803" s="153"/>
      <c r="K3803" s="153"/>
      <c r="L3803" s="153"/>
      <c r="M3803" s="153"/>
      <c r="AD3803" s="153"/>
      <c r="AE3803" s="153"/>
      <c r="AF3803" s="153"/>
      <c r="AG3803" s="153"/>
      <c r="AH3803" s="153"/>
      <c r="AI3803" s="153"/>
      <c r="AJ3803" s="153"/>
      <c r="AK3803" s="153"/>
      <c r="AL3803" s="153"/>
      <c r="AM3803" s="153"/>
      <c r="AN3803" s="153"/>
      <c r="AO3803" s="153"/>
    </row>
    <row r="3804" spans="1:41">
      <c r="A3804" s="153" t="s">
        <v>433</v>
      </c>
      <c r="H3804" s="153"/>
      <c r="I3804" s="153"/>
      <c r="J3804" s="153"/>
      <c r="K3804" s="153"/>
      <c r="L3804" s="153"/>
      <c r="M3804" s="153"/>
      <c r="AD3804" s="153"/>
      <c r="AE3804" s="153"/>
      <c r="AF3804" s="153"/>
      <c r="AG3804" s="153"/>
      <c r="AH3804" s="153"/>
      <c r="AI3804" s="153"/>
      <c r="AJ3804" s="153"/>
      <c r="AK3804" s="153"/>
      <c r="AL3804" s="153"/>
      <c r="AM3804" s="153"/>
      <c r="AN3804" s="153"/>
      <c r="AO3804" s="153"/>
    </row>
    <row r="3805" spans="1:41">
      <c r="A3805" s="153" t="s">
        <v>430</v>
      </c>
      <c r="H3805" s="153"/>
      <c r="I3805" s="153"/>
      <c r="J3805" s="153"/>
      <c r="K3805" s="153"/>
      <c r="L3805" s="153"/>
      <c r="M3805" s="153"/>
      <c r="AD3805" s="153"/>
      <c r="AE3805" s="153"/>
      <c r="AF3805" s="153"/>
      <c r="AG3805" s="153"/>
      <c r="AH3805" s="153"/>
      <c r="AI3805" s="153"/>
      <c r="AJ3805" s="153"/>
      <c r="AK3805" s="153"/>
      <c r="AL3805" s="153"/>
      <c r="AM3805" s="153"/>
      <c r="AN3805" s="153"/>
      <c r="AO3805" s="153"/>
    </row>
    <row r="3806" spans="1:41">
      <c r="H3806" s="153"/>
      <c r="I3806" s="153"/>
      <c r="J3806" s="153"/>
      <c r="K3806" s="153"/>
      <c r="L3806" s="153"/>
      <c r="M3806" s="153"/>
      <c r="AD3806" s="153"/>
      <c r="AE3806" s="153"/>
      <c r="AF3806" s="153"/>
      <c r="AG3806" s="153"/>
      <c r="AH3806" s="153"/>
      <c r="AI3806" s="153"/>
      <c r="AJ3806" s="153"/>
      <c r="AK3806" s="153"/>
      <c r="AL3806" s="153"/>
      <c r="AM3806" s="153"/>
      <c r="AN3806" s="153"/>
      <c r="AO3806" s="153"/>
    </row>
    <row r="3807" spans="1:41">
      <c r="H3807" s="153"/>
      <c r="I3807" s="153"/>
      <c r="J3807" s="153"/>
      <c r="K3807" s="153"/>
      <c r="L3807" s="153"/>
      <c r="M3807" s="153"/>
      <c r="AD3807" s="153"/>
      <c r="AE3807" s="153"/>
      <c r="AF3807" s="153"/>
      <c r="AG3807" s="153"/>
      <c r="AH3807" s="153"/>
      <c r="AI3807" s="153"/>
      <c r="AJ3807" s="153"/>
      <c r="AK3807" s="153"/>
      <c r="AL3807" s="153"/>
      <c r="AM3807" s="153"/>
      <c r="AN3807" s="153"/>
      <c r="AO3807" s="153"/>
    </row>
    <row r="3808" spans="1:41">
      <c r="B3808" s="153" t="s">
        <v>156</v>
      </c>
      <c r="H3808" s="153"/>
      <c r="I3808" s="153"/>
      <c r="J3808" s="153"/>
      <c r="K3808" s="153"/>
      <c r="L3808" s="153"/>
      <c r="M3808" s="153"/>
      <c r="AD3808" s="153"/>
      <c r="AE3808" s="153"/>
      <c r="AF3808" s="153"/>
      <c r="AG3808" s="153"/>
      <c r="AH3808" s="153"/>
      <c r="AI3808" s="153"/>
      <c r="AJ3808" s="153"/>
      <c r="AK3808" s="153"/>
      <c r="AL3808" s="153"/>
      <c r="AM3808" s="153"/>
      <c r="AN3808" s="153"/>
      <c r="AO3808" s="153"/>
    </row>
    <row r="3809" spans="1:41">
      <c r="H3809" s="153"/>
      <c r="I3809" s="153"/>
      <c r="J3809" s="153"/>
      <c r="K3809" s="153"/>
      <c r="L3809" s="153"/>
      <c r="M3809" s="153"/>
      <c r="AD3809" s="153"/>
      <c r="AE3809" s="153"/>
      <c r="AF3809" s="153"/>
      <c r="AG3809" s="153"/>
      <c r="AH3809" s="153"/>
      <c r="AI3809" s="153"/>
      <c r="AJ3809" s="153"/>
      <c r="AK3809" s="153"/>
      <c r="AL3809" s="153"/>
      <c r="AM3809" s="153"/>
      <c r="AN3809" s="153"/>
      <c r="AO3809" s="153"/>
    </row>
    <row r="3810" spans="1:41">
      <c r="B3810" s="153" t="s">
        <v>10</v>
      </c>
      <c r="C3810" s="153" t="s">
        <v>157</v>
      </c>
      <c r="D3810" s="153" t="s">
        <v>158</v>
      </c>
      <c r="E3810" s="153" t="s">
        <v>13</v>
      </c>
      <c r="F3810" s="153" t="s">
        <v>159</v>
      </c>
      <c r="G3810" s="153" t="s">
        <v>60</v>
      </c>
      <c r="H3810" s="153"/>
      <c r="I3810" s="153"/>
      <c r="J3810" s="153"/>
      <c r="K3810" s="153"/>
      <c r="L3810" s="153"/>
      <c r="M3810" s="153"/>
      <c r="AD3810" s="153"/>
      <c r="AE3810" s="153"/>
      <c r="AF3810" s="153"/>
      <c r="AG3810" s="153"/>
      <c r="AH3810" s="153"/>
      <c r="AI3810" s="153"/>
      <c r="AJ3810" s="153"/>
      <c r="AK3810" s="153"/>
      <c r="AL3810" s="153"/>
      <c r="AM3810" s="153"/>
      <c r="AN3810" s="153"/>
      <c r="AO3810" s="153"/>
    </row>
    <row r="3811" spans="1:41">
      <c r="H3811" s="153"/>
      <c r="I3811" s="153"/>
      <c r="J3811" s="153"/>
      <c r="K3811" s="153"/>
      <c r="L3811" s="153"/>
      <c r="M3811" s="153"/>
      <c r="AD3811" s="153"/>
      <c r="AE3811" s="153"/>
      <c r="AF3811" s="153"/>
      <c r="AG3811" s="153"/>
      <c r="AH3811" s="153"/>
      <c r="AI3811" s="153"/>
      <c r="AJ3811" s="153"/>
      <c r="AK3811" s="153"/>
      <c r="AL3811" s="153"/>
      <c r="AM3811" s="153"/>
      <c r="AN3811" s="153"/>
      <c r="AO3811" s="153"/>
    </row>
    <row r="3812" spans="1:41">
      <c r="A3812" s="153" t="s">
        <v>45</v>
      </c>
      <c r="B3812" s="153">
        <v>0</v>
      </c>
      <c r="C3812" s="153">
        <v>0</v>
      </c>
      <c r="D3812" s="153">
        <v>0</v>
      </c>
      <c r="E3812" s="153">
        <v>0</v>
      </c>
      <c r="F3812" s="153">
        <v>33.33</v>
      </c>
      <c r="G3812" s="153">
        <v>14.29</v>
      </c>
      <c r="H3812" s="153"/>
      <c r="I3812" s="153"/>
      <c r="J3812" s="153"/>
      <c r="K3812" s="153"/>
      <c r="L3812" s="153"/>
      <c r="M3812" s="153"/>
      <c r="AD3812" s="153"/>
      <c r="AE3812" s="153"/>
      <c r="AF3812" s="153"/>
      <c r="AG3812" s="153"/>
      <c r="AH3812" s="153"/>
      <c r="AI3812" s="153"/>
      <c r="AJ3812" s="153"/>
      <c r="AK3812" s="153"/>
      <c r="AL3812" s="153"/>
      <c r="AM3812" s="153"/>
      <c r="AN3812" s="153"/>
      <c r="AO3812" s="153"/>
    </row>
    <row r="3813" spans="1:41">
      <c r="A3813" s="153" t="s">
        <v>46</v>
      </c>
      <c r="B3813" s="153">
        <v>0</v>
      </c>
      <c r="C3813" s="153">
        <v>0</v>
      </c>
      <c r="D3813" s="153">
        <v>0</v>
      </c>
      <c r="E3813" s="153">
        <v>0</v>
      </c>
      <c r="F3813" s="153">
        <v>0</v>
      </c>
      <c r="G3813" s="153">
        <v>0</v>
      </c>
      <c r="H3813" s="153"/>
      <c r="I3813" s="153"/>
      <c r="J3813" s="153"/>
      <c r="K3813" s="153"/>
      <c r="L3813" s="153"/>
      <c r="M3813" s="153"/>
      <c r="AD3813" s="153"/>
      <c r="AE3813" s="153"/>
      <c r="AF3813" s="153"/>
      <c r="AG3813" s="153"/>
      <c r="AH3813" s="153"/>
      <c r="AI3813" s="153"/>
      <c r="AJ3813" s="153"/>
      <c r="AK3813" s="153"/>
      <c r="AL3813" s="153"/>
      <c r="AM3813" s="153"/>
      <c r="AN3813" s="153"/>
      <c r="AO3813" s="153"/>
    </row>
    <row r="3814" spans="1:41">
      <c r="A3814" s="153" t="s">
        <v>47</v>
      </c>
      <c r="B3814" s="153">
        <v>0</v>
      </c>
      <c r="C3814" s="153">
        <v>0</v>
      </c>
      <c r="D3814" s="153">
        <v>0</v>
      </c>
      <c r="E3814" s="153">
        <v>25</v>
      </c>
      <c r="F3814" s="153">
        <v>0</v>
      </c>
      <c r="G3814" s="153">
        <v>14.29</v>
      </c>
      <c r="H3814" s="153"/>
      <c r="I3814" s="153"/>
      <c r="J3814" s="153"/>
      <c r="K3814" s="153"/>
      <c r="L3814" s="153"/>
      <c r="M3814" s="153"/>
      <c r="AD3814" s="153"/>
      <c r="AE3814" s="153"/>
      <c r="AF3814" s="153"/>
      <c r="AG3814" s="153"/>
      <c r="AH3814" s="153"/>
      <c r="AI3814" s="153"/>
      <c r="AJ3814" s="153"/>
      <c r="AK3814" s="153"/>
      <c r="AL3814" s="153"/>
      <c r="AM3814" s="153"/>
      <c r="AN3814" s="153"/>
      <c r="AO3814" s="153"/>
    </row>
    <row r="3815" spans="1:41">
      <c r="A3815" s="153" t="s">
        <v>48</v>
      </c>
      <c r="B3815" s="153">
        <v>0</v>
      </c>
      <c r="C3815" s="153">
        <v>0</v>
      </c>
      <c r="D3815" s="153">
        <v>0</v>
      </c>
      <c r="E3815" s="153">
        <v>25</v>
      </c>
      <c r="F3815" s="153">
        <v>33.33</v>
      </c>
      <c r="G3815" s="153">
        <v>28.57</v>
      </c>
      <c r="H3815" s="153"/>
      <c r="I3815" s="153"/>
      <c r="J3815" s="153"/>
      <c r="K3815" s="153"/>
      <c r="L3815" s="153"/>
      <c r="M3815" s="153"/>
      <c r="AD3815" s="153"/>
      <c r="AE3815" s="153"/>
      <c r="AF3815" s="153"/>
      <c r="AG3815" s="153"/>
      <c r="AH3815" s="153"/>
      <c r="AI3815" s="153"/>
      <c r="AJ3815" s="153"/>
      <c r="AK3815" s="153"/>
      <c r="AL3815" s="153"/>
      <c r="AM3815" s="153"/>
      <c r="AN3815" s="153"/>
      <c r="AO3815" s="153"/>
    </row>
    <row r="3816" spans="1:41">
      <c r="A3816" s="153" t="s">
        <v>49</v>
      </c>
      <c r="B3816" s="153">
        <v>0</v>
      </c>
      <c r="C3816" s="153">
        <v>0</v>
      </c>
      <c r="D3816" s="153">
        <v>0</v>
      </c>
      <c r="E3816" s="153">
        <v>50</v>
      </c>
      <c r="F3816" s="153">
        <v>33.33</v>
      </c>
      <c r="G3816" s="153">
        <v>42.86</v>
      </c>
      <c r="H3816" s="153"/>
      <c r="I3816" s="153"/>
      <c r="J3816" s="153"/>
      <c r="K3816" s="153"/>
      <c r="L3816" s="153"/>
      <c r="M3816" s="153"/>
      <c r="AD3816" s="153"/>
      <c r="AE3816" s="153"/>
      <c r="AF3816" s="153"/>
      <c r="AG3816" s="153"/>
      <c r="AH3816" s="153"/>
      <c r="AI3816" s="153"/>
      <c r="AJ3816" s="153"/>
      <c r="AK3816" s="153"/>
      <c r="AL3816" s="153"/>
      <c r="AM3816" s="153"/>
      <c r="AN3816" s="153"/>
      <c r="AO3816" s="153"/>
    </row>
    <row r="3817" spans="1:41">
      <c r="A3817" s="153" t="s">
        <v>41</v>
      </c>
      <c r="B3817" s="153">
        <v>0</v>
      </c>
      <c r="C3817" s="153">
        <v>0</v>
      </c>
      <c r="D3817" s="153">
        <v>0</v>
      </c>
      <c r="E3817" s="153">
        <v>0</v>
      </c>
      <c r="F3817" s="153">
        <v>0</v>
      </c>
      <c r="G3817" s="153">
        <v>0</v>
      </c>
      <c r="H3817" s="153"/>
      <c r="I3817" s="153"/>
      <c r="J3817" s="153"/>
      <c r="K3817" s="153"/>
      <c r="L3817" s="153"/>
      <c r="M3817" s="153"/>
      <c r="AD3817" s="153"/>
      <c r="AE3817" s="153"/>
      <c r="AF3817" s="153"/>
      <c r="AG3817" s="153"/>
      <c r="AH3817" s="153"/>
      <c r="AI3817" s="153"/>
      <c r="AJ3817" s="153"/>
      <c r="AK3817" s="153"/>
      <c r="AL3817" s="153"/>
      <c r="AM3817" s="153"/>
      <c r="AN3817" s="153"/>
      <c r="AO3817" s="153"/>
    </row>
    <row r="3818" spans="1:41">
      <c r="A3818" s="153" t="s">
        <v>0</v>
      </c>
      <c r="B3818" s="153">
        <v>0</v>
      </c>
      <c r="C3818" s="153">
        <v>0</v>
      </c>
      <c r="D3818" s="153">
        <v>0</v>
      </c>
      <c r="E3818" s="153">
        <v>100</v>
      </c>
      <c r="F3818" s="153">
        <v>100</v>
      </c>
      <c r="G3818" s="153">
        <v>100</v>
      </c>
      <c r="H3818" s="153"/>
      <c r="I3818" s="153"/>
      <c r="J3818" s="153"/>
      <c r="K3818" s="153"/>
      <c r="L3818" s="153"/>
      <c r="M3818" s="153"/>
      <c r="AD3818" s="153"/>
      <c r="AE3818" s="153"/>
      <c r="AF3818" s="153"/>
      <c r="AG3818" s="153"/>
      <c r="AH3818" s="153"/>
      <c r="AI3818" s="153"/>
      <c r="AJ3818" s="153"/>
      <c r="AK3818" s="153"/>
      <c r="AL3818" s="153"/>
      <c r="AM3818" s="153"/>
      <c r="AN3818" s="153"/>
      <c r="AO3818" s="153"/>
    </row>
    <row r="3819" spans="1:41">
      <c r="A3819" s="153" t="s">
        <v>1</v>
      </c>
      <c r="B3819" s="153">
        <v>0</v>
      </c>
      <c r="C3819" s="153">
        <v>0</v>
      </c>
      <c r="D3819" s="153">
        <v>0</v>
      </c>
      <c r="E3819" s="153">
        <v>4</v>
      </c>
      <c r="F3819" s="153">
        <v>3</v>
      </c>
      <c r="G3819" s="153">
        <v>7</v>
      </c>
      <c r="H3819" s="153"/>
      <c r="I3819" s="153"/>
      <c r="J3819" s="153"/>
      <c r="K3819" s="153"/>
      <c r="L3819" s="153"/>
      <c r="M3819" s="153"/>
      <c r="AD3819" s="153"/>
      <c r="AE3819" s="153"/>
      <c r="AF3819" s="153"/>
      <c r="AG3819" s="153"/>
      <c r="AH3819" s="153"/>
      <c r="AI3819" s="153"/>
      <c r="AJ3819" s="153"/>
      <c r="AK3819" s="153"/>
      <c r="AL3819" s="153"/>
      <c r="AM3819" s="153"/>
      <c r="AN3819" s="153"/>
      <c r="AO3819" s="153"/>
    </row>
    <row r="3820" spans="1:41">
      <c r="A3820" s="153" t="s">
        <v>42</v>
      </c>
      <c r="B3820" s="153">
        <v>0</v>
      </c>
      <c r="C3820" s="153">
        <v>0</v>
      </c>
      <c r="D3820" s="153">
        <v>0</v>
      </c>
      <c r="E3820" s="153">
        <v>75</v>
      </c>
      <c r="F3820" s="153">
        <v>66.67</v>
      </c>
      <c r="G3820" s="153">
        <v>71.430000000000007</v>
      </c>
      <c r="H3820" s="153"/>
      <c r="I3820" s="153"/>
      <c r="J3820" s="153"/>
      <c r="K3820" s="153"/>
      <c r="L3820" s="153"/>
      <c r="M3820" s="153"/>
      <c r="AD3820" s="153"/>
      <c r="AE3820" s="153"/>
      <c r="AF3820" s="153"/>
      <c r="AG3820" s="153"/>
      <c r="AH3820" s="153"/>
      <c r="AI3820" s="153"/>
      <c r="AJ3820" s="153"/>
      <c r="AK3820" s="153"/>
      <c r="AL3820" s="153"/>
      <c r="AM3820" s="153"/>
      <c r="AN3820" s="153"/>
      <c r="AO3820" s="153"/>
    </row>
    <row r="3821" spans="1:41">
      <c r="A3821" s="153" t="s">
        <v>43</v>
      </c>
      <c r="B3821" s="153">
        <v>0</v>
      </c>
      <c r="C3821" s="153">
        <v>0</v>
      </c>
      <c r="D3821" s="153">
        <v>0</v>
      </c>
      <c r="E3821" s="153">
        <v>0</v>
      </c>
      <c r="F3821" s="153">
        <v>33.33</v>
      </c>
      <c r="G3821" s="153">
        <v>14.29</v>
      </c>
      <c r="H3821" s="153"/>
      <c r="I3821" s="153"/>
      <c r="J3821" s="153"/>
      <c r="K3821" s="153"/>
      <c r="L3821" s="153"/>
      <c r="M3821" s="153"/>
      <c r="AD3821" s="153"/>
      <c r="AE3821" s="153"/>
      <c r="AF3821" s="153"/>
      <c r="AG3821" s="153"/>
      <c r="AH3821" s="153"/>
      <c r="AI3821" s="153"/>
      <c r="AJ3821" s="153"/>
      <c r="AK3821" s="153"/>
      <c r="AL3821" s="153"/>
      <c r="AM3821" s="153"/>
      <c r="AN3821" s="153"/>
      <c r="AO3821" s="153"/>
    </row>
    <row r="3822" spans="1:41">
      <c r="A3822" s="153" t="s">
        <v>44</v>
      </c>
      <c r="B3822" s="153">
        <v>0</v>
      </c>
      <c r="C3822" s="153">
        <v>0</v>
      </c>
      <c r="D3822" s="153">
        <v>0</v>
      </c>
      <c r="E3822" s="153">
        <v>4.3</v>
      </c>
      <c r="F3822" s="153">
        <v>3.3</v>
      </c>
      <c r="G3822" s="153">
        <v>3.9</v>
      </c>
      <c r="H3822" s="153"/>
      <c r="I3822" s="153"/>
      <c r="J3822" s="153"/>
      <c r="K3822" s="153"/>
      <c r="L3822" s="153"/>
      <c r="M3822" s="153"/>
      <c r="AD3822" s="153"/>
      <c r="AE3822" s="153"/>
      <c r="AF3822" s="153"/>
      <c r="AG3822" s="153"/>
      <c r="AH3822" s="153"/>
      <c r="AI3822" s="153"/>
      <c r="AJ3822" s="153"/>
      <c r="AK3822" s="153"/>
      <c r="AL3822" s="153"/>
      <c r="AM3822" s="153"/>
      <c r="AN3822" s="153"/>
      <c r="AO3822" s="153"/>
    </row>
    <row r="3823" spans="1:41">
      <c r="A3823" s="153" t="s">
        <v>153</v>
      </c>
      <c r="B3823" s="153">
        <v>0</v>
      </c>
      <c r="C3823" s="153">
        <v>0</v>
      </c>
      <c r="D3823" s="153">
        <v>0</v>
      </c>
      <c r="E3823" s="153">
        <v>81.3</v>
      </c>
      <c r="F3823" s="153">
        <v>58.3</v>
      </c>
      <c r="G3823" s="153">
        <v>71.400000000000006</v>
      </c>
      <c r="H3823" s="153"/>
      <c r="I3823" s="153"/>
      <c r="J3823" s="153"/>
      <c r="K3823" s="153"/>
      <c r="L3823" s="153"/>
      <c r="M3823" s="153"/>
      <c r="AD3823" s="153"/>
      <c r="AE3823" s="153"/>
      <c r="AF3823" s="153"/>
      <c r="AG3823" s="153"/>
      <c r="AH3823" s="153"/>
      <c r="AI3823" s="153"/>
      <c r="AJ3823" s="153"/>
      <c r="AK3823" s="153"/>
      <c r="AL3823" s="153"/>
      <c r="AM3823" s="153"/>
      <c r="AN3823" s="153"/>
      <c r="AO3823" s="153"/>
    </row>
    <row r="3824" spans="1:41">
      <c r="H3824" s="153"/>
      <c r="I3824" s="153"/>
      <c r="J3824" s="153"/>
      <c r="K3824" s="153"/>
      <c r="L3824" s="153"/>
      <c r="M3824" s="153"/>
      <c r="AD3824" s="153"/>
      <c r="AE3824" s="153"/>
      <c r="AF3824" s="153"/>
      <c r="AG3824" s="153"/>
      <c r="AH3824" s="153"/>
      <c r="AI3824" s="153"/>
      <c r="AJ3824" s="153"/>
      <c r="AK3824" s="153"/>
      <c r="AL3824" s="153"/>
      <c r="AM3824" s="153"/>
      <c r="AN3824" s="153"/>
      <c r="AO3824" s="153"/>
    </row>
    <row r="3825" spans="1:41">
      <c r="H3825" s="153"/>
      <c r="I3825" s="153"/>
      <c r="J3825" s="153"/>
      <c r="K3825" s="153"/>
      <c r="L3825" s="153"/>
      <c r="M3825" s="153"/>
      <c r="AD3825" s="153"/>
      <c r="AE3825" s="153"/>
      <c r="AF3825" s="153"/>
      <c r="AG3825" s="153"/>
      <c r="AH3825" s="153"/>
      <c r="AI3825" s="153"/>
      <c r="AJ3825" s="153"/>
      <c r="AK3825" s="153"/>
      <c r="AL3825" s="153"/>
      <c r="AM3825" s="153"/>
      <c r="AN3825" s="153"/>
      <c r="AO3825" s="153"/>
    </row>
    <row r="3826" spans="1:41">
      <c r="A3826" s="153" t="s">
        <v>434</v>
      </c>
      <c r="H3826" s="153"/>
      <c r="I3826" s="153"/>
      <c r="J3826" s="153"/>
      <c r="K3826" s="153"/>
      <c r="L3826" s="153"/>
      <c r="M3826" s="153"/>
      <c r="AD3826" s="153"/>
      <c r="AE3826" s="153"/>
      <c r="AF3826" s="153"/>
      <c r="AG3826" s="153"/>
      <c r="AH3826" s="153"/>
      <c r="AI3826" s="153"/>
      <c r="AJ3826" s="153"/>
      <c r="AK3826" s="153"/>
      <c r="AL3826" s="153"/>
      <c r="AM3826" s="153"/>
      <c r="AN3826" s="153"/>
      <c r="AO3826" s="153"/>
    </row>
    <row r="3827" spans="1:41">
      <c r="A3827" s="153" t="s">
        <v>429</v>
      </c>
      <c r="H3827" s="153"/>
      <c r="I3827" s="153"/>
      <c r="J3827" s="153"/>
      <c r="K3827" s="153"/>
      <c r="L3827" s="153"/>
      <c r="M3827" s="153"/>
      <c r="AD3827" s="153"/>
      <c r="AE3827" s="153"/>
      <c r="AF3827" s="153"/>
      <c r="AG3827" s="153"/>
      <c r="AH3827" s="153"/>
      <c r="AI3827" s="153"/>
      <c r="AJ3827" s="153"/>
      <c r="AK3827" s="153"/>
      <c r="AL3827" s="153"/>
      <c r="AM3827" s="153"/>
      <c r="AN3827" s="153"/>
      <c r="AO3827" s="153"/>
    </row>
    <row r="3828" spans="1:41">
      <c r="H3828" s="153"/>
      <c r="I3828" s="153"/>
      <c r="J3828" s="153"/>
      <c r="K3828" s="153"/>
      <c r="L3828" s="153"/>
      <c r="M3828" s="153"/>
      <c r="AD3828" s="153"/>
      <c r="AE3828" s="153"/>
      <c r="AF3828" s="153"/>
      <c r="AG3828" s="153"/>
      <c r="AH3828" s="153"/>
      <c r="AI3828" s="153"/>
      <c r="AJ3828" s="153"/>
      <c r="AK3828" s="153"/>
      <c r="AL3828" s="153"/>
      <c r="AM3828" s="153"/>
      <c r="AN3828" s="153"/>
      <c r="AO3828" s="153"/>
    </row>
    <row r="3829" spans="1:41">
      <c r="H3829" s="153"/>
      <c r="I3829" s="153"/>
      <c r="J3829" s="153"/>
      <c r="K3829" s="153"/>
      <c r="L3829" s="153"/>
      <c r="M3829" s="153"/>
      <c r="AD3829" s="153"/>
      <c r="AE3829" s="153"/>
      <c r="AF3829" s="153"/>
      <c r="AG3829" s="153"/>
      <c r="AH3829" s="153"/>
      <c r="AI3829" s="153"/>
      <c r="AJ3829" s="153"/>
      <c r="AK3829" s="153"/>
      <c r="AL3829" s="153"/>
      <c r="AM3829" s="153"/>
      <c r="AN3829" s="153"/>
      <c r="AO3829" s="153"/>
    </row>
    <row r="3830" spans="1:41">
      <c r="B3830" s="153" t="s">
        <v>156</v>
      </c>
      <c r="H3830" s="153"/>
      <c r="I3830" s="153"/>
      <c r="J3830" s="153"/>
      <c r="K3830" s="153"/>
      <c r="L3830" s="153"/>
      <c r="M3830" s="153"/>
      <c r="AD3830" s="153"/>
      <c r="AE3830" s="153"/>
      <c r="AF3830" s="153"/>
      <c r="AG3830" s="153"/>
      <c r="AH3830" s="153"/>
      <c r="AI3830" s="153"/>
      <c r="AJ3830" s="153"/>
      <c r="AK3830" s="153"/>
      <c r="AL3830" s="153"/>
      <c r="AM3830" s="153"/>
      <c r="AN3830" s="153"/>
      <c r="AO3830" s="153"/>
    </row>
    <row r="3831" spans="1:41">
      <c r="H3831" s="153"/>
      <c r="I3831" s="153"/>
      <c r="J3831" s="153"/>
      <c r="K3831" s="153"/>
      <c r="L3831" s="153"/>
      <c r="M3831" s="153"/>
      <c r="AD3831" s="153"/>
      <c r="AE3831" s="153"/>
      <c r="AF3831" s="153"/>
      <c r="AG3831" s="153"/>
      <c r="AH3831" s="153"/>
      <c r="AI3831" s="153"/>
      <c r="AJ3831" s="153"/>
      <c r="AK3831" s="153"/>
      <c r="AL3831" s="153"/>
      <c r="AM3831" s="153"/>
      <c r="AN3831" s="153"/>
      <c r="AO3831" s="153"/>
    </row>
    <row r="3832" spans="1:41">
      <c r="B3832" s="153" t="s">
        <v>10</v>
      </c>
      <c r="C3832" s="153" t="s">
        <v>157</v>
      </c>
      <c r="D3832" s="153" t="s">
        <v>158</v>
      </c>
      <c r="E3832" s="153" t="s">
        <v>13</v>
      </c>
      <c r="F3832" s="153" t="s">
        <v>159</v>
      </c>
      <c r="G3832" s="153" t="s">
        <v>60</v>
      </c>
      <c r="H3832" s="153"/>
      <c r="I3832" s="153"/>
      <c r="J3832" s="153"/>
      <c r="K3832" s="153"/>
      <c r="L3832" s="153"/>
      <c r="M3832" s="153"/>
      <c r="AD3832" s="153"/>
      <c r="AE3832" s="153"/>
      <c r="AF3832" s="153"/>
      <c r="AG3832" s="153"/>
      <c r="AH3832" s="153"/>
      <c r="AI3832" s="153"/>
      <c r="AJ3832" s="153"/>
      <c r="AK3832" s="153"/>
      <c r="AL3832" s="153"/>
      <c r="AM3832" s="153"/>
      <c r="AN3832" s="153"/>
      <c r="AO3832" s="153"/>
    </row>
    <row r="3833" spans="1:41">
      <c r="H3833" s="153"/>
      <c r="I3833" s="153"/>
      <c r="J3833" s="153"/>
      <c r="K3833" s="153"/>
      <c r="L3833" s="153"/>
      <c r="M3833" s="153"/>
      <c r="AD3833" s="153"/>
      <c r="AE3833" s="153"/>
      <c r="AF3833" s="153"/>
      <c r="AG3833" s="153"/>
      <c r="AH3833" s="153"/>
      <c r="AI3833" s="153"/>
      <c r="AJ3833" s="153"/>
      <c r="AK3833" s="153"/>
      <c r="AL3833" s="153"/>
      <c r="AM3833" s="153"/>
      <c r="AN3833" s="153"/>
      <c r="AO3833" s="153"/>
    </row>
    <row r="3834" spans="1:41">
      <c r="A3834" s="153" t="s">
        <v>45</v>
      </c>
      <c r="B3834" s="153">
        <v>0</v>
      </c>
      <c r="C3834" s="153">
        <v>0</v>
      </c>
      <c r="D3834" s="153">
        <v>0</v>
      </c>
      <c r="E3834" s="153">
        <v>0</v>
      </c>
      <c r="F3834" s="153">
        <v>0</v>
      </c>
      <c r="G3834" s="153">
        <v>0</v>
      </c>
      <c r="H3834" s="153"/>
      <c r="I3834" s="153"/>
      <c r="J3834" s="153"/>
      <c r="K3834" s="153"/>
      <c r="L3834" s="153"/>
      <c r="M3834" s="153"/>
      <c r="AD3834" s="153"/>
      <c r="AE3834" s="153"/>
      <c r="AF3834" s="153"/>
      <c r="AG3834" s="153"/>
      <c r="AH3834" s="153"/>
      <c r="AI3834" s="153"/>
      <c r="AJ3834" s="153"/>
      <c r="AK3834" s="153"/>
      <c r="AL3834" s="153"/>
      <c r="AM3834" s="153"/>
      <c r="AN3834" s="153"/>
      <c r="AO3834" s="153"/>
    </row>
    <row r="3835" spans="1:41">
      <c r="A3835" s="153" t="s">
        <v>46</v>
      </c>
      <c r="B3835" s="153">
        <v>0</v>
      </c>
      <c r="C3835" s="153">
        <v>0</v>
      </c>
      <c r="D3835" s="153">
        <v>0</v>
      </c>
      <c r="E3835" s="153">
        <v>25</v>
      </c>
      <c r="F3835" s="153">
        <v>0</v>
      </c>
      <c r="G3835" s="153">
        <v>14.29</v>
      </c>
      <c r="H3835" s="153"/>
      <c r="I3835" s="153"/>
      <c r="J3835" s="153"/>
      <c r="K3835" s="153"/>
      <c r="L3835" s="153"/>
      <c r="M3835" s="153"/>
      <c r="AD3835" s="153"/>
      <c r="AE3835" s="153"/>
      <c r="AF3835" s="153"/>
      <c r="AG3835" s="153"/>
      <c r="AH3835" s="153"/>
      <c r="AI3835" s="153"/>
      <c r="AJ3835" s="153"/>
      <c r="AK3835" s="153"/>
      <c r="AL3835" s="153"/>
      <c r="AM3835" s="153"/>
      <c r="AN3835" s="153"/>
      <c r="AO3835" s="153"/>
    </row>
    <row r="3836" spans="1:41">
      <c r="A3836" s="153" t="s">
        <v>47</v>
      </c>
      <c r="B3836" s="153">
        <v>0</v>
      </c>
      <c r="C3836" s="153">
        <v>0</v>
      </c>
      <c r="D3836" s="153">
        <v>0</v>
      </c>
      <c r="E3836" s="153">
        <v>25</v>
      </c>
      <c r="F3836" s="153">
        <v>33.33</v>
      </c>
      <c r="G3836" s="153">
        <v>28.57</v>
      </c>
      <c r="H3836" s="153"/>
      <c r="I3836" s="153"/>
      <c r="J3836" s="153"/>
      <c r="K3836" s="153"/>
      <c r="L3836" s="153"/>
      <c r="M3836" s="153"/>
      <c r="AD3836" s="153"/>
      <c r="AE3836" s="153"/>
      <c r="AF3836" s="153"/>
      <c r="AG3836" s="153"/>
      <c r="AH3836" s="153"/>
      <c r="AI3836" s="153"/>
      <c r="AJ3836" s="153"/>
      <c r="AK3836" s="153"/>
      <c r="AL3836" s="153"/>
      <c r="AM3836" s="153"/>
      <c r="AN3836" s="153"/>
      <c r="AO3836" s="153"/>
    </row>
    <row r="3837" spans="1:41">
      <c r="A3837" s="153" t="s">
        <v>48</v>
      </c>
      <c r="B3837" s="153">
        <v>0</v>
      </c>
      <c r="C3837" s="153">
        <v>0</v>
      </c>
      <c r="D3837" s="153">
        <v>0</v>
      </c>
      <c r="E3837" s="153">
        <v>0</v>
      </c>
      <c r="F3837" s="153">
        <v>33.33</v>
      </c>
      <c r="G3837" s="153">
        <v>14.29</v>
      </c>
      <c r="H3837" s="153"/>
      <c r="I3837" s="153"/>
      <c r="J3837" s="153"/>
      <c r="K3837" s="153"/>
      <c r="L3837" s="153"/>
      <c r="M3837" s="153"/>
      <c r="AD3837" s="153"/>
      <c r="AE3837" s="153"/>
      <c r="AF3837" s="153"/>
      <c r="AG3837" s="153"/>
      <c r="AH3837" s="153"/>
      <c r="AI3837" s="153"/>
      <c r="AJ3837" s="153"/>
      <c r="AK3837" s="153"/>
      <c r="AL3837" s="153"/>
      <c r="AM3837" s="153"/>
      <c r="AN3837" s="153"/>
      <c r="AO3837" s="153"/>
    </row>
    <row r="3838" spans="1:41">
      <c r="A3838" s="153" t="s">
        <v>49</v>
      </c>
      <c r="B3838" s="153">
        <v>0</v>
      </c>
      <c r="C3838" s="153">
        <v>0</v>
      </c>
      <c r="D3838" s="153">
        <v>0</v>
      </c>
      <c r="E3838" s="153">
        <v>50</v>
      </c>
      <c r="F3838" s="153">
        <v>33.33</v>
      </c>
      <c r="G3838" s="153">
        <v>42.86</v>
      </c>
      <c r="H3838" s="153"/>
      <c r="I3838" s="153"/>
      <c r="J3838" s="153"/>
      <c r="K3838" s="153"/>
      <c r="L3838" s="153"/>
      <c r="M3838" s="153"/>
      <c r="AD3838" s="153"/>
      <c r="AE3838" s="153"/>
      <c r="AF3838" s="153"/>
      <c r="AG3838" s="153"/>
      <c r="AH3838" s="153"/>
      <c r="AI3838" s="153"/>
      <c r="AJ3838" s="153"/>
      <c r="AK3838" s="153"/>
      <c r="AL3838" s="153"/>
      <c r="AM3838" s="153"/>
      <c r="AN3838" s="153"/>
      <c r="AO3838" s="153"/>
    </row>
    <row r="3839" spans="1:41">
      <c r="A3839" s="153" t="s">
        <v>41</v>
      </c>
      <c r="B3839" s="153">
        <v>0</v>
      </c>
      <c r="C3839" s="153">
        <v>0</v>
      </c>
      <c r="D3839" s="153">
        <v>0</v>
      </c>
      <c r="E3839" s="153">
        <v>0</v>
      </c>
      <c r="F3839" s="153">
        <v>0</v>
      </c>
      <c r="G3839" s="153">
        <v>0</v>
      </c>
      <c r="H3839" s="153"/>
      <c r="I3839" s="153"/>
      <c r="J3839" s="153"/>
      <c r="K3839" s="153"/>
      <c r="L3839" s="153"/>
      <c r="M3839" s="153"/>
      <c r="AD3839" s="153"/>
      <c r="AE3839" s="153"/>
      <c r="AF3839" s="153"/>
      <c r="AG3839" s="153"/>
      <c r="AH3839" s="153"/>
      <c r="AI3839" s="153"/>
      <c r="AJ3839" s="153"/>
      <c r="AK3839" s="153"/>
      <c r="AL3839" s="153"/>
      <c r="AM3839" s="153"/>
      <c r="AN3839" s="153"/>
      <c r="AO3839" s="153"/>
    </row>
    <row r="3840" spans="1:41">
      <c r="A3840" s="153" t="s">
        <v>0</v>
      </c>
      <c r="B3840" s="153">
        <v>0</v>
      </c>
      <c r="C3840" s="153">
        <v>0</v>
      </c>
      <c r="D3840" s="153">
        <v>0</v>
      </c>
      <c r="E3840" s="153">
        <v>100</v>
      </c>
      <c r="F3840" s="153">
        <v>100</v>
      </c>
      <c r="G3840" s="153">
        <v>100</v>
      </c>
      <c r="H3840" s="153"/>
      <c r="I3840" s="153"/>
      <c r="J3840" s="153"/>
      <c r="K3840" s="153"/>
      <c r="L3840" s="153"/>
      <c r="M3840" s="153"/>
      <c r="AD3840" s="153"/>
      <c r="AE3840" s="153"/>
      <c r="AF3840" s="153"/>
      <c r="AG3840" s="153"/>
      <c r="AH3840" s="153"/>
      <c r="AI3840" s="153"/>
      <c r="AJ3840" s="153"/>
      <c r="AK3840" s="153"/>
      <c r="AL3840" s="153"/>
      <c r="AM3840" s="153"/>
      <c r="AN3840" s="153"/>
      <c r="AO3840" s="153"/>
    </row>
    <row r="3841" spans="1:41">
      <c r="A3841" s="153" t="s">
        <v>1</v>
      </c>
      <c r="B3841" s="153">
        <v>0</v>
      </c>
      <c r="C3841" s="153">
        <v>0</v>
      </c>
      <c r="D3841" s="153">
        <v>0</v>
      </c>
      <c r="E3841" s="153">
        <v>4</v>
      </c>
      <c r="F3841" s="153">
        <v>3</v>
      </c>
      <c r="G3841" s="153">
        <v>7</v>
      </c>
      <c r="H3841" s="153"/>
      <c r="I3841" s="153"/>
      <c r="J3841" s="153"/>
      <c r="K3841" s="153"/>
      <c r="L3841" s="153"/>
      <c r="M3841" s="153"/>
      <c r="AD3841" s="153"/>
      <c r="AE3841" s="153"/>
      <c r="AF3841" s="153"/>
      <c r="AG3841" s="153"/>
      <c r="AH3841" s="153"/>
      <c r="AI3841" s="153"/>
      <c r="AJ3841" s="153"/>
      <c r="AK3841" s="153"/>
      <c r="AL3841" s="153"/>
      <c r="AM3841" s="153"/>
      <c r="AN3841" s="153"/>
      <c r="AO3841" s="153"/>
    </row>
    <row r="3842" spans="1:41">
      <c r="A3842" s="153" t="s">
        <v>42</v>
      </c>
      <c r="B3842" s="153">
        <v>0</v>
      </c>
      <c r="C3842" s="153">
        <v>0</v>
      </c>
      <c r="D3842" s="153">
        <v>0</v>
      </c>
      <c r="E3842" s="153">
        <v>50</v>
      </c>
      <c r="F3842" s="153">
        <v>66.67</v>
      </c>
      <c r="G3842" s="153">
        <v>57.14</v>
      </c>
      <c r="H3842" s="153"/>
      <c r="I3842" s="153"/>
      <c r="J3842" s="153"/>
      <c r="K3842" s="153"/>
      <c r="L3842" s="153"/>
      <c r="M3842" s="153"/>
      <c r="AD3842" s="153"/>
      <c r="AE3842" s="153"/>
      <c r="AF3842" s="153"/>
      <c r="AG3842" s="153"/>
      <c r="AH3842" s="153"/>
      <c r="AI3842" s="153"/>
      <c r="AJ3842" s="153"/>
      <c r="AK3842" s="153"/>
      <c r="AL3842" s="153"/>
      <c r="AM3842" s="153"/>
      <c r="AN3842" s="153"/>
      <c r="AO3842" s="153"/>
    </row>
    <row r="3843" spans="1:41">
      <c r="A3843" s="153" t="s">
        <v>43</v>
      </c>
      <c r="B3843" s="153">
        <v>0</v>
      </c>
      <c r="C3843" s="153">
        <v>0</v>
      </c>
      <c r="D3843" s="153">
        <v>0</v>
      </c>
      <c r="E3843" s="153">
        <v>25</v>
      </c>
      <c r="F3843" s="153">
        <v>0</v>
      </c>
      <c r="G3843" s="153">
        <v>14.29</v>
      </c>
      <c r="H3843" s="153"/>
      <c r="I3843" s="153"/>
      <c r="J3843" s="153"/>
      <c r="K3843" s="153"/>
      <c r="L3843" s="153"/>
      <c r="M3843" s="153"/>
      <c r="AD3843" s="153"/>
      <c r="AE3843" s="153"/>
      <c r="AF3843" s="153"/>
      <c r="AG3843" s="153"/>
      <c r="AH3843" s="153"/>
      <c r="AI3843" s="153"/>
      <c r="AJ3843" s="153"/>
      <c r="AK3843" s="153"/>
      <c r="AL3843" s="153"/>
      <c r="AM3843" s="153"/>
      <c r="AN3843" s="153"/>
      <c r="AO3843" s="153"/>
    </row>
    <row r="3844" spans="1:41">
      <c r="A3844" s="153" t="s">
        <v>44</v>
      </c>
      <c r="B3844" s="153">
        <v>0</v>
      </c>
      <c r="C3844" s="153">
        <v>0</v>
      </c>
      <c r="D3844" s="153">
        <v>0</v>
      </c>
      <c r="E3844" s="153">
        <v>3.8</v>
      </c>
      <c r="F3844" s="153">
        <v>4</v>
      </c>
      <c r="G3844" s="153">
        <v>3.9</v>
      </c>
      <c r="H3844" s="153"/>
      <c r="I3844" s="153"/>
      <c r="J3844" s="153"/>
      <c r="K3844" s="153"/>
      <c r="L3844" s="153"/>
      <c r="M3844" s="153"/>
      <c r="AD3844" s="153"/>
      <c r="AE3844" s="153"/>
      <c r="AF3844" s="153"/>
      <c r="AG3844" s="153"/>
      <c r="AH3844" s="153"/>
      <c r="AI3844" s="153"/>
      <c r="AJ3844" s="153"/>
      <c r="AK3844" s="153"/>
      <c r="AL3844" s="153"/>
      <c r="AM3844" s="153"/>
      <c r="AN3844" s="153"/>
      <c r="AO3844" s="153"/>
    </row>
    <row r="3845" spans="1:41">
      <c r="A3845" s="153" t="s">
        <v>153</v>
      </c>
      <c r="B3845" s="153">
        <v>0</v>
      </c>
      <c r="C3845" s="153">
        <v>0</v>
      </c>
      <c r="D3845" s="153">
        <v>0</v>
      </c>
      <c r="E3845" s="153">
        <v>68.8</v>
      </c>
      <c r="F3845" s="153">
        <v>75</v>
      </c>
      <c r="G3845" s="153">
        <v>71.400000000000006</v>
      </c>
      <c r="H3845" s="153"/>
      <c r="I3845" s="153"/>
      <c r="J3845" s="153"/>
      <c r="K3845" s="153"/>
      <c r="L3845" s="153"/>
      <c r="M3845" s="153"/>
      <c r="AD3845" s="153"/>
      <c r="AE3845" s="153"/>
      <c r="AF3845" s="153"/>
      <c r="AG3845" s="153"/>
      <c r="AH3845" s="153"/>
      <c r="AI3845" s="153"/>
      <c r="AJ3845" s="153"/>
      <c r="AK3845" s="153"/>
      <c r="AL3845" s="153"/>
      <c r="AM3845" s="153"/>
      <c r="AN3845" s="153"/>
      <c r="AO3845" s="153"/>
    </row>
    <row r="3846" spans="1:41">
      <c r="H3846" s="153"/>
      <c r="I3846" s="153"/>
      <c r="J3846" s="153"/>
      <c r="K3846" s="153"/>
      <c r="L3846" s="153"/>
      <c r="M3846" s="153"/>
      <c r="AD3846" s="153"/>
      <c r="AE3846" s="153"/>
      <c r="AF3846" s="153"/>
      <c r="AG3846" s="153"/>
      <c r="AH3846" s="153"/>
      <c r="AI3846" s="153"/>
      <c r="AJ3846" s="153"/>
      <c r="AK3846" s="153"/>
      <c r="AL3846" s="153"/>
      <c r="AM3846" s="153"/>
      <c r="AN3846" s="153"/>
      <c r="AO3846" s="153"/>
    </row>
    <row r="3847" spans="1:41">
      <c r="H3847" s="153"/>
      <c r="I3847" s="153"/>
      <c r="J3847" s="153"/>
      <c r="K3847" s="153"/>
      <c r="L3847" s="153"/>
      <c r="M3847" s="153"/>
      <c r="AD3847" s="153"/>
      <c r="AE3847" s="153"/>
      <c r="AF3847" s="153"/>
      <c r="AG3847" s="153"/>
      <c r="AH3847" s="153"/>
      <c r="AI3847" s="153"/>
      <c r="AJ3847" s="153"/>
      <c r="AK3847" s="153"/>
      <c r="AL3847" s="153"/>
      <c r="AM3847" s="153"/>
      <c r="AN3847" s="153"/>
      <c r="AO3847" s="153"/>
    </row>
    <row r="3848" spans="1:41">
      <c r="A3848" s="153" t="s">
        <v>434</v>
      </c>
      <c r="H3848" s="153"/>
      <c r="I3848" s="153"/>
      <c r="J3848" s="153"/>
      <c r="K3848" s="153"/>
      <c r="L3848" s="153"/>
      <c r="M3848" s="153"/>
      <c r="AD3848" s="153"/>
      <c r="AE3848" s="153"/>
      <c r="AF3848" s="153"/>
      <c r="AG3848" s="153"/>
      <c r="AH3848" s="153"/>
      <c r="AI3848" s="153"/>
      <c r="AJ3848" s="153"/>
      <c r="AK3848" s="153"/>
      <c r="AL3848" s="153"/>
      <c r="AM3848" s="153"/>
      <c r="AN3848" s="153"/>
      <c r="AO3848" s="153"/>
    </row>
    <row r="3849" spans="1:41">
      <c r="A3849" s="153" t="s">
        <v>430</v>
      </c>
      <c r="H3849" s="153"/>
      <c r="I3849" s="153"/>
      <c r="J3849" s="153"/>
      <c r="K3849" s="153"/>
      <c r="L3849" s="153"/>
      <c r="M3849" s="153"/>
      <c r="AD3849" s="153"/>
      <c r="AE3849" s="153"/>
      <c r="AF3849" s="153"/>
      <c r="AG3849" s="153"/>
      <c r="AH3849" s="153"/>
      <c r="AI3849" s="153"/>
      <c r="AJ3849" s="153"/>
      <c r="AK3849" s="153"/>
      <c r="AL3849" s="153"/>
      <c r="AM3849" s="153"/>
      <c r="AN3849" s="153"/>
      <c r="AO3849" s="153"/>
    </row>
    <row r="3850" spans="1:41">
      <c r="H3850" s="153"/>
      <c r="I3850" s="153"/>
      <c r="J3850" s="153"/>
      <c r="K3850" s="153"/>
      <c r="L3850" s="153"/>
      <c r="M3850" s="153"/>
      <c r="AD3850" s="153"/>
      <c r="AE3850" s="153"/>
      <c r="AF3850" s="153"/>
      <c r="AG3850" s="153"/>
      <c r="AH3850" s="153"/>
      <c r="AI3850" s="153"/>
      <c r="AJ3850" s="153"/>
      <c r="AK3850" s="153"/>
      <c r="AL3850" s="153"/>
      <c r="AM3850" s="153"/>
      <c r="AN3850" s="153"/>
      <c r="AO3850" s="153"/>
    </row>
    <row r="3851" spans="1:41">
      <c r="H3851" s="153"/>
      <c r="I3851" s="153"/>
      <c r="J3851" s="153"/>
      <c r="K3851" s="153"/>
      <c r="L3851" s="153"/>
      <c r="M3851" s="153"/>
      <c r="AD3851" s="153"/>
      <c r="AE3851" s="153"/>
      <c r="AF3851" s="153"/>
      <c r="AG3851" s="153"/>
      <c r="AH3851" s="153"/>
      <c r="AI3851" s="153"/>
      <c r="AJ3851" s="153"/>
      <c r="AK3851" s="153"/>
      <c r="AL3851" s="153"/>
      <c r="AM3851" s="153"/>
      <c r="AN3851" s="153"/>
      <c r="AO3851" s="153"/>
    </row>
    <row r="3852" spans="1:41">
      <c r="B3852" s="153" t="s">
        <v>156</v>
      </c>
      <c r="H3852" s="153"/>
      <c r="I3852" s="153"/>
      <c r="J3852" s="153"/>
      <c r="K3852" s="153"/>
      <c r="L3852" s="153"/>
      <c r="M3852" s="153"/>
      <c r="AD3852" s="153"/>
      <c r="AE3852" s="153"/>
      <c r="AF3852" s="153"/>
      <c r="AG3852" s="153"/>
      <c r="AH3852" s="153"/>
      <c r="AI3852" s="153"/>
      <c r="AJ3852" s="153"/>
      <c r="AK3852" s="153"/>
      <c r="AL3852" s="153"/>
      <c r="AM3852" s="153"/>
      <c r="AN3852" s="153"/>
      <c r="AO3852" s="153"/>
    </row>
    <row r="3853" spans="1:41">
      <c r="H3853" s="153"/>
      <c r="I3853" s="153"/>
      <c r="J3853" s="153"/>
      <c r="K3853" s="153"/>
      <c r="L3853" s="153"/>
      <c r="M3853" s="153"/>
      <c r="AD3853" s="153"/>
      <c r="AE3853" s="153"/>
      <c r="AF3853" s="153"/>
      <c r="AG3853" s="153"/>
      <c r="AH3853" s="153"/>
      <c r="AI3853" s="153"/>
      <c r="AJ3853" s="153"/>
      <c r="AK3853" s="153"/>
      <c r="AL3853" s="153"/>
      <c r="AM3853" s="153"/>
      <c r="AN3853" s="153"/>
      <c r="AO3853" s="153"/>
    </row>
    <row r="3854" spans="1:41">
      <c r="B3854" s="153" t="s">
        <v>10</v>
      </c>
      <c r="C3854" s="153" t="s">
        <v>157</v>
      </c>
      <c r="D3854" s="153" t="s">
        <v>158</v>
      </c>
      <c r="E3854" s="153" t="s">
        <v>13</v>
      </c>
      <c r="F3854" s="153" t="s">
        <v>159</v>
      </c>
      <c r="G3854" s="153" t="s">
        <v>60</v>
      </c>
      <c r="H3854" s="153"/>
      <c r="I3854" s="153"/>
      <c r="J3854" s="153"/>
      <c r="K3854" s="153"/>
      <c r="L3854" s="153"/>
      <c r="M3854" s="153"/>
      <c r="AD3854" s="153"/>
      <c r="AE3854" s="153"/>
      <c r="AF3854" s="153"/>
      <c r="AG3854" s="153"/>
      <c r="AH3854" s="153"/>
      <c r="AI3854" s="153"/>
      <c r="AJ3854" s="153"/>
      <c r="AK3854" s="153"/>
      <c r="AL3854" s="153"/>
      <c r="AM3854" s="153"/>
      <c r="AN3854" s="153"/>
      <c r="AO3854" s="153"/>
    </row>
    <row r="3855" spans="1:41">
      <c r="H3855" s="153"/>
      <c r="I3855" s="153"/>
      <c r="J3855" s="153"/>
      <c r="K3855" s="153"/>
      <c r="L3855" s="153"/>
      <c r="M3855" s="153"/>
      <c r="AD3855" s="153"/>
      <c r="AE3855" s="153"/>
      <c r="AF3855" s="153"/>
      <c r="AG3855" s="153"/>
      <c r="AH3855" s="153"/>
      <c r="AI3855" s="153"/>
      <c r="AJ3855" s="153"/>
      <c r="AK3855" s="153"/>
      <c r="AL3855" s="153"/>
      <c r="AM3855" s="153"/>
      <c r="AN3855" s="153"/>
      <c r="AO3855" s="153"/>
    </row>
    <row r="3856" spans="1:41">
      <c r="A3856" s="153" t="s">
        <v>45</v>
      </c>
      <c r="B3856" s="153">
        <v>0</v>
      </c>
      <c r="C3856" s="153">
        <v>0</v>
      </c>
      <c r="D3856" s="153">
        <v>0</v>
      </c>
      <c r="E3856" s="153">
        <v>0</v>
      </c>
      <c r="F3856" s="153">
        <v>0</v>
      </c>
      <c r="G3856" s="153">
        <v>0</v>
      </c>
      <c r="H3856" s="153"/>
      <c r="I3856" s="153"/>
      <c r="J3856" s="153"/>
      <c r="K3856" s="153"/>
      <c r="L3856" s="153"/>
      <c r="M3856" s="153"/>
      <c r="AD3856" s="153"/>
      <c r="AE3856" s="153"/>
      <c r="AF3856" s="153"/>
      <c r="AG3856" s="153"/>
      <c r="AH3856" s="153"/>
      <c r="AI3856" s="153"/>
      <c r="AJ3856" s="153"/>
      <c r="AK3856" s="153"/>
      <c r="AL3856" s="153"/>
      <c r="AM3856" s="153"/>
      <c r="AN3856" s="153"/>
      <c r="AO3856" s="153"/>
    </row>
    <row r="3857" spans="1:41">
      <c r="A3857" s="153" t="s">
        <v>46</v>
      </c>
      <c r="B3857" s="153">
        <v>0</v>
      </c>
      <c r="C3857" s="153">
        <v>0</v>
      </c>
      <c r="D3857" s="153">
        <v>0</v>
      </c>
      <c r="E3857" s="153">
        <v>0</v>
      </c>
      <c r="F3857" s="153">
        <v>0</v>
      </c>
      <c r="G3857" s="153">
        <v>0</v>
      </c>
      <c r="H3857" s="153"/>
      <c r="I3857" s="153"/>
      <c r="J3857" s="153"/>
      <c r="K3857" s="153"/>
      <c r="L3857" s="153"/>
      <c r="M3857" s="153"/>
      <c r="AD3857" s="153"/>
      <c r="AE3857" s="153"/>
      <c r="AF3857" s="153"/>
      <c r="AG3857" s="153"/>
      <c r="AH3857" s="153"/>
      <c r="AI3857" s="153"/>
      <c r="AJ3857" s="153"/>
      <c r="AK3857" s="153"/>
      <c r="AL3857" s="153"/>
      <c r="AM3857" s="153"/>
      <c r="AN3857" s="153"/>
      <c r="AO3857" s="153"/>
    </row>
    <row r="3858" spans="1:41">
      <c r="A3858" s="153" t="s">
        <v>47</v>
      </c>
      <c r="B3858" s="153">
        <v>0</v>
      </c>
      <c r="C3858" s="153">
        <v>0</v>
      </c>
      <c r="D3858" s="153">
        <v>0</v>
      </c>
      <c r="E3858" s="153">
        <v>25</v>
      </c>
      <c r="F3858" s="153">
        <v>33.33</v>
      </c>
      <c r="G3858" s="153">
        <v>28.57</v>
      </c>
      <c r="H3858" s="153"/>
      <c r="I3858" s="153"/>
      <c r="J3858" s="153"/>
      <c r="K3858" s="153"/>
      <c r="L3858" s="153"/>
      <c r="M3858" s="153"/>
      <c r="AD3858" s="153"/>
      <c r="AE3858" s="153"/>
      <c r="AF3858" s="153"/>
      <c r="AG3858" s="153"/>
      <c r="AH3858" s="153"/>
      <c r="AI3858" s="153"/>
      <c r="AJ3858" s="153"/>
      <c r="AK3858" s="153"/>
      <c r="AL3858" s="153"/>
      <c r="AM3858" s="153"/>
      <c r="AN3858" s="153"/>
      <c r="AO3858" s="153"/>
    </row>
    <row r="3859" spans="1:41">
      <c r="A3859" s="153" t="s">
        <v>48</v>
      </c>
      <c r="B3859" s="153">
        <v>0</v>
      </c>
      <c r="C3859" s="153">
        <v>0</v>
      </c>
      <c r="D3859" s="153">
        <v>0</v>
      </c>
      <c r="E3859" s="153">
        <v>25</v>
      </c>
      <c r="F3859" s="153">
        <v>33.33</v>
      </c>
      <c r="G3859" s="153">
        <v>28.57</v>
      </c>
      <c r="H3859" s="153"/>
      <c r="I3859" s="153"/>
      <c r="J3859" s="153"/>
      <c r="K3859" s="153"/>
      <c r="L3859" s="153"/>
      <c r="M3859" s="153"/>
      <c r="AD3859" s="153"/>
      <c r="AE3859" s="153"/>
      <c r="AF3859" s="153"/>
      <c r="AG3859" s="153"/>
      <c r="AH3859" s="153"/>
      <c r="AI3859" s="153"/>
      <c r="AJ3859" s="153"/>
      <c r="AK3859" s="153"/>
      <c r="AL3859" s="153"/>
      <c r="AM3859" s="153"/>
      <c r="AN3859" s="153"/>
      <c r="AO3859" s="153"/>
    </row>
    <row r="3860" spans="1:41">
      <c r="A3860" s="153" t="s">
        <v>49</v>
      </c>
      <c r="B3860" s="153">
        <v>0</v>
      </c>
      <c r="C3860" s="153">
        <v>0</v>
      </c>
      <c r="D3860" s="153">
        <v>0</v>
      </c>
      <c r="E3860" s="153">
        <v>50</v>
      </c>
      <c r="F3860" s="153">
        <v>33.33</v>
      </c>
      <c r="G3860" s="153">
        <v>42.86</v>
      </c>
      <c r="H3860" s="153"/>
      <c r="I3860" s="153"/>
      <c r="J3860" s="153"/>
      <c r="K3860" s="153"/>
      <c r="L3860" s="153"/>
      <c r="M3860" s="153"/>
      <c r="AD3860" s="153"/>
      <c r="AE3860" s="153"/>
      <c r="AF3860" s="153"/>
      <c r="AG3860" s="153"/>
      <c r="AH3860" s="153"/>
      <c r="AI3860" s="153"/>
      <c r="AJ3860" s="153"/>
      <c r="AK3860" s="153"/>
      <c r="AL3860" s="153"/>
      <c r="AM3860" s="153"/>
      <c r="AN3860" s="153"/>
      <c r="AO3860" s="153"/>
    </row>
    <row r="3861" spans="1:41">
      <c r="A3861" s="153" t="s">
        <v>41</v>
      </c>
      <c r="B3861" s="153">
        <v>0</v>
      </c>
      <c r="C3861" s="153">
        <v>0</v>
      </c>
      <c r="D3861" s="153">
        <v>0</v>
      </c>
      <c r="E3861" s="153">
        <v>0</v>
      </c>
      <c r="F3861" s="153">
        <v>0</v>
      </c>
      <c r="G3861" s="153">
        <v>0</v>
      </c>
      <c r="H3861" s="153"/>
      <c r="I3861" s="153"/>
      <c r="J3861" s="153"/>
      <c r="K3861" s="153"/>
      <c r="L3861" s="153"/>
      <c r="M3861" s="153"/>
      <c r="AD3861" s="153"/>
      <c r="AE3861" s="153"/>
      <c r="AF3861" s="153"/>
      <c r="AG3861" s="153"/>
      <c r="AH3861" s="153"/>
      <c r="AI3861" s="153"/>
      <c r="AJ3861" s="153"/>
      <c r="AK3861" s="153"/>
      <c r="AL3861" s="153"/>
      <c r="AM3861" s="153"/>
      <c r="AN3861" s="153"/>
      <c r="AO3861" s="153"/>
    </row>
    <row r="3862" spans="1:41">
      <c r="A3862" s="153" t="s">
        <v>0</v>
      </c>
      <c r="B3862" s="153">
        <v>0</v>
      </c>
      <c r="C3862" s="153">
        <v>0</v>
      </c>
      <c r="D3862" s="153">
        <v>0</v>
      </c>
      <c r="E3862" s="153">
        <v>100</v>
      </c>
      <c r="F3862" s="153">
        <v>100</v>
      </c>
      <c r="G3862" s="153">
        <v>100</v>
      </c>
      <c r="H3862" s="153"/>
      <c r="I3862" s="153"/>
      <c r="J3862" s="153"/>
      <c r="K3862" s="153"/>
      <c r="L3862" s="153"/>
      <c r="M3862" s="153"/>
      <c r="AD3862" s="153"/>
      <c r="AE3862" s="153"/>
      <c r="AF3862" s="153"/>
      <c r="AG3862" s="153"/>
      <c r="AH3862" s="153"/>
      <c r="AI3862" s="153"/>
      <c r="AJ3862" s="153"/>
      <c r="AK3862" s="153"/>
      <c r="AL3862" s="153"/>
      <c r="AM3862" s="153"/>
      <c r="AN3862" s="153"/>
      <c r="AO3862" s="153"/>
    </row>
    <row r="3863" spans="1:41">
      <c r="A3863" s="153" t="s">
        <v>1</v>
      </c>
      <c r="B3863" s="153">
        <v>0</v>
      </c>
      <c r="C3863" s="153">
        <v>0</v>
      </c>
      <c r="D3863" s="153">
        <v>0</v>
      </c>
      <c r="E3863" s="153">
        <v>4</v>
      </c>
      <c r="F3863" s="153">
        <v>3</v>
      </c>
      <c r="G3863" s="153">
        <v>7</v>
      </c>
      <c r="H3863" s="153"/>
      <c r="I3863" s="153"/>
      <c r="J3863" s="153"/>
      <c r="K3863" s="153"/>
      <c r="L3863" s="153"/>
      <c r="M3863" s="153"/>
      <c r="AD3863" s="153"/>
      <c r="AE3863" s="153"/>
      <c r="AF3863" s="153"/>
      <c r="AG3863" s="153"/>
      <c r="AH3863" s="153"/>
      <c r="AI3863" s="153"/>
      <c r="AJ3863" s="153"/>
      <c r="AK3863" s="153"/>
      <c r="AL3863" s="153"/>
      <c r="AM3863" s="153"/>
      <c r="AN3863" s="153"/>
      <c r="AO3863" s="153"/>
    </row>
    <row r="3864" spans="1:41">
      <c r="A3864" s="153" t="s">
        <v>42</v>
      </c>
      <c r="B3864" s="153">
        <v>0</v>
      </c>
      <c r="C3864" s="153">
        <v>0</v>
      </c>
      <c r="D3864" s="153">
        <v>0</v>
      </c>
      <c r="E3864" s="153">
        <v>75</v>
      </c>
      <c r="F3864" s="153">
        <v>66.67</v>
      </c>
      <c r="G3864" s="153">
        <v>71.430000000000007</v>
      </c>
      <c r="H3864" s="153"/>
      <c r="I3864" s="153"/>
      <c r="J3864" s="153"/>
      <c r="K3864" s="153"/>
      <c r="L3864" s="153"/>
      <c r="M3864" s="153"/>
      <c r="AD3864" s="153"/>
      <c r="AE3864" s="153"/>
      <c r="AF3864" s="153"/>
      <c r="AG3864" s="153"/>
      <c r="AH3864" s="153"/>
      <c r="AI3864" s="153"/>
      <c r="AJ3864" s="153"/>
      <c r="AK3864" s="153"/>
      <c r="AL3864" s="153"/>
      <c r="AM3864" s="153"/>
      <c r="AN3864" s="153"/>
      <c r="AO3864" s="153"/>
    </row>
    <row r="3865" spans="1:41">
      <c r="A3865" s="153" t="s">
        <v>43</v>
      </c>
      <c r="B3865" s="153">
        <v>0</v>
      </c>
      <c r="C3865" s="153">
        <v>0</v>
      </c>
      <c r="D3865" s="153">
        <v>0</v>
      </c>
      <c r="E3865" s="153">
        <v>0</v>
      </c>
      <c r="F3865" s="153">
        <v>0</v>
      </c>
      <c r="G3865" s="153">
        <v>0</v>
      </c>
      <c r="H3865" s="153"/>
      <c r="I3865" s="153"/>
      <c r="J3865" s="153"/>
      <c r="K3865" s="153"/>
      <c r="L3865" s="153"/>
      <c r="M3865" s="153"/>
      <c r="AD3865" s="153"/>
      <c r="AE3865" s="153"/>
      <c r="AF3865" s="153"/>
      <c r="AG3865" s="153"/>
      <c r="AH3865" s="153"/>
      <c r="AI3865" s="153"/>
      <c r="AJ3865" s="153"/>
      <c r="AK3865" s="153"/>
      <c r="AL3865" s="153"/>
      <c r="AM3865" s="153"/>
      <c r="AN3865" s="153"/>
      <c r="AO3865" s="153"/>
    </row>
    <row r="3866" spans="1:41">
      <c r="A3866" s="153" t="s">
        <v>44</v>
      </c>
      <c r="B3866" s="153">
        <v>0</v>
      </c>
      <c r="C3866" s="153">
        <v>0</v>
      </c>
      <c r="D3866" s="153">
        <v>0</v>
      </c>
      <c r="E3866" s="153">
        <v>4.3</v>
      </c>
      <c r="F3866" s="153">
        <v>4</v>
      </c>
      <c r="G3866" s="153">
        <v>4.0999999999999996</v>
      </c>
      <c r="H3866" s="153"/>
      <c r="I3866" s="153"/>
      <c r="J3866" s="153"/>
      <c r="K3866" s="153"/>
      <c r="L3866" s="153"/>
      <c r="M3866" s="153"/>
      <c r="AD3866" s="153"/>
      <c r="AE3866" s="153"/>
      <c r="AF3866" s="153"/>
      <c r="AG3866" s="153"/>
      <c r="AH3866" s="153"/>
      <c r="AI3866" s="153"/>
      <c r="AJ3866" s="153"/>
      <c r="AK3866" s="153"/>
      <c r="AL3866" s="153"/>
      <c r="AM3866" s="153"/>
      <c r="AN3866" s="153"/>
      <c r="AO3866" s="153"/>
    </row>
    <row r="3867" spans="1:41">
      <c r="A3867" s="153" t="s">
        <v>153</v>
      </c>
      <c r="B3867" s="153">
        <v>0</v>
      </c>
      <c r="C3867" s="153">
        <v>0</v>
      </c>
      <c r="D3867" s="153">
        <v>0</v>
      </c>
      <c r="E3867" s="153">
        <v>81.3</v>
      </c>
      <c r="F3867" s="153">
        <v>75</v>
      </c>
      <c r="G3867" s="153">
        <v>78.599999999999994</v>
      </c>
      <c r="H3867" s="153"/>
      <c r="I3867" s="153"/>
      <c r="J3867" s="153"/>
      <c r="K3867" s="153"/>
      <c r="L3867" s="153"/>
      <c r="M3867" s="153"/>
      <c r="AD3867" s="153"/>
      <c r="AE3867" s="153"/>
      <c r="AF3867" s="153"/>
      <c r="AG3867" s="153"/>
      <c r="AH3867" s="153"/>
      <c r="AI3867" s="153"/>
      <c r="AJ3867" s="153"/>
      <c r="AK3867" s="153"/>
      <c r="AL3867" s="153"/>
      <c r="AM3867" s="153"/>
      <c r="AN3867" s="153"/>
      <c r="AO3867" s="153"/>
    </row>
    <row r="3868" spans="1:41">
      <c r="H3868" s="153"/>
      <c r="I3868" s="153"/>
      <c r="J3868" s="153"/>
      <c r="K3868" s="153"/>
      <c r="L3868" s="153"/>
      <c r="M3868" s="153"/>
      <c r="AD3868" s="153"/>
      <c r="AE3868" s="153"/>
      <c r="AF3868" s="153"/>
      <c r="AG3868" s="153"/>
      <c r="AH3868" s="153"/>
      <c r="AI3868" s="153"/>
      <c r="AJ3868" s="153"/>
      <c r="AK3868" s="153"/>
      <c r="AL3868" s="153"/>
      <c r="AM3868" s="153"/>
      <c r="AN3868" s="153"/>
      <c r="AO3868" s="153"/>
    </row>
    <row r="3869" spans="1:41">
      <c r="H3869" s="153"/>
      <c r="I3869" s="153"/>
      <c r="J3869" s="153"/>
      <c r="K3869" s="153"/>
      <c r="L3869" s="153"/>
      <c r="M3869" s="153"/>
      <c r="AD3869" s="153"/>
      <c r="AE3869" s="153"/>
      <c r="AF3869" s="153"/>
      <c r="AG3869" s="153"/>
      <c r="AH3869" s="153"/>
      <c r="AI3869" s="153"/>
      <c r="AJ3869" s="153"/>
      <c r="AK3869" s="153"/>
      <c r="AL3869" s="153"/>
      <c r="AM3869" s="153"/>
      <c r="AN3869" s="153"/>
      <c r="AO3869" s="153"/>
    </row>
    <row r="3870" spans="1:41">
      <c r="A3870" s="153" t="s">
        <v>478</v>
      </c>
      <c r="H3870" s="153"/>
      <c r="I3870" s="153"/>
      <c r="J3870" s="153"/>
      <c r="K3870" s="153"/>
      <c r="L3870" s="153"/>
      <c r="M3870" s="153"/>
      <c r="AD3870" s="153"/>
      <c r="AE3870" s="153"/>
      <c r="AF3870" s="153"/>
      <c r="AG3870" s="153"/>
      <c r="AH3870" s="153"/>
      <c r="AI3870" s="153"/>
      <c r="AJ3870" s="153"/>
      <c r="AK3870" s="153"/>
      <c r="AL3870" s="153"/>
      <c r="AM3870" s="153"/>
      <c r="AN3870" s="153"/>
      <c r="AO3870" s="153"/>
    </row>
    <row r="3871" spans="1:41">
      <c r="A3871" s="153" t="s">
        <v>479</v>
      </c>
      <c r="H3871" s="153"/>
      <c r="I3871" s="153"/>
      <c r="J3871" s="153"/>
      <c r="K3871" s="153"/>
      <c r="L3871" s="153"/>
      <c r="M3871" s="153"/>
      <c r="AD3871" s="153"/>
      <c r="AE3871" s="153"/>
      <c r="AF3871" s="153"/>
      <c r="AG3871" s="153"/>
      <c r="AH3871" s="153"/>
      <c r="AI3871" s="153"/>
      <c r="AJ3871" s="153"/>
      <c r="AK3871" s="153"/>
      <c r="AL3871" s="153"/>
      <c r="AM3871" s="153"/>
      <c r="AN3871" s="153"/>
      <c r="AO3871" s="153"/>
    </row>
    <row r="3872" spans="1:41">
      <c r="H3872" s="153"/>
      <c r="I3872" s="153"/>
      <c r="J3872" s="153"/>
      <c r="K3872" s="153"/>
      <c r="L3872" s="153"/>
      <c r="M3872" s="153"/>
      <c r="AD3872" s="153"/>
      <c r="AE3872" s="153"/>
      <c r="AF3872" s="153"/>
      <c r="AG3872" s="153"/>
      <c r="AH3872" s="153"/>
      <c r="AI3872" s="153"/>
      <c r="AJ3872" s="153"/>
      <c r="AK3872" s="153"/>
      <c r="AL3872" s="153"/>
      <c r="AM3872" s="153"/>
      <c r="AN3872" s="153"/>
      <c r="AO3872" s="153"/>
    </row>
    <row r="3873" spans="1:41">
      <c r="H3873" s="153"/>
      <c r="I3873" s="153"/>
      <c r="J3873" s="153"/>
      <c r="K3873" s="153"/>
      <c r="L3873" s="153"/>
      <c r="M3873" s="153"/>
      <c r="AD3873" s="153"/>
      <c r="AE3873" s="153"/>
      <c r="AF3873" s="153"/>
      <c r="AG3873" s="153"/>
      <c r="AH3873" s="153"/>
      <c r="AI3873" s="153"/>
      <c r="AJ3873" s="153"/>
      <c r="AK3873" s="153"/>
      <c r="AL3873" s="153"/>
      <c r="AM3873" s="153"/>
      <c r="AN3873" s="153"/>
      <c r="AO3873" s="153"/>
    </row>
    <row r="3874" spans="1:41">
      <c r="B3874" s="153" t="s">
        <v>156</v>
      </c>
      <c r="H3874" s="153"/>
      <c r="I3874" s="153"/>
      <c r="J3874" s="153"/>
      <c r="K3874" s="153"/>
      <c r="L3874" s="153"/>
      <c r="M3874" s="153"/>
      <c r="AD3874" s="153"/>
      <c r="AE3874" s="153"/>
      <c r="AF3874" s="153"/>
      <c r="AG3874" s="153"/>
      <c r="AH3874" s="153"/>
      <c r="AI3874" s="153"/>
      <c r="AJ3874" s="153"/>
      <c r="AK3874" s="153"/>
      <c r="AL3874" s="153"/>
      <c r="AM3874" s="153"/>
      <c r="AN3874" s="153"/>
      <c r="AO3874" s="153"/>
    </row>
    <row r="3875" spans="1:41">
      <c r="H3875" s="153"/>
      <c r="I3875" s="153"/>
      <c r="J3875" s="153"/>
      <c r="K3875" s="153"/>
      <c r="L3875" s="153"/>
      <c r="M3875" s="153"/>
      <c r="AD3875" s="153"/>
      <c r="AE3875" s="153"/>
      <c r="AF3875" s="153"/>
      <c r="AG3875" s="153"/>
      <c r="AH3875" s="153"/>
      <c r="AI3875" s="153"/>
      <c r="AJ3875" s="153"/>
      <c r="AK3875" s="153"/>
      <c r="AL3875" s="153"/>
      <c r="AM3875" s="153"/>
      <c r="AN3875" s="153"/>
      <c r="AO3875" s="153"/>
    </row>
    <row r="3876" spans="1:41">
      <c r="B3876" s="153" t="s">
        <v>10</v>
      </c>
      <c r="C3876" s="153" t="s">
        <v>157</v>
      </c>
      <c r="D3876" s="153" t="s">
        <v>158</v>
      </c>
      <c r="E3876" s="153" t="s">
        <v>13</v>
      </c>
      <c r="F3876" s="153" t="s">
        <v>159</v>
      </c>
      <c r="G3876" s="153" t="s">
        <v>60</v>
      </c>
      <c r="H3876" s="153"/>
      <c r="I3876" s="153"/>
      <c r="J3876" s="153"/>
      <c r="K3876" s="153"/>
      <c r="L3876" s="153"/>
      <c r="M3876" s="153"/>
      <c r="AD3876" s="153"/>
      <c r="AE3876" s="153"/>
      <c r="AF3876" s="153"/>
      <c r="AG3876" s="153"/>
      <c r="AH3876" s="153"/>
      <c r="AI3876" s="153"/>
      <c r="AJ3876" s="153"/>
      <c r="AK3876" s="153"/>
      <c r="AL3876" s="153"/>
      <c r="AM3876" s="153"/>
      <c r="AN3876" s="153"/>
      <c r="AO3876" s="153"/>
    </row>
    <row r="3877" spans="1:41">
      <c r="H3877" s="153"/>
      <c r="I3877" s="153"/>
      <c r="J3877" s="153"/>
      <c r="K3877" s="153"/>
      <c r="L3877" s="153"/>
      <c r="M3877" s="153"/>
      <c r="AD3877" s="153"/>
      <c r="AE3877" s="153"/>
      <c r="AF3877" s="153"/>
      <c r="AG3877" s="153"/>
      <c r="AH3877" s="153"/>
      <c r="AI3877" s="153"/>
      <c r="AJ3877" s="153"/>
      <c r="AK3877" s="153"/>
      <c r="AL3877" s="153"/>
      <c r="AM3877" s="153"/>
      <c r="AN3877" s="153"/>
      <c r="AO3877" s="153"/>
    </row>
    <row r="3878" spans="1:41">
      <c r="A3878" s="153" t="s">
        <v>161</v>
      </c>
      <c r="B3878" s="153">
        <v>0</v>
      </c>
      <c r="C3878" s="153">
        <v>0</v>
      </c>
      <c r="D3878" s="153">
        <v>0</v>
      </c>
      <c r="E3878" s="153">
        <v>0</v>
      </c>
      <c r="F3878" s="153">
        <v>0</v>
      </c>
      <c r="G3878" s="153">
        <v>0</v>
      </c>
      <c r="H3878" s="153"/>
      <c r="I3878" s="153"/>
      <c r="J3878" s="153"/>
      <c r="K3878" s="153"/>
      <c r="L3878" s="153"/>
      <c r="M3878" s="153"/>
      <c r="AD3878" s="153"/>
      <c r="AE3878" s="153"/>
      <c r="AF3878" s="153"/>
      <c r="AG3878" s="153"/>
      <c r="AH3878" s="153"/>
      <c r="AI3878" s="153"/>
      <c r="AJ3878" s="153"/>
      <c r="AK3878" s="153"/>
      <c r="AL3878" s="153"/>
      <c r="AM3878" s="153"/>
      <c r="AN3878" s="153"/>
      <c r="AO3878" s="153"/>
    </row>
    <row r="3879" spans="1:41">
      <c r="A3879" s="153" t="s">
        <v>162</v>
      </c>
      <c r="B3879" s="153">
        <v>0</v>
      </c>
      <c r="C3879" s="153">
        <v>9.09</v>
      </c>
      <c r="D3879" s="153">
        <v>0</v>
      </c>
      <c r="E3879" s="153">
        <v>0</v>
      </c>
      <c r="F3879" s="153">
        <v>0</v>
      </c>
      <c r="G3879" s="153">
        <v>1.25</v>
      </c>
      <c r="H3879" s="153"/>
      <c r="I3879" s="153"/>
      <c r="J3879" s="153"/>
      <c r="K3879" s="153"/>
      <c r="L3879" s="153"/>
      <c r="M3879" s="153"/>
      <c r="AD3879" s="153"/>
      <c r="AE3879" s="153"/>
      <c r="AF3879" s="153"/>
      <c r="AG3879" s="153"/>
      <c r="AH3879" s="153"/>
      <c r="AI3879" s="153"/>
      <c r="AJ3879" s="153"/>
      <c r="AK3879" s="153"/>
      <c r="AL3879" s="153"/>
      <c r="AM3879" s="153"/>
      <c r="AN3879" s="153"/>
      <c r="AO3879" s="153"/>
    </row>
    <row r="3880" spans="1:41">
      <c r="A3880" s="153" t="s">
        <v>163</v>
      </c>
      <c r="B3880" s="153">
        <v>1.54</v>
      </c>
      <c r="C3880" s="153">
        <v>18.18</v>
      </c>
      <c r="D3880" s="153">
        <v>0</v>
      </c>
      <c r="E3880" s="153">
        <v>0</v>
      </c>
      <c r="F3880" s="153">
        <v>0</v>
      </c>
      <c r="G3880" s="153">
        <v>3.75</v>
      </c>
      <c r="H3880" s="153"/>
      <c r="I3880" s="153"/>
      <c r="J3880" s="153"/>
      <c r="K3880" s="153"/>
      <c r="L3880" s="153"/>
      <c r="M3880" s="153"/>
      <c r="AD3880" s="153"/>
      <c r="AE3880" s="153"/>
      <c r="AF3880" s="153"/>
      <c r="AG3880" s="153"/>
      <c r="AH3880" s="153"/>
      <c r="AI3880" s="153"/>
      <c r="AJ3880" s="153"/>
      <c r="AK3880" s="153"/>
      <c r="AL3880" s="153"/>
      <c r="AM3880" s="153"/>
      <c r="AN3880" s="153"/>
      <c r="AO3880" s="153"/>
    </row>
    <row r="3881" spans="1:41">
      <c r="A3881" s="153" t="s">
        <v>164</v>
      </c>
      <c r="B3881" s="153">
        <v>30.77</v>
      </c>
      <c r="C3881" s="153">
        <v>27.27</v>
      </c>
      <c r="D3881" s="153">
        <v>0</v>
      </c>
      <c r="E3881" s="153">
        <v>25</v>
      </c>
      <c r="F3881" s="153">
        <v>0</v>
      </c>
      <c r="G3881" s="153">
        <v>30</v>
      </c>
      <c r="H3881" s="153"/>
      <c r="I3881" s="153"/>
      <c r="J3881" s="153"/>
      <c r="K3881" s="153"/>
      <c r="L3881" s="153"/>
      <c r="M3881" s="153"/>
      <c r="AD3881" s="153"/>
      <c r="AE3881" s="153"/>
      <c r="AF3881" s="153"/>
      <c r="AG3881" s="153"/>
      <c r="AH3881" s="153"/>
      <c r="AI3881" s="153"/>
      <c r="AJ3881" s="153"/>
      <c r="AK3881" s="153"/>
      <c r="AL3881" s="153"/>
      <c r="AM3881" s="153"/>
      <c r="AN3881" s="153"/>
      <c r="AO3881" s="153"/>
    </row>
    <row r="3882" spans="1:41">
      <c r="A3882" s="153" t="s">
        <v>165</v>
      </c>
      <c r="B3882" s="153">
        <v>55.38</v>
      </c>
      <c r="C3882" s="153">
        <v>45.45</v>
      </c>
      <c r="D3882" s="153">
        <v>0</v>
      </c>
      <c r="E3882" s="153">
        <v>75</v>
      </c>
      <c r="F3882" s="153">
        <v>0</v>
      </c>
      <c r="G3882" s="153">
        <v>55</v>
      </c>
      <c r="H3882" s="153"/>
      <c r="I3882" s="153"/>
      <c r="J3882" s="153"/>
      <c r="K3882" s="153"/>
      <c r="L3882" s="153"/>
      <c r="M3882" s="153"/>
      <c r="AD3882" s="153"/>
      <c r="AE3882" s="153"/>
      <c r="AF3882" s="153"/>
      <c r="AG3882" s="153"/>
      <c r="AH3882" s="153"/>
      <c r="AI3882" s="153"/>
      <c r="AJ3882" s="153"/>
      <c r="AK3882" s="153"/>
      <c r="AL3882" s="153"/>
      <c r="AM3882" s="153"/>
      <c r="AN3882" s="153"/>
      <c r="AO3882" s="153"/>
    </row>
    <row r="3883" spans="1:41">
      <c r="A3883" s="153" t="s">
        <v>41</v>
      </c>
      <c r="B3883" s="153">
        <v>12.31</v>
      </c>
      <c r="C3883" s="153">
        <v>0</v>
      </c>
      <c r="D3883" s="153">
        <v>0</v>
      </c>
      <c r="E3883" s="153">
        <v>0</v>
      </c>
      <c r="F3883" s="153">
        <v>0</v>
      </c>
      <c r="G3883" s="153">
        <v>10</v>
      </c>
      <c r="H3883" s="153"/>
      <c r="I3883" s="153"/>
      <c r="J3883" s="153"/>
      <c r="K3883" s="153"/>
      <c r="L3883" s="153"/>
      <c r="M3883" s="153"/>
      <c r="AD3883" s="153"/>
      <c r="AE3883" s="153"/>
      <c r="AF3883" s="153"/>
      <c r="AG3883" s="153"/>
      <c r="AH3883" s="153"/>
      <c r="AI3883" s="153"/>
      <c r="AJ3883" s="153"/>
      <c r="AK3883" s="153"/>
      <c r="AL3883" s="153"/>
      <c r="AM3883" s="153"/>
      <c r="AN3883" s="153"/>
      <c r="AO3883" s="153"/>
    </row>
    <row r="3884" spans="1:41">
      <c r="A3884" s="153" t="s">
        <v>0</v>
      </c>
      <c r="B3884" s="153">
        <v>100</v>
      </c>
      <c r="C3884" s="153">
        <v>100</v>
      </c>
      <c r="D3884" s="153">
        <v>0</v>
      </c>
      <c r="E3884" s="153">
        <v>100</v>
      </c>
      <c r="F3884" s="153">
        <v>0</v>
      </c>
      <c r="G3884" s="153">
        <v>100</v>
      </c>
      <c r="H3884" s="153"/>
      <c r="I3884" s="153"/>
      <c r="J3884" s="153"/>
      <c r="K3884" s="153"/>
      <c r="L3884" s="153"/>
      <c r="M3884" s="153"/>
      <c r="AD3884" s="153"/>
      <c r="AE3884" s="153"/>
      <c r="AF3884" s="153"/>
      <c r="AG3884" s="153"/>
      <c r="AH3884" s="153"/>
      <c r="AI3884" s="153"/>
      <c r="AJ3884" s="153"/>
      <c r="AK3884" s="153"/>
      <c r="AL3884" s="153"/>
      <c r="AM3884" s="153"/>
      <c r="AN3884" s="153"/>
      <c r="AO3884" s="153"/>
    </row>
    <row r="3885" spans="1:41">
      <c r="A3885" s="153" t="s">
        <v>1</v>
      </c>
      <c r="B3885" s="153">
        <v>65</v>
      </c>
      <c r="C3885" s="153">
        <v>11</v>
      </c>
      <c r="D3885" s="153">
        <v>0</v>
      </c>
      <c r="E3885" s="153">
        <v>4</v>
      </c>
      <c r="F3885" s="153">
        <v>0</v>
      </c>
      <c r="G3885" s="153">
        <v>80</v>
      </c>
      <c r="H3885" s="153"/>
      <c r="I3885" s="153"/>
      <c r="J3885" s="153"/>
      <c r="K3885" s="153"/>
      <c r="L3885" s="153"/>
      <c r="M3885" s="153"/>
      <c r="AD3885" s="153"/>
      <c r="AE3885" s="153"/>
      <c r="AF3885" s="153"/>
      <c r="AG3885" s="153"/>
      <c r="AH3885" s="153"/>
      <c r="AI3885" s="153"/>
      <c r="AJ3885" s="153"/>
      <c r="AK3885" s="153"/>
      <c r="AL3885" s="153"/>
      <c r="AM3885" s="153"/>
      <c r="AN3885" s="153"/>
      <c r="AO3885" s="153"/>
    </row>
    <row r="3886" spans="1:41">
      <c r="A3886" s="153" t="s">
        <v>42</v>
      </c>
      <c r="B3886" s="153">
        <v>86.15</v>
      </c>
      <c r="C3886" s="153">
        <v>72.73</v>
      </c>
      <c r="D3886" s="153">
        <v>0</v>
      </c>
      <c r="E3886" s="153">
        <v>100</v>
      </c>
      <c r="F3886" s="153">
        <v>0</v>
      </c>
      <c r="G3886" s="153">
        <v>85</v>
      </c>
      <c r="H3886" s="153"/>
      <c r="I3886" s="153"/>
      <c r="J3886" s="153"/>
      <c r="K3886" s="153"/>
      <c r="L3886" s="153"/>
      <c r="M3886" s="153"/>
      <c r="AD3886" s="153"/>
      <c r="AE3886" s="153"/>
      <c r="AF3886" s="153"/>
      <c r="AG3886" s="153"/>
      <c r="AH3886" s="153"/>
      <c r="AI3886" s="153"/>
      <c r="AJ3886" s="153"/>
      <c r="AK3886" s="153"/>
      <c r="AL3886" s="153"/>
      <c r="AM3886" s="153"/>
      <c r="AN3886" s="153"/>
      <c r="AO3886" s="153"/>
    </row>
    <row r="3887" spans="1:41">
      <c r="A3887" s="153" t="s">
        <v>43</v>
      </c>
      <c r="B3887" s="153">
        <v>0</v>
      </c>
      <c r="C3887" s="153">
        <v>9.09</v>
      </c>
      <c r="D3887" s="153">
        <v>0</v>
      </c>
      <c r="E3887" s="153">
        <v>0</v>
      </c>
      <c r="F3887" s="153">
        <v>0</v>
      </c>
      <c r="G3887" s="153">
        <v>1.25</v>
      </c>
      <c r="H3887" s="153"/>
      <c r="I3887" s="153"/>
      <c r="J3887" s="153"/>
      <c r="K3887" s="153"/>
      <c r="L3887" s="153"/>
      <c r="M3887" s="153"/>
      <c r="AD3887" s="153"/>
      <c r="AE3887" s="153"/>
      <c r="AF3887" s="153"/>
      <c r="AG3887" s="153"/>
      <c r="AH3887" s="153"/>
      <c r="AI3887" s="153"/>
      <c r="AJ3887" s="153"/>
      <c r="AK3887" s="153"/>
      <c r="AL3887" s="153"/>
      <c r="AM3887" s="153"/>
      <c r="AN3887" s="153"/>
      <c r="AO3887" s="153"/>
    </row>
    <row r="3888" spans="1:41">
      <c r="A3888" s="153" t="s">
        <v>44</v>
      </c>
      <c r="B3888" s="153">
        <v>4.5999999999999996</v>
      </c>
      <c r="C3888" s="153">
        <v>4.0999999999999996</v>
      </c>
      <c r="D3888" s="153">
        <v>0</v>
      </c>
      <c r="E3888" s="153">
        <v>4.8</v>
      </c>
      <c r="F3888" s="153">
        <v>0</v>
      </c>
      <c r="G3888" s="153">
        <v>4.5</v>
      </c>
      <c r="H3888" s="153"/>
      <c r="I3888" s="153"/>
      <c r="J3888" s="153"/>
      <c r="K3888" s="153"/>
      <c r="L3888" s="153"/>
      <c r="M3888" s="153"/>
      <c r="AD3888" s="153"/>
      <c r="AE3888" s="153"/>
      <c r="AF3888" s="153"/>
      <c r="AG3888" s="153"/>
      <c r="AH3888" s="153"/>
      <c r="AI3888" s="153"/>
      <c r="AJ3888" s="153"/>
      <c r="AK3888" s="153"/>
      <c r="AL3888" s="153"/>
      <c r="AM3888" s="153"/>
      <c r="AN3888" s="153"/>
      <c r="AO3888" s="153"/>
    </row>
    <row r="3889" spans="1:41">
      <c r="A3889" s="153" t="s">
        <v>153</v>
      </c>
      <c r="B3889" s="153">
        <v>90.4</v>
      </c>
      <c r="C3889" s="153">
        <v>77.3</v>
      </c>
      <c r="D3889" s="153">
        <v>0</v>
      </c>
      <c r="E3889" s="153">
        <v>93.8</v>
      </c>
      <c r="F3889" s="153">
        <v>0</v>
      </c>
      <c r="G3889" s="153">
        <v>88.5</v>
      </c>
      <c r="H3889" s="153"/>
      <c r="I3889" s="153"/>
      <c r="J3889" s="153"/>
      <c r="K3889" s="153"/>
      <c r="L3889" s="153"/>
      <c r="M3889" s="153"/>
      <c r="AD3889" s="153"/>
      <c r="AE3889" s="153"/>
      <c r="AF3889" s="153"/>
      <c r="AG3889" s="153"/>
      <c r="AH3889" s="153"/>
      <c r="AI3889" s="153"/>
      <c r="AJ3889" s="153"/>
      <c r="AK3889" s="153"/>
      <c r="AL3889" s="153"/>
      <c r="AM3889" s="153"/>
      <c r="AN3889" s="153"/>
      <c r="AO3889" s="153"/>
    </row>
    <row r="3890" spans="1:41">
      <c r="H3890" s="153"/>
      <c r="I3890" s="153"/>
      <c r="J3890" s="153"/>
      <c r="K3890" s="153"/>
      <c r="L3890" s="153"/>
      <c r="M3890" s="153"/>
      <c r="AD3890" s="153"/>
      <c r="AE3890" s="153"/>
      <c r="AF3890" s="153"/>
      <c r="AG3890" s="153"/>
      <c r="AH3890" s="153"/>
      <c r="AI3890" s="153"/>
      <c r="AJ3890" s="153"/>
      <c r="AK3890" s="153"/>
      <c r="AL3890" s="153"/>
      <c r="AM3890" s="153"/>
      <c r="AN3890" s="153"/>
      <c r="AO3890" s="153"/>
    </row>
    <row r="3891" spans="1:41">
      <c r="H3891" s="153"/>
      <c r="I3891" s="153"/>
      <c r="J3891" s="153"/>
      <c r="K3891" s="153"/>
      <c r="L3891" s="153"/>
      <c r="M3891" s="153"/>
      <c r="AD3891" s="153"/>
      <c r="AE3891" s="153"/>
      <c r="AF3891" s="153"/>
      <c r="AG3891" s="153"/>
      <c r="AH3891" s="153"/>
      <c r="AI3891" s="153"/>
      <c r="AJ3891" s="153"/>
      <c r="AK3891" s="153"/>
      <c r="AL3891" s="153"/>
      <c r="AM3891" s="153"/>
      <c r="AN3891" s="153"/>
      <c r="AO3891" s="153"/>
    </row>
    <row r="3892" spans="1:41">
      <c r="A3892" s="153" t="s">
        <v>480</v>
      </c>
      <c r="H3892" s="153"/>
      <c r="I3892" s="153"/>
      <c r="J3892" s="153"/>
      <c r="K3892" s="153"/>
      <c r="L3892" s="153"/>
      <c r="M3892" s="153"/>
      <c r="AD3892" s="153"/>
      <c r="AE3892" s="153"/>
      <c r="AF3892" s="153"/>
      <c r="AG3892" s="153"/>
      <c r="AH3892" s="153"/>
      <c r="AI3892" s="153"/>
      <c r="AJ3892" s="153"/>
      <c r="AK3892" s="153"/>
      <c r="AL3892" s="153"/>
      <c r="AM3892" s="153"/>
      <c r="AN3892" s="153"/>
      <c r="AO3892" s="153"/>
    </row>
    <row r="3893" spans="1:41">
      <c r="A3893" s="153" t="s">
        <v>481</v>
      </c>
      <c r="H3893" s="153"/>
      <c r="I3893" s="153"/>
      <c r="J3893" s="153"/>
      <c r="K3893" s="153"/>
      <c r="L3893" s="153"/>
      <c r="M3893" s="153"/>
      <c r="AD3893" s="153"/>
      <c r="AE3893" s="153"/>
      <c r="AF3893" s="153"/>
      <c r="AG3893" s="153"/>
      <c r="AH3893" s="153"/>
      <c r="AI3893" s="153"/>
      <c r="AJ3893" s="153"/>
      <c r="AK3893" s="153"/>
      <c r="AL3893" s="153"/>
      <c r="AM3893" s="153"/>
      <c r="AN3893" s="153"/>
      <c r="AO3893" s="153"/>
    </row>
    <row r="3894" spans="1:41">
      <c r="A3894" s="153" t="s">
        <v>482</v>
      </c>
      <c r="H3894" s="153"/>
      <c r="I3894" s="153"/>
      <c r="J3894" s="153"/>
      <c r="K3894" s="153"/>
      <c r="L3894" s="153"/>
      <c r="M3894" s="153"/>
      <c r="AD3894" s="153"/>
      <c r="AE3894" s="153"/>
      <c r="AF3894" s="153"/>
      <c r="AG3894" s="153"/>
      <c r="AH3894" s="153"/>
      <c r="AI3894" s="153"/>
      <c r="AJ3894" s="153"/>
      <c r="AK3894" s="153"/>
      <c r="AL3894" s="153"/>
      <c r="AM3894" s="153"/>
      <c r="AN3894" s="153"/>
      <c r="AO3894" s="153"/>
    </row>
    <row r="3895" spans="1:41">
      <c r="A3895" s="153" t="s">
        <v>483</v>
      </c>
      <c r="H3895" s="153"/>
      <c r="I3895" s="153"/>
      <c r="J3895" s="153"/>
      <c r="K3895" s="153"/>
      <c r="L3895" s="153"/>
      <c r="M3895" s="153"/>
      <c r="AD3895" s="153"/>
      <c r="AE3895" s="153"/>
      <c r="AF3895" s="153"/>
      <c r="AG3895" s="153"/>
      <c r="AH3895" s="153"/>
      <c r="AI3895" s="153"/>
      <c r="AJ3895" s="153"/>
      <c r="AK3895" s="153"/>
      <c r="AL3895" s="153"/>
      <c r="AM3895" s="153"/>
      <c r="AN3895" s="153"/>
      <c r="AO3895" s="153"/>
    </row>
    <row r="3896" spans="1:41">
      <c r="A3896" s="153" t="s">
        <v>484</v>
      </c>
      <c r="H3896" s="153"/>
      <c r="I3896" s="153"/>
      <c r="J3896" s="153"/>
      <c r="K3896" s="153"/>
      <c r="L3896" s="153"/>
      <c r="M3896" s="153"/>
      <c r="AD3896" s="153"/>
      <c r="AE3896" s="153"/>
      <c r="AF3896" s="153"/>
      <c r="AG3896" s="153"/>
      <c r="AH3896" s="153"/>
      <c r="AI3896" s="153"/>
      <c r="AJ3896" s="153"/>
      <c r="AK3896" s="153"/>
      <c r="AL3896" s="153"/>
      <c r="AM3896" s="153"/>
      <c r="AN3896" s="153"/>
      <c r="AO3896" s="153"/>
    </row>
    <row r="3897" spans="1:41">
      <c r="H3897" s="153"/>
      <c r="I3897" s="153"/>
      <c r="J3897" s="153"/>
      <c r="K3897" s="153"/>
      <c r="L3897" s="153"/>
      <c r="M3897" s="153"/>
      <c r="AD3897" s="153"/>
      <c r="AE3897" s="153"/>
      <c r="AF3897" s="153"/>
      <c r="AG3897" s="153"/>
      <c r="AH3897" s="153"/>
      <c r="AI3897" s="153"/>
      <c r="AJ3897" s="153"/>
      <c r="AK3897" s="153"/>
      <c r="AL3897" s="153"/>
      <c r="AM3897" s="153"/>
      <c r="AN3897" s="153"/>
      <c r="AO3897" s="153"/>
    </row>
    <row r="3898" spans="1:41">
      <c r="H3898" s="153"/>
      <c r="I3898" s="153"/>
      <c r="J3898" s="153"/>
      <c r="K3898" s="153"/>
      <c r="L3898" s="153"/>
      <c r="M3898" s="153"/>
      <c r="AD3898" s="153"/>
      <c r="AE3898" s="153"/>
      <c r="AF3898" s="153"/>
      <c r="AG3898" s="153"/>
      <c r="AH3898" s="153"/>
      <c r="AI3898" s="153"/>
      <c r="AJ3898" s="153"/>
      <c r="AK3898" s="153"/>
      <c r="AL3898" s="153"/>
      <c r="AM3898" s="153"/>
      <c r="AN3898" s="153"/>
      <c r="AO3898" s="153"/>
    </row>
    <row r="3899" spans="1:41">
      <c r="B3899" s="153" t="s">
        <v>156</v>
      </c>
      <c r="H3899" s="153"/>
      <c r="I3899" s="153"/>
      <c r="J3899" s="153"/>
      <c r="K3899" s="153"/>
      <c r="L3899" s="153"/>
      <c r="M3899" s="153"/>
      <c r="AD3899" s="153"/>
      <c r="AE3899" s="153"/>
      <c r="AF3899" s="153"/>
      <c r="AG3899" s="153"/>
      <c r="AH3899" s="153"/>
      <c r="AI3899" s="153"/>
      <c r="AJ3899" s="153"/>
      <c r="AK3899" s="153"/>
      <c r="AL3899" s="153"/>
      <c r="AM3899" s="153"/>
      <c r="AN3899" s="153"/>
      <c r="AO3899" s="153"/>
    </row>
    <row r="3900" spans="1:41">
      <c r="H3900" s="153"/>
      <c r="I3900" s="153"/>
      <c r="J3900" s="153"/>
      <c r="K3900" s="153"/>
      <c r="L3900" s="153"/>
      <c r="M3900" s="153"/>
      <c r="AD3900" s="153"/>
      <c r="AE3900" s="153"/>
      <c r="AF3900" s="153"/>
      <c r="AG3900" s="153"/>
      <c r="AH3900" s="153"/>
      <c r="AI3900" s="153"/>
      <c r="AJ3900" s="153"/>
      <c r="AK3900" s="153"/>
      <c r="AL3900" s="153"/>
      <c r="AM3900" s="153"/>
      <c r="AN3900" s="153"/>
      <c r="AO3900" s="153"/>
    </row>
    <row r="3901" spans="1:41">
      <c r="B3901" s="153" t="s">
        <v>10</v>
      </c>
      <c r="C3901" s="153" t="s">
        <v>157</v>
      </c>
      <c r="D3901" s="153" t="s">
        <v>158</v>
      </c>
      <c r="E3901" s="153" t="s">
        <v>13</v>
      </c>
      <c r="F3901" s="153" t="s">
        <v>159</v>
      </c>
      <c r="G3901" s="153" t="s">
        <v>60</v>
      </c>
      <c r="H3901" s="153"/>
      <c r="I3901" s="153"/>
      <c r="J3901" s="153"/>
      <c r="K3901" s="153"/>
      <c r="L3901" s="153"/>
      <c r="M3901" s="153"/>
      <c r="AD3901" s="153"/>
      <c r="AE3901" s="153"/>
      <c r="AF3901" s="153"/>
      <c r="AG3901" s="153"/>
      <c r="AH3901" s="153"/>
      <c r="AI3901" s="153"/>
      <c r="AJ3901" s="153"/>
      <c r="AK3901" s="153"/>
      <c r="AL3901" s="153"/>
      <c r="AM3901" s="153"/>
      <c r="AN3901" s="153"/>
      <c r="AO3901" s="153"/>
    </row>
    <row r="3902" spans="1:41">
      <c r="H3902" s="153"/>
      <c r="I3902" s="153"/>
      <c r="J3902" s="153"/>
      <c r="K3902" s="153"/>
      <c r="L3902" s="153"/>
      <c r="M3902" s="153"/>
      <c r="AD3902" s="153"/>
      <c r="AE3902" s="153"/>
      <c r="AF3902" s="153"/>
      <c r="AG3902" s="153"/>
      <c r="AH3902" s="153"/>
      <c r="AI3902" s="153"/>
      <c r="AJ3902" s="153"/>
      <c r="AK3902" s="153"/>
      <c r="AL3902" s="153"/>
      <c r="AM3902" s="153"/>
      <c r="AN3902" s="153"/>
      <c r="AO3902" s="153"/>
    </row>
    <row r="3903" spans="1:41">
      <c r="A3903" s="153" t="s">
        <v>51</v>
      </c>
      <c r="B3903" s="153">
        <v>0</v>
      </c>
      <c r="C3903" s="153">
        <v>0</v>
      </c>
      <c r="D3903" s="153">
        <v>0</v>
      </c>
      <c r="E3903" s="153">
        <v>0</v>
      </c>
      <c r="F3903" s="153">
        <v>0</v>
      </c>
      <c r="G3903" s="153">
        <v>0</v>
      </c>
      <c r="H3903" s="153"/>
      <c r="I3903" s="153"/>
      <c r="J3903" s="153"/>
      <c r="K3903" s="153"/>
      <c r="L3903" s="153"/>
      <c r="M3903" s="153"/>
      <c r="AD3903" s="153"/>
      <c r="AE3903" s="153"/>
      <c r="AF3903" s="153"/>
      <c r="AG3903" s="153"/>
      <c r="AH3903" s="153"/>
      <c r="AI3903" s="153"/>
      <c r="AJ3903" s="153"/>
      <c r="AK3903" s="153"/>
      <c r="AL3903" s="153"/>
      <c r="AM3903" s="153"/>
      <c r="AN3903" s="153"/>
      <c r="AO3903" s="153"/>
    </row>
    <row r="3904" spans="1:41">
      <c r="A3904" s="153" t="s">
        <v>52</v>
      </c>
      <c r="B3904" s="153">
        <v>0</v>
      </c>
      <c r="C3904" s="153">
        <v>0</v>
      </c>
      <c r="D3904" s="153">
        <v>0</v>
      </c>
      <c r="E3904" s="153">
        <v>0</v>
      </c>
      <c r="F3904" s="153">
        <v>0</v>
      </c>
      <c r="G3904" s="153">
        <v>0</v>
      </c>
      <c r="H3904" s="153"/>
      <c r="I3904" s="153"/>
      <c r="J3904" s="153"/>
      <c r="K3904" s="153"/>
      <c r="L3904" s="153"/>
      <c r="M3904" s="153"/>
      <c r="AD3904" s="153"/>
      <c r="AE3904" s="153"/>
      <c r="AF3904" s="153"/>
      <c r="AG3904" s="153"/>
      <c r="AH3904" s="153"/>
      <c r="AI3904" s="153"/>
      <c r="AJ3904" s="153"/>
      <c r="AK3904" s="153"/>
      <c r="AL3904" s="153"/>
      <c r="AM3904" s="153"/>
      <c r="AN3904" s="153"/>
      <c r="AO3904" s="153"/>
    </row>
    <row r="3905" spans="1:41">
      <c r="A3905" s="153" t="s">
        <v>4</v>
      </c>
      <c r="B3905" s="153">
        <v>1.54</v>
      </c>
      <c r="C3905" s="153">
        <v>9.09</v>
      </c>
      <c r="D3905" s="153">
        <v>0</v>
      </c>
      <c r="E3905" s="153">
        <v>25</v>
      </c>
      <c r="F3905" s="153">
        <v>0</v>
      </c>
      <c r="G3905" s="153">
        <v>3.75</v>
      </c>
      <c r="H3905" s="153"/>
      <c r="I3905" s="153"/>
      <c r="J3905" s="153"/>
      <c r="K3905" s="153"/>
      <c r="L3905" s="153"/>
      <c r="M3905" s="153"/>
      <c r="AD3905" s="153"/>
      <c r="AE3905" s="153"/>
      <c r="AF3905" s="153"/>
      <c r="AG3905" s="153"/>
      <c r="AH3905" s="153"/>
      <c r="AI3905" s="153"/>
      <c r="AJ3905" s="153"/>
      <c r="AK3905" s="153"/>
      <c r="AL3905" s="153"/>
      <c r="AM3905" s="153"/>
      <c r="AN3905" s="153"/>
      <c r="AO3905" s="153"/>
    </row>
    <row r="3906" spans="1:41">
      <c r="A3906" s="153" t="s">
        <v>53</v>
      </c>
      <c r="B3906" s="153">
        <v>29.23</v>
      </c>
      <c r="C3906" s="153">
        <v>27.27</v>
      </c>
      <c r="D3906" s="153">
        <v>0</v>
      </c>
      <c r="E3906" s="153">
        <v>0</v>
      </c>
      <c r="F3906" s="153">
        <v>0</v>
      </c>
      <c r="G3906" s="153">
        <v>27.5</v>
      </c>
      <c r="H3906" s="153"/>
      <c r="I3906" s="153"/>
      <c r="J3906" s="153"/>
      <c r="K3906" s="153"/>
      <c r="L3906" s="153"/>
      <c r="M3906" s="153"/>
      <c r="AD3906" s="153"/>
      <c r="AE3906" s="153"/>
      <c r="AF3906" s="153"/>
      <c r="AG3906" s="153"/>
      <c r="AH3906" s="153"/>
      <c r="AI3906" s="153"/>
      <c r="AJ3906" s="153"/>
      <c r="AK3906" s="153"/>
      <c r="AL3906" s="153"/>
      <c r="AM3906" s="153"/>
      <c r="AN3906" s="153"/>
      <c r="AO3906" s="153"/>
    </row>
    <row r="3907" spans="1:41">
      <c r="A3907" s="153" t="s">
        <v>54</v>
      </c>
      <c r="B3907" s="153">
        <v>60</v>
      </c>
      <c r="C3907" s="153">
        <v>54.55</v>
      </c>
      <c r="D3907" s="153">
        <v>0</v>
      </c>
      <c r="E3907" s="153">
        <v>75</v>
      </c>
      <c r="F3907" s="153">
        <v>0</v>
      </c>
      <c r="G3907" s="153">
        <v>60</v>
      </c>
      <c r="H3907" s="153"/>
      <c r="I3907" s="153"/>
      <c r="J3907" s="153"/>
      <c r="K3907" s="153"/>
      <c r="L3907" s="153"/>
      <c r="M3907" s="153"/>
      <c r="AD3907" s="153"/>
      <c r="AE3907" s="153"/>
      <c r="AF3907" s="153"/>
      <c r="AG3907" s="153"/>
      <c r="AH3907" s="153"/>
      <c r="AI3907" s="153"/>
      <c r="AJ3907" s="153"/>
      <c r="AK3907" s="153"/>
      <c r="AL3907" s="153"/>
      <c r="AM3907" s="153"/>
      <c r="AN3907" s="153"/>
      <c r="AO3907" s="153"/>
    </row>
    <row r="3908" spans="1:41">
      <c r="A3908" s="153" t="s">
        <v>41</v>
      </c>
      <c r="B3908" s="153">
        <v>9.23</v>
      </c>
      <c r="C3908" s="153">
        <v>9.09</v>
      </c>
      <c r="D3908" s="153">
        <v>0</v>
      </c>
      <c r="E3908" s="153">
        <v>0</v>
      </c>
      <c r="F3908" s="153">
        <v>0</v>
      </c>
      <c r="G3908" s="153">
        <v>8.75</v>
      </c>
      <c r="H3908" s="153"/>
      <c r="I3908" s="153"/>
      <c r="J3908" s="153"/>
      <c r="K3908" s="153"/>
      <c r="L3908" s="153"/>
      <c r="M3908" s="153"/>
      <c r="AD3908" s="153"/>
      <c r="AE3908" s="153"/>
      <c r="AF3908" s="153"/>
      <c r="AG3908" s="153"/>
      <c r="AH3908" s="153"/>
      <c r="AI3908" s="153"/>
      <c r="AJ3908" s="153"/>
      <c r="AK3908" s="153"/>
      <c r="AL3908" s="153"/>
      <c r="AM3908" s="153"/>
      <c r="AN3908" s="153"/>
      <c r="AO3908" s="153"/>
    </row>
    <row r="3909" spans="1:41">
      <c r="A3909" s="153" t="s">
        <v>0</v>
      </c>
      <c r="B3909" s="153">
        <v>100</v>
      </c>
      <c r="C3909" s="153">
        <v>100</v>
      </c>
      <c r="D3909" s="153">
        <v>0</v>
      </c>
      <c r="E3909" s="153">
        <v>100</v>
      </c>
      <c r="F3909" s="153">
        <v>0</v>
      </c>
      <c r="G3909" s="153">
        <v>100</v>
      </c>
      <c r="H3909" s="153"/>
      <c r="I3909" s="153"/>
      <c r="J3909" s="153"/>
      <c r="K3909" s="153"/>
      <c r="L3909" s="153"/>
      <c r="M3909" s="153"/>
      <c r="AD3909" s="153"/>
      <c r="AE3909" s="153"/>
      <c r="AF3909" s="153"/>
      <c r="AG3909" s="153"/>
      <c r="AH3909" s="153"/>
      <c r="AI3909" s="153"/>
      <c r="AJ3909" s="153"/>
      <c r="AK3909" s="153"/>
      <c r="AL3909" s="153"/>
      <c r="AM3909" s="153"/>
      <c r="AN3909" s="153"/>
      <c r="AO3909" s="153"/>
    </row>
    <row r="3910" spans="1:41">
      <c r="A3910" s="153" t="s">
        <v>1</v>
      </c>
      <c r="B3910" s="153">
        <v>65</v>
      </c>
      <c r="C3910" s="153">
        <v>11</v>
      </c>
      <c r="D3910" s="153">
        <v>0</v>
      </c>
      <c r="E3910" s="153">
        <v>4</v>
      </c>
      <c r="F3910" s="153">
        <v>0</v>
      </c>
      <c r="G3910" s="153">
        <v>80</v>
      </c>
      <c r="H3910" s="153"/>
      <c r="I3910" s="153"/>
      <c r="J3910" s="153"/>
      <c r="K3910" s="153"/>
      <c r="L3910" s="153"/>
      <c r="M3910" s="153"/>
      <c r="AD3910" s="153"/>
      <c r="AE3910" s="153"/>
      <c r="AF3910" s="153"/>
      <c r="AG3910" s="153"/>
      <c r="AH3910" s="153"/>
      <c r="AI3910" s="153"/>
      <c r="AJ3910" s="153"/>
      <c r="AK3910" s="153"/>
      <c r="AL3910" s="153"/>
      <c r="AM3910" s="153"/>
      <c r="AN3910" s="153"/>
      <c r="AO3910" s="153"/>
    </row>
    <row r="3911" spans="1:41">
      <c r="A3911" s="153" t="s">
        <v>42</v>
      </c>
      <c r="B3911" s="153">
        <v>89.23</v>
      </c>
      <c r="C3911" s="153">
        <v>81.819999999999993</v>
      </c>
      <c r="D3911" s="153">
        <v>0</v>
      </c>
      <c r="E3911" s="153">
        <v>75</v>
      </c>
      <c r="F3911" s="153">
        <v>0</v>
      </c>
      <c r="G3911" s="153">
        <v>87.5</v>
      </c>
      <c r="H3911" s="153"/>
      <c r="I3911" s="153"/>
      <c r="J3911" s="153"/>
      <c r="K3911" s="153"/>
      <c r="L3911" s="153"/>
      <c r="M3911" s="153"/>
      <c r="AD3911" s="153"/>
      <c r="AE3911" s="153"/>
      <c r="AF3911" s="153"/>
      <c r="AG3911" s="153"/>
      <c r="AH3911" s="153"/>
      <c r="AI3911" s="153"/>
      <c r="AJ3911" s="153"/>
      <c r="AK3911" s="153"/>
      <c r="AL3911" s="153"/>
      <c r="AM3911" s="153"/>
      <c r="AN3911" s="153"/>
      <c r="AO3911" s="153"/>
    </row>
    <row r="3912" spans="1:41">
      <c r="A3912" s="153" t="s">
        <v>43</v>
      </c>
      <c r="B3912" s="153">
        <v>0</v>
      </c>
      <c r="C3912" s="153">
        <v>0</v>
      </c>
      <c r="D3912" s="153">
        <v>0</v>
      </c>
      <c r="E3912" s="153">
        <v>0</v>
      </c>
      <c r="F3912" s="153">
        <v>0</v>
      </c>
      <c r="G3912" s="153">
        <v>0</v>
      </c>
      <c r="H3912" s="153"/>
      <c r="I3912" s="153"/>
      <c r="J3912" s="153"/>
      <c r="K3912" s="153"/>
      <c r="L3912" s="153"/>
      <c r="M3912" s="153"/>
      <c r="AD3912" s="153"/>
      <c r="AE3912" s="153"/>
      <c r="AF3912" s="153"/>
      <c r="AG3912" s="153"/>
      <c r="AH3912" s="153"/>
      <c r="AI3912" s="153"/>
      <c r="AJ3912" s="153"/>
      <c r="AK3912" s="153"/>
      <c r="AL3912" s="153"/>
      <c r="AM3912" s="153"/>
      <c r="AN3912" s="153"/>
      <c r="AO3912" s="153"/>
    </row>
    <row r="3913" spans="1:41">
      <c r="A3913" s="153" t="s">
        <v>44</v>
      </c>
      <c r="B3913" s="153">
        <v>4.5999999999999996</v>
      </c>
      <c r="C3913" s="153">
        <v>4.5</v>
      </c>
      <c r="D3913" s="153">
        <v>0</v>
      </c>
      <c r="E3913" s="153">
        <v>4.5</v>
      </c>
      <c r="F3913" s="153">
        <v>0</v>
      </c>
      <c r="G3913" s="153">
        <v>4.5999999999999996</v>
      </c>
      <c r="H3913" s="153"/>
      <c r="I3913" s="153"/>
      <c r="J3913" s="153"/>
      <c r="K3913" s="153"/>
      <c r="L3913" s="153"/>
      <c r="M3913" s="153"/>
      <c r="AD3913" s="153"/>
      <c r="AE3913" s="153"/>
      <c r="AF3913" s="153"/>
      <c r="AG3913" s="153"/>
      <c r="AH3913" s="153"/>
      <c r="AI3913" s="153"/>
      <c r="AJ3913" s="153"/>
      <c r="AK3913" s="153"/>
      <c r="AL3913" s="153"/>
      <c r="AM3913" s="153"/>
      <c r="AN3913" s="153"/>
      <c r="AO3913" s="153"/>
    </row>
    <row r="3914" spans="1:41">
      <c r="A3914" s="153" t="s">
        <v>153</v>
      </c>
      <c r="B3914" s="153">
        <v>91.1</v>
      </c>
      <c r="C3914" s="153">
        <v>87.5</v>
      </c>
      <c r="D3914" s="153">
        <v>0</v>
      </c>
      <c r="E3914" s="153">
        <v>87.5</v>
      </c>
      <c r="F3914" s="153">
        <v>0</v>
      </c>
      <c r="G3914" s="153">
        <v>90.4</v>
      </c>
      <c r="H3914" s="153"/>
      <c r="I3914" s="153"/>
      <c r="J3914" s="153"/>
      <c r="K3914" s="153"/>
      <c r="L3914" s="153"/>
      <c r="M3914" s="153"/>
      <c r="AD3914" s="153"/>
      <c r="AE3914" s="153"/>
      <c r="AF3914" s="153"/>
      <c r="AG3914" s="153"/>
      <c r="AH3914" s="153"/>
      <c r="AI3914" s="153"/>
      <c r="AJ3914" s="153"/>
      <c r="AK3914" s="153"/>
      <c r="AL3914" s="153"/>
      <c r="AM3914" s="153"/>
      <c r="AN3914" s="153"/>
      <c r="AO3914" s="153"/>
    </row>
    <row r="3915" spans="1:41">
      <c r="H3915" s="153"/>
      <c r="I3915" s="153"/>
      <c r="J3915" s="153"/>
      <c r="K3915" s="153"/>
      <c r="L3915" s="153"/>
      <c r="M3915" s="153"/>
      <c r="AD3915" s="153"/>
      <c r="AE3915" s="153"/>
      <c r="AF3915" s="153"/>
      <c r="AG3915" s="153"/>
      <c r="AH3915" s="153"/>
      <c r="AI3915" s="153"/>
      <c r="AJ3915" s="153"/>
      <c r="AK3915" s="153"/>
      <c r="AL3915" s="153"/>
      <c r="AM3915" s="153"/>
      <c r="AN3915" s="153"/>
      <c r="AO3915" s="153"/>
    </row>
    <row r="3916" spans="1:41">
      <c r="H3916" s="153"/>
      <c r="I3916" s="153"/>
      <c r="J3916" s="153"/>
      <c r="K3916" s="153"/>
      <c r="L3916" s="153"/>
      <c r="M3916" s="153"/>
      <c r="AD3916" s="153"/>
      <c r="AE3916" s="153"/>
      <c r="AF3916" s="153"/>
      <c r="AG3916" s="153"/>
      <c r="AH3916" s="153"/>
      <c r="AI3916" s="153"/>
      <c r="AJ3916" s="153"/>
      <c r="AK3916" s="153"/>
      <c r="AL3916" s="153"/>
      <c r="AM3916" s="153"/>
      <c r="AN3916" s="153"/>
      <c r="AO3916" s="153"/>
    </row>
    <row r="3917" spans="1:41">
      <c r="A3917" s="153" t="s">
        <v>485</v>
      </c>
      <c r="H3917" s="153"/>
      <c r="I3917" s="153"/>
      <c r="J3917" s="153"/>
      <c r="K3917" s="153"/>
      <c r="L3917" s="153"/>
      <c r="M3917" s="153"/>
      <c r="AD3917" s="153"/>
      <c r="AE3917" s="153"/>
      <c r="AF3917" s="153"/>
      <c r="AG3917" s="153"/>
      <c r="AH3917" s="153"/>
      <c r="AI3917" s="153"/>
      <c r="AJ3917" s="153"/>
      <c r="AK3917" s="153"/>
      <c r="AL3917" s="153"/>
      <c r="AM3917" s="153"/>
      <c r="AN3917" s="153"/>
      <c r="AO3917" s="153"/>
    </row>
    <row r="3918" spans="1:41">
      <c r="A3918" s="153" t="s">
        <v>486</v>
      </c>
      <c r="H3918" s="153"/>
      <c r="I3918" s="153"/>
      <c r="J3918" s="153"/>
      <c r="K3918" s="153"/>
      <c r="L3918" s="153"/>
      <c r="M3918" s="153"/>
      <c r="AD3918" s="153"/>
      <c r="AE3918" s="153"/>
      <c r="AF3918" s="153"/>
      <c r="AG3918" s="153"/>
      <c r="AH3918" s="153"/>
      <c r="AI3918" s="153"/>
      <c r="AJ3918" s="153"/>
      <c r="AK3918" s="153"/>
      <c r="AL3918" s="153"/>
      <c r="AM3918" s="153"/>
      <c r="AN3918" s="153"/>
      <c r="AO3918" s="153"/>
    </row>
    <row r="3919" spans="1:41">
      <c r="A3919" s="153" t="s">
        <v>487</v>
      </c>
      <c r="H3919" s="153"/>
      <c r="I3919" s="153"/>
      <c r="J3919" s="153"/>
      <c r="K3919" s="153"/>
      <c r="L3919" s="153"/>
      <c r="M3919" s="153"/>
      <c r="AD3919" s="153"/>
      <c r="AE3919" s="153"/>
      <c r="AF3919" s="153"/>
      <c r="AG3919" s="153"/>
      <c r="AH3919" s="153"/>
      <c r="AI3919" s="153"/>
      <c r="AJ3919" s="153"/>
      <c r="AK3919" s="153"/>
      <c r="AL3919" s="153"/>
      <c r="AM3919" s="153"/>
      <c r="AN3919" s="153"/>
      <c r="AO3919" s="153"/>
    </row>
    <row r="3920" spans="1:41">
      <c r="A3920" s="153" t="s">
        <v>488</v>
      </c>
      <c r="H3920" s="153"/>
      <c r="I3920" s="153"/>
      <c r="J3920" s="153"/>
      <c r="K3920" s="153"/>
      <c r="L3920" s="153"/>
      <c r="M3920" s="153"/>
      <c r="AD3920" s="153"/>
      <c r="AE3920" s="153"/>
      <c r="AF3920" s="153"/>
      <c r="AG3920" s="153"/>
      <c r="AH3920" s="153"/>
      <c r="AI3920" s="153"/>
      <c r="AJ3920" s="153"/>
      <c r="AK3920" s="153"/>
      <c r="AL3920" s="153"/>
      <c r="AM3920" s="153"/>
      <c r="AN3920" s="153"/>
      <c r="AO3920" s="153"/>
    </row>
    <row r="3921" spans="1:41">
      <c r="A3921" s="153" t="s">
        <v>489</v>
      </c>
      <c r="H3921" s="153"/>
      <c r="I3921" s="153"/>
      <c r="J3921" s="153"/>
      <c r="K3921" s="153"/>
      <c r="L3921" s="153"/>
      <c r="M3921" s="153"/>
      <c r="AD3921" s="153"/>
      <c r="AE3921" s="153"/>
      <c r="AF3921" s="153"/>
      <c r="AG3921" s="153"/>
      <c r="AH3921" s="153"/>
      <c r="AI3921" s="153"/>
      <c r="AJ3921" s="153"/>
      <c r="AK3921" s="153"/>
      <c r="AL3921" s="153"/>
      <c r="AM3921" s="153"/>
      <c r="AN3921" s="153"/>
      <c r="AO3921" s="153"/>
    </row>
    <row r="3922" spans="1:41">
      <c r="H3922" s="153"/>
      <c r="I3922" s="153"/>
      <c r="J3922" s="153"/>
      <c r="K3922" s="153"/>
      <c r="L3922" s="153"/>
      <c r="M3922" s="153"/>
      <c r="AD3922" s="153"/>
      <c r="AE3922" s="153"/>
      <c r="AF3922" s="153"/>
      <c r="AG3922" s="153"/>
      <c r="AH3922" s="153"/>
      <c r="AI3922" s="153"/>
      <c r="AJ3922" s="153"/>
      <c r="AK3922" s="153"/>
      <c r="AL3922" s="153"/>
      <c r="AM3922" s="153"/>
      <c r="AN3922" s="153"/>
      <c r="AO3922" s="153"/>
    </row>
    <row r="3923" spans="1:41">
      <c r="H3923" s="153"/>
      <c r="I3923" s="153"/>
      <c r="J3923" s="153"/>
      <c r="K3923" s="153"/>
      <c r="L3923" s="153"/>
      <c r="M3923" s="153"/>
      <c r="AD3923" s="153"/>
      <c r="AE3923" s="153"/>
      <c r="AF3923" s="153"/>
      <c r="AG3923" s="153"/>
      <c r="AH3923" s="153"/>
      <c r="AI3923" s="153"/>
      <c r="AJ3923" s="153"/>
      <c r="AK3923" s="153"/>
      <c r="AL3923" s="153"/>
      <c r="AM3923" s="153"/>
      <c r="AN3923" s="153"/>
      <c r="AO3923" s="153"/>
    </row>
    <row r="3924" spans="1:41">
      <c r="B3924" s="153" t="s">
        <v>156</v>
      </c>
      <c r="H3924" s="153"/>
      <c r="I3924" s="153"/>
      <c r="J3924" s="153"/>
      <c r="K3924" s="153"/>
      <c r="L3924" s="153"/>
      <c r="M3924" s="153"/>
      <c r="AD3924" s="153"/>
      <c r="AE3924" s="153"/>
      <c r="AF3924" s="153"/>
      <c r="AG3924" s="153"/>
      <c r="AH3924" s="153"/>
      <c r="AI3924" s="153"/>
      <c r="AJ3924" s="153"/>
      <c r="AK3924" s="153"/>
      <c r="AL3924" s="153"/>
      <c r="AM3924" s="153"/>
      <c r="AN3924" s="153"/>
      <c r="AO3924" s="153"/>
    </row>
    <row r="3925" spans="1:41">
      <c r="H3925" s="153"/>
      <c r="I3925" s="153"/>
      <c r="J3925" s="153"/>
      <c r="K3925" s="153"/>
      <c r="L3925" s="153"/>
      <c r="M3925" s="153"/>
      <c r="AD3925" s="153"/>
      <c r="AE3925" s="153"/>
      <c r="AF3925" s="153"/>
      <c r="AG3925" s="153"/>
      <c r="AH3925" s="153"/>
      <c r="AI3925" s="153"/>
      <c r="AJ3925" s="153"/>
      <c r="AK3925" s="153"/>
      <c r="AL3925" s="153"/>
      <c r="AM3925" s="153"/>
      <c r="AN3925" s="153"/>
      <c r="AO3925" s="153"/>
    </row>
    <row r="3926" spans="1:41">
      <c r="B3926" s="153" t="s">
        <v>10</v>
      </c>
      <c r="C3926" s="153" t="s">
        <v>157</v>
      </c>
      <c r="D3926" s="153" t="s">
        <v>158</v>
      </c>
      <c r="E3926" s="153" t="s">
        <v>13</v>
      </c>
      <c r="F3926" s="153" t="s">
        <v>159</v>
      </c>
      <c r="G3926" s="153" t="s">
        <v>60</v>
      </c>
      <c r="H3926" s="153"/>
      <c r="I3926" s="153"/>
      <c r="J3926" s="153"/>
      <c r="K3926" s="153"/>
      <c r="L3926" s="153"/>
      <c r="M3926" s="153"/>
      <c r="AD3926" s="153"/>
      <c r="AE3926" s="153"/>
      <c r="AF3926" s="153"/>
      <c r="AG3926" s="153"/>
      <c r="AH3926" s="153"/>
      <c r="AI3926" s="153"/>
      <c r="AJ3926" s="153"/>
      <c r="AK3926" s="153"/>
      <c r="AL3926" s="153"/>
      <c r="AM3926" s="153"/>
      <c r="AN3926" s="153"/>
      <c r="AO3926" s="153"/>
    </row>
    <row r="3927" spans="1:41">
      <c r="H3927" s="153"/>
      <c r="I3927" s="153"/>
      <c r="J3927" s="153"/>
      <c r="K3927" s="153"/>
      <c r="L3927" s="153"/>
      <c r="M3927" s="153"/>
      <c r="AD3927" s="153"/>
      <c r="AE3927" s="153"/>
      <c r="AF3927" s="153"/>
      <c r="AG3927" s="153"/>
      <c r="AH3927" s="153"/>
      <c r="AI3927" s="153"/>
      <c r="AJ3927" s="153"/>
      <c r="AK3927" s="153"/>
      <c r="AL3927" s="153"/>
      <c r="AM3927" s="153"/>
      <c r="AN3927" s="153"/>
      <c r="AO3927" s="153"/>
    </row>
    <row r="3928" spans="1:41">
      <c r="A3928" s="153" t="s">
        <v>51</v>
      </c>
      <c r="B3928" s="153">
        <v>0</v>
      </c>
      <c r="C3928" s="153">
        <v>0</v>
      </c>
      <c r="D3928" s="153">
        <v>0</v>
      </c>
      <c r="E3928" s="153">
        <v>0</v>
      </c>
      <c r="F3928" s="153">
        <v>0</v>
      </c>
      <c r="G3928" s="153">
        <v>0</v>
      </c>
      <c r="H3928" s="153"/>
      <c r="I3928" s="153"/>
      <c r="J3928" s="153"/>
      <c r="K3928" s="153"/>
      <c r="L3928" s="153"/>
      <c r="M3928" s="153"/>
      <c r="AD3928" s="153"/>
      <c r="AE3928" s="153"/>
      <c r="AF3928" s="153"/>
      <c r="AG3928" s="153"/>
      <c r="AH3928" s="153"/>
      <c r="AI3928" s="153"/>
      <c r="AJ3928" s="153"/>
      <c r="AK3928" s="153"/>
      <c r="AL3928" s="153"/>
      <c r="AM3928" s="153"/>
      <c r="AN3928" s="153"/>
      <c r="AO3928" s="153"/>
    </row>
    <row r="3929" spans="1:41">
      <c r="A3929" s="153" t="s">
        <v>52</v>
      </c>
      <c r="B3929" s="153">
        <v>0</v>
      </c>
      <c r="C3929" s="153">
        <v>0</v>
      </c>
      <c r="D3929" s="153">
        <v>0</v>
      </c>
      <c r="E3929" s="153">
        <v>0</v>
      </c>
      <c r="F3929" s="153">
        <v>0</v>
      </c>
      <c r="G3929" s="153">
        <v>0</v>
      </c>
      <c r="H3929" s="153"/>
      <c r="I3929" s="153"/>
      <c r="J3929" s="153"/>
      <c r="K3929" s="153"/>
      <c r="L3929" s="153"/>
      <c r="M3929" s="153"/>
      <c r="AD3929" s="153"/>
      <c r="AE3929" s="153"/>
      <c r="AF3929" s="153"/>
      <c r="AG3929" s="153"/>
      <c r="AH3929" s="153"/>
      <c r="AI3929" s="153"/>
      <c r="AJ3929" s="153"/>
      <c r="AK3929" s="153"/>
      <c r="AL3929" s="153"/>
      <c r="AM3929" s="153"/>
      <c r="AN3929" s="153"/>
      <c r="AO3929" s="153"/>
    </row>
    <row r="3930" spans="1:41">
      <c r="A3930" s="153" t="s">
        <v>4</v>
      </c>
      <c r="B3930" s="153">
        <v>0</v>
      </c>
      <c r="C3930" s="153">
        <v>18.18</v>
      </c>
      <c r="D3930" s="153">
        <v>0</v>
      </c>
      <c r="E3930" s="153">
        <v>0</v>
      </c>
      <c r="F3930" s="153">
        <v>0</v>
      </c>
      <c r="G3930" s="153">
        <v>2.5</v>
      </c>
      <c r="H3930" s="153"/>
      <c r="I3930" s="153"/>
      <c r="J3930" s="153"/>
      <c r="K3930" s="153"/>
      <c r="L3930" s="153"/>
      <c r="M3930" s="153"/>
      <c r="AD3930" s="153"/>
      <c r="AE3930" s="153"/>
      <c r="AF3930" s="153"/>
      <c r="AG3930" s="153"/>
      <c r="AH3930" s="153"/>
      <c r="AI3930" s="153"/>
      <c r="AJ3930" s="153"/>
      <c r="AK3930" s="153"/>
      <c r="AL3930" s="153"/>
      <c r="AM3930" s="153"/>
      <c r="AN3930" s="153"/>
      <c r="AO3930" s="153"/>
    </row>
    <row r="3931" spans="1:41">
      <c r="A3931" s="153" t="s">
        <v>53</v>
      </c>
      <c r="B3931" s="153">
        <v>29.23</v>
      </c>
      <c r="C3931" s="153">
        <v>27.27</v>
      </c>
      <c r="D3931" s="153">
        <v>0</v>
      </c>
      <c r="E3931" s="153">
        <v>50</v>
      </c>
      <c r="F3931" s="153">
        <v>0</v>
      </c>
      <c r="G3931" s="153">
        <v>30</v>
      </c>
      <c r="H3931" s="153"/>
      <c r="I3931" s="153"/>
      <c r="J3931" s="153"/>
      <c r="K3931" s="153"/>
      <c r="L3931" s="153"/>
      <c r="M3931" s="153"/>
      <c r="AD3931" s="153"/>
      <c r="AE3931" s="153"/>
      <c r="AF3931" s="153"/>
      <c r="AG3931" s="153"/>
      <c r="AH3931" s="153"/>
      <c r="AI3931" s="153"/>
      <c r="AJ3931" s="153"/>
      <c r="AK3931" s="153"/>
      <c r="AL3931" s="153"/>
      <c r="AM3931" s="153"/>
      <c r="AN3931" s="153"/>
      <c r="AO3931" s="153"/>
    </row>
    <row r="3932" spans="1:41">
      <c r="A3932" s="153" t="s">
        <v>54</v>
      </c>
      <c r="B3932" s="153">
        <v>63.08</v>
      </c>
      <c r="C3932" s="153">
        <v>54.55</v>
      </c>
      <c r="D3932" s="153">
        <v>0</v>
      </c>
      <c r="E3932" s="153">
        <v>50</v>
      </c>
      <c r="F3932" s="153">
        <v>0</v>
      </c>
      <c r="G3932" s="153">
        <v>61.25</v>
      </c>
      <c r="H3932" s="153"/>
      <c r="I3932" s="153"/>
      <c r="J3932" s="153"/>
      <c r="K3932" s="153"/>
      <c r="L3932" s="153"/>
      <c r="M3932" s="153"/>
      <c r="AD3932" s="153"/>
      <c r="AE3932" s="153"/>
      <c r="AF3932" s="153"/>
      <c r="AG3932" s="153"/>
      <c r="AH3932" s="153"/>
      <c r="AI3932" s="153"/>
      <c r="AJ3932" s="153"/>
      <c r="AK3932" s="153"/>
      <c r="AL3932" s="153"/>
      <c r="AM3932" s="153"/>
      <c r="AN3932" s="153"/>
      <c r="AO3932" s="153"/>
    </row>
    <row r="3933" spans="1:41">
      <c r="A3933" s="153" t="s">
        <v>41</v>
      </c>
      <c r="B3933" s="153">
        <v>7.69</v>
      </c>
      <c r="C3933" s="153">
        <v>0</v>
      </c>
      <c r="D3933" s="153">
        <v>0</v>
      </c>
      <c r="E3933" s="153">
        <v>0</v>
      </c>
      <c r="F3933" s="153">
        <v>0</v>
      </c>
      <c r="G3933" s="153">
        <v>6.25</v>
      </c>
      <c r="H3933" s="153"/>
      <c r="I3933" s="153"/>
      <c r="J3933" s="153"/>
      <c r="K3933" s="153"/>
      <c r="L3933" s="153"/>
      <c r="M3933" s="153"/>
      <c r="AD3933" s="153"/>
      <c r="AE3933" s="153"/>
      <c r="AF3933" s="153"/>
      <c r="AG3933" s="153"/>
      <c r="AH3933" s="153"/>
      <c r="AI3933" s="153"/>
      <c r="AJ3933" s="153"/>
      <c r="AK3933" s="153"/>
      <c r="AL3933" s="153"/>
      <c r="AM3933" s="153"/>
      <c r="AN3933" s="153"/>
      <c r="AO3933" s="153"/>
    </row>
    <row r="3934" spans="1:41">
      <c r="A3934" s="153" t="s">
        <v>0</v>
      </c>
      <c r="B3934" s="153">
        <v>100</v>
      </c>
      <c r="C3934" s="153">
        <v>100</v>
      </c>
      <c r="D3934" s="153">
        <v>0</v>
      </c>
      <c r="E3934" s="153">
        <v>100</v>
      </c>
      <c r="F3934" s="153">
        <v>0</v>
      </c>
      <c r="G3934" s="153">
        <v>100</v>
      </c>
      <c r="H3934" s="153"/>
      <c r="I3934" s="153"/>
      <c r="J3934" s="153"/>
      <c r="K3934" s="153"/>
      <c r="L3934" s="153"/>
      <c r="M3934" s="153"/>
      <c r="AD3934" s="153"/>
      <c r="AE3934" s="153"/>
      <c r="AF3934" s="153"/>
      <c r="AG3934" s="153"/>
      <c r="AH3934" s="153"/>
      <c r="AI3934" s="153"/>
      <c r="AJ3934" s="153"/>
      <c r="AK3934" s="153"/>
      <c r="AL3934" s="153"/>
      <c r="AM3934" s="153"/>
      <c r="AN3934" s="153"/>
      <c r="AO3934" s="153"/>
    </row>
    <row r="3935" spans="1:41">
      <c r="A3935" s="153" t="s">
        <v>1</v>
      </c>
      <c r="B3935" s="153">
        <v>65</v>
      </c>
      <c r="C3935" s="153">
        <v>11</v>
      </c>
      <c r="D3935" s="153">
        <v>0</v>
      </c>
      <c r="E3935" s="153">
        <v>4</v>
      </c>
      <c r="F3935" s="153">
        <v>0</v>
      </c>
      <c r="G3935" s="153">
        <v>80</v>
      </c>
      <c r="H3935" s="153"/>
      <c r="I3935" s="153"/>
      <c r="J3935" s="153"/>
      <c r="K3935" s="153"/>
      <c r="L3935" s="153"/>
      <c r="M3935" s="153"/>
      <c r="AD3935" s="153"/>
      <c r="AE3935" s="153"/>
      <c r="AF3935" s="153"/>
      <c r="AG3935" s="153"/>
      <c r="AH3935" s="153"/>
      <c r="AI3935" s="153"/>
      <c r="AJ3935" s="153"/>
      <c r="AK3935" s="153"/>
      <c r="AL3935" s="153"/>
      <c r="AM3935" s="153"/>
      <c r="AN3935" s="153"/>
      <c r="AO3935" s="153"/>
    </row>
    <row r="3936" spans="1:41">
      <c r="A3936" s="153" t="s">
        <v>42</v>
      </c>
      <c r="B3936" s="153">
        <v>92.31</v>
      </c>
      <c r="C3936" s="153">
        <v>81.819999999999993</v>
      </c>
      <c r="D3936" s="153">
        <v>0</v>
      </c>
      <c r="E3936" s="153">
        <v>100</v>
      </c>
      <c r="F3936" s="153">
        <v>0</v>
      </c>
      <c r="G3936" s="153">
        <v>91.25</v>
      </c>
      <c r="H3936" s="153"/>
      <c r="I3936" s="153"/>
      <c r="J3936" s="153"/>
      <c r="K3936" s="153"/>
      <c r="L3936" s="153"/>
      <c r="M3936" s="153"/>
      <c r="AD3936" s="153"/>
      <c r="AE3936" s="153"/>
      <c r="AF3936" s="153"/>
      <c r="AG3936" s="153"/>
      <c r="AH3936" s="153"/>
      <c r="AI3936" s="153"/>
      <c r="AJ3936" s="153"/>
      <c r="AK3936" s="153"/>
      <c r="AL3936" s="153"/>
      <c r="AM3936" s="153"/>
      <c r="AN3936" s="153"/>
      <c r="AO3936" s="153"/>
    </row>
    <row r="3937" spans="1:41">
      <c r="A3937" s="153" t="s">
        <v>43</v>
      </c>
      <c r="B3937" s="153">
        <v>0</v>
      </c>
      <c r="C3937" s="153">
        <v>0</v>
      </c>
      <c r="D3937" s="153">
        <v>0</v>
      </c>
      <c r="E3937" s="153">
        <v>0</v>
      </c>
      <c r="F3937" s="153">
        <v>0</v>
      </c>
      <c r="G3937" s="153">
        <v>0</v>
      </c>
      <c r="H3937" s="153"/>
      <c r="I3937" s="153"/>
      <c r="J3937" s="153"/>
      <c r="K3937" s="153"/>
      <c r="L3937" s="153"/>
      <c r="M3937" s="153"/>
      <c r="AD3937" s="153"/>
      <c r="AE3937" s="153"/>
      <c r="AF3937" s="153"/>
      <c r="AG3937" s="153"/>
      <c r="AH3937" s="153"/>
      <c r="AI3937" s="153"/>
      <c r="AJ3937" s="153"/>
      <c r="AK3937" s="153"/>
      <c r="AL3937" s="153"/>
      <c r="AM3937" s="153"/>
      <c r="AN3937" s="153"/>
      <c r="AO3937" s="153"/>
    </row>
    <row r="3938" spans="1:41">
      <c r="A3938" s="153" t="s">
        <v>44</v>
      </c>
      <c r="B3938" s="153">
        <v>4.7</v>
      </c>
      <c r="C3938" s="153">
        <v>4.4000000000000004</v>
      </c>
      <c r="D3938" s="153">
        <v>0</v>
      </c>
      <c r="E3938" s="153">
        <v>4.5</v>
      </c>
      <c r="F3938" s="153">
        <v>0</v>
      </c>
      <c r="G3938" s="153">
        <v>4.5999999999999996</v>
      </c>
      <c r="H3938" s="153"/>
      <c r="I3938" s="153"/>
      <c r="J3938" s="153"/>
      <c r="K3938" s="153"/>
      <c r="L3938" s="153"/>
      <c r="M3938" s="153"/>
      <c r="AD3938" s="153"/>
      <c r="AE3938" s="153"/>
      <c r="AF3938" s="153"/>
      <c r="AG3938" s="153"/>
      <c r="AH3938" s="153"/>
      <c r="AI3938" s="153"/>
      <c r="AJ3938" s="153"/>
      <c r="AK3938" s="153"/>
      <c r="AL3938" s="153"/>
      <c r="AM3938" s="153"/>
      <c r="AN3938" s="153"/>
      <c r="AO3938" s="153"/>
    </row>
    <row r="3939" spans="1:41">
      <c r="A3939" s="153" t="s">
        <v>153</v>
      </c>
      <c r="B3939" s="153">
        <v>92.1</v>
      </c>
      <c r="C3939" s="153">
        <v>84.1</v>
      </c>
      <c r="D3939" s="153">
        <v>0</v>
      </c>
      <c r="E3939" s="153">
        <v>87.5</v>
      </c>
      <c r="F3939" s="153">
        <v>0</v>
      </c>
      <c r="G3939" s="153">
        <v>90.7</v>
      </c>
      <c r="H3939" s="153"/>
      <c r="I3939" s="153"/>
      <c r="J3939" s="153"/>
      <c r="K3939" s="153"/>
      <c r="L3939" s="153"/>
      <c r="M3939" s="153"/>
      <c r="AD3939" s="153"/>
      <c r="AE3939" s="153"/>
      <c r="AF3939" s="153"/>
      <c r="AG3939" s="153"/>
      <c r="AH3939" s="153"/>
      <c r="AI3939" s="153"/>
      <c r="AJ3939" s="153"/>
      <c r="AK3939" s="153"/>
      <c r="AL3939" s="153"/>
      <c r="AM3939" s="153"/>
      <c r="AN3939" s="153"/>
      <c r="AO3939" s="153"/>
    </row>
    <row r="3940" spans="1:41">
      <c r="H3940" s="153"/>
      <c r="I3940" s="153"/>
      <c r="J3940" s="153"/>
      <c r="K3940" s="153"/>
      <c r="L3940" s="153"/>
      <c r="M3940" s="153"/>
      <c r="AD3940" s="153"/>
      <c r="AE3940" s="153"/>
      <c r="AF3940" s="153"/>
      <c r="AG3940" s="153"/>
      <c r="AH3940" s="153"/>
      <c r="AI3940" s="153"/>
      <c r="AJ3940" s="153"/>
      <c r="AK3940" s="153"/>
      <c r="AL3940" s="153"/>
      <c r="AM3940" s="153"/>
      <c r="AN3940" s="153"/>
      <c r="AO3940" s="153"/>
    </row>
    <row r="3941" spans="1:41">
      <c r="H3941" s="153"/>
      <c r="I3941" s="153"/>
      <c r="J3941" s="153"/>
      <c r="K3941" s="153"/>
      <c r="L3941" s="153"/>
      <c r="M3941" s="153"/>
      <c r="AD3941" s="153"/>
      <c r="AE3941" s="153"/>
      <c r="AF3941" s="153"/>
      <c r="AG3941" s="153"/>
      <c r="AH3941" s="153"/>
      <c r="AI3941" s="153"/>
      <c r="AJ3941" s="153"/>
      <c r="AK3941" s="153"/>
      <c r="AL3941" s="153"/>
      <c r="AM3941" s="153"/>
      <c r="AN3941" s="153"/>
      <c r="AO3941" s="153"/>
    </row>
    <row r="3942" spans="1:41">
      <c r="A3942" s="153" t="s">
        <v>485</v>
      </c>
      <c r="H3942" s="153"/>
      <c r="I3942" s="153"/>
      <c r="J3942" s="153"/>
      <c r="K3942" s="153"/>
      <c r="L3942" s="153"/>
      <c r="M3942" s="153"/>
      <c r="AD3942" s="153"/>
      <c r="AE3942" s="153"/>
      <c r="AF3942" s="153"/>
      <c r="AG3942" s="153"/>
      <c r="AH3942" s="153"/>
      <c r="AI3942" s="153"/>
      <c r="AJ3942" s="153"/>
      <c r="AK3942" s="153"/>
      <c r="AL3942" s="153"/>
      <c r="AM3942" s="153"/>
      <c r="AN3942" s="153"/>
      <c r="AO3942" s="153"/>
    </row>
    <row r="3943" spans="1:41">
      <c r="A3943" s="153" t="s">
        <v>486</v>
      </c>
      <c r="H3943" s="153"/>
      <c r="I3943" s="153"/>
      <c r="J3943" s="153"/>
      <c r="K3943" s="153"/>
      <c r="L3943" s="153"/>
      <c r="M3943" s="153"/>
      <c r="AD3943" s="153"/>
      <c r="AE3943" s="153"/>
      <c r="AF3943" s="153"/>
      <c r="AG3943" s="153"/>
      <c r="AH3943" s="153"/>
      <c r="AI3943" s="153"/>
      <c r="AJ3943" s="153"/>
      <c r="AK3943" s="153"/>
      <c r="AL3943" s="153"/>
      <c r="AM3943" s="153"/>
      <c r="AN3943" s="153"/>
      <c r="AO3943" s="153"/>
    </row>
    <row r="3944" spans="1:41">
      <c r="A3944" s="153" t="s">
        <v>487</v>
      </c>
      <c r="H3944" s="153"/>
      <c r="I3944" s="153"/>
      <c r="J3944" s="153"/>
      <c r="K3944" s="153"/>
      <c r="L3944" s="153"/>
      <c r="M3944" s="153"/>
      <c r="AD3944" s="153"/>
      <c r="AE3944" s="153"/>
      <c r="AF3944" s="153"/>
      <c r="AG3944" s="153"/>
      <c r="AH3944" s="153"/>
      <c r="AI3944" s="153"/>
      <c r="AJ3944" s="153"/>
      <c r="AK3944" s="153"/>
      <c r="AL3944" s="153"/>
      <c r="AM3944" s="153"/>
      <c r="AN3944" s="153"/>
      <c r="AO3944" s="153"/>
    </row>
    <row r="3945" spans="1:41">
      <c r="A3945" s="153" t="s">
        <v>488</v>
      </c>
      <c r="H3945" s="153"/>
      <c r="I3945" s="153"/>
      <c r="J3945" s="153"/>
      <c r="K3945" s="153"/>
      <c r="L3945" s="153"/>
      <c r="M3945" s="153"/>
      <c r="AD3945" s="153"/>
      <c r="AE3945" s="153"/>
      <c r="AF3945" s="153"/>
      <c r="AG3945" s="153"/>
      <c r="AH3945" s="153"/>
      <c r="AI3945" s="153"/>
      <c r="AJ3945" s="153"/>
      <c r="AK3945" s="153"/>
      <c r="AL3945" s="153"/>
      <c r="AM3945" s="153"/>
      <c r="AN3945" s="153"/>
      <c r="AO3945" s="153"/>
    </row>
    <row r="3946" spans="1:41">
      <c r="A3946" s="153" t="s">
        <v>490</v>
      </c>
      <c r="H3946" s="153"/>
      <c r="I3946" s="153"/>
      <c r="J3946" s="153"/>
      <c r="K3946" s="153"/>
      <c r="L3946" s="153"/>
      <c r="M3946" s="153"/>
      <c r="AD3946" s="153"/>
      <c r="AE3946" s="153"/>
      <c r="AF3946" s="153"/>
      <c r="AG3946" s="153"/>
      <c r="AH3946" s="153"/>
      <c r="AI3946" s="153"/>
      <c r="AJ3946" s="153"/>
      <c r="AK3946" s="153"/>
      <c r="AL3946" s="153"/>
      <c r="AM3946" s="153"/>
      <c r="AN3946" s="153"/>
      <c r="AO3946" s="153"/>
    </row>
    <row r="3947" spans="1:41">
      <c r="H3947" s="153"/>
      <c r="I3947" s="153"/>
      <c r="J3947" s="153"/>
      <c r="K3947" s="153"/>
      <c r="L3947" s="153"/>
      <c r="M3947" s="153"/>
      <c r="AD3947" s="153"/>
      <c r="AE3947" s="153"/>
      <c r="AF3947" s="153"/>
      <c r="AG3947" s="153"/>
      <c r="AH3947" s="153"/>
      <c r="AI3947" s="153"/>
      <c r="AJ3947" s="153"/>
      <c r="AK3947" s="153"/>
      <c r="AL3947" s="153"/>
      <c r="AM3947" s="153"/>
      <c r="AN3947" s="153"/>
      <c r="AO3947" s="153"/>
    </row>
    <row r="3948" spans="1:41">
      <c r="H3948" s="153"/>
      <c r="I3948" s="153"/>
      <c r="J3948" s="153"/>
      <c r="K3948" s="153"/>
      <c r="L3948" s="153"/>
      <c r="M3948" s="153"/>
      <c r="AD3948" s="153"/>
      <c r="AE3948" s="153"/>
      <c r="AF3948" s="153"/>
      <c r="AG3948" s="153"/>
      <c r="AH3948" s="153"/>
      <c r="AI3948" s="153"/>
      <c r="AJ3948" s="153"/>
      <c r="AK3948" s="153"/>
      <c r="AL3948" s="153"/>
      <c r="AM3948" s="153"/>
      <c r="AN3948" s="153"/>
      <c r="AO3948" s="153"/>
    </row>
    <row r="3949" spans="1:41">
      <c r="B3949" s="153" t="s">
        <v>156</v>
      </c>
      <c r="H3949" s="153"/>
      <c r="I3949" s="153"/>
      <c r="J3949" s="153"/>
      <c r="K3949" s="153"/>
      <c r="L3949" s="153"/>
      <c r="M3949" s="153"/>
      <c r="AD3949" s="153"/>
      <c r="AE3949" s="153"/>
      <c r="AF3949" s="153"/>
      <c r="AG3949" s="153"/>
      <c r="AH3949" s="153"/>
      <c r="AI3949" s="153"/>
      <c r="AJ3949" s="153"/>
      <c r="AK3949" s="153"/>
      <c r="AL3949" s="153"/>
      <c r="AM3949" s="153"/>
      <c r="AN3949" s="153"/>
      <c r="AO3949" s="153"/>
    </row>
    <row r="3950" spans="1:41">
      <c r="H3950" s="153"/>
      <c r="I3950" s="153"/>
      <c r="J3950" s="153"/>
      <c r="K3950" s="153"/>
      <c r="L3950" s="153"/>
      <c r="M3950" s="153"/>
      <c r="AD3950" s="153"/>
      <c r="AE3950" s="153"/>
      <c r="AF3950" s="153"/>
      <c r="AG3950" s="153"/>
      <c r="AH3950" s="153"/>
      <c r="AI3950" s="153"/>
      <c r="AJ3950" s="153"/>
      <c r="AK3950" s="153"/>
      <c r="AL3950" s="153"/>
      <c r="AM3950" s="153"/>
      <c r="AN3950" s="153"/>
      <c r="AO3950" s="153"/>
    </row>
    <row r="3951" spans="1:41">
      <c r="B3951" s="153" t="s">
        <v>10</v>
      </c>
      <c r="C3951" s="153" t="s">
        <v>157</v>
      </c>
      <c r="D3951" s="153" t="s">
        <v>158</v>
      </c>
      <c r="E3951" s="153" t="s">
        <v>13</v>
      </c>
      <c r="F3951" s="153" t="s">
        <v>159</v>
      </c>
      <c r="G3951" s="153" t="s">
        <v>60</v>
      </c>
      <c r="H3951" s="153"/>
      <c r="I3951" s="153"/>
      <c r="J3951" s="153"/>
      <c r="K3951" s="153"/>
      <c r="L3951" s="153"/>
      <c r="M3951" s="153"/>
      <c r="AD3951" s="153"/>
      <c r="AE3951" s="153"/>
      <c r="AF3951" s="153"/>
      <c r="AG3951" s="153"/>
      <c r="AH3951" s="153"/>
      <c r="AI3951" s="153"/>
      <c r="AJ3951" s="153"/>
      <c r="AK3951" s="153"/>
      <c r="AL3951" s="153"/>
      <c r="AM3951" s="153"/>
      <c r="AN3951" s="153"/>
      <c r="AO3951" s="153"/>
    </row>
    <row r="3952" spans="1:41">
      <c r="H3952" s="153"/>
      <c r="I3952" s="153"/>
      <c r="J3952" s="153"/>
      <c r="K3952" s="153"/>
      <c r="L3952" s="153"/>
      <c r="M3952" s="153"/>
      <c r="AD3952" s="153"/>
      <c r="AE3952" s="153"/>
      <c r="AF3952" s="153"/>
      <c r="AG3952" s="153"/>
      <c r="AH3952" s="153"/>
      <c r="AI3952" s="153"/>
      <c r="AJ3952" s="153"/>
      <c r="AK3952" s="153"/>
      <c r="AL3952" s="153"/>
      <c r="AM3952" s="153"/>
      <c r="AN3952" s="153"/>
      <c r="AO3952" s="153"/>
    </row>
    <row r="3953" spans="1:41">
      <c r="A3953" s="153" t="s">
        <v>51</v>
      </c>
      <c r="B3953" s="153">
        <v>0</v>
      </c>
      <c r="C3953" s="153">
        <v>0</v>
      </c>
      <c r="D3953" s="153">
        <v>0</v>
      </c>
      <c r="E3953" s="153">
        <v>0</v>
      </c>
      <c r="F3953" s="153">
        <v>0</v>
      </c>
      <c r="G3953" s="153">
        <v>0</v>
      </c>
      <c r="H3953" s="153"/>
      <c r="I3953" s="153"/>
      <c r="J3953" s="153"/>
      <c r="K3953" s="153"/>
      <c r="L3953" s="153"/>
      <c r="M3953" s="153"/>
      <c r="AD3953" s="153"/>
      <c r="AE3953" s="153"/>
      <c r="AF3953" s="153"/>
      <c r="AG3953" s="153"/>
      <c r="AH3953" s="153"/>
      <c r="AI3953" s="153"/>
      <c r="AJ3953" s="153"/>
      <c r="AK3953" s="153"/>
      <c r="AL3953" s="153"/>
      <c r="AM3953" s="153"/>
      <c r="AN3953" s="153"/>
      <c r="AO3953" s="153"/>
    </row>
    <row r="3954" spans="1:41">
      <c r="A3954" s="153" t="s">
        <v>52</v>
      </c>
      <c r="B3954" s="153">
        <v>0</v>
      </c>
      <c r="C3954" s="153">
        <v>0</v>
      </c>
      <c r="D3954" s="153">
        <v>0</v>
      </c>
      <c r="E3954" s="153">
        <v>0</v>
      </c>
      <c r="F3954" s="153">
        <v>0</v>
      </c>
      <c r="G3954" s="153">
        <v>0</v>
      </c>
      <c r="H3954" s="153"/>
      <c r="I3954" s="153"/>
      <c r="J3954" s="153"/>
      <c r="K3954" s="153"/>
      <c r="L3954" s="153"/>
      <c r="M3954" s="153"/>
      <c r="AD3954" s="153"/>
      <c r="AE3954" s="153"/>
      <c r="AF3954" s="153"/>
      <c r="AG3954" s="153"/>
      <c r="AH3954" s="153"/>
      <c r="AI3954" s="153"/>
      <c r="AJ3954" s="153"/>
      <c r="AK3954" s="153"/>
      <c r="AL3954" s="153"/>
      <c r="AM3954" s="153"/>
      <c r="AN3954" s="153"/>
      <c r="AO3954" s="153"/>
    </row>
    <row r="3955" spans="1:41">
      <c r="A3955" s="153" t="s">
        <v>4</v>
      </c>
      <c r="B3955" s="153">
        <v>1.54</v>
      </c>
      <c r="C3955" s="153">
        <v>18.18</v>
      </c>
      <c r="D3955" s="153">
        <v>0</v>
      </c>
      <c r="E3955" s="153">
        <v>25</v>
      </c>
      <c r="F3955" s="153">
        <v>0</v>
      </c>
      <c r="G3955" s="153">
        <v>5</v>
      </c>
      <c r="H3955" s="153"/>
      <c r="I3955" s="153"/>
      <c r="J3955" s="153"/>
      <c r="K3955" s="153"/>
      <c r="L3955" s="153"/>
      <c r="M3955" s="153"/>
      <c r="AD3955" s="153"/>
      <c r="AE3955" s="153"/>
      <c r="AF3955" s="153"/>
      <c r="AG3955" s="153"/>
      <c r="AH3955" s="153"/>
      <c r="AI3955" s="153"/>
      <c r="AJ3955" s="153"/>
      <c r="AK3955" s="153"/>
      <c r="AL3955" s="153"/>
      <c r="AM3955" s="153"/>
      <c r="AN3955" s="153"/>
      <c r="AO3955" s="153"/>
    </row>
    <row r="3956" spans="1:41">
      <c r="A3956" s="153" t="s">
        <v>53</v>
      </c>
      <c r="B3956" s="153">
        <v>32.31</v>
      </c>
      <c r="C3956" s="153">
        <v>18.18</v>
      </c>
      <c r="D3956" s="153">
        <v>0</v>
      </c>
      <c r="E3956" s="153">
        <v>0</v>
      </c>
      <c r="F3956" s="153">
        <v>0</v>
      </c>
      <c r="G3956" s="153">
        <v>28.75</v>
      </c>
      <c r="H3956" s="153"/>
      <c r="I3956" s="153"/>
      <c r="J3956" s="153"/>
      <c r="K3956" s="153"/>
      <c r="L3956" s="153"/>
      <c r="M3956" s="153"/>
      <c r="AD3956" s="153"/>
      <c r="AE3956" s="153"/>
      <c r="AF3956" s="153"/>
      <c r="AG3956" s="153"/>
      <c r="AH3956" s="153"/>
      <c r="AI3956" s="153"/>
      <c r="AJ3956" s="153"/>
      <c r="AK3956" s="153"/>
      <c r="AL3956" s="153"/>
      <c r="AM3956" s="153"/>
      <c r="AN3956" s="153"/>
      <c r="AO3956" s="153"/>
    </row>
    <row r="3957" spans="1:41">
      <c r="A3957" s="153" t="s">
        <v>54</v>
      </c>
      <c r="B3957" s="153">
        <v>61.54</v>
      </c>
      <c r="C3957" s="153">
        <v>63.64</v>
      </c>
      <c r="D3957" s="153">
        <v>0</v>
      </c>
      <c r="E3957" s="153">
        <v>75</v>
      </c>
      <c r="F3957" s="153">
        <v>0</v>
      </c>
      <c r="G3957" s="153">
        <v>62.5</v>
      </c>
      <c r="H3957" s="153"/>
      <c r="I3957" s="153"/>
      <c r="J3957" s="153"/>
      <c r="K3957" s="153"/>
      <c r="L3957" s="153"/>
      <c r="M3957" s="153"/>
      <c r="AD3957" s="153"/>
      <c r="AE3957" s="153"/>
      <c r="AF3957" s="153"/>
      <c r="AG3957" s="153"/>
      <c r="AH3957" s="153"/>
      <c r="AI3957" s="153"/>
      <c r="AJ3957" s="153"/>
      <c r="AK3957" s="153"/>
      <c r="AL3957" s="153"/>
      <c r="AM3957" s="153"/>
      <c r="AN3957" s="153"/>
      <c r="AO3957" s="153"/>
    </row>
    <row r="3958" spans="1:41">
      <c r="A3958" s="153" t="s">
        <v>41</v>
      </c>
      <c r="B3958" s="153">
        <v>4.62</v>
      </c>
      <c r="C3958" s="153">
        <v>0</v>
      </c>
      <c r="D3958" s="153">
        <v>0</v>
      </c>
      <c r="E3958" s="153">
        <v>0</v>
      </c>
      <c r="F3958" s="153">
        <v>0</v>
      </c>
      <c r="G3958" s="153">
        <v>3.75</v>
      </c>
      <c r="H3958" s="153"/>
      <c r="I3958" s="153"/>
      <c r="J3958" s="153"/>
      <c r="K3958" s="153"/>
      <c r="L3958" s="153"/>
      <c r="M3958" s="153"/>
      <c r="AD3958" s="153"/>
      <c r="AE3958" s="153"/>
      <c r="AF3958" s="153"/>
      <c r="AG3958" s="153"/>
      <c r="AH3958" s="153"/>
      <c r="AI3958" s="153"/>
      <c r="AJ3958" s="153"/>
      <c r="AK3958" s="153"/>
      <c r="AL3958" s="153"/>
      <c r="AM3958" s="153"/>
      <c r="AN3958" s="153"/>
      <c r="AO3958" s="153"/>
    </row>
    <row r="3959" spans="1:41">
      <c r="A3959" s="153" t="s">
        <v>0</v>
      </c>
      <c r="B3959" s="153">
        <v>100</v>
      </c>
      <c r="C3959" s="153">
        <v>100</v>
      </c>
      <c r="D3959" s="153">
        <v>0</v>
      </c>
      <c r="E3959" s="153">
        <v>100</v>
      </c>
      <c r="F3959" s="153">
        <v>0</v>
      </c>
      <c r="G3959" s="153">
        <v>100</v>
      </c>
      <c r="H3959" s="153"/>
      <c r="I3959" s="153"/>
      <c r="J3959" s="153"/>
      <c r="K3959" s="153"/>
      <c r="L3959" s="153"/>
      <c r="M3959" s="153"/>
      <c r="AD3959" s="153"/>
      <c r="AE3959" s="153"/>
      <c r="AF3959" s="153"/>
      <c r="AG3959" s="153"/>
      <c r="AH3959" s="153"/>
      <c r="AI3959" s="153"/>
      <c r="AJ3959" s="153"/>
      <c r="AK3959" s="153"/>
      <c r="AL3959" s="153"/>
      <c r="AM3959" s="153"/>
      <c r="AN3959" s="153"/>
      <c r="AO3959" s="153"/>
    </row>
    <row r="3960" spans="1:41">
      <c r="A3960" s="153" t="s">
        <v>1</v>
      </c>
      <c r="B3960" s="153">
        <v>65</v>
      </c>
      <c r="C3960" s="153">
        <v>11</v>
      </c>
      <c r="D3960" s="153">
        <v>0</v>
      </c>
      <c r="E3960" s="153">
        <v>4</v>
      </c>
      <c r="F3960" s="153">
        <v>0</v>
      </c>
      <c r="G3960" s="153">
        <v>80</v>
      </c>
      <c r="H3960" s="153"/>
      <c r="I3960" s="153"/>
      <c r="J3960" s="153"/>
      <c r="K3960" s="153"/>
      <c r="L3960" s="153"/>
      <c r="M3960" s="153"/>
      <c r="AD3960" s="153"/>
      <c r="AE3960" s="153"/>
      <c r="AF3960" s="153"/>
      <c r="AG3960" s="153"/>
      <c r="AH3960" s="153"/>
      <c r="AI3960" s="153"/>
      <c r="AJ3960" s="153"/>
      <c r="AK3960" s="153"/>
      <c r="AL3960" s="153"/>
      <c r="AM3960" s="153"/>
      <c r="AN3960" s="153"/>
      <c r="AO3960" s="153"/>
    </row>
    <row r="3961" spans="1:41">
      <c r="A3961" s="153" t="s">
        <v>42</v>
      </c>
      <c r="B3961" s="153">
        <v>93.85</v>
      </c>
      <c r="C3961" s="153">
        <v>81.819999999999993</v>
      </c>
      <c r="D3961" s="153">
        <v>0</v>
      </c>
      <c r="E3961" s="153">
        <v>75</v>
      </c>
      <c r="F3961" s="153">
        <v>0</v>
      </c>
      <c r="G3961" s="153">
        <v>91.25</v>
      </c>
      <c r="H3961" s="153"/>
      <c r="I3961" s="153"/>
      <c r="J3961" s="153"/>
      <c r="K3961" s="153"/>
      <c r="L3961" s="153"/>
      <c r="M3961" s="153"/>
      <c r="AD3961" s="153"/>
      <c r="AE3961" s="153"/>
      <c r="AF3961" s="153"/>
      <c r="AG3961" s="153"/>
      <c r="AH3961" s="153"/>
      <c r="AI3961" s="153"/>
      <c r="AJ3961" s="153"/>
      <c r="AK3961" s="153"/>
      <c r="AL3961" s="153"/>
      <c r="AM3961" s="153"/>
      <c r="AN3961" s="153"/>
      <c r="AO3961" s="153"/>
    </row>
    <row r="3962" spans="1:41">
      <c r="A3962" s="153" t="s">
        <v>43</v>
      </c>
      <c r="B3962" s="153">
        <v>0</v>
      </c>
      <c r="C3962" s="153">
        <v>0</v>
      </c>
      <c r="D3962" s="153">
        <v>0</v>
      </c>
      <c r="E3962" s="153">
        <v>0</v>
      </c>
      <c r="F3962" s="153">
        <v>0</v>
      </c>
      <c r="G3962" s="153">
        <v>0</v>
      </c>
      <c r="H3962" s="153"/>
      <c r="I3962" s="153"/>
      <c r="J3962" s="153"/>
      <c r="K3962" s="153"/>
      <c r="L3962" s="153"/>
      <c r="M3962" s="153"/>
      <c r="AD3962" s="153"/>
      <c r="AE3962" s="153"/>
      <c r="AF3962" s="153"/>
      <c r="AG3962" s="153"/>
      <c r="AH3962" s="153"/>
      <c r="AI3962" s="153"/>
      <c r="AJ3962" s="153"/>
      <c r="AK3962" s="153"/>
      <c r="AL3962" s="153"/>
      <c r="AM3962" s="153"/>
      <c r="AN3962" s="153"/>
      <c r="AO3962" s="153"/>
    </row>
    <row r="3963" spans="1:41">
      <c r="A3963" s="153" t="s">
        <v>44</v>
      </c>
      <c r="B3963" s="153">
        <v>4.5999999999999996</v>
      </c>
      <c r="C3963" s="153">
        <v>4.5</v>
      </c>
      <c r="D3963" s="153">
        <v>0</v>
      </c>
      <c r="E3963" s="153">
        <v>4.5</v>
      </c>
      <c r="F3963" s="153">
        <v>0</v>
      </c>
      <c r="G3963" s="153">
        <v>4.5999999999999996</v>
      </c>
      <c r="H3963" s="153"/>
      <c r="I3963" s="153"/>
      <c r="J3963" s="153"/>
      <c r="K3963" s="153"/>
      <c r="L3963" s="153"/>
      <c r="M3963" s="153"/>
      <c r="AD3963" s="153"/>
      <c r="AE3963" s="153"/>
      <c r="AF3963" s="153"/>
      <c r="AG3963" s="153"/>
      <c r="AH3963" s="153"/>
      <c r="AI3963" s="153"/>
      <c r="AJ3963" s="153"/>
      <c r="AK3963" s="153"/>
      <c r="AL3963" s="153"/>
      <c r="AM3963" s="153"/>
      <c r="AN3963" s="153"/>
      <c r="AO3963" s="153"/>
    </row>
    <row r="3964" spans="1:41">
      <c r="A3964" s="153" t="s">
        <v>153</v>
      </c>
      <c r="B3964" s="153">
        <v>90.7</v>
      </c>
      <c r="C3964" s="153">
        <v>86.4</v>
      </c>
      <c r="D3964" s="153">
        <v>0</v>
      </c>
      <c r="E3964" s="153">
        <v>87.5</v>
      </c>
      <c r="F3964" s="153">
        <v>0</v>
      </c>
      <c r="G3964" s="153">
        <v>89.9</v>
      </c>
      <c r="H3964" s="153"/>
      <c r="I3964" s="153"/>
      <c r="J3964" s="153"/>
      <c r="K3964" s="153"/>
      <c r="L3964" s="153"/>
      <c r="M3964" s="153"/>
      <c r="AD3964" s="153"/>
      <c r="AE3964" s="153"/>
      <c r="AF3964" s="153"/>
      <c r="AG3964" s="153"/>
      <c r="AH3964" s="153"/>
      <c r="AI3964" s="153"/>
      <c r="AJ3964" s="153"/>
      <c r="AK3964" s="153"/>
      <c r="AL3964" s="153"/>
      <c r="AM3964" s="153"/>
      <c r="AN3964" s="153"/>
      <c r="AO3964" s="153"/>
    </row>
    <row r="3965" spans="1:41">
      <c r="H3965" s="153"/>
      <c r="I3965" s="153"/>
      <c r="J3965" s="153"/>
      <c r="K3965" s="153"/>
      <c r="L3965" s="153"/>
      <c r="M3965" s="153"/>
      <c r="AD3965" s="153"/>
      <c r="AE3965" s="153"/>
      <c r="AF3965" s="153"/>
      <c r="AG3965" s="153"/>
      <c r="AH3965" s="153"/>
      <c r="AI3965" s="153"/>
      <c r="AJ3965" s="153"/>
      <c r="AK3965" s="153"/>
      <c r="AL3965" s="153"/>
      <c r="AM3965" s="153"/>
      <c r="AN3965" s="153"/>
      <c r="AO3965" s="153"/>
    </row>
    <row r="3966" spans="1:41">
      <c r="H3966" s="153"/>
      <c r="I3966" s="153"/>
      <c r="J3966" s="153"/>
      <c r="K3966" s="153"/>
      <c r="L3966" s="153"/>
      <c r="M3966" s="153"/>
      <c r="AD3966" s="153"/>
      <c r="AE3966" s="153"/>
      <c r="AF3966" s="153"/>
      <c r="AG3966" s="153"/>
      <c r="AH3966" s="153"/>
      <c r="AI3966" s="153"/>
      <c r="AJ3966" s="153"/>
      <c r="AK3966" s="153"/>
      <c r="AL3966" s="153"/>
      <c r="AM3966" s="153"/>
      <c r="AN3966" s="153"/>
      <c r="AO3966" s="153"/>
    </row>
    <row r="3967" spans="1:41">
      <c r="A3967" s="153" t="s">
        <v>485</v>
      </c>
      <c r="H3967" s="153"/>
      <c r="I3967" s="153"/>
      <c r="J3967" s="153"/>
      <c r="K3967" s="153"/>
      <c r="L3967" s="153"/>
      <c r="M3967" s="153"/>
      <c r="AD3967" s="153"/>
      <c r="AE3967" s="153"/>
      <c r="AF3967" s="153"/>
      <c r="AG3967" s="153"/>
      <c r="AH3967" s="153"/>
      <c r="AI3967" s="153"/>
      <c r="AJ3967" s="153"/>
      <c r="AK3967" s="153"/>
      <c r="AL3967" s="153"/>
      <c r="AM3967" s="153"/>
      <c r="AN3967" s="153"/>
      <c r="AO3967" s="153"/>
    </row>
    <row r="3968" spans="1:41">
      <c r="A3968" s="153" t="s">
        <v>486</v>
      </c>
      <c r="H3968" s="153"/>
      <c r="I3968" s="153"/>
      <c r="J3968" s="153"/>
      <c r="K3968" s="153"/>
      <c r="L3968" s="153"/>
      <c r="M3968" s="153"/>
      <c r="AD3968" s="153"/>
      <c r="AE3968" s="153"/>
      <c r="AF3968" s="153"/>
      <c r="AG3968" s="153"/>
      <c r="AH3968" s="153"/>
      <c r="AI3968" s="153"/>
      <c r="AJ3968" s="153"/>
      <c r="AK3968" s="153"/>
      <c r="AL3968" s="153"/>
      <c r="AM3968" s="153"/>
      <c r="AN3968" s="153"/>
      <c r="AO3968" s="153"/>
    </row>
    <row r="3969" spans="1:41">
      <c r="A3969" s="153" t="s">
        <v>487</v>
      </c>
      <c r="H3969" s="153"/>
      <c r="I3969" s="153"/>
      <c r="J3969" s="153"/>
      <c r="K3969" s="153"/>
      <c r="L3969" s="153"/>
      <c r="M3969" s="153"/>
      <c r="AD3969" s="153"/>
      <c r="AE3969" s="153"/>
      <c r="AF3969" s="153"/>
      <c r="AG3969" s="153"/>
      <c r="AH3969" s="153"/>
      <c r="AI3969" s="153"/>
      <c r="AJ3969" s="153"/>
      <c r="AK3969" s="153"/>
      <c r="AL3969" s="153"/>
      <c r="AM3969" s="153"/>
      <c r="AN3969" s="153"/>
      <c r="AO3969" s="153"/>
    </row>
    <row r="3970" spans="1:41">
      <c r="A3970" s="153" t="s">
        <v>488</v>
      </c>
      <c r="H3970" s="153"/>
      <c r="I3970" s="153"/>
      <c r="J3970" s="153"/>
      <c r="K3970" s="153"/>
      <c r="L3970" s="153"/>
      <c r="M3970" s="153"/>
      <c r="AD3970" s="153"/>
      <c r="AE3970" s="153"/>
      <c r="AF3970" s="153"/>
      <c r="AG3970" s="153"/>
      <c r="AH3970" s="153"/>
      <c r="AI3970" s="153"/>
      <c r="AJ3970" s="153"/>
      <c r="AK3970" s="153"/>
      <c r="AL3970" s="153"/>
      <c r="AM3970" s="153"/>
      <c r="AN3970" s="153"/>
      <c r="AO3970" s="153"/>
    </row>
    <row r="3971" spans="1:41">
      <c r="A3971" s="153" t="s">
        <v>491</v>
      </c>
      <c r="H3971" s="153"/>
      <c r="I3971" s="153"/>
      <c r="J3971" s="153"/>
      <c r="K3971" s="153"/>
      <c r="L3971" s="153"/>
      <c r="M3971" s="153"/>
      <c r="AD3971" s="153"/>
      <c r="AE3971" s="153"/>
      <c r="AF3971" s="153"/>
      <c r="AG3971" s="153"/>
      <c r="AH3971" s="153"/>
      <c r="AI3971" s="153"/>
      <c r="AJ3971" s="153"/>
      <c r="AK3971" s="153"/>
      <c r="AL3971" s="153"/>
      <c r="AM3971" s="153"/>
      <c r="AN3971" s="153"/>
      <c r="AO3971" s="153"/>
    </row>
    <row r="3972" spans="1:41">
      <c r="H3972" s="153"/>
      <c r="I3972" s="153"/>
      <c r="J3972" s="153"/>
      <c r="K3972" s="153"/>
      <c r="L3972" s="153"/>
      <c r="M3972" s="153"/>
      <c r="AD3972" s="153"/>
      <c r="AE3972" s="153"/>
      <c r="AF3972" s="153"/>
      <c r="AG3972" s="153"/>
      <c r="AH3972" s="153"/>
      <c r="AI3972" s="153"/>
      <c r="AJ3972" s="153"/>
      <c r="AK3972" s="153"/>
      <c r="AL3972" s="153"/>
      <c r="AM3972" s="153"/>
      <c r="AN3972" s="153"/>
      <c r="AO3972" s="153"/>
    </row>
    <row r="3973" spans="1:41">
      <c r="H3973" s="153"/>
      <c r="I3973" s="153"/>
      <c r="J3973" s="153"/>
      <c r="K3973" s="153"/>
      <c r="L3973" s="153"/>
      <c r="M3973" s="153"/>
      <c r="AD3973" s="153"/>
      <c r="AE3973" s="153"/>
      <c r="AF3973" s="153"/>
      <c r="AG3973" s="153"/>
      <c r="AH3973" s="153"/>
      <c r="AI3973" s="153"/>
      <c r="AJ3973" s="153"/>
      <c r="AK3973" s="153"/>
      <c r="AL3973" s="153"/>
      <c r="AM3973" s="153"/>
      <c r="AN3973" s="153"/>
      <c r="AO3973" s="153"/>
    </row>
    <row r="3974" spans="1:41">
      <c r="B3974" s="153" t="s">
        <v>156</v>
      </c>
      <c r="H3974" s="153"/>
      <c r="I3974" s="153"/>
      <c r="J3974" s="153"/>
      <c r="K3974" s="153"/>
      <c r="L3974" s="153"/>
      <c r="M3974" s="153"/>
      <c r="AD3974" s="153"/>
      <c r="AE3974" s="153"/>
      <c r="AF3974" s="153"/>
      <c r="AG3974" s="153"/>
      <c r="AH3974" s="153"/>
      <c r="AI3974" s="153"/>
      <c r="AJ3974" s="153"/>
      <c r="AK3974" s="153"/>
      <c r="AL3974" s="153"/>
      <c r="AM3974" s="153"/>
      <c r="AN3974" s="153"/>
      <c r="AO3974" s="153"/>
    </row>
    <row r="3975" spans="1:41">
      <c r="H3975" s="153"/>
      <c r="I3975" s="153"/>
      <c r="J3975" s="153"/>
      <c r="K3975" s="153"/>
      <c r="L3975" s="153"/>
      <c r="M3975" s="153"/>
      <c r="AD3975" s="153"/>
      <c r="AE3975" s="153"/>
      <c r="AF3975" s="153"/>
      <c r="AG3975" s="153"/>
      <c r="AH3975" s="153"/>
      <c r="AI3975" s="153"/>
      <c r="AJ3975" s="153"/>
      <c r="AK3975" s="153"/>
      <c r="AL3975" s="153"/>
      <c r="AM3975" s="153"/>
      <c r="AN3975" s="153"/>
      <c r="AO3975" s="153"/>
    </row>
    <row r="3976" spans="1:41">
      <c r="B3976" s="153" t="s">
        <v>10</v>
      </c>
      <c r="C3976" s="153" t="s">
        <v>157</v>
      </c>
      <c r="D3976" s="153" t="s">
        <v>158</v>
      </c>
      <c r="E3976" s="153" t="s">
        <v>13</v>
      </c>
      <c r="F3976" s="153" t="s">
        <v>159</v>
      </c>
      <c r="G3976" s="153" t="s">
        <v>60</v>
      </c>
      <c r="H3976" s="153"/>
      <c r="I3976" s="153"/>
      <c r="J3976" s="153"/>
      <c r="K3976" s="153"/>
      <c r="L3976" s="153"/>
      <c r="M3976" s="153"/>
      <c r="AD3976" s="153"/>
      <c r="AE3976" s="153"/>
      <c r="AF3976" s="153"/>
      <c r="AG3976" s="153"/>
      <c r="AH3976" s="153"/>
      <c r="AI3976" s="153"/>
      <c r="AJ3976" s="153"/>
      <c r="AK3976" s="153"/>
      <c r="AL3976" s="153"/>
      <c r="AM3976" s="153"/>
      <c r="AN3976" s="153"/>
      <c r="AO3976" s="153"/>
    </row>
    <row r="3977" spans="1:41">
      <c r="H3977" s="153"/>
      <c r="I3977" s="153"/>
      <c r="J3977" s="153"/>
      <c r="K3977" s="153"/>
      <c r="L3977" s="153"/>
      <c r="M3977" s="153"/>
      <c r="AD3977" s="153"/>
      <c r="AE3977" s="153"/>
      <c r="AF3977" s="153"/>
      <c r="AG3977" s="153"/>
      <c r="AH3977" s="153"/>
      <c r="AI3977" s="153"/>
      <c r="AJ3977" s="153"/>
      <c r="AK3977" s="153"/>
      <c r="AL3977" s="153"/>
      <c r="AM3977" s="153"/>
      <c r="AN3977" s="153"/>
      <c r="AO3977" s="153"/>
    </row>
    <row r="3978" spans="1:41">
      <c r="A3978" s="153" t="s">
        <v>51</v>
      </c>
      <c r="B3978" s="153">
        <v>0</v>
      </c>
      <c r="C3978" s="153">
        <v>0</v>
      </c>
      <c r="D3978" s="153">
        <v>0</v>
      </c>
      <c r="E3978" s="153">
        <v>0</v>
      </c>
      <c r="F3978" s="153">
        <v>0</v>
      </c>
      <c r="G3978" s="153">
        <v>0</v>
      </c>
      <c r="H3978" s="153"/>
      <c r="I3978" s="153"/>
      <c r="J3978" s="153"/>
      <c r="K3978" s="153"/>
      <c r="L3978" s="153"/>
      <c r="M3978" s="153"/>
      <c r="AD3978" s="153"/>
      <c r="AE3978" s="153"/>
      <c r="AF3978" s="153"/>
      <c r="AG3978" s="153"/>
      <c r="AH3978" s="153"/>
      <c r="AI3978" s="153"/>
      <c r="AJ3978" s="153"/>
      <c r="AK3978" s="153"/>
      <c r="AL3978" s="153"/>
      <c r="AM3978" s="153"/>
      <c r="AN3978" s="153"/>
      <c r="AO3978" s="153"/>
    </row>
    <row r="3979" spans="1:41">
      <c r="A3979" s="153" t="s">
        <v>52</v>
      </c>
      <c r="B3979" s="153">
        <v>4.62</v>
      </c>
      <c r="C3979" s="153">
        <v>0</v>
      </c>
      <c r="D3979" s="153">
        <v>0</v>
      </c>
      <c r="E3979" s="153">
        <v>0</v>
      </c>
      <c r="F3979" s="153">
        <v>0</v>
      </c>
      <c r="G3979" s="153">
        <v>3.75</v>
      </c>
      <c r="H3979" s="153"/>
      <c r="I3979" s="153"/>
      <c r="J3979" s="153"/>
      <c r="K3979" s="153"/>
      <c r="L3979" s="153"/>
      <c r="M3979" s="153"/>
      <c r="AD3979" s="153"/>
      <c r="AE3979" s="153"/>
      <c r="AF3979" s="153"/>
      <c r="AG3979" s="153"/>
      <c r="AH3979" s="153"/>
      <c r="AI3979" s="153"/>
      <c r="AJ3979" s="153"/>
      <c r="AK3979" s="153"/>
      <c r="AL3979" s="153"/>
      <c r="AM3979" s="153"/>
      <c r="AN3979" s="153"/>
      <c r="AO3979" s="153"/>
    </row>
    <row r="3980" spans="1:41">
      <c r="A3980" s="153" t="s">
        <v>4</v>
      </c>
      <c r="B3980" s="153">
        <v>3.08</v>
      </c>
      <c r="C3980" s="153">
        <v>27.27</v>
      </c>
      <c r="D3980" s="153">
        <v>0</v>
      </c>
      <c r="E3980" s="153">
        <v>25</v>
      </c>
      <c r="F3980" s="153">
        <v>0</v>
      </c>
      <c r="G3980" s="153">
        <v>7.5</v>
      </c>
      <c r="H3980" s="153"/>
      <c r="I3980" s="153"/>
      <c r="J3980" s="153"/>
      <c r="K3980" s="153"/>
      <c r="L3980" s="153"/>
      <c r="M3980" s="153"/>
      <c r="AD3980" s="153"/>
      <c r="AE3980" s="153"/>
      <c r="AF3980" s="153"/>
      <c r="AG3980" s="153"/>
      <c r="AH3980" s="153"/>
      <c r="AI3980" s="153"/>
      <c r="AJ3980" s="153"/>
      <c r="AK3980" s="153"/>
      <c r="AL3980" s="153"/>
      <c r="AM3980" s="153"/>
      <c r="AN3980" s="153"/>
      <c r="AO3980" s="153"/>
    </row>
    <row r="3981" spans="1:41">
      <c r="A3981" s="153" t="s">
        <v>53</v>
      </c>
      <c r="B3981" s="153">
        <v>27.69</v>
      </c>
      <c r="C3981" s="153">
        <v>27.27</v>
      </c>
      <c r="D3981" s="153">
        <v>0</v>
      </c>
      <c r="E3981" s="153">
        <v>25</v>
      </c>
      <c r="F3981" s="153">
        <v>0</v>
      </c>
      <c r="G3981" s="153">
        <v>27.5</v>
      </c>
      <c r="H3981" s="153"/>
      <c r="I3981" s="153"/>
      <c r="J3981" s="153"/>
      <c r="K3981" s="153"/>
      <c r="L3981" s="153"/>
      <c r="M3981" s="153"/>
      <c r="AD3981" s="153"/>
      <c r="AE3981" s="153"/>
      <c r="AF3981" s="153"/>
      <c r="AG3981" s="153"/>
      <c r="AH3981" s="153"/>
      <c r="AI3981" s="153"/>
      <c r="AJ3981" s="153"/>
      <c r="AK3981" s="153"/>
      <c r="AL3981" s="153"/>
      <c r="AM3981" s="153"/>
      <c r="AN3981" s="153"/>
      <c r="AO3981" s="153"/>
    </row>
    <row r="3982" spans="1:41">
      <c r="A3982" s="153" t="s">
        <v>54</v>
      </c>
      <c r="B3982" s="153">
        <v>52.31</v>
      </c>
      <c r="C3982" s="153">
        <v>45.45</v>
      </c>
      <c r="D3982" s="153">
        <v>0</v>
      </c>
      <c r="E3982" s="153">
        <v>50</v>
      </c>
      <c r="F3982" s="153">
        <v>0</v>
      </c>
      <c r="G3982" s="153">
        <v>51.25</v>
      </c>
      <c r="H3982" s="153"/>
      <c r="I3982" s="153"/>
      <c r="J3982" s="153"/>
      <c r="K3982" s="153"/>
      <c r="L3982" s="153"/>
      <c r="M3982" s="153"/>
      <c r="AD3982" s="153"/>
      <c r="AE3982" s="153"/>
      <c r="AF3982" s="153"/>
      <c r="AG3982" s="153"/>
      <c r="AH3982" s="153"/>
      <c r="AI3982" s="153"/>
      <c r="AJ3982" s="153"/>
      <c r="AK3982" s="153"/>
      <c r="AL3982" s="153"/>
      <c r="AM3982" s="153"/>
      <c r="AN3982" s="153"/>
      <c r="AO3982" s="153"/>
    </row>
    <row r="3983" spans="1:41">
      <c r="A3983" s="153" t="s">
        <v>41</v>
      </c>
      <c r="B3983" s="153">
        <v>12.31</v>
      </c>
      <c r="C3983" s="153">
        <v>0</v>
      </c>
      <c r="D3983" s="153">
        <v>0</v>
      </c>
      <c r="E3983" s="153">
        <v>0</v>
      </c>
      <c r="F3983" s="153">
        <v>0</v>
      </c>
      <c r="G3983" s="153">
        <v>10</v>
      </c>
      <c r="H3983" s="153"/>
      <c r="I3983" s="153"/>
      <c r="J3983" s="153"/>
      <c r="K3983" s="153"/>
      <c r="L3983" s="153"/>
      <c r="M3983" s="153"/>
      <c r="AD3983" s="153"/>
      <c r="AE3983" s="153"/>
      <c r="AF3983" s="153"/>
      <c r="AG3983" s="153"/>
      <c r="AH3983" s="153"/>
      <c r="AI3983" s="153"/>
      <c r="AJ3983" s="153"/>
      <c r="AK3983" s="153"/>
      <c r="AL3983" s="153"/>
      <c r="AM3983" s="153"/>
      <c r="AN3983" s="153"/>
      <c r="AO3983" s="153"/>
    </row>
    <row r="3984" spans="1:41">
      <c r="A3984" s="153" t="s">
        <v>0</v>
      </c>
      <c r="B3984" s="153">
        <v>100</v>
      </c>
      <c r="C3984" s="153">
        <v>100</v>
      </c>
      <c r="D3984" s="153">
        <v>0</v>
      </c>
      <c r="E3984" s="153">
        <v>100</v>
      </c>
      <c r="F3984" s="153">
        <v>0</v>
      </c>
      <c r="G3984" s="153">
        <v>100</v>
      </c>
      <c r="H3984" s="153"/>
      <c r="I3984" s="153"/>
      <c r="J3984" s="153"/>
      <c r="K3984" s="153"/>
      <c r="L3984" s="153"/>
      <c r="M3984" s="153"/>
      <c r="AD3984" s="153"/>
      <c r="AE3984" s="153"/>
      <c r="AF3984" s="153"/>
      <c r="AG3984" s="153"/>
      <c r="AH3984" s="153"/>
      <c r="AI3984" s="153"/>
      <c r="AJ3984" s="153"/>
      <c r="AK3984" s="153"/>
      <c r="AL3984" s="153"/>
      <c r="AM3984" s="153"/>
      <c r="AN3984" s="153"/>
      <c r="AO3984" s="153"/>
    </row>
    <row r="3985" spans="1:41">
      <c r="A3985" s="153" t="s">
        <v>1</v>
      </c>
      <c r="B3985" s="153">
        <v>65</v>
      </c>
      <c r="C3985" s="153">
        <v>11</v>
      </c>
      <c r="D3985" s="153">
        <v>0</v>
      </c>
      <c r="E3985" s="153">
        <v>4</v>
      </c>
      <c r="F3985" s="153">
        <v>0</v>
      </c>
      <c r="G3985" s="153">
        <v>80</v>
      </c>
      <c r="H3985" s="153"/>
      <c r="I3985" s="153"/>
      <c r="J3985" s="153"/>
      <c r="K3985" s="153"/>
      <c r="L3985" s="153"/>
      <c r="M3985" s="153"/>
      <c r="AD3985" s="153"/>
      <c r="AE3985" s="153"/>
      <c r="AF3985" s="153"/>
      <c r="AG3985" s="153"/>
      <c r="AH3985" s="153"/>
      <c r="AI3985" s="153"/>
      <c r="AJ3985" s="153"/>
      <c r="AK3985" s="153"/>
      <c r="AL3985" s="153"/>
      <c r="AM3985" s="153"/>
      <c r="AN3985" s="153"/>
      <c r="AO3985" s="153"/>
    </row>
    <row r="3986" spans="1:41">
      <c r="A3986" s="153" t="s">
        <v>42</v>
      </c>
      <c r="B3986" s="153">
        <v>80</v>
      </c>
      <c r="C3986" s="153">
        <v>72.73</v>
      </c>
      <c r="D3986" s="153">
        <v>0</v>
      </c>
      <c r="E3986" s="153">
        <v>75</v>
      </c>
      <c r="F3986" s="153">
        <v>0</v>
      </c>
      <c r="G3986" s="153">
        <v>78.75</v>
      </c>
      <c r="H3986" s="153"/>
      <c r="I3986" s="153"/>
      <c r="J3986" s="153"/>
      <c r="K3986" s="153"/>
      <c r="L3986" s="153"/>
      <c r="M3986" s="153"/>
      <c r="AD3986" s="153"/>
      <c r="AE3986" s="153"/>
      <c r="AF3986" s="153"/>
      <c r="AG3986" s="153"/>
      <c r="AH3986" s="153"/>
      <c r="AI3986" s="153"/>
      <c r="AJ3986" s="153"/>
      <c r="AK3986" s="153"/>
      <c r="AL3986" s="153"/>
      <c r="AM3986" s="153"/>
      <c r="AN3986" s="153"/>
      <c r="AO3986" s="153"/>
    </row>
    <row r="3987" spans="1:41">
      <c r="A3987" s="153" t="s">
        <v>43</v>
      </c>
      <c r="B3987" s="153">
        <v>4.62</v>
      </c>
      <c r="C3987" s="153">
        <v>0</v>
      </c>
      <c r="D3987" s="153">
        <v>0</v>
      </c>
      <c r="E3987" s="153">
        <v>0</v>
      </c>
      <c r="F3987" s="153">
        <v>0</v>
      </c>
      <c r="G3987" s="153">
        <v>3.75</v>
      </c>
      <c r="H3987" s="153"/>
      <c r="I3987" s="153"/>
      <c r="J3987" s="153"/>
      <c r="K3987" s="153"/>
      <c r="L3987" s="153"/>
      <c r="M3987" s="153"/>
      <c r="AD3987" s="153"/>
      <c r="AE3987" s="153"/>
      <c r="AF3987" s="153"/>
      <c r="AG3987" s="153"/>
      <c r="AH3987" s="153"/>
      <c r="AI3987" s="153"/>
      <c r="AJ3987" s="153"/>
      <c r="AK3987" s="153"/>
      <c r="AL3987" s="153"/>
      <c r="AM3987" s="153"/>
      <c r="AN3987" s="153"/>
      <c r="AO3987" s="153"/>
    </row>
    <row r="3988" spans="1:41">
      <c r="A3988" s="153" t="s">
        <v>44</v>
      </c>
      <c r="B3988" s="153">
        <v>4.5</v>
      </c>
      <c r="C3988" s="153">
        <v>4.2</v>
      </c>
      <c r="D3988" s="153">
        <v>0</v>
      </c>
      <c r="E3988" s="153">
        <v>4.3</v>
      </c>
      <c r="F3988" s="153">
        <v>0</v>
      </c>
      <c r="G3988" s="153">
        <v>4.4000000000000004</v>
      </c>
      <c r="H3988" s="153"/>
      <c r="I3988" s="153"/>
      <c r="J3988" s="153"/>
      <c r="K3988" s="153"/>
      <c r="L3988" s="153"/>
      <c r="M3988" s="153"/>
      <c r="AD3988" s="153"/>
      <c r="AE3988" s="153"/>
      <c r="AF3988" s="153"/>
      <c r="AG3988" s="153"/>
      <c r="AH3988" s="153"/>
      <c r="AI3988" s="153"/>
      <c r="AJ3988" s="153"/>
      <c r="AK3988" s="153"/>
      <c r="AL3988" s="153"/>
      <c r="AM3988" s="153"/>
      <c r="AN3988" s="153"/>
      <c r="AO3988" s="153"/>
    </row>
    <row r="3989" spans="1:41">
      <c r="A3989" s="153" t="s">
        <v>153</v>
      </c>
      <c r="B3989" s="153">
        <v>86.4</v>
      </c>
      <c r="C3989" s="153">
        <v>79.5</v>
      </c>
      <c r="D3989" s="153">
        <v>0</v>
      </c>
      <c r="E3989" s="153">
        <v>81.3</v>
      </c>
      <c r="F3989" s="153">
        <v>0</v>
      </c>
      <c r="G3989" s="153">
        <v>85.1</v>
      </c>
      <c r="H3989" s="153"/>
      <c r="I3989" s="153"/>
      <c r="J3989" s="153"/>
      <c r="K3989" s="153"/>
      <c r="L3989" s="153"/>
      <c r="M3989" s="153"/>
      <c r="AD3989" s="153"/>
      <c r="AE3989" s="153"/>
      <c r="AF3989" s="153"/>
      <c r="AG3989" s="153"/>
      <c r="AH3989" s="153"/>
      <c r="AI3989" s="153"/>
      <c r="AJ3989" s="153"/>
      <c r="AK3989" s="153"/>
      <c r="AL3989" s="153"/>
      <c r="AM3989" s="153"/>
      <c r="AN3989" s="153"/>
      <c r="AO3989" s="153"/>
    </row>
    <row r="3990" spans="1:41">
      <c r="H3990" s="153"/>
      <c r="I3990" s="153"/>
      <c r="J3990" s="153"/>
      <c r="K3990" s="153"/>
      <c r="L3990" s="153"/>
      <c r="M3990" s="153"/>
      <c r="AD3990" s="153"/>
      <c r="AE3990" s="153"/>
      <c r="AF3990" s="153"/>
      <c r="AG3990" s="153"/>
      <c r="AH3990" s="153"/>
      <c r="AI3990" s="153"/>
      <c r="AJ3990" s="153"/>
      <c r="AK3990" s="153"/>
      <c r="AL3990" s="153"/>
      <c r="AM3990" s="153"/>
      <c r="AN3990" s="153"/>
      <c r="AO3990" s="153"/>
    </row>
    <row r="3991" spans="1:41">
      <c r="H3991" s="153"/>
      <c r="I3991" s="153"/>
      <c r="J3991" s="153"/>
      <c r="K3991" s="153"/>
      <c r="L3991" s="153"/>
      <c r="M3991" s="153"/>
      <c r="AD3991" s="153"/>
      <c r="AE3991" s="153"/>
      <c r="AF3991" s="153"/>
      <c r="AG3991" s="153"/>
      <c r="AH3991" s="153"/>
      <c r="AI3991" s="153"/>
      <c r="AJ3991" s="153"/>
      <c r="AK3991" s="153"/>
      <c r="AL3991" s="153"/>
      <c r="AM3991" s="153"/>
      <c r="AN3991" s="153"/>
      <c r="AO3991" s="153"/>
    </row>
    <row r="3992" spans="1:41">
      <c r="A3992" s="153" t="s">
        <v>485</v>
      </c>
      <c r="H3992" s="153"/>
      <c r="I3992" s="153"/>
      <c r="J3992" s="153"/>
      <c r="K3992" s="153"/>
      <c r="L3992" s="153"/>
      <c r="M3992" s="153"/>
      <c r="AD3992" s="153"/>
      <c r="AE3992" s="153"/>
      <c r="AF3992" s="153"/>
      <c r="AG3992" s="153"/>
      <c r="AH3992" s="153"/>
      <c r="AI3992" s="153"/>
      <c r="AJ3992" s="153"/>
      <c r="AK3992" s="153"/>
      <c r="AL3992" s="153"/>
      <c r="AM3992" s="153"/>
      <c r="AN3992" s="153"/>
      <c r="AO3992" s="153"/>
    </row>
    <row r="3993" spans="1:41">
      <c r="A3993" s="153" t="s">
        <v>486</v>
      </c>
      <c r="H3993" s="153"/>
      <c r="I3993" s="153"/>
      <c r="J3993" s="153"/>
      <c r="K3993" s="153"/>
      <c r="L3993" s="153"/>
      <c r="M3993" s="153"/>
      <c r="AD3993" s="153"/>
      <c r="AE3993" s="153"/>
      <c r="AF3993" s="153"/>
      <c r="AG3993" s="153"/>
      <c r="AH3993" s="153"/>
      <c r="AI3993" s="153"/>
      <c r="AJ3993" s="153"/>
      <c r="AK3993" s="153"/>
      <c r="AL3993" s="153"/>
      <c r="AM3993" s="153"/>
      <c r="AN3993" s="153"/>
      <c r="AO3993" s="153"/>
    </row>
    <row r="3994" spans="1:41">
      <c r="A3994" s="153" t="s">
        <v>487</v>
      </c>
      <c r="H3994" s="153"/>
      <c r="I3994" s="153"/>
      <c r="J3994" s="153"/>
      <c r="K3994" s="153"/>
      <c r="L3994" s="153"/>
      <c r="M3994" s="153"/>
      <c r="AD3994" s="153"/>
      <c r="AE3994" s="153"/>
      <c r="AF3994" s="153"/>
      <c r="AG3994" s="153"/>
      <c r="AH3994" s="153"/>
      <c r="AI3994" s="153"/>
      <c r="AJ3994" s="153"/>
      <c r="AK3994" s="153"/>
      <c r="AL3994" s="153"/>
      <c r="AM3994" s="153"/>
      <c r="AN3994" s="153"/>
      <c r="AO3994" s="153"/>
    </row>
    <row r="3995" spans="1:41">
      <c r="A3995" s="153" t="s">
        <v>488</v>
      </c>
      <c r="H3995" s="153"/>
      <c r="I3995" s="153"/>
      <c r="J3995" s="153"/>
      <c r="K3995" s="153"/>
      <c r="L3995" s="153"/>
      <c r="M3995" s="153"/>
      <c r="AD3995" s="153"/>
      <c r="AE3995" s="153"/>
      <c r="AF3995" s="153"/>
      <c r="AG3995" s="153"/>
      <c r="AH3995" s="153"/>
      <c r="AI3995" s="153"/>
      <c r="AJ3995" s="153"/>
      <c r="AK3995" s="153"/>
      <c r="AL3995" s="153"/>
      <c r="AM3995" s="153"/>
      <c r="AN3995" s="153"/>
      <c r="AO3995" s="153"/>
    </row>
    <row r="3996" spans="1:41">
      <c r="A3996" s="153" t="s">
        <v>492</v>
      </c>
      <c r="H3996" s="153"/>
      <c r="I3996" s="153"/>
      <c r="J3996" s="153"/>
      <c r="K3996" s="153"/>
      <c r="L3996" s="153"/>
      <c r="M3996" s="153"/>
      <c r="AD3996" s="153"/>
      <c r="AE3996" s="153"/>
      <c r="AF3996" s="153"/>
      <c r="AG3996" s="153"/>
      <c r="AH3996" s="153"/>
      <c r="AI3996" s="153"/>
      <c r="AJ3996" s="153"/>
      <c r="AK3996" s="153"/>
      <c r="AL3996" s="153"/>
      <c r="AM3996" s="153"/>
      <c r="AN3996" s="153"/>
      <c r="AO3996" s="153"/>
    </row>
    <row r="3997" spans="1:41">
      <c r="A3997" s="153" t="s">
        <v>493</v>
      </c>
      <c r="H3997" s="153"/>
      <c r="I3997" s="153"/>
      <c r="J3997" s="153"/>
      <c r="K3997" s="153"/>
      <c r="L3997" s="153"/>
      <c r="M3997" s="153"/>
      <c r="AD3997" s="153"/>
      <c r="AE3997" s="153"/>
      <c r="AF3997" s="153"/>
      <c r="AG3997" s="153"/>
      <c r="AH3997" s="153"/>
      <c r="AI3997" s="153"/>
      <c r="AJ3997" s="153"/>
      <c r="AK3997" s="153"/>
      <c r="AL3997" s="153"/>
      <c r="AM3997" s="153"/>
      <c r="AN3997" s="153"/>
      <c r="AO3997" s="153"/>
    </row>
    <row r="3998" spans="1:41">
      <c r="H3998" s="153"/>
      <c r="I3998" s="153"/>
      <c r="J3998" s="153"/>
      <c r="K3998" s="153"/>
      <c r="L3998" s="153"/>
      <c r="M3998" s="153"/>
      <c r="AD3998" s="153"/>
      <c r="AE3998" s="153"/>
      <c r="AF3998" s="153"/>
      <c r="AG3998" s="153"/>
      <c r="AH3998" s="153"/>
      <c r="AI3998" s="153"/>
      <c r="AJ3998" s="153"/>
      <c r="AK3998" s="153"/>
      <c r="AL3998" s="153"/>
      <c r="AM3998" s="153"/>
      <c r="AN3998" s="153"/>
      <c r="AO3998" s="153"/>
    </row>
    <row r="3999" spans="1:41">
      <c r="H3999" s="153"/>
      <c r="I3999" s="153"/>
      <c r="J3999" s="153"/>
      <c r="K3999" s="153"/>
      <c r="L3999" s="153"/>
      <c r="M3999" s="153"/>
      <c r="AD3999" s="153"/>
      <c r="AE3999" s="153"/>
      <c r="AF3999" s="153"/>
      <c r="AG3999" s="153"/>
      <c r="AH3999" s="153"/>
      <c r="AI3999" s="153"/>
      <c r="AJ3999" s="153"/>
      <c r="AK3999" s="153"/>
      <c r="AL3999" s="153"/>
      <c r="AM3999" s="153"/>
      <c r="AN3999" s="153"/>
      <c r="AO3999" s="153"/>
    </row>
    <row r="4000" spans="1:41">
      <c r="B4000" s="153" t="s">
        <v>156</v>
      </c>
      <c r="H4000" s="153"/>
      <c r="I4000" s="153"/>
      <c r="J4000" s="153"/>
      <c r="K4000" s="153"/>
      <c r="L4000" s="153"/>
      <c r="M4000" s="153"/>
      <c r="AD4000" s="153"/>
      <c r="AE4000" s="153"/>
      <c r="AF4000" s="153"/>
      <c r="AG4000" s="153"/>
      <c r="AH4000" s="153"/>
      <c r="AI4000" s="153"/>
      <c r="AJ4000" s="153"/>
      <c r="AK4000" s="153"/>
      <c r="AL4000" s="153"/>
      <c r="AM4000" s="153"/>
      <c r="AN4000" s="153"/>
      <c r="AO4000" s="153"/>
    </row>
    <row r="4001" spans="1:41">
      <c r="H4001" s="153"/>
      <c r="I4001" s="153"/>
      <c r="J4001" s="153"/>
      <c r="K4001" s="153"/>
      <c r="L4001" s="153"/>
      <c r="M4001" s="153"/>
      <c r="AD4001" s="153"/>
      <c r="AE4001" s="153"/>
      <c r="AF4001" s="153"/>
      <c r="AG4001" s="153"/>
      <c r="AH4001" s="153"/>
      <c r="AI4001" s="153"/>
      <c r="AJ4001" s="153"/>
      <c r="AK4001" s="153"/>
      <c r="AL4001" s="153"/>
      <c r="AM4001" s="153"/>
      <c r="AN4001" s="153"/>
      <c r="AO4001" s="153"/>
    </row>
    <row r="4002" spans="1:41">
      <c r="B4002" s="153" t="s">
        <v>10</v>
      </c>
      <c r="C4002" s="153" t="s">
        <v>157</v>
      </c>
      <c r="D4002" s="153" t="s">
        <v>158</v>
      </c>
      <c r="E4002" s="153" t="s">
        <v>13</v>
      </c>
      <c r="F4002" s="153" t="s">
        <v>159</v>
      </c>
      <c r="G4002" s="153" t="s">
        <v>60</v>
      </c>
      <c r="H4002" s="153"/>
      <c r="I4002" s="153"/>
      <c r="J4002" s="153"/>
      <c r="K4002" s="153"/>
      <c r="L4002" s="153"/>
      <c r="M4002" s="153"/>
      <c r="AD4002" s="153"/>
      <c r="AE4002" s="153"/>
      <c r="AF4002" s="153"/>
      <c r="AG4002" s="153"/>
      <c r="AH4002" s="153"/>
      <c r="AI4002" s="153"/>
      <c r="AJ4002" s="153"/>
      <c r="AK4002" s="153"/>
      <c r="AL4002" s="153"/>
      <c r="AM4002" s="153"/>
      <c r="AN4002" s="153"/>
      <c r="AO4002" s="153"/>
    </row>
    <row r="4003" spans="1:41">
      <c r="H4003" s="153"/>
      <c r="I4003" s="153"/>
      <c r="J4003" s="153"/>
      <c r="K4003" s="153"/>
      <c r="L4003" s="153"/>
      <c r="M4003" s="153"/>
      <c r="AD4003" s="153"/>
      <c r="AE4003" s="153"/>
      <c r="AF4003" s="153"/>
      <c r="AG4003" s="153"/>
      <c r="AH4003" s="153"/>
      <c r="AI4003" s="153"/>
      <c r="AJ4003" s="153"/>
      <c r="AK4003" s="153"/>
      <c r="AL4003" s="153"/>
      <c r="AM4003" s="153"/>
      <c r="AN4003" s="153"/>
      <c r="AO4003" s="153"/>
    </row>
    <row r="4004" spans="1:41">
      <c r="A4004" s="153" t="s">
        <v>51</v>
      </c>
      <c r="B4004" s="153">
        <v>0</v>
      </c>
      <c r="C4004" s="153">
        <v>0</v>
      </c>
      <c r="D4004" s="153">
        <v>0</v>
      </c>
      <c r="E4004" s="153">
        <v>0</v>
      </c>
      <c r="F4004" s="153">
        <v>0</v>
      </c>
      <c r="G4004" s="153">
        <v>0</v>
      </c>
      <c r="H4004" s="153"/>
      <c r="I4004" s="153"/>
      <c r="J4004" s="153"/>
      <c r="K4004" s="153"/>
      <c r="L4004" s="153"/>
      <c r="M4004" s="153"/>
      <c r="AD4004" s="153"/>
      <c r="AE4004" s="153"/>
      <c r="AF4004" s="153"/>
      <c r="AG4004" s="153"/>
      <c r="AH4004" s="153"/>
      <c r="AI4004" s="153"/>
      <c r="AJ4004" s="153"/>
      <c r="AK4004" s="153"/>
      <c r="AL4004" s="153"/>
      <c r="AM4004" s="153"/>
      <c r="AN4004" s="153"/>
      <c r="AO4004" s="153"/>
    </row>
    <row r="4005" spans="1:41">
      <c r="A4005" s="153" t="s">
        <v>52</v>
      </c>
      <c r="B4005" s="153">
        <v>1.54</v>
      </c>
      <c r="C4005" s="153">
        <v>0</v>
      </c>
      <c r="D4005" s="153">
        <v>0</v>
      </c>
      <c r="E4005" s="153">
        <v>0</v>
      </c>
      <c r="F4005" s="153">
        <v>0</v>
      </c>
      <c r="G4005" s="153">
        <v>1.25</v>
      </c>
      <c r="H4005" s="153"/>
      <c r="I4005" s="153"/>
      <c r="J4005" s="153"/>
      <c r="K4005" s="153"/>
      <c r="L4005" s="153"/>
      <c r="M4005" s="153"/>
      <c r="AD4005" s="153"/>
      <c r="AE4005" s="153"/>
      <c r="AF4005" s="153"/>
      <c r="AG4005" s="153"/>
      <c r="AH4005" s="153"/>
      <c r="AI4005" s="153"/>
      <c r="AJ4005" s="153"/>
      <c r="AK4005" s="153"/>
      <c r="AL4005" s="153"/>
      <c r="AM4005" s="153"/>
      <c r="AN4005" s="153"/>
      <c r="AO4005" s="153"/>
    </row>
    <row r="4006" spans="1:41">
      <c r="A4006" s="153" t="s">
        <v>4</v>
      </c>
      <c r="B4006" s="153">
        <v>1.54</v>
      </c>
      <c r="C4006" s="153">
        <v>27.27</v>
      </c>
      <c r="D4006" s="153">
        <v>0</v>
      </c>
      <c r="E4006" s="153">
        <v>25</v>
      </c>
      <c r="F4006" s="153">
        <v>0</v>
      </c>
      <c r="G4006" s="153">
        <v>6.25</v>
      </c>
      <c r="H4006" s="153"/>
      <c r="I4006" s="153"/>
      <c r="J4006" s="153"/>
      <c r="K4006" s="153"/>
      <c r="L4006" s="153"/>
      <c r="M4006" s="153"/>
      <c r="AD4006" s="153"/>
      <c r="AE4006" s="153"/>
      <c r="AF4006" s="153"/>
      <c r="AG4006" s="153"/>
      <c r="AH4006" s="153"/>
      <c r="AI4006" s="153"/>
      <c r="AJ4006" s="153"/>
      <c r="AK4006" s="153"/>
      <c r="AL4006" s="153"/>
      <c r="AM4006" s="153"/>
      <c r="AN4006" s="153"/>
      <c r="AO4006" s="153"/>
    </row>
    <row r="4007" spans="1:41">
      <c r="A4007" s="153" t="s">
        <v>53</v>
      </c>
      <c r="B4007" s="153">
        <v>18.46</v>
      </c>
      <c r="C4007" s="153">
        <v>18.18</v>
      </c>
      <c r="D4007" s="153">
        <v>0</v>
      </c>
      <c r="E4007" s="153">
        <v>0</v>
      </c>
      <c r="F4007" s="153">
        <v>0</v>
      </c>
      <c r="G4007" s="153">
        <v>17.5</v>
      </c>
      <c r="H4007" s="153"/>
      <c r="I4007" s="153"/>
      <c r="J4007" s="153"/>
      <c r="K4007" s="153"/>
      <c r="L4007" s="153"/>
      <c r="M4007" s="153"/>
      <c r="AD4007" s="153"/>
      <c r="AE4007" s="153"/>
      <c r="AF4007" s="153"/>
      <c r="AG4007" s="153"/>
      <c r="AH4007" s="153"/>
      <c r="AI4007" s="153"/>
      <c r="AJ4007" s="153"/>
      <c r="AK4007" s="153"/>
      <c r="AL4007" s="153"/>
      <c r="AM4007" s="153"/>
      <c r="AN4007" s="153"/>
      <c r="AO4007" s="153"/>
    </row>
    <row r="4008" spans="1:41">
      <c r="A4008" s="153" t="s">
        <v>54</v>
      </c>
      <c r="B4008" s="153">
        <v>52.31</v>
      </c>
      <c r="C4008" s="153">
        <v>45.45</v>
      </c>
      <c r="D4008" s="153">
        <v>0</v>
      </c>
      <c r="E4008" s="153">
        <v>75</v>
      </c>
      <c r="F4008" s="153">
        <v>0</v>
      </c>
      <c r="G4008" s="153">
        <v>52.5</v>
      </c>
      <c r="H4008" s="153"/>
      <c r="I4008" s="153"/>
      <c r="J4008" s="153"/>
      <c r="K4008" s="153"/>
      <c r="L4008" s="153"/>
      <c r="M4008" s="153"/>
      <c r="AD4008" s="153"/>
      <c r="AE4008" s="153"/>
      <c r="AF4008" s="153"/>
      <c r="AG4008" s="153"/>
      <c r="AH4008" s="153"/>
      <c r="AI4008" s="153"/>
      <c r="AJ4008" s="153"/>
      <c r="AK4008" s="153"/>
      <c r="AL4008" s="153"/>
      <c r="AM4008" s="153"/>
      <c r="AN4008" s="153"/>
      <c r="AO4008" s="153"/>
    </row>
    <row r="4009" spans="1:41">
      <c r="A4009" s="153" t="s">
        <v>41</v>
      </c>
      <c r="B4009" s="153">
        <v>26.15</v>
      </c>
      <c r="C4009" s="153">
        <v>9.09</v>
      </c>
      <c r="D4009" s="153">
        <v>0</v>
      </c>
      <c r="E4009" s="153">
        <v>0</v>
      </c>
      <c r="F4009" s="153">
        <v>0</v>
      </c>
      <c r="G4009" s="153">
        <v>22.5</v>
      </c>
      <c r="H4009" s="153"/>
      <c r="I4009" s="153"/>
      <c r="J4009" s="153"/>
      <c r="K4009" s="153"/>
      <c r="L4009" s="153"/>
      <c r="M4009" s="153"/>
      <c r="AD4009" s="153"/>
      <c r="AE4009" s="153"/>
      <c r="AF4009" s="153"/>
      <c r="AG4009" s="153"/>
      <c r="AH4009" s="153"/>
      <c r="AI4009" s="153"/>
      <c r="AJ4009" s="153"/>
      <c r="AK4009" s="153"/>
      <c r="AL4009" s="153"/>
      <c r="AM4009" s="153"/>
      <c r="AN4009" s="153"/>
      <c r="AO4009" s="153"/>
    </row>
    <row r="4010" spans="1:41">
      <c r="A4010" s="153" t="s">
        <v>0</v>
      </c>
      <c r="B4010" s="153">
        <v>100</v>
      </c>
      <c r="C4010" s="153">
        <v>100</v>
      </c>
      <c r="D4010" s="153">
        <v>0</v>
      </c>
      <c r="E4010" s="153">
        <v>100</v>
      </c>
      <c r="F4010" s="153">
        <v>0</v>
      </c>
      <c r="G4010" s="153">
        <v>100</v>
      </c>
      <c r="H4010" s="153"/>
      <c r="I4010" s="153"/>
      <c r="J4010" s="153"/>
      <c r="K4010" s="153"/>
      <c r="L4010" s="153"/>
      <c r="M4010" s="153"/>
      <c r="AD4010" s="153"/>
      <c r="AE4010" s="153"/>
      <c r="AF4010" s="153"/>
      <c r="AG4010" s="153"/>
      <c r="AH4010" s="153"/>
      <c r="AI4010" s="153"/>
      <c r="AJ4010" s="153"/>
      <c r="AK4010" s="153"/>
      <c r="AL4010" s="153"/>
      <c r="AM4010" s="153"/>
      <c r="AN4010" s="153"/>
      <c r="AO4010" s="153"/>
    </row>
    <row r="4011" spans="1:41">
      <c r="A4011" s="153" t="s">
        <v>1</v>
      </c>
      <c r="B4011" s="153">
        <v>65</v>
      </c>
      <c r="C4011" s="153">
        <v>11</v>
      </c>
      <c r="D4011" s="153">
        <v>0</v>
      </c>
      <c r="E4011" s="153">
        <v>4</v>
      </c>
      <c r="F4011" s="153">
        <v>0</v>
      </c>
      <c r="G4011" s="153">
        <v>80</v>
      </c>
      <c r="H4011" s="153"/>
      <c r="I4011" s="153"/>
      <c r="J4011" s="153"/>
      <c r="K4011" s="153"/>
      <c r="L4011" s="153"/>
      <c r="M4011" s="153"/>
      <c r="AD4011" s="153"/>
      <c r="AE4011" s="153"/>
      <c r="AF4011" s="153"/>
      <c r="AG4011" s="153"/>
      <c r="AH4011" s="153"/>
      <c r="AI4011" s="153"/>
      <c r="AJ4011" s="153"/>
      <c r="AK4011" s="153"/>
      <c r="AL4011" s="153"/>
      <c r="AM4011" s="153"/>
      <c r="AN4011" s="153"/>
      <c r="AO4011" s="153"/>
    </row>
    <row r="4012" spans="1:41">
      <c r="A4012" s="153" t="s">
        <v>42</v>
      </c>
      <c r="B4012" s="153">
        <v>70.77</v>
      </c>
      <c r="C4012" s="153">
        <v>63.64</v>
      </c>
      <c r="D4012" s="153">
        <v>0</v>
      </c>
      <c r="E4012" s="153">
        <v>75</v>
      </c>
      <c r="F4012" s="153">
        <v>0</v>
      </c>
      <c r="G4012" s="153">
        <v>70</v>
      </c>
      <c r="H4012" s="153"/>
      <c r="I4012" s="153"/>
      <c r="J4012" s="153"/>
      <c r="K4012" s="153"/>
      <c r="L4012" s="153"/>
      <c r="M4012" s="153"/>
      <c r="AD4012" s="153"/>
      <c r="AE4012" s="153"/>
      <c r="AF4012" s="153"/>
      <c r="AG4012" s="153"/>
      <c r="AH4012" s="153"/>
      <c r="AI4012" s="153"/>
      <c r="AJ4012" s="153"/>
      <c r="AK4012" s="153"/>
      <c r="AL4012" s="153"/>
      <c r="AM4012" s="153"/>
      <c r="AN4012" s="153"/>
      <c r="AO4012" s="153"/>
    </row>
    <row r="4013" spans="1:41">
      <c r="A4013" s="153" t="s">
        <v>43</v>
      </c>
      <c r="B4013" s="153">
        <v>1.54</v>
      </c>
      <c r="C4013" s="153">
        <v>0</v>
      </c>
      <c r="D4013" s="153">
        <v>0</v>
      </c>
      <c r="E4013" s="153">
        <v>0</v>
      </c>
      <c r="F4013" s="153">
        <v>0</v>
      </c>
      <c r="G4013" s="153">
        <v>1.25</v>
      </c>
      <c r="H4013" s="153"/>
      <c r="I4013" s="153"/>
      <c r="J4013" s="153"/>
      <c r="K4013" s="153"/>
      <c r="L4013" s="153"/>
      <c r="M4013" s="153"/>
      <c r="AD4013" s="153"/>
      <c r="AE4013" s="153"/>
      <c r="AF4013" s="153"/>
      <c r="AG4013" s="153"/>
      <c r="AH4013" s="153"/>
      <c r="AI4013" s="153"/>
      <c r="AJ4013" s="153"/>
      <c r="AK4013" s="153"/>
      <c r="AL4013" s="153"/>
      <c r="AM4013" s="153"/>
      <c r="AN4013" s="153"/>
      <c r="AO4013" s="153"/>
    </row>
    <row r="4014" spans="1:41">
      <c r="A4014" s="153" t="s">
        <v>44</v>
      </c>
      <c r="B4014" s="153">
        <v>4.5999999999999996</v>
      </c>
      <c r="C4014" s="153">
        <v>4.2</v>
      </c>
      <c r="D4014" s="153">
        <v>0</v>
      </c>
      <c r="E4014" s="153">
        <v>4.5</v>
      </c>
      <c r="F4014" s="153">
        <v>0</v>
      </c>
      <c r="G4014" s="153">
        <v>4.5999999999999996</v>
      </c>
      <c r="H4014" s="153"/>
      <c r="I4014" s="153"/>
      <c r="J4014" s="153"/>
      <c r="K4014" s="153"/>
      <c r="L4014" s="153"/>
      <c r="M4014" s="153"/>
      <c r="AD4014" s="153"/>
      <c r="AE4014" s="153"/>
      <c r="AF4014" s="153"/>
      <c r="AG4014" s="153"/>
      <c r="AH4014" s="153"/>
      <c r="AI4014" s="153"/>
      <c r="AJ4014" s="153"/>
      <c r="AK4014" s="153"/>
      <c r="AL4014" s="153"/>
      <c r="AM4014" s="153"/>
      <c r="AN4014" s="153"/>
      <c r="AO4014" s="153"/>
    </row>
    <row r="4015" spans="1:41">
      <c r="A4015" s="153" t="s">
        <v>153</v>
      </c>
      <c r="B4015" s="153">
        <v>91.1</v>
      </c>
      <c r="C4015" s="153">
        <v>80</v>
      </c>
      <c r="D4015" s="153">
        <v>0</v>
      </c>
      <c r="E4015" s="153">
        <v>87.5</v>
      </c>
      <c r="F4015" s="153">
        <v>0</v>
      </c>
      <c r="G4015" s="153">
        <v>89.1</v>
      </c>
      <c r="H4015" s="153"/>
      <c r="I4015" s="153"/>
      <c r="J4015" s="153"/>
      <c r="K4015" s="153"/>
      <c r="L4015" s="153"/>
      <c r="M4015" s="153"/>
      <c r="AD4015" s="153"/>
      <c r="AE4015" s="153"/>
      <c r="AF4015" s="153"/>
      <c r="AG4015" s="153"/>
      <c r="AH4015" s="153"/>
      <c r="AI4015" s="153"/>
      <c r="AJ4015" s="153"/>
      <c r="AK4015" s="153"/>
      <c r="AL4015" s="153"/>
      <c r="AM4015" s="153"/>
      <c r="AN4015" s="153"/>
      <c r="AO4015" s="153"/>
    </row>
    <row r="4016" spans="1:41">
      <c r="H4016" s="153"/>
      <c r="I4016" s="153"/>
      <c r="J4016" s="153"/>
      <c r="K4016" s="153"/>
      <c r="L4016" s="153"/>
      <c r="M4016" s="153"/>
      <c r="AD4016" s="153"/>
      <c r="AE4016" s="153"/>
      <c r="AF4016" s="153"/>
      <c r="AG4016" s="153"/>
      <c r="AH4016" s="153"/>
      <c r="AI4016" s="153"/>
      <c r="AJ4016" s="153"/>
      <c r="AK4016" s="153"/>
      <c r="AL4016" s="153"/>
      <c r="AM4016" s="153"/>
      <c r="AN4016" s="153"/>
      <c r="AO4016" s="153"/>
    </row>
    <row r="4017" spans="1:41">
      <c r="H4017" s="153"/>
      <c r="I4017" s="153"/>
      <c r="J4017" s="153"/>
      <c r="K4017" s="153"/>
      <c r="L4017" s="153"/>
      <c r="M4017" s="153"/>
      <c r="AD4017" s="153"/>
      <c r="AE4017" s="153"/>
      <c r="AF4017" s="153"/>
      <c r="AG4017" s="153"/>
      <c r="AH4017" s="153"/>
      <c r="AI4017" s="153"/>
      <c r="AJ4017" s="153"/>
      <c r="AK4017" s="153"/>
      <c r="AL4017" s="153"/>
      <c r="AM4017" s="153"/>
      <c r="AN4017" s="153"/>
      <c r="AO4017" s="153"/>
    </row>
    <row r="4018" spans="1:41">
      <c r="A4018" s="153" t="s">
        <v>485</v>
      </c>
      <c r="H4018" s="153"/>
      <c r="I4018" s="153"/>
      <c r="J4018" s="153"/>
      <c r="K4018" s="153"/>
      <c r="L4018" s="153"/>
      <c r="M4018" s="153"/>
      <c r="AD4018" s="153"/>
      <c r="AE4018" s="153"/>
      <c r="AF4018" s="153"/>
      <c r="AG4018" s="153"/>
      <c r="AH4018" s="153"/>
      <c r="AI4018" s="153"/>
      <c r="AJ4018" s="153"/>
      <c r="AK4018" s="153"/>
      <c r="AL4018" s="153"/>
      <c r="AM4018" s="153"/>
      <c r="AN4018" s="153"/>
      <c r="AO4018" s="153"/>
    </row>
    <row r="4019" spans="1:41">
      <c r="A4019" s="153" t="s">
        <v>486</v>
      </c>
      <c r="H4019" s="153"/>
      <c r="I4019" s="153"/>
      <c r="J4019" s="153"/>
      <c r="K4019" s="153"/>
      <c r="L4019" s="153"/>
      <c r="M4019" s="153"/>
      <c r="AD4019" s="153"/>
      <c r="AE4019" s="153"/>
      <c r="AF4019" s="153"/>
      <c r="AG4019" s="153"/>
      <c r="AH4019" s="153"/>
      <c r="AI4019" s="153"/>
      <c r="AJ4019" s="153"/>
      <c r="AK4019" s="153"/>
      <c r="AL4019" s="153"/>
      <c r="AM4019" s="153"/>
      <c r="AN4019" s="153"/>
      <c r="AO4019" s="153"/>
    </row>
    <row r="4020" spans="1:41">
      <c r="A4020" s="153" t="s">
        <v>487</v>
      </c>
      <c r="H4020" s="153"/>
      <c r="I4020" s="153"/>
      <c r="J4020" s="153"/>
      <c r="K4020" s="153"/>
      <c r="L4020" s="153"/>
      <c r="M4020" s="153"/>
      <c r="AD4020" s="153"/>
      <c r="AE4020" s="153"/>
      <c r="AF4020" s="153"/>
      <c r="AG4020" s="153"/>
      <c r="AH4020" s="153"/>
      <c r="AI4020" s="153"/>
      <c r="AJ4020" s="153"/>
      <c r="AK4020" s="153"/>
      <c r="AL4020" s="153"/>
      <c r="AM4020" s="153"/>
      <c r="AN4020" s="153"/>
      <c r="AO4020" s="153"/>
    </row>
    <row r="4021" spans="1:41">
      <c r="A4021" s="153" t="s">
        <v>488</v>
      </c>
      <c r="H4021" s="153"/>
      <c r="I4021" s="153"/>
      <c r="J4021" s="153"/>
      <c r="K4021" s="153"/>
      <c r="L4021" s="153"/>
      <c r="M4021" s="153"/>
      <c r="AD4021" s="153"/>
      <c r="AE4021" s="153"/>
      <c r="AF4021" s="153"/>
      <c r="AG4021" s="153"/>
      <c r="AH4021" s="153"/>
      <c r="AI4021" s="153"/>
      <c r="AJ4021" s="153"/>
      <c r="AK4021" s="153"/>
      <c r="AL4021" s="153"/>
      <c r="AM4021" s="153"/>
      <c r="AN4021" s="153"/>
      <c r="AO4021" s="153"/>
    </row>
    <row r="4022" spans="1:41">
      <c r="A4022" s="153" t="s">
        <v>494</v>
      </c>
      <c r="H4022" s="153"/>
      <c r="I4022" s="153"/>
      <c r="J4022" s="153"/>
      <c r="K4022" s="153"/>
      <c r="L4022" s="153"/>
      <c r="M4022" s="153"/>
      <c r="AD4022" s="153"/>
      <c r="AE4022" s="153"/>
      <c r="AF4022" s="153"/>
      <c r="AG4022" s="153"/>
      <c r="AH4022" s="153"/>
      <c r="AI4022" s="153"/>
      <c r="AJ4022" s="153"/>
      <c r="AK4022" s="153"/>
      <c r="AL4022" s="153"/>
      <c r="AM4022" s="153"/>
      <c r="AN4022" s="153"/>
      <c r="AO4022" s="153"/>
    </row>
    <row r="4023" spans="1:41">
      <c r="H4023" s="153"/>
      <c r="I4023" s="153"/>
      <c r="J4023" s="153"/>
      <c r="K4023" s="153"/>
      <c r="L4023" s="153"/>
      <c r="M4023" s="153"/>
      <c r="AD4023" s="153"/>
      <c r="AE4023" s="153"/>
      <c r="AF4023" s="153"/>
      <c r="AG4023" s="153"/>
      <c r="AH4023" s="153"/>
      <c r="AI4023" s="153"/>
      <c r="AJ4023" s="153"/>
      <c r="AK4023" s="153"/>
      <c r="AL4023" s="153"/>
      <c r="AM4023" s="153"/>
      <c r="AN4023" s="153"/>
      <c r="AO4023" s="153"/>
    </row>
    <row r="4024" spans="1:41">
      <c r="H4024" s="153"/>
      <c r="I4024" s="153"/>
      <c r="J4024" s="153"/>
      <c r="K4024" s="153"/>
      <c r="L4024" s="153"/>
      <c r="M4024" s="153"/>
      <c r="AD4024" s="153"/>
      <c r="AE4024" s="153"/>
      <c r="AF4024" s="153"/>
      <c r="AG4024" s="153"/>
      <c r="AH4024" s="153"/>
      <c r="AI4024" s="153"/>
      <c r="AJ4024" s="153"/>
      <c r="AK4024" s="153"/>
      <c r="AL4024" s="153"/>
      <c r="AM4024" s="153"/>
      <c r="AN4024" s="153"/>
      <c r="AO4024" s="153"/>
    </row>
    <row r="4025" spans="1:41">
      <c r="B4025" s="153" t="s">
        <v>156</v>
      </c>
      <c r="H4025" s="153"/>
      <c r="I4025" s="153"/>
      <c r="J4025" s="153"/>
      <c r="K4025" s="153"/>
      <c r="L4025" s="153"/>
      <c r="M4025" s="153"/>
      <c r="AD4025" s="153"/>
      <c r="AE4025" s="153"/>
      <c r="AF4025" s="153"/>
      <c r="AG4025" s="153"/>
      <c r="AH4025" s="153"/>
      <c r="AI4025" s="153"/>
      <c r="AJ4025" s="153"/>
      <c r="AK4025" s="153"/>
      <c r="AL4025" s="153"/>
      <c r="AM4025" s="153"/>
      <c r="AN4025" s="153"/>
      <c r="AO4025" s="153"/>
    </row>
    <row r="4026" spans="1:41">
      <c r="H4026" s="153"/>
      <c r="I4026" s="153"/>
      <c r="J4026" s="153"/>
      <c r="K4026" s="153"/>
      <c r="L4026" s="153"/>
      <c r="M4026" s="153"/>
      <c r="AD4026" s="153"/>
      <c r="AE4026" s="153"/>
      <c r="AF4026" s="153"/>
      <c r="AG4026" s="153"/>
      <c r="AH4026" s="153"/>
      <c r="AI4026" s="153"/>
      <c r="AJ4026" s="153"/>
      <c r="AK4026" s="153"/>
      <c r="AL4026" s="153"/>
      <c r="AM4026" s="153"/>
      <c r="AN4026" s="153"/>
      <c r="AO4026" s="153"/>
    </row>
    <row r="4027" spans="1:41">
      <c r="B4027" s="153" t="s">
        <v>10</v>
      </c>
      <c r="C4027" s="153" t="s">
        <v>157</v>
      </c>
      <c r="D4027" s="153" t="s">
        <v>158</v>
      </c>
      <c r="E4027" s="153" t="s">
        <v>13</v>
      </c>
      <c r="F4027" s="153" t="s">
        <v>159</v>
      </c>
      <c r="G4027" s="153" t="s">
        <v>60</v>
      </c>
      <c r="H4027" s="153"/>
      <c r="I4027" s="153"/>
      <c r="J4027" s="153"/>
      <c r="K4027" s="153"/>
      <c r="L4027" s="153"/>
      <c r="M4027" s="153"/>
      <c r="AD4027" s="153"/>
      <c r="AE4027" s="153"/>
      <c r="AF4027" s="153"/>
      <c r="AG4027" s="153"/>
      <c r="AH4027" s="153"/>
      <c r="AI4027" s="153"/>
      <c r="AJ4027" s="153"/>
      <c r="AK4027" s="153"/>
      <c r="AL4027" s="153"/>
      <c r="AM4027" s="153"/>
      <c r="AN4027" s="153"/>
      <c r="AO4027" s="153"/>
    </row>
    <row r="4028" spans="1:41">
      <c r="H4028" s="153"/>
      <c r="I4028" s="153"/>
      <c r="J4028" s="153"/>
      <c r="K4028" s="153"/>
      <c r="L4028" s="153"/>
      <c r="M4028" s="153"/>
      <c r="AD4028" s="153"/>
      <c r="AE4028" s="153"/>
      <c r="AF4028" s="153"/>
      <c r="AG4028" s="153"/>
      <c r="AH4028" s="153"/>
      <c r="AI4028" s="153"/>
      <c r="AJ4028" s="153"/>
      <c r="AK4028" s="153"/>
      <c r="AL4028" s="153"/>
      <c r="AM4028" s="153"/>
      <c r="AN4028" s="153"/>
      <c r="AO4028" s="153"/>
    </row>
    <row r="4029" spans="1:41">
      <c r="A4029" s="153" t="s">
        <v>51</v>
      </c>
      <c r="B4029" s="153">
        <v>0</v>
      </c>
      <c r="C4029" s="153">
        <v>0</v>
      </c>
      <c r="D4029" s="153">
        <v>0</v>
      </c>
      <c r="E4029" s="153">
        <v>0</v>
      </c>
      <c r="F4029" s="153">
        <v>0</v>
      </c>
      <c r="G4029" s="153">
        <v>0</v>
      </c>
      <c r="H4029" s="153"/>
      <c r="I4029" s="153"/>
      <c r="J4029" s="153"/>
      <c r="K4029" s="153"/>
      <c r="L4029" s="153"/>
      <c r="M4029" s="153"/>
      <c r="AD4029" s="153"/>
      <c r="AE4029" s="153"/>
      <c r="AF4029" s="153"/>
      <c r="AG4029" s="153"/>
      <c r="AH4029" s="153"/>
      <c r="AI4029" s="153"/>
      <c r="AJ4029" s="153"/>
      <c r="AK4029" s="153"/>
      <c r="AL4029" s="153"/>
      <c r="AM4029" s="153"/>
      <c r="AN4029" s="153"/>
      <c r="AO4029" s="153"/>
    </row>
    <row r="4030" spans="1:41">
      <c r="A4030" s="153" t="s">
        <v>52</v>
      </c>
      <c r="B4030" s="153">
        <v>1.54</v>
      </c>
      <c r="C4030" s="153">
        <v>9.09</v>
      </c>
      <c r="D4030" s="153">
        <v>0</v>
      </c>
      <c r="E4030" s="153">
        <v>0</v>
      </c>
      <c r="F4030" s="153">
        <v>0</v>
      </c>
      <c r="G4030" s="153">
        <v>2.5</v>
      </c>
      <c r="H4030" s="153"/>
      <c r="I4030" s="153"/>
      <c r="J4030" s="153"/>
      <c r="K4030" s="153"/>
      <c r="L4030" s="153"/>
      <c r="M4030" s="153"/>
      <c r="AD4030" s="153"/>
      <c r="AE4030" s="153"/>
      <c r="AF4030" s="153"/>
      <c r="AG4030" s="153"/>
      <c r="AH4030" s="153"/>
      <c r="AI4030" s="153"/>
      <c r="AJ4030" s="153"/>
      <c r="AK4030" s="153"/>
      <c r="AL4030" s="153"/>
      <c r="AM4030" s="153"/>
      <c r="AN4030" s="153"/>
      <c r="AO4030" s="153"/>
    </row>
    <row r="4031" spans="1:41">
      <c r="A4031" s="153" t="s">
        <v>4</v>
      </c>
      <c r="B4031" s="153">
        <v>4.62</v>
      </c>
      <c r="C4031" s="153">
        <v>27.27</v>
      </c>
      <c r="D4031" s="153">
        <v>0</v>
      </c>
      <c r="E4031" s="153">
        <v>25</v>
      </c>
      <c r="F4031" s="153">
        <v>0</v>
      </c>
      <c r="G4031" s="153">
        <v>8.75</v>
      </c>
      <c r="H4031" s="153"/>
      <c r="I4031" s="153"/>
      <c r="J4031" s="153"/>
      <c r="K4031" s="153"/>
      <c r="L4031" s="153"/>
      <c r="M4031" s="153"/>
      <c r="AD4031" s="153"/>
      <c r="AE4031" s="153"/>
      <c r="AF4031" s="153"/>
      <c r="AG4031" s="153"/>
      <c r="AH4031" s="153"/>
      <c r="AI4031" s="153"/>
      <c r="AJ4031" s="153"/>
      <c r="AK4031" s="153"/>
      <c r="AL4031" s="153"/>
      <c r="AM4031" s="153"/>
      <c r="AN4031" s="153"/>
      <c r="AO4031" s="153"/>
    </row>
    <row r="4032" spans="1:41">
      <c r="A4032" s="153" t="s">
        <v>53</v>
      </c>
      <c r="B4032" s="153">
        <v>20</v>
      </c>
      <c r="C4032" s="153">
        <v>18.18</v>
      </c>
      <c r="D4032" s="153">
        <v>0</v>
      </c>
      <c r="E4032" s="153">
        <v>0</v>
      </c>
      <c r="F4032" s="153">
        <v>0</v>
      </c>
      <c r="G4032" s="153">
        <v>18.75</v>
      </c>
      <c r="H4032" s="153"/>
      <c r="I4032" s="153"/>
      <c r="J4032" s="153"/>
      <c r="K4032" s="153"/>
      <c r="L4032" s="153"/>
      <c r="M4032" s="153"/>
      <c r="AD4032" s="153"/>
      <c r="AE4032" s="153"/>
      <c r="AF4032" s="153"/>
      <c r="AG4032" s="153"/>
      <c r="AH4032" s="153"/>
      <c r="AI4032" s="153"/>
      <c r="AJ4032" s="153"/>
      <c r="AK4032" s="153"/>
      <c r="AL4032" s="153"/>
      <c r="AM4032" s="153"/>
      <c r="AN4032" s="153"/>
      <c r="AO4032" s="153"/>
    </row>
    <row r="4033" spans="1:41">
      <c r="A4033" s="153" t="s">
        <v>54</v>
      </c>
      <c r="B4033" s="153">
        <v>46.15</v>
      </c>
      <c r="C4033" s="153">
        <v>36.36</v>
      </c>
      <c r="D4033" s="153">
        <v>0</v>
      </c>
      <c r="E4033" s="153">
        <v>75</v>
      </c>
      <c r="F4033" s="153">
        <v>0</v>
      </c>
      <c r="G4033" s="153">
        <v>46.25</v>
      </c>
      <c r="H4033" s="153"/>
      <c r="I4033" s="153"/>
      <c r="J4033" s="153"/>
      <c r="K4033" s="153"/>
      <c r="L4033" s="153"/>
      <c r="M4033" s="153"/>
      <c r="AD4033" s="153"/>
      <c r="AE4033" s="153"/>
      <c r="AF4033" s="153"/>
      <c r="AG4033" s="153"/>
      <c r="AH4033" s="153"/>
      <c r="AI4033" s="153"/>
      <c r="AJ4033" s="153"/>
      <c r="AK4033" s="153"/>
      <c r="AL4033" s="153"/>
      <c r="AM4033" s="153"/>
      <c r="AN4033" s="153"/>
      <c r="AO4033" s="153"/>
    </row>
    <row r="4034" spans="1:41">
      <c r="A4034" s="153" t="s">
        <v>41</v>
      </c>
      <c r="B4034" s="153">
        <v>27.69</v>
      </c>
      <c r="C4034" s="153">
        <v>9.09</v>
      </c>
      <c r="D4034" s="153">
        <v>0</v>
      </c>
      <c r="E4034" s="153">
        <v>0</v>
      </c>
      <c r="F4034" s="153">
        <v>0</v>
      </c>
      <c r="G4034" s="153">
        <v>23.75</v>
      </c>
      <c r="H4034" s="153"/>
      <c r="I4034" s="153"/>
      <c r="J4034" s="153"/>
      <c r="K4034" s="153"/>
      <c r="L4034" s="153"/>
      <c r="M4034" s="153"/>
      <c r="AD4034" s="153"/>
      <c r="AE4034" s="153"/>
      <c r="AF4034" s="153"/>
      <c r="AG4034" s="153"/>
      <c r="AH4034" s="153"/>
      <c r="AI4034" s="153"/>
      <c r="AJ4034" s="153"/>
      <c r="AK4034" s="153"/>
      <c r="AL4034" s="153"/>
      <c r="AM4034" s="153"/>
      <c r="AN4034" s="153"/>
      <c r="AO4034" s="153"/>
    </row>
    <row r="4035" spans="1:41">
      <c r="A4035" s="153" t="s">
        <v>0</v>
      </c>
      <c r="B4035" s="153">
        <v>100</v>
      </c>
      <c r="C4035" s="153">
        <v>100</v>
      </c>
      <c r="D4035" s="153">
        <v>0</v>
      </c>
      <c r="E4035" s="153">
        <v>100</v>
      </c>
      <c r="F4035" s="153">
        <v>0</v>
      </c>
      <c r="G4035" s="153">
        <v>100</v>
      </c>
      <c r="H4035" s="153"/>
      <c r="I4035" s="153"/>
      <c r="J4035" s="153"/>
      <c r="K4035" s="153"/>
      <c r="L4035" s="153"/>
      <c r="M4035" s="153"/>
      <c r="AD4035" s="153"/>
      <c r="AE4035" s="153"/>
      <c r="AF4035" s="153"/>
      <c r="AG4035" s="153"/>
      <c r="AH4035" s="153"/>
      <c r="AI4035" s="153"/>
      <c r="AJ4035" s="153"/>
      <c r="AK4035" s="153"/>
      <c r="AL4035" s="153"/>
      <c r="AM4035" s="153"/>
      <c r="AN4035" s="153"/>
      <c r="AO4035" s="153"/>
    </row>
    <row r="4036" spans="1:41">
      <c r="A4036" s="153" t="s">
        <v>1</v>
      </c>
      <c r="B4036" s="153">
        <v>65</v>
      </c>
      <c r="C4036" s="153">
        <v>11</v>
      </c>
      <c r="D4036" s="153">
        <v>0</v>
      </c>
      <c r="E4036" s="153">
        <v>4</v>
      </c>
      <c r="F4036" s="153">
        <v>0</v>
      </c>
      <c r="G4036" s="153">
        <v>80</v>
      </c>
      <c r="H4036" s="153"/>
      <c r="I4036" s="153"/>
      <c r="J4036" s="153"/>
      <c r="K4036" s="153"/>
      <c r="L4036" s="153"/>
      <c r="M4036" s="153"/>
      <c r="AD4036" s="153"/>
      <c r="AE4036" s="153"/>
      <c r="AF4036" s="153"/>
      <c r="AG4036" s="153"/>
      <c r="AH4036" s="153"/>
      <c r="AI4036" s="153"/>
      <c r="AJ4036" s="153"/>
      <c r="AK4036" s="153"/>
      <c r="AL4036" s="153"/>
      <c r="AM4036" s="153"/>
      <c r="AN4036" s="153"/>
      <c r="AO4036" s="153"/>
    </row>
    <row r="4037" spans="1:41">
      <c r="A4037" s="153" t="s">
        <v>42</v>
      </c>
      <c r="B4037" s="153">
        <v>66.150000000000006</v>
      </c>
      <c r="C4037" s="153">
        <v>54.55</v>
      </c>
      <c r="D4037" s="153">
        <v>0</v>
      </c>
      <c r="E4037" s="153">
        <v>75</v>
      </c>
      <c r="F4037" s="153">
        <v>0</v>
      </c>
      <c r="G4037" s="153">
        <v>65</v>
      </c>
      <c r="H4037" s="153"/>
      <c r="I4037" s="153"/>
      <c r="J4037" s="153"/>
      <c r="K4037" s="153"/>
      <c r="L4037" s="153"/>
      <c r="M4037" s="153"/>
      <c r="AD4037" s="153"/>
      <c r="AE4037" s="153"/>
      <c r="AF4037" s="153"/>
      <c r="AG4037" s="153"/>
      <c r="AH4037" s="153"/>
      <c r="AI4037" s="153"/>
      <c r="AJ4037" s="153"/>
      <c r="AK4037" s="153"/>
      <c r="AL4037" s="153"/>
      <c r="AM4037" s="153"/>
      <c r="AN4037" s="153"/>
      <c r="AO4037" s="153"/>
    </row>
    <row r="4038" spans="1:41">
      <c r="A4038" s="153" t="s">
        <v>43</v>
      </c>
      <c r="B4038" s="153">
        <v>1.54</v>
      </c>
      <c r="C4038" s="153">
        <v>9.09</v>
      </c>
      <c r="D4038" s="153">
        <v>0</v>
      </c>
      <c r="E4038" s="153">
        <v>0</v>
      </c>
      <c r="F4038" s="153">
        <v>0</v>
      </c>
      <c r="G4038" s="153">
        <v>2.5</v>
      </c>
      <c r="H4038" s="153"/>
      <c r="I4038" s="153"/>
      <c r="J4038" s="153"/>
      <c r="K4038" s="153"/>
      <c r="L4038" s="153"/>
      <c r="M4038" s="153"/>
      <c r="AD4038" s="153"/>
      <c r="AE4038" s="153"/>
      <c r="AF4038" s="153"/>
      <c r="AG4038" s="153"/>
      <c r="AH4038" s="153"/>
      <c r="AI4038" s="153"/>
      <c r="AJ4038" s="153"/>
      <c r="AK4038" s="153"/>
      <c r="AL4038" s="153"/>
      <c r="AM4038" s="153"/>
      <c r="AN4038" s="153"/>
      <c r="AO4038" s="153"/>
    </row>
    <row r="4039" spans="1:41">
      <c r="A4039" s="153" t="s">
        <v>44</v>
      </c>
      <c r="B4039" s="153">
        <v>4.5</v>
      </c>
      <c r="C4039" s="153">
        <v>3.9</v>
      </c>
      <c r="D4039" s="153">
        <v>0</v>
      </c>
      <c r="E4039" s="153">
        <v>4.5</v>
      </c>
      <c r="F4039" s="153">
        <v>0</v>
      </c>
      <c r="G4039" s="153">
        <v>4.4000000000000004</v>
      </c>
      <c r="H4039" s="153"/>
      <c r="I4039" s="153"/>
      <c r="J4039" s="153"/>
      <c r="K4039" s="153"/>
      <c r="L4039" s="153"/>
      <c r="M4039" s="153"/>
      <c r="AD4039" s="153"/>
      <c r="AE4039" s="153"/>
      <c r="AF4039" s="153"/>
      <c r="AG4039" s="153"/>
      <c r="AH4039" s="153"/>
      <c r="AI4039" s="153"/>
      <c r="AJ4039" s="153"/>
      <c r="AK4039" s="153"/>
      <c r="AL4039" s="153"/>
      <c r="AM4039" s="153"/>
      <c r="AN4039" s="153"/>
      <c r="AO4039" s="153"/>
    </row>
    <row r="4040" spans="1:41">
      <c r="A4040" s="153" t="s">
        <v>153</v>
      </c>
      <c r="B4040" s="153">
        <v>88.3</v>
      </c>
      <c r="C4040" s="153">
        <v>72.5</v>
      </c>
      <c r="D4040" s="153">
        <v>0</v>
      </c>
      <c r="E4040" s="153">
        <v>87.5</v>
      </c>
      <c r="F4040" s="153">
        <v>0</v>
      </c>
      <c r="G4040" s="153">
        <v>85.7</v>
      </c>
      <c r="H4040" s="153"/>
      <c r="I4040" s="153"/>
      <c r="J4040" s="153"/>
      <c r="K4040" s="153"/>
      <c r="L4040" s="153"/>
      <c r="M4040" s="153"/>
      <c r="AD4040" s="153"/>
      <c r="AE4040" s="153"/>
      <c r="AF4040" s="153"/>
      <c r="AG4040" s="153"/>
      <c r="AH4040" s="153"/>
      <c r="AI4040" s="153"/>
      <c r="AJ4040" s="153"/>
      <c r="AK4040" s="153"/>
      <c r="AL4040" s="153"/>
      <c r="AM4040" s="153"/>
      <c r="AN4040" s="153"/>
      <c r="AO4040" s="153"/>
    </row>
    <row r="4041" spans="1:41">
      <c r="H4041" s="153"/>
      <c r="I4041" s="153"/>
      <c r="J4041" s="153"/>
      <c r="K4041" s="153"/>
      <c r="L4041" s="153"/>
      <c r="M4041" s="153"/>
      <c r="AD4041" s="153"/>
      <c r="AE4041" s="153"/>
      <c r="AF4041" s="153"/>
      <c r="AG4041" s="153"/>
      <c r="AH4041" s="153"/>
      <c r="AI4041" s="153"/>
      <c r="AJ4041" s="153"/>
      <c r="AK4041" s="153"/>
      <c r="AL4041" s="153"/>
      <c r="AM4041" s="153"/>
      <c r="AN4041" s="153"/>
      <c r="AO4041" s="153"/>
    </row>
    <row r="4042" spans="1:41">
      <c r="H4042" s="153"/>
      <c r="I4042" s="153"/>
      <c r="J4042" s="153"/>
      <c r="K4042" s="153"/>
      <c r="L4042" s="153"/>
      <c r="M4042" s="153"/>
      <c r="AD4042" s="153"/>
      <c r="AE4042" s="153"/>
      <c r="AF4042" s="153"/>
      <c r="AG4042" s="153"/>
      <c r="AH4042" s="153"/>
      <c r="AI4042" s="153"/>
      <c r="AJ4042" s="153"/>
      <c r="AK4042" s="153"/>
      <c r="AL4042" s="153"/>
      <c r="AM4042" s="153"/>
      <c r="AN4042" s="153"/>
      <c r="AO4042" s="153"/>
    </row>
    <row r="4043" spans="1:41">
      <c r="A4043" s="153" t="s">
        <v>495</v>
      </c>
      <c r="H4043" s="153"/>
      <c r="I4043" s="153"/>
      <c r="J4043" s="153"/>
      <c r="K4043" s="153"/>
      <c r="L4043" s="153"/>
      <c r="M4043" s="153"/>
      <c r="AD4043" s="153"/>
      <c r="AE4043" s="153"/>
      <c r="AF4043" s="153"/>
      <c r="AG4043" s="153"/>
      <c r="AH4043" s="153"/>
      <c r="AI4043" s="153"/>
      <c r="AJ4043" s="153"/>
      <c r="AK4043" s="153"/>
      <c r="AL4043" s="153"/>
      <c r="AM4043" s="153"/>
      <c r="AN4043" s="153"/>
      <c r="AO4043" s="153"/>
    </row>
    <row r="4044" spans="1:41">
      <c r="A4044" s="153" t="s">
        <v>496</v>
      </c>
      <c r="H4044" s="153"/>
      <c r="I4044" s="153"/>
      <c r="J4044" s="153"/>
      <c r="K4044" s="153"/>
      <c r="L4044" s="153"/>
      <c r="M4044" s="153"/>
      <c r="AD4044" s="153"/>
      <c r="AE4044" s="153"/>
      <c r="AF4044" s="153"/>
      <c r="AG4044" s="153"/>
      <c r="AH4044" s="153"/>
      <c r="AI4044" s="153"/>
      <c r="AJ4044" s="153"/>
      <c r="AK4044" s="153"/>
      <c r="AL4044" s="153"/>
      <c r="AM4044" s="153"/>
      <c r="AN4044" s="153"/>
      <c r="AO4044" s="153"/>
    </row>
    <row r="4045" spans="1:41">
      <c r="H4045" s="153"/>
      <c r="I4045" s="153"/>
      <c r="J4045" s="153"/>
      <c r="K4045" s="153"/>
      <c r="L4045" s="153"/>
      <c r="M4045" s="153"/>
      <c r="AD4045" s="153"/>
      <c r="AE4045" s="153"/>
      <c r="AF4045" s="153"/>
      <c r="AG4045" s="153"/>
      <c r="AH4045" s="153"/>
      <c r="AI4045" s="153"/>
      <c r="AJ4045" s="153"/>
      <c r="AK4045" s="153"/>
      <c r="AL4045" s="153"/>
      <c r="AM4045" s="153"/>
      <c r="AN4045" s="153"/>
      <c r="AO4045" s="153"/>
    </row>
    <row r="4046" spans="1:41">
      <c r="H4046" s="153"/>
      <c r="I4046" s="153"/>
      <c r="J4046" s="153"/>
      <c r="K4046" s="153"/>
      <c r="L4046" s="153"/>
      <c r="M4046" s="153"/>
      <c r="AD4046" s="153"/>
      <c r="AE4046" s="153"/>
      <c r="AF4046" s="153"/>
      <c r="AG4046" s="153"/>
      <c r="AH4046" s="153"/>
      <c r="AI4046" s="153"/>
      <c r="AJ4046" s="153"/>
      <c r="AK4046" s="153"/>
      <c r="AL4046" s="153"/>
      <c r="AM4046" s="153"/>
      <c r="AN4046" s="153"/>
      <c r="AO4046" s="153"/>
    </row>
    <row r="4047" spans="1:41">
      <c r="B4047" s="153" t="s">
        <v>156</v>
      </c>
      <c r="H4047" s="153"/>
      <c r="I4047" s="153"/>
      <c r="J4047" s="153"/>
      <c r="K4047" s="153"/>
      <c r="L4047" s="153"/>
      <c r="M4047" s="153"/>
      <c r="AD4047" s="153"/>
      <c r="AE4047" s="153"/>
      <c r="AF4047" s="153"/>
      <c r="AG4047" s="153"/>
      <c r="AH4047" s="153"/>
      <c r="AI4047" s="153"/>
      <c r="AJ4047" s="153"/>
      <c r="AK4047" s="153"/>
      <c r="AL4047" s="153"/>
      <c r="AM4047" s="153"/>
      <c r="AN4047" s="153"/>
      <c r="AO4047" s="153"/>
    </row>
    <row r="4048" spans="1:41">
      <c r="H4048" s="153"/>
      <c r="I4048" s="153"/>
      <c r="J4048" s="153"/>
      <c r="K4048" s="153"/>
      <c r="L4048" s="153"/>
      <c r="M4048" s="153"/>
      <c r="AD4048" s="153"/>
      <c r="AE4048" s="153"/>
      <c r="AF4048" s="153"/>
      <c r="AG4048" s="153"/>
      <c r="AH4048" s="153"/>
      <c r="AI4048" s="153"/>
      <c r="AJ4048" s="153"/>
      <c r="AK4048" s="153"/>
      <c r="AL4048" s="153"/>
      <c r="AM4048" s="153"/>
      <c r="AN4048" s="153"/>
      <c r="AO4048" s="153"/>
    </row>
    <row r="4049" spans="1:41">
      <c r="B4049" s="153" t="s">
        <v>10</v>
      </c>
      <c r="C4049" s="153" t="s">
        <v>157</v>
      </c>
      <c r="D4049" s="153" t="s">
        <v>158</v>
      </c>
      <c r="E4049" s="153" t="s">
        <v>13</v>
      </c>
      <c r="F4049" s="153" t="s">
        <v>159</v>
      </c>
      <c r="G4049" s="153" t="s">
        <v>60</v>
      </c>
      <c r="H4049" s="153"/>
      <c r="I4049" s="153"/>
      <c r="J4049" s="153"/>
      <c r="K4049" s="153"/>
      <c r="L4049" s="153"/>
      <c r="M4049" s="153"/>
      <c r="AD4049" s="153"/>
      <c r="AE4049" s="153"/>
      <c r="AF4049" s="153"/>
      <c r="AG4049" s="153"/>
      <c r="AH4049" s="153"/>
      <c r="AI4049" s="153"/>
      <c r="AJ4049" s="153"/>
      <c r="AK4049" s="153"/>
      <c r="AL4049" s="153"/>
      <c r="AM4049" s="153"/>
      <c r="AN4049" s="153"/>
      <c r="AO4049" s="153"/>
    </row>
    <row r="4050" spans="1:41">
      <c r="H4050" s="153"/>
      <c r="I4050" s="153"/>
      <c r="J4050" s="153"/>
      <c r="K4050" s="153"/>
      <c r="L4050" s="153"/>
      <c r="M4050" s="153"/>
      <c r="AD4050" s="153"/>
      <c r="AE4050" s="153"/>
      <c r="AF4050" s="153"/>
      <c r="AG4050" s="153"/>
      <c r="AH4050" s="153"/>
      <c r="AI4050" s="153"/>
      <c r="AJ4050" s="153"/>
      <c r="AK4050" s="153"/>
      <c r="AL4050" s="153"/>
      <c r="AM4050" s="153"/>
      <c r="AN4050" s="153"/>
      <c r="AO4050" s="153"/>
    </row>
    <row r="4051" spans="1:41">
      <c r="A4051" s="153" t="s">
        <v>161</v>
      </c>
      <c r="B4051" s="153">
        <v>4.62</v>
      </c>
      <c r="C4051" s="153">
        <v>0</v>
      </c>
      <c r="D4051" s="153">
        <v>0</v>
      </c>
      <c r="E4051" s="153">
        <v>0</v>
      </c>
      <c r="F4051" s="153">
        <v>0</v>
      </c>
      <c r="G4051" s="153">
        <v>3.75</v>
      </c>
      <c r="H4051" s="153"/>
      <c r="I4051" s="153"/>
      <c r="J4051" s="153"/>
      <c r="K4051" s="153"/>
      <c r="L4051" s="153"/>
      <c r="M4051" s="153"/>
      <c r="AD4051" s="153"/>
      <c r="AE4051" s="153"/>
      <c r="AF4051" s="153"/>
      <c r="AG4051" s="153"/>
      <c r="AH4051" s="153"/>
      <c r="AI4051" s="153"/>
      <c r="AJ4051" s="153"/>
      <c r="AK4051" s="153"/>
      <c r="AL4051" s="153"/>
      <c r="AM4051" s="153"/>
      <c r="AN4051" s="153"/>
      <c r="AO4051" s="153"/>
    </row>
    <row r="4052" spans="1:41">
      <c r="A4052" s="153" t="s">
        <v>162</v>
      </c>
      <c r="B4052" s="153">
        <v>3.08</v>
      </c>
      <c r="C4052" s="153">
        <v>9.09</v>
      </c>
      <c r="D4052" s="153">
        <v>0</v>
      </c>
      <c r="E4052" s="153">
        <v>25</v>
      </c>
      <c r="F4052" s="153">
        <v>0</v>
      </c>
      <c r="G4052" s="153">
        <v>5</v>
      </c>
      <c r="H4052" s="153"/>
      <c r="I4052" s="153"/>
      <c r="J4052" s="153"/>
      <c r="K4052" s="153"/>
      <c r="L4052" s="153"/>
      <c r="M4052" s="153"/>
      <c r="AD4052" s="153"/>
      <c r="AE4052" s="153"/>
      <c r="AF4052" s="153"/>
      <c r="AG4052" s="153"/>
      <c r="AH4052" s="153"/>
      <c r="AI4052" s="153"/>
      <c r="AJ4052" s="153"/>
      <c r="AK4052" s="153"/>
      <c r="AL4052" s="153"/>
      <c r="AM4052" s="153"/>
      <c r="AN4052" s="153"/>
      <c r="AO4052" s="153"/>
    </row>
    <row r="4053" spans="1:41">
      <c r="A4053" s="153" t="s">
        <v>163</v>
      </c>
      <c r="B4053" s="153">
        <v>4.62</v>
      </c>
      <c r="C4053" s="153">
        <v>36.36</v>
      </c>
      <c r="D4053" s="153">
        <v>0</v>
      </c>
      <c r="E4053" s="153">
        <v>25</v>
      </c>
      <c r="F4053" s="153">
        <v>0</v>
      </c>
      <c r="G4053" s="153">
        <v>10</v>
      </c>
      <c r="H4053" s="153"/>
      <c r="I4053" s="153"/>
      <c r="J4053" s="153"/>
      <c r="K4053" s="153"/>
      <c r="L4053" s="153"/>
      <c r="M4053" s="153"/>
      <c r="AD4053" s="153"/>
      <c r="AE4053" s="153"/>
      <c r="AF4053" s="153"/>
      <c r="AG4053" s="153"/>
      <c r="AH4053" s="153"/>
      <c r="AI4053" s="153"/>
      <c r="AJ4053" s="153"/>
      <c r="AK4053" s="153"/>
      <c r="AL4053" s="153"/>
      <c r="AM4053" s="153"/>
      <c r="AN4053" s="153"/>
      <c r="AO4053" s="153"/>
    </row>
    <row r="4054" spans="1:41">
      <c r="A4054" s="153" t="s">
        <v>164</v>
      </c>
      <c r="B4054" s="153">
        <v>35.380000000000003</v>
      </c>
      <c r="C4054" s="153">
        <v>9.09</v>
      </c>
      <c r="D4054" s="153">
        <v>0</v>
      </c>
      <c r="E4054" s="153">
        <v>0</v>
      </c>
      <c r="F4054" s="153">
        <v>0</v>
      </c>
      <c r="G4054" s="153">
        <v>30</v>
      </c>
      <c r="H4054" s="153"/>
      <c r="I4054" s="153"/>
      <c r="J4054" s="153"/>
      <c r="K4054" s="153"/>
      <c r="L4054" s="153"/>
      <c r="M4054" s="153"/>
      <c r="AD4054" s="153"/>
      <c r="AE4054" s="153"/>
      <c r="AF4054" s="153"/>
      <c r="AG4054" s="153"/>
      <c r="AH4054" s="153"/>
      <c r="AI4054" s="153"/>
      <c r="AJ4054" s="153"/>
      <c r="AK4054" s="153"/>
      <c r="AL4054" s="153"/>
      <c r="AM4054" s="153"/>
      <c r="AN4054" s="153"/>
      <c r="AO4054" s="153"/>
    </row>
    <row r="4055" spans="1:41">
      <c r="A4055" s="153" t="s">
        <v>165</v>
      </c>
      <c r="B4055" s="153">
        <v>38.46</v>
      </c>
      <c r="C4055" s="153">
        <v>36.36</v>
      </c>
      <c r="D4055" s="153">
        <v>0</v>
      </c>
      <c r="E4055" s="153">
        <v>50</v>
      </c>
      <c r="F4055" s="153">
        <v>0</v>
      </c>
      <c r="G4055" s="153">
        <v>38.75</v>
      </c>
      <c r="H4055" s="153"/>
      <c r="I4055" s="153"/>
      <c r="J4055" s="153"/>
      <c r="K4055" s="153"/>
      <c r="L4055" s="153"/>
      <c r="M4055" s="153"/>
      <c r="AD4055" s="153"/>
      <c r="AE4055" s="153"/>
      <c r="AF4055" s="153"/>
      <c r="AG4055" s="153"/>
      <c r="AH4055" s="153"/>
      <c r="AI4055" s="153"/>
      <c r="AJ4055" s="153"/>
      <c r="AK4055" s="153"/>
      <c r="AL4055" s="153"/>
      <c r="AM4055" s="153"/>
      <c r="AN4055" s="153"/>
      <c r="AO4055" s="153"/>
    </row>
    <row r="4056" spans="1:41">
      <c r="A4056" s="153" t="s">
        <v>41</v>
      </c>
      <c r="B4056" s="153">
        <v>13.85</v>
      </c>
      <c r="C4056" s="153">
        <v>9.09</v>
      </c>
      <c r="D4056" s="153">
        <v>0</v>
      </c>
      <c r="E4056" s="153">
        <v>0</v>
      </c>
      <c r="F4056" s="153">
        <v>0</v>
      </c>
      <c r="G4056" s="153">
        <v>12.5</v>
      </c>
      <c r="H4056" s="153"/>
      <c r="I4056" s="153"/>
      <c r="J4056" s="153"/>
      <c r="K4056" s="153"/>
      <c r="L4056" s="153"/>
      <c r="M4056" s="153"/>
      <c r="AD4056" s="153"/>
      <c r="AE4056" s="153"/>
      <c r="AF4056" s="153"/>
      <c r="AG4056" s="153"/>
      <c r="AH4056" s="153"/>
      <c r="AI4056" s="153"/>
      <c r="AJ4056" s="153"/>
      <c r="AK4056" s="153"/>
      <c r="AL4056" s="153"/>
      <c r="AM4056" s="153"/>
      <c r="AN4056" s="153"/>
      <c r="AO4056" s="153"/>
    </row>
    <row r="4057" spans="1:41">
      <c r="A4057" s="153" t="s">
        <v>0</v>
      </c>
      <c r="B4057" s="153">
        <v>100</v>
      </c>
      <c r="C4057" s="153">
        <v>100</v>
      </c>
      <c r="D4057" s="153">
        <v>0</v>
      </c>
      <c r="E4057" s="153">
        <v>100</v>
      </c>
      <c r="F4057" s="153">
        <v>0</v>
      </c>
      <c r="G4057" s="153">
        <v>100</v>
      </c>
      <c r="H4057" s="153"/>
      <c r="I4057" s="153"/>
      <c r="J4057" s="153"/>
      <c r="K4057" s="153"/>
      <c r="L4057" s="153"/>
      <c r="M4057" s="153"/>
      <c r="AD4057" s="153"/>
      <c r="AE4057" s="153"/>
      <c r="AF4057" s="153"/>
      <c r="AG4057" s="153"/>
      <c r="AH4057" s="153"/>
      <c r="AI4057" s="153"/>
      <c r="AJ4057" s="153"/>
      <c r="AK4057" s="153"/>
      <c r="AL4057" s="153"/>
      <c r="AM4057" s="153"/>
      <c r="AN4057" s="153"/>
      <c r="AO4057" s="153"/>
    </row>
    <row r="4058" spans="1:41">
      <c r="A4058" s="153" t="s">
        <v>1</v>
      </c>
      <c r="B4058" s="153">
        <v>65</v>
      </c>
      <c r="C4058" s="153">
        <v>11</v>
      </c>
      <c r="D4058" s="153">
        <v>0</v>
      </c>
      <c r="E4058" s="153">
        <v>4</v>
      </c>
      <c r="F4058" s="153">
        <v>0</v>
      </c>
      <c r="G4058" s="153">
        <v>80</v>
      </c>
      <c r="H4058" s="153"/>
      <c r="I4058" s="153"/>
      <c r="J4058" s="153"/>
      <c r="K4058" s="153"/>
      <c r="L4058" s="153"/>
      <c r="M4058" s="153"/>
      <c r="AD4058" s="153"/>
      <c r="AE4058" s="153"/>
      <c r="AF4058" s="153"/>
      <c r="AG4058" s="153"/>
      <c r="AH4058" s="153"/>
      <c r="AI4058" s="153"/>
      <c r="AJ4058" s="153"/>
      <c r="AK4058" s="153"/>
      <c r="AL4058" s="153"/>
      <c r="AM4058" s="153"/>
      <c r="AN4058" s="153"/>
      <c r="AO4058" s="153"/>
    </row>
    <row r="4059" spans="1:41">
      <c r="A4059" s="153" t="s">
        <v>42</v>
      </c>
      <c r="B4059" s="153">
        <v>73.849999999999994</v>
      </c>
      <c r="C4059" s="153">
        <v>45.45</v>
      </c>
      <c r="D4059" s="153">
        <v>0</v>
      </c>
      <c r="E4059" s="153">
        <v>50</v>
      </c>
      <c r="F4059" s="153">
        <v>0</v>
      </c>
      <c r="G4059" s="153">
        <v>68.75</v>
      </c>
      <c r="H4059" s="153"/>
      <c r="I4059" s="153"/>
      <c r="J4059" s="153"/>
      <c r="K4059" s="153"/>
      <c r="L4059" s="153"/>
      <c r="M4059" s="153"/>
      <c r="AD4059" s="153"/>
      <c r="AE4059" s="153"/>
      <c r="AF4059" s="153"/>
      <c r="AG4059" s="153"/>
      <c r="AH4059" s="153"/>
      <c r="AI4059" s="153"/>
      <c r="AJ4059" s="153"/>
      <c r="AK4059" s="153"/>
      <c r="AL4059" s="153"/>
      <c r="AM4059" s="153"/>
      <c r="AN4059" s="153"/>
      <c r="AO4059" s="153"/>
    </row>
    <row r="4060" spans="1:41">
      <c r="A4060" s="153" t="s">
        <v>43</v>
      </c>
      <c r="B4060" s="153">
        <v>7.69</v>
      </c>
      <c r="C4060" s="153">
        <v>9.09</v>
      </c>
      <c r="D4060" s="153">
        <v>0</v>
      </c>
      <c r="E4060" s="153">
        <v>25</v>
      </c>
      <c r="F4060" s="153">
        <v>0</v>
      </c>
      <c r="G4060" s="153">
        <v>8.75</v>
      </c>
      <c r="H4060" s="153"/>
      <c r="I4060" s="153"/>
      <c r="J4060" s="153"/>
      <c r="K4060" s="153"/>
      <c r="L4060" s="153"/>
      <c r="M4060" s="153"/>
      <c r="AD4060" s="153"/>
      <c r="AE4060" s="153"/>
      <c r="AF4060" s="153"/>
      <c r="AG4060" s="153"/>
      <c r="AH4060" s="153"/>
      <c r="AI4060" s="153"/>
      <c r="AJ4060" s="153"/>
      <c r="AK4060" s="153"/>
      <c r="AL4060" s="153"/>
      <c r="AM4060" s="153"/>
      <c r="AN4060" s="153"/>
      <c r="AO4060" s="153"/>
    </row>
    <row r="4061" spans="1:41">
      <c r="A4061" s="153" t="s">
        <v>44</v>
      </c>
      <c r="B4061" s="153">
        <v>4.2</v>
      </c>
      <c r="C4061" s="153">
        <v>3.8</v>
      </c>
      <c r="D4061" s="153">
        <v>0</v>
      </c>
      <c r="E4061" s="153">
        <v>3.8</v>
      </c>
      <c r="F4061" s="153">
        <v>0</v>
      </c>
      <c r="G4061" s="153">
        <v>4.0999999999999996</v>
      </c>
      <c r="H4061" s="153"/>
      <c r="I4061" s="153"/>
      <c r="J4061" s="153"/>
      <c r="K4061" s="153"/>
      <c r="L4061" s="153"/>
      <c r="M4061" s="153"/>
      <c r="AD4061" s="153"/>
      <c r="AE4061" s="153"/>
      <c r="AF4061" s="153"/>
      <c r="AG4061" s="153"/>
      <c r="AH4061" s="153"/>
      <c r="AI4061" s="153"/>
      <c r="AJ4061" s="153"/>
      <c r="AK4061" s="153"/>
      <c r="AL4061" s="153"/>
      <c r="AM4061" s="153"/>
      <c r="AN4061" s="153"/>
      <c r="AO4061" s="153"/>
    </row>
    <row r="4062" spans="1:41">
      <c r="A4062" s="153" t="s">
        <v>153</v>
      </c>
      <c r="B4062" s="153">
        <v>79</v>
      </c>
      <c r="C4062" s="153">
        <v>70</v>
      </c>
      <c r="D4062" s="153">
        <v>0</v>
      </c>
      <c r="E4062" s="153">
        <v>68.8</v>
      </c>
      <c r="F4062" s="153">
        <v>0</v>
      </c>
      <c r="G4062" s="153">
        <v>77.099999999999994</v>
      </c>
      <c r="H4062" s="153"/>
      <c r="I4062" s="153"/>
      <c r="J4062" s="153"/>
      <c r="K4062" s="153"/>
      <c r="L4062" s="153"/>
      <c r="M4062" s="153"/>
      <c r="AD4062" s="153"/>
      <c r="AE4062" s="153"/>
      <c r="AF4062" s="153"/>
      <c r="AG4062" s="153"/>
      <c r="AH4062" s="153"/>
      <c r="AI4062" s="153"/>
      <c r="AJ4062" s="153"/>
      <c r="AK4062" s="153"/>
      <c r="AL4062" s="153"/>
      <c r="AM4062" s="153"/>
      <c r="AN4062" s="153"/>
      <c r="AO4062" s="153"/>
    </row>
    <row r="4063" spans="1:41">
      <c r="H4063" s="153"/>
      <c r="I4063" s="153"/>
      <c r="J4063" s="153"/>
      <c r="K4063" s="153"/>
      <c r="L4063" s="153"/>
      <c r="M4063" s="153"/>
      <c r="AD4063" s="153"/>
      <c r="AE4063" s="153"/>
      <c r="AF4063" s="153"/>
      <c r="AG4063" s="153"/>
      <c r="AH4063" s="153"/>
      <c r="AI4063" s="153"/>
      <c r="AJ4063" s="153"/>
      <c r="AK4063" s="153"/>
      <c r="AL4063" s="153"/>
      <c r="AM4063" s="153"/>
      <c r="AN4063" s="153"/>
      <c r="AO4063" s="153"/>
    </row>
    <row r="4064" spans="1:41">
      <c r="H4064" s="153"/>
      <c r="I4064" s="153"/>
      <c r="J4064" s="153"/>
      <c r="K4064" s="153"/>
      <c r="L4064" s="153"/>
      <c r="M4064" s="153"/>
      <c r="AD4064" s="153"/>
      <c r="AE4064" s="153"/>
      <c r="AF4064" s="153"/>
      <c r="AG4064" s="153"/>
      <c r="AH4064" s="153"/>
      <c r="AI4064" s="153"/>
      <c r="AJ4064" s="153"/>
      <c r="AK4064" s="153"/>
      <c r="AL4064" s="153"/>
      <c r="AM4064" s="153"/>
      <c r="AN4064" s="153"/>
      <c r="AO4064" s="153"/>
    </row>
    <row r="4065" spans="1:41">
      <c r="A4065" s="153" t="s">
        <v>495</v>
      </c>
      <c r="H4065" s="153"/>
      <c r="I4065" s="153"/>
      <c r="J4065" s="153"/>
      <c r="K4065" s="153"/>
      <c r="L4065" s="153"/>
      <c r="M4065" s="153"/>
      <c r="AD4065" s="153"/>
      <c r="AE4065" s="153"/>
      <c r="AF4065" s="153"/>
      <c r="AG4065" s="153"/>
      <c r="AH4065" s="153"/>
      <c r="AI4065" s="153"/>
      <c r="AJ4065" s="153"/>
      <c r="AK4065" s="153"/>
      <c r="AL4065" s="153"/>
      <c r="AM4065" s="153"/>
      <c r="AN4065" s="153"/>
      <c r="AO4065" s="153"/>
    </row>
    <row r="4066" spans="1:41">
      <c r="A4066" s="153" t="s">
        <v>497</v>
      </c>
      <c r="H4066" s="153"/>
      <c r="I4066" s="153"/>
      <c r="J4066" s="153"/>
      <c r="K4066" s="153"/>
      <c r="L4066" s="153"/>
      <c r="M4066" s="153"/>
      <c r="AD4066" s="153"/>
      <c r="AE4066" s="153"/>
      <c r="AF4066" s="153"/>
      <c r="AG4066" s="153"/>
      <c r="AH4066" s="153"/>
      <c r="AI4066" s="153"/>
      <c r="AJ4066" s="153"/>
      <c r="AK4066" s="153"/>
      <c r="AL4066" s="153"/>
      <c r="AM4066" s="153"/>
      <c r="AN4066" s="153"/>
      <c r="AO4066" s="153"/>
    </row>
    <row r="4067" spans="1:41">
      <c r="H4067" s="153"/>
      <c r="I4067" s="153"/>
      <c r="J4067" s="153"/>
      <c r="K4067" s="153"/>
      <c r="L4067" s="153"/>
      <c r="M4067" s="153"/>
      <c r="AD4067" s="153"/>
      <c r="AE4067" s="153"/>
      <c r="AF4067" s="153"/>
      <c r="AG4067" s="153"/>
      <c r="AH4067" s="153"/>
      <c r="AI4067" s="153"/>
      <c r="AJ4067" s="153"/>
      <c r="AK4067" s="153"/>
      <c r="AL4067" s="153"/>
      <c r="AM4067" s="153"/>
      <c r="AN4067" s="153"/>
      <c r="AO4067" s="153"/>
    </row>
    <row r="4068" spans="1:41">
      <c r="H4068" s="153"/>
      <c r="I4068" s="153"/>
      <c r="J4068" s="153"/>
      <c r="K4068" s="153"/>
      <c r="L4068" s="153"/>
      <c r="M4068" s="153"/>
      <c r="AD4068" s="153"/>
      <c r="AE4068" s="153"/>
      <c r="AF4068" s="153"/>
      <c r="AG4068" s="153"/>
      <c r="AH4068" s="153"/>
      <c r="AI4068" s="153"/>
      <c r="AJ4068" s="153"/>
      <c r="AK4068" s="153"/>
      <c r="AL4068" s="153"/>
      <c r="AM4068" s="153"/>
      <c r="AN4068" s="153"/>
      <c r="AO4068" s="153"/>
    </row>
    <row r="4069" spans="1:41">
      <c r="B4069" s="153" t="s">
        <v>156</v>
      </c>
      <c r="H4069" s="153"/>
      <c r="I4069" s="153"/>
      <c r="J4069" s="153"/>
      <c r="K4069" s="153"/>
      <c r="L4069" s="153"/>
      <c r="M4069" s="153"/>
      <c r="AD4069" s="153"/>
      <c r="AE4069" s="153"/>
      <c r="AF4069" s="153"/>
      <c r="AG4069" s="153"/>
      <c r="AH4069" s="153"/>
      <c r="AI4069" s="153"/>
      <c r="AJ4069" s="153"/>
      <c r="AK4069" s="153"/>
      <c r="AL4069" s="153"/>
      <c r="AM4069" s="153"/>
      <c r="AN4069" s="153"/>
      <c r="AO4069" s="153"/>
    </row>
    <row r="4070" spans="1:41">
      <c r="H4070" s="153"/>
      <c r="I4070" s="153"/>
      <c r="J4070" s="153"/>
      <c r="K4070" s="153"/>
      <c r="L4070" s="153"/>
      <c r="M4070" s="153"/>
      <c r="AD4070" s="153"/>
      <c r="AE4070" s="153"/>
      <c r="AF4070" s="153"/>
      <c r="AG4070" s="153"/>
      <c r="AH4070" s="153"/>
      <c r="AI4070" s="153"/>
      <c r="AJ4070" s="153"/>
      <c r="AK4070" s="153"/>
      <c r="AL4070" s="153"/>
      <c r="AM4070" s="153"/>
      <c r="AN4070" s="153"/>
      <c r="AO4070" s="153"/>
    </row>
    <row r="4071" spans="1:41">
      <c r="B4071" s="153" t="s">
        <v>10</v>
      </c>
      <c r="C4071" s="153" t="s">
        <v>157</v>
      </c>
      <c r="D4071" s="153" t="s">
        <v>158</v>
      </c>
      <c r="E4071" s="153" t="s">
        <v>13</v>
      </c>
      <c r="F4071" s="153" t="s">
        <v>159</v>
      </c>
      <c r="G4071" s="153" t="s">
        <v>60</v>
      </c>
      <c r="H4071" s="153"/>
      <c r="I4071" s="153"/>
      <c r="J4071" s="153"/>
      <c r="K4071" s="153"/>
      <c r="L4071" s="153"/>
      <c r="M4071" s="153"/>
      <c r="AD4071" s="153"/>
      <c r="AE4071" s="153"/>
      <c r="AF4071" s="153"/>
      <c r="AG4071" s="153"/>
      <c r="AH4071" s="153"/>
      <c r="AI4071" s="153"/>
      <c r="AJ4071" s="153"/>
      <c r="AK4071" s="153"/>
      <c r="AL4071" s="153"/>
      <c r="AM4071" s="153"/>
      <c r="AN4071" s="153"/>
      <c r="AO4071" s="153"/>
    </row>
    <row r="4072" spans="1:41">
      <c r="H4072" s="153"/>
      <c r="I4072" s="153"/>
      <c r="J4072" s="153"/>
      <c r="K4072" s="153"/>
      <c r="L4072" s="153"/>
      <c r="M4072" s="153"/>
      <c r="AD4072" s="153"/>
      <c r="AE4072" s="153"/>
      <c r="AF4072" s="153"/>
      <c r="AG4072" s="153"/>
      <c r="AH4072" s="153"/>
      <c r="AI4072" s="153"/>
      <c r="AJ4072" s="153"/>
      <c r="AK4072" s="153"/>
      <c r="AL4072" s="153"/>
      <c r="AM4072" s="153"/>
      <c r="AN4072" s="153"/>
      <c r="AO4072" s="153"/>
    </row>
    <row r="4073" spans="1:41">
      <c r="A4073" s="153" t="s">
        <v>161</v>
      </c>
      <c r="B4073" s="153">
        <v>3.08</v>
      </c>
      <c r="C4073" s="153">
        <v>0</v>
      </c>
      <c r="D4073" s="153">
        <v>0</v>
      </c>
      <c r="E4073" s="153">
        <v>0</v>
      </c>
      <c r="F4073" s="153">
        <v>0</v>
      </c>
      <c r="G4073" s="153">
        <v>2.5</v>
      </c>
      <c r="H4073" s="153"/>
      <c r="I4073" s="153"/>
      <c r="J4073" s="153"/>
      <c r="K4073" s="153"/>
      <c r="L4073" s="153"/>
      <c r="M4073" s="153"/>
      <c r="AD4073" s="153"/>
      <c r="AE4073" s="153"/>
      <c r="AF4073" s="153"/>
      <c r="AG4073" s="153"/>
      <c r="AH4073" s="153"/>
      <c r="AI4073" s="153"/>
      <c r="AJ4073" s="153"/>
      <c r="AK4073" s="153"/>
      <c r="AL4073" s="153"/>
      <c r="AM4073" s="153"/>
      <c r="AN4073" s="153"/>
      <c r="AO4073" s="153"/>
    </row>
    <row r="4074" spans="1:41">
      <c r="A4074" s="153" t="s">
        <v>162</v>
      </c>
      <c r="B4074" s="153">
        <v>0</v>
      </c>
      <c r="C4074" s="153">
        <v>9.09</v>
      </c>
      <c r="D4074" s="153">
        <v>0</v>
      </c>
      <c r="E4074" s="153">
        <v>0</v>
      </c>
      <c r="F4074" s="153">
        <v>0</v>
      </c>
      <c r="G4074" s="153">
        <v>1.25</v>
      </c>
      <c r="H4074" s="153"/>
      <c r="I4074" s="153"/>
      <c r="J4074" s="153"/>
      <c r="K4074" s="153"/>
      <c r="L4074" s="153"/>
      <c r="M4074" s="153"/>
      <c r="AD4074" s="153"/>
      <c r="AE4074" s="153"/>
      <c r="AF4074" s="153"/>
      <c r="AG4074" s="153"/>
      <c r="AH4074" s="153"/>
      <c r="AI4074" s="153"/>
      <c r="AJ4074" s="153"/>
      <c r="AK4074" s="153"/>
      <c r="AL4074" s="153"/>
      <c r="AM4074" s="153"/>
      <c r="AN4074" s="153"/>
      <c r="AO4074" s="153"/>
    </row>
    <row r="4075" spans="1:41">
      <c r="A4075" s="153" t="s">
        <v>163</v>
      </c>
      <c r="B4075" s="153">
        <v>6.15</v>
      </c>
      <c r="C4075" s="153">
        <v>27.27</v>
      </c>
      <c r="D4075" s="153">
        <v>0</v>
      </c>
      <c r="E4075" s="153">
        <v>50</v>
      </c>
      <c r="F4075" s="153">
        <v>0</v>
      </c>
      <c r="G4075" s="153">
        <v>11.25</v>
      </c>
      <c r="H4075" s="153"/>
      <c r="I4075" s="153"/>
      <c r="J4075" s="153"/>
      <c r="K4075" s="153"/>
      <c r="L4075" s="153"/>
      <c r="M4075" s="153"/>
      <c r="AD4075" s="153"/>
      <c r="AE4075" s="153"/>
      <c r="AF4075" s="153"/>
      <c r="AG4075" s="153"/>
      <c r="AH4075" s="153"/>
      <c r="AI4075" s="153"/>
      <c r="AJ4075" s="153"/>
      <c r="AK4075" s="153"/>
      <c r="AL4075" s="153"/>
      <c r="AM4075" s="153"/>
      <c r="AN4075" s="153"/>
      <c r="AO4075" s="153"/>
    </row>
    <row r="4076" spans="1:41">
      <c r="A4076" s="153" t="s">
        <v>164</v>
      </c>
      <c r="B4076" s="153">
        <v>36.92</v>
      </c>
      <c r="C4076" s="153">
        <v>27.27</v>
      </c>
      <c r="D4076" s="153">
        <v>0</v>
      </c>
      <c r="E4076" s="153">
        <v>0</v>
      </c>
      <c r="F4076" s="153">
        <v>0</v>
      </c>
      <c r="G4076" s="153">
        <v>33.75</v>
      </c>
      <c r="H4076" s="153"/>
      <c r="I4076" s="153"/>
      <c r="J4076" s="153"/>
      <c r="K4076" s="153"/>
      <c r="L4076" s="153"/>
      <c r="M4076" s="153"/>
      <c r="AD4076" s="153"/>
      <c r="AE4076" s="153"/>
      <c r="AF4076" s="153"/>
      <c r="AG4076" s="153"/>
      <c r="AH4076" s="153"/>
      <c r="AI4076" s="153"/>
      <c r="AJ4076" s="153"/>
      <c r="AK4076" s="153"/>
      <c r="AL4076" s="153"/>
      <c r="AM4076" s="153"/>
      <c r="AN4076" s="153"/>
      <c r="AO4076" s="153"/>
    </row>
    <row r="4077" spans="1:41">
      <c r="A4077" s="153" t="s">
        <v>165</v>
      </c>
      <c r="B4077" s="153">
        <v>50.77</v>
      </c>
      <c r="C4077" s="153">
        <v>36.36</v>
      </c>
      <c r="D4077" s="153">
        <v>0</v>
      </c>
      <c r="E4077" s="153">
        <v>50</v>
      </c>
      <c r="F4077" s="153">
        <v>0</v>
      </c>
      <c r="G4077" s="153">
        <v>48.75</v>
      </c>
      <c r="H4077" s="153"/>
      <c r="I4077" s="153"/>
      <c r="J4077" s="153"/>
      <c r="K4077" s="153"/>
      <c r="L4077" s="153"/>
      <c r="M4077" s="153"/>
      <c r="AD4077" s="153"/>
      <c r="AE4077" s="153"/>
      <c r="AF4077" s="153"/>
      <c r="AG4077" s="153"/>
      <c r="AH4077" s="153"/>
      <c r="AI4077" s="153"/>
      <c r="AJ4077" s="153"/>
      <c r="AK4077" s="153"/>
      <c r="AL4077" s="153"/>
      <c r="AM4077" s="153"/>
      <c r="AN4077" s="153"/>
      <c r="AO4077" s="153"/>
    </row>
    <row r="4078" spans="1:41">
      <c r="A4078" s="153" t="s">
        <v>41</v>
      </c>
      <c r="B4078" s="153">
        <v>3.08</v>
      </c>
      <c r="C4078" s="153">
        <v>0</v>
      </c>
      <c r="D4078" s="153">
        <v>0</v>
      </c>
      <c r="E4078" s="153">
        <v>0</v>
      </c>
      <c r="F4078" s="153">
        <v>0</v>
      </c>
      <c r="G4078" s="153">
        <v>2.5</v>
      </c>
      <c r="H4078" s="153"/>
      <c r="I4078" s="153"/>
      <c r="J4078" s="153"/>
      <c r="K4078" s="153"/>
      <c r="L4078" s="153"/>
      <c r="M4078" s="153"/>
      <c r="AD4078" s="153"/>
      <c r="AE4078" s="153"/>
      <c r="AF4078" s="153"/>
      <c r="AG4078" s="153"/>
      <c r="AH4078" s="153"/>
      <c r="AI4078" s="153"/>
      <c r="AJ4078" s="153"/>
      <c r="AK4078" s="153"/>
      <c r="AL4078" s="153"/>
      <c r="AM4078" s="153"/>
      <c r="AN4078" s="153"/>
      <c r="AO4078" s="153"/>
    </row>
    <row r="4079" spans="1:41">
      <c r="A4079" s="153" t="s">
        <v>0</v>
      </c>
      <c r="B4079" s="153">
        <v>100</v>
      </c>
      <c r="C4079" s="153">
        <v>100</v>
      </c>
      <c r="D4079" s="153">
        <v>0</v>
      </c>
      <c r="E4079" s="153">
        <v>100</v>
      </c>
      <c r="F4079" s="153">
        <v>0</v>
      </c>
      <c r="G4079" s="153">
        <v>100</v>
      </c>
      <c r="H4079" s="153"/>
      <c r="I4079" s="153"/>
      <c r="J4079" s="153"/>
      <c r="K4079" s="153"/>
      <c r="L4079" s="153"/>
      <c r="M4079" s="153"/>
      <c r="AD4079" s="153"/>
      <c r="AE4079" s="153"/>
      <c r="AF4079" s="153"/>
      <c r="AG4079" s="153"/>
      <c r="AH4079" s="153"/>
      <c r="AI4079" s="153"/>
      <c r="AJ4079" s="153"/>
      <c r="AK4079" s="153"/>
      <c r="AL4079" s="153"/>
      <c r="AM4079" s="153"/>
      <c r="AN4079" s="153"/>
      <c r="AO4079" s="153"/>
    </row>
    <row r="4080" spans="1:41">
      <c r="A4080" s="153" t="s">
        <v>1</v>
      </c>
      <c r="B4080" s="153">
        <v>65</v>
      </c>
      <c r="C4080" s="153">
        <v>11</v>
      </c>
      <c r="D4080" s="153">
        <v>0</v>
      </c>
      <c r="E4080" s="153">
        <v>4</v>
      </c>
      <c r="F4080" s="153">
        <v>0</v>
      </c>
      <c r="G4080" s="153">
        <v>80</v>
      </c>
      <c r="H4080" s="153"/>
      <c r="I4080" s="153"/>
      <c r="J4080" s="153"/>
      <c r="K4080" s="153"/>
      <c r="L4080" s="153"/>
      <c r="M4080" s="153"/>
      <c r="AD4080" s="153"/>
      <c r="AE4080" s="153"/>
      <c r="AF4080" s="153"/>
      <c r="AG4080" s="153"/>
      <c r="AH4080" s="153"/>
      <c r="AI4080" s="153"/>
      <c r="AJ4080" s="153"/>
      <c r="AK4080" s="153"/>
      <c r="AL4080" s="153"/>
      <c r="AM4080" s="153"/>
      <c r="AN4080" s="153"/>
      <c r="AO4080" s="153"/>
    </row>
    <row r="4081" spans="1:41">
      <c r="A4081" s="153" t="s">
        <v>42</v>
      </c>
      <c r="B4081" s="153">
        <v>87.69</v>
      </c>
      <c r="C4081" s="153">
        <v>63.64</v>
      </c>
      <c r="D4081" s="153">
        <v>0</v>
      </c>
      <c r="E4081" s="153">
        <v>50</v>
      </c>
      <c r="F4081" s="153">
        <v>0</v>
      </c>
      <c r="G4081" s="153">
        <v>82.5</v>
      </c>
      <c r="H4081" s="153"/>
      <c r="I4081" s="153"/>
      <c r="J4081" s="153"/>
      <c r="K4081" s="153"/>
      <c r="L4081" s="153"/>
      <c r="M4081" s="153"/>
      <c r="AD4081" s="153"/>
      <c r="AE4081" s="153"/>
      <c r="AF4081" s="153"/>
      <c r="AG4081" s="153"/>
      <c r="AH4081" s="153"/>
      <c r="AI4081" s="153"/>
      <c r="AJ4081" s="153"/>
      <c r="AK4081" s="153"/>
      <c r="AL4081" s="153"/>
      <c r="AM4081" s="153"/>
      <c r="AN4081" s="153"/>
      <c r="AO4081" s="153"/>
    </row>
    <row r="4082" spans="1:41">
      <c r="A4082" s="153" t="s">
        <v>43</v>
      </c>
      <c r="B4082" s="153">
        <v>3.08</v>
      </c>
      <c r="C4082" s="153">
        <v>9.09</v>
      </c>
      <c r="D4082" s="153">
        <v>0</v>
      </c>
      <c r="E4082" s="153">
        <v>0</v>
      </c>
      <c r="F4082" s="153">
        <v>0</v>
      </c>
      <c r="G4082" s="153">
        <v>3.75</v>
      </c>
      <c r="H4082" s="153"/>
      <c r="I4082" s="153"/>
      <c r="J4082" s="153"/>
      <c r="K4082" s="153"/>
      <c r="L4082" s="153"/>
      <c r="M4082" s="153"/>
      <c r="AD4082" s="153"/>
      <c r="AE4082" s="153"/>
      <c r="AF4082" s="153"/>
      <c r="AG4082" s="153"/>
      <c r="AH4082" s="153"/>
      <c r="AI4082" s="153"/>
      <c r="AJ4082" s="153"/>
      <c r="AK4082" s="153"/>
      <c r="AL4082" s="153"/>
      <c r="AM4082" s="153"/>
      <c r="AN4082" s="153"/>
      <c r="AO4082" s="153"/>
    </row>
    <row r="4083" spans="1:41">
      <c r="A4083" s="153" t="s">
        <v>44</v>
      </c>
      <c r="B4083" s="153">
        <v>4.4000000000000004</v>
      </c>
      <c r="C4083" s="153">
        <v>3.9</v>
      </c>
      <c r="D4083" s="153">
        <v>0</v>
      </c>
      <c r="E4083" s="153">
        <v>4</v>
      </c>
      <c r="F4083" s="153">
        <v>0</v>
      </c>
      <c r="G4083" s="153">
        <v>4.3</v>
      </c>
      <c r="H4083" s="153"/>
      <c r="I4083" s="153"/>
      <c r="J4083" s="153"/>
      <c r="K4083" s="153"/>
      <c r="L4083" s="153"/>
      <c r="M4083" s="153"/>
      <c r="AD4083" s="153"/>
      <c r="AE4083" s="153"/>
      <c r="AF4083" s="153"/>
      <c r="AG4083" s="153"/>
      <c r="AH4083" s="153"/>
      <c r="AI4083" s="153"/>
      <c r="AJ4083" s="153"/>
      <c r="AK4083" s="153"/>
      <c r="AL4083" s="153"/>
      <c r="AM4083" s="153"/>
      <c r="AN4083" s="153"/>
      <c r="AO4083" s="153"/>
    </row>
    <row r="4084" spans="1:41">
      <c r="A4084" s="153" t="s">
        <v>153</v>
      </c>
      <c r="B4084" s="153">
        <v>84.1</v>
      </c>
      <c r="C4084" s="153">
        <v>72.7</v>
      </c>
      <c r="D4084" s="153">
        <v>0</v>
      </c>
      <c r="E4084" s="153">
        <v>75</v>
      </c>
      <c r="F4084" s="153">
        <v>0</v>
      </c>
      <c r="G4084" s="153">
        <v>82.1</v>
      </c>
      <c r="H4084" s="153"/>
      <c r="I4084" s="153"/>
      <c r="J4084" s="153"/>
      <c r="K4084" s="153"/>
      <c r="L4084" s="153"/>
      <c r="M4084" s="153"/>
      <c r="AD4084" s="153"/>
      <c r="AE4084" s="153"/>
      <c r="AF4084" s="153"/>
      <c r="AG4084" s="153"/>
      <c r="AH4084" s="153"/>
      <c r="AI4084" s="153"/>
      <c r="AJ4084" s="153"/>
      <c r="AK4084" s="153"/>
      <c r="AL4084" s="153"/>
      <c r="AM4084" s="153"/>
      <c r="AN4084" s="153"/>
      <c r="AO4084" s="153"/>
    </row>
    <row r="4085" spans="1:41">
      <c r="H4085" s="153"/>
      <c r="I4085" s="153"/>
      <c r="J4085" s="153"/>
      <c r="K4085" s="153"/>
      <c r="L4085" s="153"/>
      <c r="M4085" s="153"/>
      <c r="AD4085" s="153"/>
      <c r="AE4085" s="153"/>
      <c r="AF4085" s="153"/>
      <c r="AG4085" s="153"/>
      <c r="AH4085" s="153"/>
      <c r="AI4085" s="153"/>
      <c r="AJ4085" s="153"/>
      <c r="AK4085" s="153"/>
      <c r="AL4085" s="153"/>
      <c r="AM4085" s="153"/>
      <c r="AN4085" s="153"/>
      <c r="AO4085" s="153"/>
    </row>
    <row r="4086" spans="1:41">
      <c r="H4086" s="153"/>
      <c r="I4086" s="153"/>
      <c r="J4086" s="153"/>
      <c r="K4086" s="153"/>
      <c r="L4086" s="153"/>
      <c r="M4086" s="153"/>
      <c r="AD4086" s="153"/>
      <c r="AE4086" s="153"/>
      <c r="AF4086" s="153"/>
      <c r="AG4086" s="153"/>
      <c r="AH4086" s="153"/>
      <c r="AI4086" s="153"/>
      <c r="AJ4086" s="153"/>
      <c r="AK4086" s="153"/>
      <c r="AL4086" s="153"/>
      <c r="AM4086" s="153"/>
      <c r="AN4086" s="153"/>
      <c r="AO4086" s="153"/>
    </row>
    <row r="4087" spans="1:41">
      <c r="A4087" s="153" t="s">
        <v>495</v>
      </c>
      <c r="H4087" s="153"/>
      <c r="I4087" s="153"/>
      <c r="J4087" s="153"/>
      <c r="K4087" s="153"/>
      <c r="L4087" s="153"/>
      <c r="M4087" s="153"/>
      <c r="AD4087" s="153"/>
      <c r="AE4087" s="153"/>
      <c r="AF4087" s="153"/>
      <c r="AG4087" s="153"/>
      <c r="AH4087" s="153"/>
      <c r="AI4087" s="153"/>
      <c r="AJ4087" s="153"/>
      <c r="AK4087" s="153"/>
      <c r="AL4087" s="153"/>
      <c r="AM4087" s="153"/>
      <c r="AN4087" s="153"/>
      <c r="AO4087" s="153"/>
    </row>
    <row r="4088" spans="1:41">
      <c r="A4088" s="153" t="s">
        <v>498</v>
      </c>
      <c r="H4088" s="153"/>
      <c r="I4088" s="153"/>
      <c r="J4088" s="153"/>
      <c r="K4088" s="153"/>
      <c r="L4088" s="153"/>
      <c r="M4088" s="153"/>
      <c r="AD4088" s="153"/>
      <c r="AE4088" s="153"/>
      <c r="AF4088" s="153"/>
      <c r="AG4088" s="153"/>
      <c r="AH4088" s="153"/>
      <c r="AI4088" s="153"/>
      <c r="AJ4088" s="153"/>
      <c r="AK4088" s="153"/>
      <c r="AL4088" s="153"/>
      <c r="AM4088" s="153"/>
      <c r="AN4088" s="153"/>
      <c r="AO4088" s="153"/>
    </row>
    <row r="4089" spans="1:41">
      <c r="H4089" s="153"/>
      <c r="I4089" s="153"/>
      <c r="J4089" s="153"/>
      <c r="K4089" s="153"/>
      <c r="L4089" s="153"/>
      <c r="M4089" s="153"/>
      <c r="AD4089" s="153"/>
      <c r="AE4089" s="153"/>
      <c r="AF4089" s="153"/>
      <c r="AG4089" s="153"/>
      <c r="AH4089" s="153"/>
      <c r="AI4089" s="153"/>
      <c r="AJ4089" s="153"/>
      <c r="AK4089" s="153"/>
      <c r="AL4089" s="153"/>
      <c r="AM4089" s="153"/>
      <c r="AN4089" s="153"/>
      <c r="AO4089" s="153"/>
    </row>
    <row r="4090" spans="1:41">
      <c r="H4090" s="153"/>
      <c r="I4090" s="153"/>
      <c r="J4090" s="153"/>
      <c r="K4090" s="153"/>
      <c r="L4090" s="153"/>
      <c r="M4090" s="153"/>
      <c r="AD4090" s="153"/>
      <c r="AE4090" s="153"/>
      <c r="AF4090" s="153"/>
      <c r="AG4090" s="153"/>
      <c r="AH4090" s="153"/>
      <c r="AI4090" s="153"/>
      <c r="AJ4090" s="153"/>
      <c r="AK4090" s="153"/>
      <c r="AL4090" s="153"/>
      <c r="AM4090" s="153"/>
      <c r="AN4090" s="153"/>
      <c r="AO4090" s="153"/>
    </row>
    <row r="4091" spans="1:41">
      <c r="B4091" s="153" t="s">
        <v>156</v>
      </c>
      <c r="H4091" s="153"/>
      <c r="I4091" s="153"/>
      <c r="J4091" s="153"/>
      <c r="K4091" s="153"/>
      <c r="L4091" s="153"/>
      <c r="M4091" s="153"/>
      <c r="AD4091" s="153"/>
      <c r="AE4091" s="153"/>
      <c r="AF4091" s="153"/>
      <c r="AG4091" s="153"/>
      <c r="AH4091" s="153"/>
      <c r="AI4091" s="153"/>
      <c r="AJ4091" s="153"/>
      <c r="AK4091" s="153"/>
      <c r="AL4091" s="153"/>
      <c r="AM4091" s="153"/>
      <c r="AN4091" s="153"/>
      <c r="AO4091" s="153"/>
    </row>
    <row r="4092" spans="1:41">
      <c r="H4092" s="153"/>
      <c r="I4092" s="153"/>
      <c r="J4092" s="153"/>
      <c r="K4092" s="153"/>
      <c r="L4092" s="153"/>
      <c r="M4092" s="153"/>
      <c r="AD4092" s="153"/>
      <c r="AE4092" s="153"/>
      <c r="AF4092" s="153"/>
      <c r="AG4092" s="153"/>
      <c r="AH4092" s="153"/>
      <c r="AI4092" s="153"/>
      <c r="AJ4092" s="153"/>
      <c r="AK4092" s="153"/>
      <c r="AL4092" s="153"/>
      <c r="AM4092" s="153"/>
      <c r="AN4092" s="153"/>
      <c r="AO4092" s="153"/>
    </row>
    <row r="4093" spans="1:41">
      <c r="B4093" s="153" t="s">
        <v>10</v>
      </c>
      <c r="C4093" s="153" t="s">
        <v>157</v>
      </c>
      <c r="D4093" s="153" t="s">
        <v>158</v>
      </c>
      <c r="E4093" s="153" t="s">
        <v>13</v>
      </c>
      <c r="F4093" s="153" t="s">
        <v>159</v>
      </c>
      <c r="G4093" s="153" t="s">
        <v>60</v>
      </c>
      <c r="H4093" s="153"/>
      <c r="I4093" s="153"/>
      <c r="J4093" s="153"/>
      <c r="K4093" s="153"/>
      <c r="L4093" s="153"/>
      <c r="M4093" s="153"/>
      <c r="AD4093" s="153"/>
      <c r="AE4093" s="153"/>
      <c r="AF4093" s="153"/>
      <c r="AG4093" s="153"/>
      <c r="AH4093" s="153"/>
      <c r="AI4093" s="153"/>
      <c r="AJ4093" s="153"/>
      <c r="AK4093" s="153"/>
      <c r="AL4093" s="153"/>
      <c r="AM4093" s="153"/>
      <c r="AN4093" s="153"/>
      <c r="AO4093" s="153"/>
    </row>
    <row r="4094" spans="1:41">
      <c r="H4094" s="153"/>
      <c r="I4094" s="153"/>
      <c r="J4094" s="153"/>
      <c r="K4094" s="153"/>
      <c r="L4094" s="153"/>
      <c r="M4094" s="153"/>
      <c r="AD4094" s="153"/>
      <c r="AE4094" s="153"/>
      <c r="AF4094" s="153"/>
      <c r="AG4094" s="153"/>
      <c r="AH4094" s="153"/>
      <c r="AI4094" s="153"/>
      <c r="AJ4094" s="153"/>
      <c r="AK4094" s="153"/>
      <c r="AL4094" s="153"/>
      <c r="AM4094" s="153"/>
      <c r="AN4094" s="153"/>
      <c r="AO4094" s="153"/>
    </row>
    <row r="4095" spans="1:41">
      <c r="A4095" s="153" t="s">
        <v>161</v>
      </c>
      <c r="B4095" s="153">
        <v>1.54</v>
      </c>
      <c r="C4095" s="153">
        <v>0</v>
      </c>
      <c r="D4095" s="153">
        <v>0</v>
      </c>
      <c r="E4095" s="153">
        <v>0</v>
      </c>
      <c r="F4095" s="153">
        <v>0</v>
      </c>
      <c r="G4095" s="153">
        <v>1.25</v>
      </c>
      <c r="H4095" s="153"/>
      <c r="I4095" s="153"/>
      <c r="J4095" s="153"/>
      <c r="K4095" s="153"/>
      <c r="L4095" s="153"/>
      <c r="M4095" s="153"/>
      <c r="AD4095" s="153"/>
      <c r="AE4095" s="153"/>
      <c r="AF4095" s="153"/>
      <c r="AG4095" s="153"/>
      <c r="AH4095" s="153"/>
      <c r="AI4095" s="153"/>
      <c r="AJ4095" s="153"/>
      <c r="AK4095" s="153"/>
      <c r="AL4095" s="153"/>
      <c r="AM4095" s="153"/>
      <c r="AN4095" s="153"/>
      <c r="AO4095" s="153"/>
    </row>
    <row r="4096" spans="1:41">
      <c r="A4096" s="153" t="s">
        <v>162</v>
      </c>
      <c r="B4096" s="153">
        <v>0</v>
      </c>
      <c r="C4096" s="153">
        <v>0</v>
      </c>
      <c r="D4096" s="153">
        <v>0</v>
      </c>
      <c r="E4096" s="153">
        <v>0</v>
      </c>
      <c r="F4096" s="153">
        <v>0</v>
      </c>
      <c r="G4096" s="153">
        <v>0</v>
      </c>
      <c r="H4096" s="153"/>
      <c r="I4096" s="153"/>
      <c r="J4096" s="153"/>
      <c r="K4096" s="153"/>
      <c r="L4096" s="153"/>
      <c r="M4096" s="153"/>
      <c r="AD4096" s="153"/>
      <c r="AE4096" s="153"/>
      <c r="AF4096" s="153"/>
      <c r="AG4096" s="153"/>
      <c r="AH4096" s="153"/>
      <c r="AI4096" s="153"/>
      <c r="AJ4096" s="153"/>
      <c r="AK4096" s="153"/>
      <c r="AL4096" s="153"/>
      <c r="AM4096" s="153"/>
      <c r="AN4096" s="153"/>
      <c r="AO4096" s="153"/>
    </row>
    <row r="4097" spans="1:41">
      <c r="A4097" s="153" t="s">
        <v>163</v>
      </c>
      <c r="B4097" s="153">
        <v>3.08</v>
      </c>
      <c r="C4097" s="153">
        <v>18.18</v>
      </c>
      <c r="D4097" s="153">
        <v>0</v>
      </c>
      <c r="E4097" s="153">
        <v>25</v>
      </c>
      <c r="F4097" s="153">
        <v>0</v>
      </c>
      <c r="G4097" s="153">
        <v>6.25</v>
      </c>
      <c r="H4097" s="153"/>
      <c r="I4097" s="153"/>
      <c r="J4097" s="153"/>
      <c r="K4097" s="153"/>
      <c r="L4097" s="153"/>
      <c r="M4097" s="153"/>
      <c r="AD4097" s="153"/>
      <c r="AE4097" s="153"/>
      <c r="AF4097" s="153"/>
      <c r="AG4097" s="153"/>
      <c r="AH4097" s="153"/>
      <c r="AI4097" s="153"/>
      <c r="AJ4097" s="153"/>
      <c r="AK4097" s="153"/>
      <c r="AL4097" s="153"/>
      <c r="AM4097" s="153"/>
      <c r="AN4097" s="153"/>
      <c r="AO4097" s="153"/>
    </row>
    <row r="4098" spans="1:41">
      <c r="A4098" s="153" t="s">
        <v>164</v>
      </c>
      <c r="B4098" s="153">
        <v>32.31</v>
      </c>
      <c r="C4098" s="153">
        <v>36.36</v>
      </c>
      <c r="D4098" s="153">
        <v>0</v>
      </c>
      <c r="E4098" s="153">
        <v>25</v>
      </c>
      <c r="F4098" s="153">
        <v>0</v>
      </c>
      <c r="G4098" s="153">
        <v>32.5</v>
      </c>
      <c r="H4098" s="153"/>
      <c r="I4098" s="153"/>
      <c r="J4098" s="153"/>
      <c r="K4098" s="153"/>
      <c r="L4098" s="153"/>
      <c r="M4098" s="153"/>
      <c r="AD4098" s="153"/>
      <c r="AE4098" s="153"/>
      <c r="AF4098" s="153"/>
      <c r="AG4098" s="153"/>
      <c r="AH4098" s="153"/>
      <c r="AI4098" s="153"/>
      <c r="AJ4098" s="153"/>
      <c r="AK4098" s="153"/>
      <c r="AL4098" s="153"/>
      <c r="AM4098" s="153"/>
      <c r="AN4098" s="153"/>
      <c r="AO4098" s="153"/>
    </row>
    <row r="4099" spans="1:41">
      <c r="A4099" s="153" t="s">
        <v>165</v>
      </c>
      <c r="B4099" s="153">
        <v>56.92</v>
      </c>
      <c r="C4099" s="153">
        <v>45.45</v>
      </c>
      <c r="D4099" s="153">
        <v>0</v>
      </c>
      <c r="E4099" s="153">
        <v>50</v>
      </c>
      <c r="F4099" s="153">
        <v>0</v>
      </c>
      <c r="G4099" s="153">
        <v>55</v>
      </c>
      <c r="H4099" s="153"/>
      <c r="I4099" s="153"/>
      <c r="J4099" s="153"/>
      <c r="K4099" s="153"/>
      <c r="L4099" s="153"/>
      <c r="M4099" s="153"/>
      <c r="AD4099" s="153"/>
      <c r="AE4099" s="153"/>
      <c r="AF4099" s="153"/>
      <c r="AG4099" s="153"/>
      <c r="AH4099" s="153"/>
      <c r="AI4099" s="153"/>
      <c r="AJ4099" s="153"/>
      <c r="AK4099" s="153"/>
      <c r="AL4099" s="153"/>
      <c r="AM4099" s="153"/>
      <c r="AN4099" s="153"/>
      <c r="AO4099" s="153"/>
    </row>
    <row r="4100" spans="1:41">
      <c r="A4100" s="153" t="s">
        <v>41</v>
      </c>
      <c r="B4100" s="153">
        <v>6.15</v>
      </c>
      <c r="C4100" s="153">
        <v>0</v>
      </c>
      <c r="D4100" s="153">
        <v>0</v>
      </c>
      <c r="E4100" s="153">
        <v>0</v>
      </c>
      <c r="F4100" s="153">
        <v>0</v>
      </c>
      <c r="G4100" s="153">
        <v>5</v>
      </c>
      <c r="H4100" s="153"/>
      <c r="I4100" s="153"/>
      <c r="J4100" s="153"/>
      <c r="K4100" s="153"/>
      <c r="L4100" s="153"/>
      <c r="M4100" s="153"/>
      <c r="AD4100" s="153"/>
      <c r="AE4100" s="153"/>
      <c r="AF4100" s="153"/>
      <c r="AG4100" s="153"/>
      <c r="AH4100" s="153"/>
      <c r="AI4100" s="153"/>
      <c r="AJ4100" s="153"/>
      <c r="AK4100" s="153"/>
      <c r="AL4100" s="153"/>
      <c r="AM4100" s="153"/>
      <c r="AN4100" s="153"/>
      <c r="AO4100" s="153"/>
    </row>
    <row r="4101" spans="1:41">
      <c r="A4101" s="153" t="s">
        <v>0</v>
      </c>
      <c r="B4101" s="153">
        <v>100</v>
      </c>
      <c r="C4101" s="153">
        <v>100</v>
      </c>
      <c r="D4101" s="153">
        <v>0</v>
      </c>
      <c r="E4101" s="153">
        <v>100</v>
      </c>
      <c r="F4101" s="153">
        <v>0</v>
      </c>
      <c r="G4101" s="153">
        <v>100</v>
      </c>
      <c r="H4101" s="153"/>
      <c r="I4101" s="153"/>
      <c r="J4101" s="153"/>
      <c r="K4101" s="153"/>
      <c r="L4101" s="153"/>
      <c r="M4101" s="153"/>
      <c r="AD4101" s="153"/>
      <c r="AE4101" s="153"/>
      <c r="AF4101" s="153"/>
      <c r="AG4101" s="153"/>
      <c r="AH4101" s="153"/>
      <c r="AI4101" s="153"/>
      <c r="AJ4101" s="153"/>
      <c r="AK4101" s="153"/>
      <c r="AL4101" s="153"/>
      <c r="AM4101" s="153"/>
      <c r="AN4101" s="153"/>
      <c r="AO4101" s="153"/>
    </row>
    <row r="4102" spans="1:41">
      <c r="A4102" s="153" t="s">
        <v>1</v>
      </c>
      <c r="B4102" s="153">
        <v>65</v>
      </c>
      <c r="C4102" s="153">
        <v>11</v>
      </c>
      <c r="D4102" s="153">
        <v>0</v>
      </c>
      <c r="E4102" s="153">
        <v>4</v>
      </c>
      <c r="F4102" s="153">
        <v>0</v>
      </c>
      <c r="G4102" s="153">
        <v>80</v>
      </c>
      <c r="H4102" s="153"/>
      <c r="I4102" s="153"/>
      <c r="J4102" s="153"/>
      <c r="K4102" s="153"/>
      <c r="L4102" s="153"/>
      <c r="M4102" s="153"/>
      <c r="AD4102" s="153"/>
      <c r="AE4102" s="153"/>
      <c r="AF4102" s="153"/>
      <c r="AG4102" s="153"/>
      <c r="AH4102" s="153"/>
      <c r="AI4102" s="153"/>
      <c r="AJ4102" s="153"/>
      <c r="AK4102" s="153"/>
      <c r="AL4102" s="153"/>
      <c r="AM4102" s="153"/>
      <c r="AN4102" s="153"/>
      <c r="AO4102" s="153"/>
    </row>
    <row r="4103" spans="1:41">
      <c r="A4103" s="153" t="s">
        <v>42</v>
      </c>
      <c r="B4103" s="153">
        <v>89.23</v>
      </c>
      <c r="C4103" s="153">
        <v>81.819999999999993</v>
      </c>
      <c r="D4103" s="153">
        <v>0</v>
      </c>
      <c r="E4103" s="153">
        <v>75</v>
      </c>
      <c r="F4103" s="153">
        <v>0</v>
      </c>
      <c r="G4103" s="153">
        <v>87.5</v>
      </c>
      <c r="H4103" s="153"/>
      <c r="I4103" s="153"/>
      <c r="J4103" s="153"/>
      <c r="K4103" s="153"/>
      <c r="L4103" s="153"/>
      <c r="M4103" s="153"/>
      <c r="AD4103" s="153"/>
      <c r="AE4103" s="153"/>
      <c r="AF4103" s="153"/>
      <c r="AG4103" s="153"/>
      <c r="AH4103" s="153"/>
      <c r="AI4103" s="153"/>
      <c r="AJ4103" s="153"/>
      <c r="AK4103" s="153"/>
      <c r="AL4103" s="153"/>
      <c r="AM4103" s="153"/>
      <c r="AN4103" s="153"/>
      <c r="AO4103" s="153"/>
    </row>
    <row r="4104" spans="1:41">
      <c r="A4104" s="153" t="s">
        <v>43</v>
      </c>
      <c r="B4104" s="153">
        <v>1.54</v>
      </c>
      <c r="C4104" s="153">
        <v>0</v>
      </c>
      <c r="D4104" s="153">
        <v>0</v>
      </c>
      <c r="E4104" s="153">
        <v>0</v>
      </c>
      <c r="F4104" s="153">
        <v>0</v>
      </c>
      <c r="G4104" s="153">
        <v>1.25</v>
      </c>
      <c r="H4104" s="153"/>
      <c r="I4104" s="153"/>
      <c r="J4104" s="153"/>
      <c r="K4104" s="153"/>
      <c r="L4104" s="153"/>
      <c r="M4104" s="153"/>
      <c r="AD4104" s="153"/>
      <c r="AE4104" s="153"/>
      <c r="AF4104" s="153"/>
      <c r="AG4104" s="153"/>
      <c r="AH4104" s="153"/>
      <c r="AI4104" s="153"/>
      <c r="AJ4104" s="153"/>
      <c r="AK4104" s="153"/>
      <c r="AL4104" s="153"/>
      <c r="AM4104" s="153"/>
      <c r="AN4104" s="153"/>
      <c r="AO4104" s="153"/>
    </row>
    <row r="4105" spans="1:41">
      <c r="A4105" s="153" t="s">
        <v>44</v>
      </c>
      <c r="B4105" s="153">
        <v>4.5</v>
      </c>
      <c r="C4105" s="153">
        <v>4.3</v>
      </c>
      <c r="D4105" s="153">
        <v>0</v>
      </c>
      <c r="E4105" s="153">
        <v>4.3</v>
      </c>
      <c r="F4105" s="153">
        <v>0</v>
      </c>
      <c r="G4105" s="153">
        <v>4.5</v>
      </c>
      <c r="H4105" s="153"/>
      <c r="I4105" s="153"/>
      <c r="J4105" s="153"/>
      <c r="K4105" s="153"/>
      <c r="L4105" s="153"/>
      <c r="M4105" s="153"/>
      <c r="AD4105" s="153"/>
      <c r="AE4105" s="153"/>
      <c r="AF4105" s="153"/>
      <c r="AG4105" s="153"/>
      <c r="AH4105" s="153"/>
      <c r="AI4105" s="153"/>
      <c r="AJ4105" s="153"/>
      <c r="AK4105" s="153"/>
      <c r="AL4105" s="153"/>
      <c r="AM4105" s="153"/>
      <c r="AN4105" s="153"/>
      <c r="AO4105" s="153"/>
    </row>
    <row r="4106" spans="1:41">
      <c r="A4106" s="153" t="s">
        <v>153</v>
      </c>
      <c r="B4106" s="153">
        <v>88.1</v>
      </c>
      <c r="C4106" s="153">
        <v>81.8</v>
      </c>
      <c r="D4106" s="153">
        <v>0</v>
      </c>
      <c r="E4106" s="153">
        <v>81.3</v>
      </c>
      <c r="F4106" s="153">
        <v>0</v>
      </c>
      <c r="G4106" s="153">
        <v>86.8</v>
      </c>
      <c r="H4106" s="153"/>
      <c r="I4106" s="153"/>
      <c r="J4106" s="153"/>
      <c r="K4106" s="153"/>
      <c r="L4106" s="153"/>
      <c r="M4106" s="153"/>
      <c r="AD4106" s="153"/>
      <c r="AE4106" s="153"/>
      <c r="AF4106" s="153"/>
      <c r="AG4106" s="153"/>
      <c r="AH4106" s="153"/>
      <c r="AI4106" s="153"/>
      <c r="AJ4106" s="153"/>
      <c r="AK4106" s="153"/>
      <c r="AL4106" s="153"/>
      <c r="AM4106" s="153"/>
      <c r="AN4106" s="153"/>
      <c r="AO4106" s="153"/>
    </row>
    <row r="4107" spans="1:41">
      <c r="H4107" s="153"/>
      <c r="I4107" s="153"/>
      <c r="J4107" s="153"/>
      <c r="K4107" s="153"/>
      <c r="L4107" s="153"/>
      <c r="M4107" s="153"/>
      <c r="AD4107" s="153"/>
      <c r="AE4107" s="153"/>
      <c r="AF4107" s="153"/>
      <c r="AG4107" s="153"/>
      <c r="AH4107" s="153"/>
      <c r="AI4107" s="153"/>
      <c r="AJ4107" s="153"/>
      <c r="AK4107" s="153"/>
      <c r="AL4107" s="153"/>
      <c r="AM4107" s="153"/>
      <c r="AN4107" s="153"/>
      <c r="AO4107" s="153"/>
    </row>
    <row r="4108" spans="1:41">
      <c r="H4108" s="153"/>
      <c r="I4108" s="153"/>
      <c r="J4108" s="153"/>
      <c r="K4108" s="153"/>
      <c r="L4108" s="153"/>
      <c r="M4108" s="153"/>
      <c r="AD4108" s="153"/>
      <c r="AE4108" s="153"/>
      <c r="AF4108" s="153"/>
      <c r="AG4108" s="153"/>
      <c r="AH4108" s="153"/>
      <c r="AI4108" s="153"/>
      <c r="AJ4108" s="153"/>
      <c r="AK4108" s="153"/>
      <c r="AL4108" s="153"/>
      <c r="AM4108" s="153"/>
      <c r="AN4108" s="153"/>
      <c r="AO4108" s="153"/>
    </row>
    <row r="4109" spans="1:41">
      <c r="A4109" s="153" t="s">
        <v>495</v>
      </c>
      <c r="H4109" s="153"/>
      <c r="I4109" s="153"/>
      <c r="J4109" s="153"/>
      <c r="K4109" s="153"/>
      <c r="L4109" s="153"/>
      <c r="M4109" s="153"/>
      <c r="AD4109" s="153"/>
      <c r="AE4109" s="153"/>
      <c r="AF4109" s="153"/>
      <c r="AG4109" s="153"/>
      <c r="AH4109" s="153"/>
      <c r="AI4109" s="153"/>
      <c r="AJ4109" s="153"/>
      <c r="AK4109" s="153"/>
      <c r="AL4109" s="153"/>
      <c r="AM4109" s="153"/>
      <c r="AN4109" s="153"/>
      <c r="AO4109" s="153"/>
    </row>
    <row r="4110" spans="1:41">
      <c r="A4110" s="153" t="s">
        <v>499</v>
      </c>
      <c r="H4110" s="153"/>
      <c r="I4110" s="153"/>
      <c r="J4110" s="153"/>
      <c r="K4110" s="153"/>
      <c r="L4110" s="153"/>
      <c r="M4110" s="153"/>
      <c r="AD4110" s="153"/>
      <c r="AE4110" s="153"/>
      <c r="AF4110" s="153"/>
      <c r="AG4110" s="153"/>
      <c r="AH4110" s="153"/>
      <c r="AI4110" s="153"/>
      <c r="AJ4110" s="153"/>
      <c r="AK4110" s="153"/>
      <c r="AL4110" s="153"/>
      <c r="AM4110" s="153"/>
      <c r="AN4110" s="153"/>
      <c r="AO4110" s="153"/>
    </row>
    <row r="4111" spans="1:41">
      <c r="H4111" s="153"/>
      <c r="I4111" s="153"/>
      <c r="J4111" s="153"/>
      <c r="K4111" s="153"/>
      <c r="L4111" s="153"/>
      <c r="M4111" s="153"/>
      <c r="AD4111" s="153"/>
      <c r="AE4111" s="153"/>
      <c r="AF4111" s="153"/>
      <c r="AG4111" s="153"/>
      <c r="AH4111" s="153"/>
      <c r="AI4111" s="153"/>
      <c r="AJ4111" s="153"/>
      <c r="AK4111" s="153"/>
      <c r="AL4111" s="153"/>
      <c r="AM4111" s="153"/>
      <c r="AN4111" s="153"/>
      <c r="AO4111" s="153"/>
    </row>
    <row r="4112" spans="1:41">
      <c r="H4112" s="153"/>
      <c r="I4112" s="153"/>
      <c r="J4112" s="153"/>
      <c r="K4112" s="153"/>
      <c r="L4112" s="153"/>
      <c r="M4112" s="153"/>
      <c r="AD4112" s="153"/>
      <c r="AE4112" s="153"/>
      <c r="AF4112" s="153"/>
      <c r="AG4112" s="153"/>
      <c r="AH4112" s="153"/>
      <c r="AI4112" s="153"/>
      <c r="AJ4112" s="153"/>
      <c r="AK4112" s="153"/>
      <c r="AL4112" s="153"/>
      <c r="AM4112" s="153"/>
      <c r="AN4112" s="153"/>
      <c r="AO4112" s="153"/>
    </row>
    <row r="4113" spans="1:41">
      <c r="B4113" s="153" t="s">
        <v>156</v>
      </c>
      <c r="H4113" s="153"/>
      <c r="I4113" s="153"/>
      <c r="J4113" s="153"/>
      <c r="K4113" s="153"/>
      <c r="L4113" s="153"/>
      <c r="M4113" s="153"/>
      <c r="AD4113" s="153"/>
      <c r="AE4113" s="153"/>
      <c r="AF4113" s="153"/>
      <c r="AG4113" s="153"/>
      <c r="AH4113" s="153"/>
      <c r="AI4113" s="153"/>
      <c r="AJ4113" s="153"/>
      <c r="AK4113" s="153"/>
      <c r="AL4113" s="153"/>
      <c r="AM4113" s="153"/>
      <c r="AN4113" s="153"/>
      <c r="AO4113" s="153"/>
    </row>
    <row r="4114" spans="1:41">
      <c r="H4114" s="153"/>
      <c r="I4114" s="153"/>
      <c r="J4114" s="153"/>
      <c r="K4114" s="153"/>
      <c r="L4114" s="153"/>
      <c r="M4114" s="153"/>
      <c r="AD4114" s="153"/>
      <c r="AE4114" s="153"/>
      <c r="AF4114" s="153"/>
      <c r="AG4114" s="153"/>
      <c r="AH4114" s="153"/>
      <c r="AI4114" s="153"/>
      <c r="AJ4114" s="153"/>
      <c r="AK4114" s="153"/>
      <c r="AL4114" s="153"/>
      <c r="AM4114" s="153"/>
      <c r="AN4114" s="153"/>
      <c r="AO4114" s="153"/>
    </row>
    <row r="4115" spans="1:41">
      <c r="B4115" s="153" t="s">
        <v>10</v>
      </c>
      <c r="C4115" s="153" t="s">
        <v>157</v>
      </c>
      <c r="D4115" s="153" t="s">
        <v>158</v>
      </c>
      <c r="E4115" s="153" t="s">
        <v>13</v>
      </c>
      <c r="F4115" s="153" t="s">
        <v>159</v>
      </c>
      <c r="G4115" s="153" t="s">
        <v>60</v>
      </c>
      <c r="H4115" s="153"/>
      <c r="I4115" s="153"/>
      <c r="J4115" s="153"/>
      <c r="K4115" s="153"/>
      <c r="L4115" s="153"/>
      <c r="M4115" s="153"/>
      <c r="AD4115" s="153"/>
      <c r="AE4115" s="153"/>
      <c r="AF4115" s="153"/>
      <c r="AG4115" s="153"/>
      <c r="AH4115" s="153"/>
      <c r="AI4115" s="153"/>
      <c r="AJ4115" s="153"/>
      <c r="AK4115" s="153"/>
      <c r="AL4115" s="153"/>
      <c r="AM4115" s="153"/>
      <c r="AN4115" s="153"/>
      <c r="AO4115" s="153"/>
    </row>
    <row r="4116" spans="1:41">
      <c r="H4116" s="153"/>
      <c r="I4116" s="153"/>
      <c r="J4116" s="153"/>
      <c r="K4116" s="153"/>
      <c r="L4116" s="153"/>
      <c r="M4116" s="153"/>
      <c r="AD4116" s="153"/>
      <c r="AE4116" s="153"/>
      <c r="AF4116" s="153"/>
      <c r="AG4116" s="153"/>
      <c r="AH4116" s="153"/>
      <c r="AI4116" s="153"/>
      <c r="AJ4116" s="153"/>
      <c r="AK4116" s="153"/>
      <c r="AL4116" s="153"/>
      <c r="AM4116" s="153"/>
      <c r="AN4116" s="153"/>
      <c r="AO4116" s="153"/>
    </row>
    <row r="4117" spans="1:41">
      <c r="A4117" s="153" t="s">
        <v>161</v>
      </c>
      <c r="B4117" s="153">
        <v>0</v>
      </c>
      <c r="C4117" s="153">
        <v>0</v>
      </c>
      <c r="D4117" s="153">
        <v>0</v>
      </c>
      <c r="E4117" s="153">
        <v>0</v>
      </c>
      <c r="F4117" s="153">
        <v>0</v>
      </c>
      <c r="G4117" s="153">
        <v>0</v>
      </c>
      <c r="H4117" s="153"/>
      <c r="I4117" s="153"/>
      <c r="J4117" s="153"/>
      <c r="K4117" s="153"/>
      <c r="L4117" s="153"/>
      <c r="M4117" s="153"/>
      <c r="AD4117" s="153"/>
      <c r="AE4117" s="153"/>
      <c r="AF4117" s="153"/>
      <c r="AG4117" s="153"/>
      <c r="AH4117" s="153"/>
      <c r="AI4117" s="153"/>
      <c r="AJ4117" s="153"/>
      <c r="AK4117" s="153"/>
      <c r="AL4117" s="153"/>
      <c r="AM4117" s="153"/>
      <c r="AN4117" s="153"/>
      <c r="AO4117" s="153"/>
    </row>
    <row r="4118" spans="1:41">
      <c r="A4118" s="153" t="s">
        <v>162</v>
      </c>
      <c r="B4118" s="153">
        <v>3.08</v>
      </c>
      <c r="C4118" s="153">
        <v>0</v>
      </c>
      <c r="D4118" s="153">
        <v>0</v>
      </c>
      <c r="E4118" s="153">
        <v>0</v>
      </c>
      <c r="F4118" s="153">
        <v>0</v>
      </c>
      <c r="G4118" s="153">
        <v>2.5</v>
      </c>
      <c r="H4118" s="153"/>
      <c r="I4118" s="153"/>
      <c r="J4118" s="153"/>
      <c r="K4118" s="153"/>
      <c r="L4118" s="153"/>
      <c r="M4118" s="153"/>
      <c r="AD4118" s="153"/>
      <c r="AE4118" s="153"/>
      <c r="AF4118" s="153"/>
      <c r="AG4118" s="153"/>
      <c r="AH4118" s="153"/>
      <c r="AI4118" s="153"/>
      <c r="AJ4118" s="153"/>
      <c r="AK4118" s="153"/>
      <c r="AL4118" s="153"/>
      <c r="AM4118" s="153"/>
      <c r="AN4118" s="153"/>
      <c r="AO4118" s="153"/>
    </row>
    <row r="4119" spans="1:41">
      <c r="A4119" s="153" t="s">
        <v>163</v>
      </c>
      <c r="B4119" s="153">
        <v>4.62</v>
      </c>
      <c r="C4119" s="153">
        <v>9.09</v>
      </c>
      <c r="D4119" s="153">
        <v>0</v>
      </c>
      <c r="E4119" s="153">
        <v>0</v>
      </c>
      <c r="F4119" s="153">
        <v>0</v>
      </c>
      <c r="G4119" s="153">
        <v>5</v>
      </c>
      <c r="H4119" s="153"/>
      <c r="I4119" s="153"/>
      <c r="J4119" s="153"/>
      <c r="K4119" s="153"/>
      <c r="L4119" s="153"/>
      <c r="M4119" s="153"/>
      <c r="AD4119" s="153"/>
      <c r="AE4119" s="153"/>
      <c r="AF4119" s="153"/>
      <c r="AG4119" s="153"/>
      <c r="AH4119" s="153"/>
      <c r="AI4119" s="153"/>
      <c r="AJ4119" s="153"/>
      <c r="AK4119" s="153"/>
      <c r="AL4119" s="153"/>
      <c r="AM4119" s="153"/>
      <c r="AN4119" s="153"/>
      <c r="AO4119" s="153"/>
    </row>
    <row r="4120" spans="1:41">
      <c r="A4120" s="153" t="s">
        <v>164</v>
      </c>
      <c r="B4120" s="153">
        <v>30.77</v>
      </c>
      <c r="C4120" s="153">
        <v>36.36</v>
      </c>
      <c r="D4120" s="153">
        <v>0</v>
      </c>
      <c r="E4120" s="153">
        <v>50</v>
      </c>
      <c r="F4120" s="153">
        <v>0</v>
      </c>
      <c r="G4120" s="153">
        <v>32.5</v>
      </c>
      <c r="H4120" s="153"/>
      <c r="I4120" s="153"/>
      <c r="J4120" s="153"/>
      <c r="K4120" s="153"/>
      <c r="L4120" s="153"/>
      <c r="M4120" s="153"/>
      <c r="AD4120" s="153"/>
      <c r="AE4120" s="153"/>
      <c r="AF4120" s="153"/>
      <c r="AG4120" s="153"/>
      <c r="AH4120" s="153"/>
      <c r="AI4120" s="153"/>
      <c r="AJ4120" s="153"/>
      <c r="AK4120" s="153"/>
      <c r="AL4120" s="153"/>
      <c r="AM4120" s="153"/>
      <c r="AN4120" s="153"/>
      <c r="AO4120" s="153"/>
    </row>
    <row r="4121" spans="1:41">
      <c r="A4121" s="153" t="s">
        <v>165</v>
      </c>
      <c r="B4121" s="153">
        <v>52.31</v>
      </c>
      <c r="C4121" s="153">
        <v>54.55</v>
      </c>
      <c r="D4121" s="153">
        <v>0</v>
      </c>
      <c r="E4121" s="153">
        <v>50</v>
      </c>
      <c r="F4121" s="153">
        <v>0</v>
      </c>
      <c r="G4121" s="153">
        <v>52.5</v>
      </c>
      <c r="H4121" s="153"/>
      <c r="I4121" s="153"/>
      <c r="J4121" s="153"/>
      <c r="K4121" s="153"/>
      <c r="L4121" s="153"/>
      <c r="M4121" s="153"/>
      <c r="AD4121" s="153"/>
      <c r="AE4121" s="153"/>
      <c r="AF4121" s="153"/>
      <c r="AG4121" s="153"/>
      <c r="AH4121" s="153"/>
      <c r="AI4121" s="153"/>
      <c r="AJ4121" s="153"/>
      <c r="AK4121" s="153"/>
      <c r="AL4121" s="153"/>
      <c r="AM4121" s="153"/>
      <c r="AN4121" s="153"/>
      <c r="AO4121" s="153"/>
    </row>
    <row r="4122" spans="1:41">
      <c r="A4122" s="153" t="s">
        <v>41</v>
      </c>
      <c r="B4122" s="153">
        <v>9.23</v>
      </c>
      <c r="C4122" s="153">
        <v>0</v>
      </c>
      <c r="D4122" s="153">
        <v>0</v>
      </c>
      <c r="E4122" s="153">
        <v>0</v>
      </c>
      <c r="F4122" s="153">
        <v>0</v>
      </c>
      <c r="G4122" s="153">
        <v>7.5</v>
      </c>
      <c r="H4122" s="153"/>
      <c r="I4122" s="153"/>
      <c r="J4122" s="153"/>
      <c r="K4122" s="153"/>
      <c r="L4122" s="153"/>
      <c r="M4122" s="153"/>
      <c r="AD4122" s="153"/>
      <c r="AE4122" s="153"/>
      <c r="AF4122" s="153"/>
      <c r="AG4122" s="153"/>
      <c r="AH4122" s="153"/>
      <c r="AI4122" s="153"/>
      <c r="AJ4122" s="153"/>
      <c r="AK4122" s="153"/>
      <c r="AL4122" s="153"/>
      <c r="AM4122" s="153"/>
      <c r="AN4122" s="153"/>
      <c r="AO4122" s="153"/>
    </row>
    <row r="4123" spans="1:41">
      <c r="A4123" s="153" t="s">
        <v>0</v>
      </c>
      <c r="B4123" s="153">
        <v>100</v>
      </c>
      <c r="C4123" s="153">
        <v>100</v>
      </c>
      <c r="D4123" s="153">
        <v>0</v>
      </c>
      <c r="E4123" s="153">
        <v>100</v>
      </c>
      <c r="F4123" s="153">
        <v>0</v>
      </c>
      <c r="G4123" s="153">
        <v>100</v>
      </c>
      <c r="H4123" s="153"/>
      <c r="I4123" s="153"/>
      <c r="J4123" s="153"/>
      <c r="K4123" s="153"/>
      <c r="L4123" s="153"/>
      <c r="M4123" s="153"/>
      <c r="AD4123" s="153"/>
      <c r="AE4123" s="153"/>
      <c r="AF4123" s="153"/>
      <c r="AG4123" s="153"/>
      <c r="AH4123" s="153"/>
      <c r="AI4123" s="153"/>
      <c r="AJ4123" s="153"/>
      <c r="AK4123" s="153"/>
      <c r="AL4123" s="153"/>
      <c r="AM4123" s="153"/>
      <c r="AN4123" s="153"/>
      <c r="AO4123" s="153"/>
    </row>
    <row r="4124" spans="1:41">
      <c r="A4124" s="153" t="s">
        <v>1</v>
      </c>
      <c r="B4124" s="153">
        <v>65</v>
      </c>
      <c r="C4124" s="153">
        <v>11</v>
      </c>
      <c r="D4124" s="153">
        <v>0</v>
      </c>
      <c r="E4124" s="153">
        <v>4</v>
      </c>
      <c r="F4124" s="153">
        <v>0</v>
      </c>
      <c r="G4124" s="153">
        <v>80</v>
      </c>
      <c r="H4124" s="153"/>
      <c r="I4124" s="153"/>
      <c r="J4124" s="153"/>
      <c r="K4124" s="153"/>
      <c r="L4124" s="153"/>
      <c r="M4124" s="153"/>
      <c r="AD4124" s="153"/>
      <c r="AE4124" s="153"/>
      <c r="AF4124" s="153"/>
      <c r="AG4124" s="153"/>
      <c r="AH4124" s="153"/>
      <c r="AI4124" s="153"/>
      <c r="AJ4124" s="153"/>
      <c r="AK4124" s="153"/>
      <c r="AL4124" s="153"/>
      <c r="AM4124" s="153"/>
      <c r="AN4124" s="153"/>
      <c r="AO4124" s="153"/>
    </row>
    <row r="4125" spans="1:41">
      <c r="A4125" s="153" t="s">
        <v>42</v>
      </c>
      <c r="B4125" s="153">
        <v>83.08</v>
      </c>
      <c r="C4125" s="153">
        <v>90.91</v>
      </c>
      <c r="D4125" s="153">
        <v>0</v>
      </c>
      <c r="E4125" s="153">
        <v>100</v>
      </c>
      <c r="F4125" s="153">
        <v>0</v>
      </c>
      <c r="G4125" s="153">
        <v>85</v>
      </c>
      <c r="H4125" s="153"/>
      <c r="I4125" s="153"/>
      <c r="J4125" s="153"/>
      <c r="K4125" s="153"/>
      <c r="L4125" s="153"/>
      <c r="M4125" s="153"/>
      <c r="AD4125" s="153"/>
      <c r="AE4125" s="153"/>
      <c r="AF4125" s="153"/>
      <c r="AG4125" s="153"/>
      <c r="AH4125" s="153"/>
      <c r="AI4125" s="153"/>
      <c r="AJ4125" s="153"/>
      <c r="AK4125" s="153"/>
      <c r="AL4125" s="153"/>
      <c r="AM4125" s="153"/>
      <c r="AN4125" s="153"/>
      <c r="AO4125" s="153"/>
    </row>
    <row r="4126" spans="1:41">
      <c r="A4126" s="153" t="s">
        <v>43</v>
      </c>
      <c r="B4126" s="153">
        <v>3.08</v>
      </c>
      <c r="C4126" s="153">
        <v>0</v>
      </c>
      <c r="D4126" s="153">
        <v>0</v>
      </c>
      <c r="E4126" s="153">
        <v>0</v>
      </c>
      <c r="F4126" s="153">
        <v>0</v>
      </c>
      <c r="G4126" s="153">
        <v>2.5</v>
      </c>
      <c r="H4126" s="153"/>
      <c r="I4126" s="153"/>
      <c r="J4126" s="153"/>
      <c r="K4126" s="153"/>
      <c r="L4126" s="153"/>
      <c r="M4126" s="153"/>
      <c r="AD4126" s="153"/>
      <c r="AE4126" s="153"/>
      <c r="AF4126" s="153"/>
      <c r="AG4126" s="153"/>
      <c r="AH4126" s="153"/>
      <c r="AI4126" s="153"/>
      <c r="AJ4126" s="153"/>
      <c r="AK4126" s="153"/>
      <c r="AL4126" s="153"/>
      <c r="AM4126" s="153"/>
      <c r="AN4126" s="153"/>
      <c r="AO4126" s="153"/>
    </row>
    <row r="4127" spans="1:41">
      <c r="A4127" s="153" t="s">
        <v>44</v>
      </c>
      <c r="B4127" s="153">
        <v>4.5</v>
      </c>
      <c r="C4127" s="153">
        <v>4.5</v>
      </c>
      <c r="D4127" s="153">
        <v>0</v>
      </c>
      <c r="E4127" s="153">
        <v>4.5</v>
      </c>
      <c r="F4127" s="153">
        <v>0</v>
      </c>
      <c r="G4127" s="153">
        <v>4.5</v>
      </c>
      <c r="H4127" s="153"/>
      <c r="I4127" s="153"/>
      <c r="J4127" s="153"/>
      <c r="K4127" s="153"/>
      <c r="L4127" s="153"/>
      <c r="M4127" s="153"/>
      <c r="AD4127" s="153"/>
      <c r="AE4127" s="153"/>
      <c r="AF4127" s="153"/>
      <c r="AG4127" s="153"/>
      <c r="AH4127" s="153"/>
      <c r="AI4127" s="153"/>
      <c r="AJ4127" s="153"/>
      <c r="AK4127" s="153"/>
      <c r="AL4127" s="153"/>
      <c r="AM4127" s="153"/>
      <c r="AN4127" s="153"/>
      <c r="AO4127" s="153"/>
    </row>
    <row r="4128" spans="1:41">
      <c r="A4128" s="153" t="s">
        <v>153</v>
      </c>
      <c r="B4128" s="153">
        <v>86.4</v>
      </c>
      <c r="C4128" s="153">
        <v>86.4</v>
      </c>
      <c r="D4128" s="153">
        <v>0</v>
      </c>
      <c r="E4128" s="153">
        <v>87.5</v>
      </c>
      <c r="F4128" s="153">
        <v>0</v>
      </c>
      <c r="G4128" s="153">
        <v>86.5</v>
      </c>
      <c r="H4128" s="153"/>
      <c r="I4128" s="153"/>
      <c r="J4128" s="153"/>
      <c r="K4128" s="153"/>
      <c r="L4128" s="153"/>
      <c r="M4128" s="153"/>
      <c r="AD4128" s="153"/>
      <c r="AE4128" s="153"/>
      <c r="AF4128" s="153"/>
      <c r="AG4128" s="153"/>
      <c r="AH4128" s="153"/>
      <c r="AI4128" s="153"/>
      <c r="AJ4128" s="153"/>
      <c r="AK4128" s="153"/>
      <c r="AL4128" s="153"/>
      <c r="AM4128" s="153"/>
      <c r="AN4128" s="153"/>
      <c r="AO4128" s="153"/>
    </row>
    <row r="4129" spans="1:41">
      <c r="H4129" s="153"/>
      <c r="I4129" s="153"/>
      <c r="J4129" s="153"/>
      <c r="K4129" s="153"/>
      <c r="L4129" s="153"/>
      <c r="M4129" s="153"/>
      <c r="AD4129" s="153"/>
      <c r="AE4129" s="153"/>
      <c r="AF4129" s="153"/>
      <c r="AG4129" s="153"/>
      <c r="AH4129" s="153"/>
      <c r="AI4129" s="153"/>
      <c r="AJ4129" s="153"/>
      <c r="AK4129" s="153"/>
      <c r="AL4129" s="153"/>
      <c r="AM4129" s="153"/>
      <c r="AN4129" s="153"/>
      <c r="AO4129" s="153"/>
    </row>
    <row r="4130" spans="1:41">
      <c r="H4130" s="153"/>
      <c r="I4130" s="153"/>
      <c r="J4130" s="153"/>
      <c r="K4130" s="153"/>
      <c r="L4130" s="153"/>
      <c r="M4130" s="153"/>
      <c r="AD4130" s="153"/>
      <c r="AE4130" s="153"/>
      <c r="AF4130" s="153"/>
      <c r="AG4130" s="153"/>
      <c r="AH4130" s="153"/>
      <c r="AI4130" s="153"/>
      <c r="AJ4130" s="153"/>
      <c r="AK4130" s="153"/>
      <c r="AL4130" s="153"/>
      <c r="AM4130" s="153"/>
      <c r="AN4130" s="153"/>
      <c r="AO4130" s="153"/>
    </row>
    <row r="4131" spans="1:41">
      <c r="A4131" s="153" t="s">
        <v>500</v>
      </c>
      <c r="H4131" s="153"/>
      <c r="I4131" s="153"/>
      <c r="J4131" s="153"/>
      <c r="K4131" s="153"/>
      <c r="L4131" s="153"/>
      <c r="M4131" s="153"/>
      <c r="AD4131" s="153"/>
      <c r="AE4131" s="153"/>
      <c r="AF4131" s="153"/>
      <c r="AG4131" s="153"/>
      <c r="AH4131" s="153"/>
      <c r="AI4131" s="153"/>
      <c r="AJ4131" s="153"/>
      <c r="AK4131" s="153"/>
      <c r="AL4131" s="153"/>
      <c r="AM4131" s="153"/>
      <c r="AN4131" s="153"/>
      <c r="AO4131" s="153"/>
    </row>
    <row r="4132" spans="1:41">
      <c r="A4132" s="153" t="s">
        <v>501</v>
      </c>
      <c r="H4132" s="153"/>
      <c r="I4132" s="153"/>
      <c r="J4132" s="153"/>
      <c r="K4132" s="153"/>
      <c r="L4132" s="153"/>
      <c r="M4132" s="153"/>
      <c r="AD4132" s="153"/>
      <c r="AE4132" s="153"/>
      <c r="AF4132" s="153"/>
      <c r="AG4132" s="153"/>
      <c r="AH4132" s="153"/>
      <c r="AI4132" s="153"/>
      <c r="AJ4132" s="153"/>
      <c r="AK4132" s="153"/>
      <c r="AL4132" s="153"/>
      <c r="AM4132" s="153"/>
      <c r="AN4132" s="153"/>
      <c r="AO4132" s="153"/>
    </row>
    <row r="4133" spans="1:41">
      <c r="A4133" s="153" t="s">
        <v>502</v>
      </c>
      <c r="H4133" s="153"/>
      <c r="I4133" s="153"/>
      <c r="J4133" s="153"/>
      <c r="K4133" s="153"/>
      <c r="L4133" s="153"/>
      <c r="M4133" s="153"/>
      <c r="AD4133" s="153"/>
      <c r="AE4133" s="153"/>
      <c r="AF4133" s="153"/>
      <c r="AG4133" s="153"/>
      <c r="AH4133" s="153"/>
      <c r="AI4133" s="153"/>
      <c r="AJ4133" s="153"/>
      <c r="AK4133" s="153"/>
      <c r="AL4133" s="153"/>
      <c r="AM4133" s="153"/>
      <c r="AN4133" s="153"/>
      <c r="AO4133" s="153"/>
    </row>
    <row r="4134" spans="1:41">
      <c r="A4134" s="153" t="s">
        <v>503</v>
      </c>
      <c r="H4134" s="153"/>
      <c r="I4134" s="153"/>
      <c r="J4134" s="153"/>
      <c r="K4134" s="153"/>
      <c r="L4134" s="153"/>
      <c r="M4134" s="153"/>
      <c r="AD4134" s="153"/>
      <c r="AE4134" s="153"/>
      <c r="AF4134" s="153"/>
      <c r="AG4134" s="153"/>
      <c r="AH4134" s="153"/>
      <c r="AI4134" s="153"/>
      <c r="AJ4134" s="153"/>
      <c r="AK4134" s="153"/>
      <c r="AL4134" s="153"/>
      <c r="AM4134" s="153"/>
      <c r="AN4134" s="153"/>
      <c r="AO4134" s="153"/>
    </row>
    <row r="4135" spans="1:41">
      <c r="A4135" s="153" t="s">
        <v>504</v>
      </c>
      <c r="H4135" s="153"/>
      <c r="I4135" s="153"/>
      <c r="J4135" s="153"/>
      <c r="K4135" s="153"/>
      <c r="L4135" s="153"/>
      <c r="M4135" s="153"/>
      <c r="AD4135" s="153"/>
      <c r="AE4135" s="153"/>
      <c r="AF4135" s="153"/>
      <c r="AG4135" s="153"/>
      <c r="AH4135" s="153"/>
      <c r="AI4135" s="153"/>
      <c r="AJ4135" s="153"/>
      <c r="AK4135" s="153"/>
      <c r="AL4135" s="153"/>
      <c r="AM4135" s="153"/>
      <c r="AN4135" s="153"/>
      <c r="AO4135" s="153"/>
    </row>
    <row r="4136" spans="1:41">
      <c r="H4136" s="153"/>
      <c r="I4136" s="153"/>
      <c r="J4136" s="153"/>
      <c r="K4136" s="153"/>
      <c r="L4136" s="153"/>
      <c r="M4136" s="153"/>
      <c r="AD4136" s="153"/>
      <c r="AE4136" s="153"/>
      <c r="AF4136" s="153"/>
      <c r="AG4136" s="153"/>
      <c r="AH4136" s="153"/>
      <c r="AI4136" s="153"/>
      <c r="AJ4136" s="153"/>
      <c r="AK4136" s="153"/>
      <c r="AL4136" s="153"/>
      <c r="AM4136" s="153"/>
      <c r="AN4136" s="153"/>
      <c r="AO4136" s="153"/>
    </row>
    <row r="4137" spans="1:41">
      <c r="H4137" s="153"/>
      <c r="I4137" s="153"/>
      <c r="J4137" s="153"/>
      <c r="K4137" s="153"/>
      <c r="L4137" s="153"/>
      <c r="M4137" s="153"/>
      <c r="AD4137" s="153"/>
      <c r="AE4137" s="153"/>
      <c r="AF4137" s="153"/>
      <c r="AG4137" s="153"/>
      <c r="AH4137" s="153"/>
      <c r="AI4137" s="153"/>
      <c r="AJ4137" s="153"/>
      <c r="AK4137" s="153"/>
      <c r="AL4137" s="153"/>
      <c r="AM4137" s="153"/>
      <c r="AN4137" s="153"/>
      <c r="AO4137" s="153"/>
    </row>
    <row r="4138" spans="1:41">
      <c r="B4138" s="153" t="s">
        <v>156</v>
      </c>
      <c r="H4138" s="153"/>
      <c r="I4138" s="153"/>
      <c r="J4138" s="153"/>
      <c r="K4138" s="153"/>
      <c r="L4138" s="153"/>
      <c r="M4138" s="153"/>
      <c r="AD4138" s="153"/>
      <c r="AE4138" s="153"/>
      <c r="AF4138" s="153"/>
      <c r="AG4138" s="153"/>
      <c r="AH4138" s="153"/>
      <c r="AI4138" s="153"/>
      <c r="AJ4138" s="153"/>
      <c r="AK4138" s="153"/>
      <c r="AL4138" s="153"/>
      <c r="AM4138" s="153"/>
      <c r="AN4138" s="153"/>
      <c r="AO4138" s="153"/>
    </row>
    <row r="4139" spans="1:41">
      <c r="H4139" s="153"/>
      <c r="I4139" s="153"/>
      <c r="J4139" s="153"/>
      <c r="K4139" s="153"/>
      <c r="L4139" s="153"/>
      <c r="M4139" s="153"/>
      <c r="AD4139" s="153"/>
      <c r="AE4139" s="153"/>
      <c r="AF4139" s="153"/>
      <c r="AG4139" s="153"/>
      <c r="AH4139" s="153"/>
      <c r="AI4139" s="153"/>
      <c r="AJ4139" s="153"/>
      <c r="AK4139" s="153"/>
      <c r="AL4139" s="153"/>
      <c r="AM4139" s="153"/>
      <c r="AN4139" s="153"/>
      <c r="AO4139" s="153"/>
    </row>
    <row r="4140" spans="1:41">
      <c r="B4140" s="153" t="s">
        <v>10</v>
      </c>
      <c r="C4140" s="153" t="s">
        <v>157</v>
      </c>
      <c r="D4140" s="153" t="s">
        <v>158</v>
      </c>
      <c r="E4140" s="153" t="s">
        <v>13</v>
      </c>
      <c r="F4140" s="153" t="s">
        <v>159</v>
      </c>
      <c r="G4140" s="153" t="s">
        <v>60</v>
      </c>
      <c r="H4140" s="153"/>
      <c r="I4140" s="153"/>
      <c r="J4140" s="153"/>
      <c r="K4140" s="153"/>
      <c r="L4140" s="153"/>
      <c r="M4140" s="153"/>
      <c r="AD4140" s="153"/>
      <c r="AE4140" s="153"/>
      <c r="AF4140" s="153"/>
      <c r="AG4140" s="153"/>
      <c r="AH4140" s="153"/>
      <c r="AI4140" s="153"/>
      <c r="AJ4140" s="153"/>
      <c r="AK4140" s="153"/>
      <c r="AL4140" s="153"/>
      <c r="AM4140" s="153"/>
      <c r="AN4140" s="153"/>
      <c r="AO4140" s="153"/>
    </row>
    <row r="4141" spans="1:41">
      <c r="H4141" s="153"/>
      <c r="I4141" s="153"/>
      <c r="J4141" s="153"/>
      <c r="K4141" s="153"/>
      <c r="L4141" s="153"/>
      <c r="M4141" s="153"/>
      <c r="AD4141" s="153"/>
      <c r="AE4141" s="153"/>
      <c r="AF4141" s="153"/>
      <c r="AG4141" s="153"/>
      <c r="AH4141" s="153"/>
      <c r="AI4141" s="153"/>
      <c r="AJ4141" s="153"/>
      <c r="AK4141" s="153"/>
      <c r="AL4141" s="153"/>
      <c r="AM4141" s="153"/>
      <c r="AN4141" s="153"/>
      <c r="AO4141" s="153"/>
    </row>
    <row r="4142" spans="1:41">
      <c r="A4142" s="153" t="s">
        <v>51</v>
      </c>
      <c r="B4142" s="153">
        <v>0</v>
      </c>
      <c r="C4142" s="153">
        <v>0</v>
      </c>
      <c r="D4142" s="153">
        <v>0</v>
      </c>
      <c r="E4142" s="153">
        <v>0</v>
      </c>
      <c r="F4142" s="153">
        <v>0</v>
      </c>
      <c r="G4142" s="153">
        <v>0</v>
      </c>
      <c r="H4142" s="153"/>
      <c r="I4142" s="153"/>
      <c r="J4142" s="153"/>
      <c r="K4142" s="153"/>
      <c r="L4142" s="153"/>
      <c r="M4142" s="153"/>
      <c r="AD4142" s="153"/>
      <c r="AE4142" s="153"/>
      <c r="AF4142" s="153"/>
      <c r="AG4142" s="153"/>
      <c r="AH4142" s="153"/>
      <c r="AI4142" s="153"/>
      <c r="AJ4142" s="153"/>
      <c r="AK4142" s="153"/>
      <c r="AL4142" s="153"/>
      <c r="AM4142" s="153"/>
      <c r="AN4142" s="153"/>
      <c r="AO4142" s="153"/>
    </row>
    <row r="4143" spans="1:41">
      <c r="A4143" s="153" t="s">
        <v>52</v>
      </c>
      <c r="B4143" s="153">
        <v>1.54</v>
      </c>
      <c r="C4143" s="153">
        <v>0</v>
      </c>
      <c r="D4143" s="153">
        <v>0</v>
      </c>
      <c r="E4143" s="153">
        <v>0</v>
      </c>
      <c r="F4143" s="153">
        <v>0</v>
      </c>
      <c r="G4143" s="153">
        <v>1.25</v>
      </c>
      <c r="H4143" s="153"/>
      <c r="I4143" s="153"/>
      <c r="J4143" s="153"/>
      <c r="K4143" s="153"/>
      <c r="L4143" s="153"/>
      <c r="M4143" s="153"/>
      <c r="AD4143" s="153"/>
      <c r="AE4143" s="153"/>
      <c r="AF4143" s="153"/>
      <c r="AG4143" s="153"/>
      <c r="AH4143" s="153"/>
      <c r="AI4143" s="153"/>
      <c r="AJ4143" s="153"/>
      <c r="AK4143" s="153"/>
      <c r="AL4143" s="153"/>
      <c r="AM4143" s="153"/>
      <c r="AN4143" s="153"/>
      <c r="AO4143" s="153"/>
    </row>
    <row r="4144" spans="1:41">
      <c r="A4144" s="153" t="s">
        <v>4</v>
      </c>
      <c r="B4144" s="153">
        <v>3.08</v>
      </c>
      <c r="C4144" s="153">
        <v>9.09</v>
      </c>
      <c r="D4144" s="153">
        <v>0</v>
      </c>
      <c r="E4144" s="153">
        <v>0</v>
      </c>
      <c r="F4144" s="153">
        <v>0</v>
      </c>
      <c r="G4144" s="153">
        <v>3.75</v>
      </c>
      <c r="H4144" s="153"/>
      <c r="I4144" s="153"/>
      <c r="J4144" s="153"/>
      <c r="K4144" s="153"/>
      <c r="L4144" s="153"/>
      <c r="M4144" s="153"/>
      <c r="AD4144" s="153"/>
      <c r="AE4144" s="153"/>
      <c r="AF4144" s="153"/>
      <c r="AG4144" s="153"/>
      <c r="AH4144" s="153"/>
      <c r="AI4144" s="153"/>
      <c r="AJ4144" s="153"/>
      <c r="AK4144" s="153"/>
      <c r="AL4144" s="153"/>
      <c r="AM4144" s="153"/>
      <c r="AN4144" s="153"/>
      <c r="AO4144" s="153"/>
    </row>
    <row r="4145" spans="1:41">
      <c r="A4145" s="153" t="s">
        <v>53</v>
      </c>
      <c r="B4145" s="153">
        <v>24.62</v>
      </c>
      <c r="C4145" s="153">
        <v>36.36</v>
      </c>
      <c r="D4145" s="153">
        <v>0</v>
      </c>
      <c r="E4145" s="153">
        <v>50</v>
      </c>
      <c r="F4145" s="153">
        <v>0</v>
      </c>
      <c r="G4145" s="153">
        <v>27.5</v>
      </c>
      <c r="H4145" s="153"/>
      <c r="I4145" s="153"/>
      <c r="J4145" s="153"/>
      <c r="K4145" s="153"/>
      <c r="L4145" s="153"/>
      <c r="M4145" s="153"/>
      <c r="AD4145" s="153"/>
      <c r="AE4145" s="153"/>
      <c r="AF4145" s="153"/>
      <c r="AG4145" s="153"/>
      <c r="AH4145" s="153"/>
      <c r="AI4145" s="153"/>
      <c r="AJ4145" s="153"/>
      <c r="AK4145" s="153"/>
      <c r="AL4145" s="153"/>
      <c r="AM4145" s="153"/>
      <c r="AN4145" s="153"/>
      <c r="AO4145" s="153"/>
    </row>
    <row r="4146" spans="1:41">
      <c r="A4146" s="153" t="s">
        <v>54</v>
      </c>
      <c r="B4146" s="153">
        <v>64.62</v>
      </c>
      <c r="C4146" s="153">
        <v>54.55</v>
      </c>
      <c r="D4146" s="153">
        <v>0</v>
      </c>
      <c r="E4146" s="153">
        <v>50</v>
      </c>
      <c r="F4146" s="153">
        <v>0</v>
      </c>
      <c r="G4146" s="153">
        <v>62.5</v>
      </c>
      <c r="H4146" s="153"/>
      <c r="I4146" s="153"/>
      <c r="J4146" s="153"/>
      <c r="K4146" s="153"/>
      <c r="L4146" s="153"/>
      <c r="M4146" s="153"/>
      <c r="AD4146" s="153"/>
      <c r="AE4146" s="153"/>
      <c r="AF4146" s="153"/>
      <c r="AG4146" s="153"/>
      <c r="AH4146" s="153"/>
      <c r="AI4146" s="153"/>
      <c r="AJ4146" s="153"/>
      <c r="AK4146" s="153"/>
      <c r="AL4146" s="153"/>
      <c r="AM4146" s="153"/>
      <c r="AN4146" s="153"/>
      <c r="AO4146" s="153"/>
    </row>
    <row r="4147" spans="1:41">
      <c r="A4147" s="153" t="s">
        <v>41</v>
      </c>
      <c r="B4147" s="153">
        <v>6.15</v>
      </c>
      <c r="C4147" s="153">
        <v>0</v>
      </c>
      <c r="D4147" s="153">
        <v>0</v>
      </c>
      <c r="E4147" s="153">
        <v>0</v>
      </c>
      <c r="F4147" s="153">
        <v>0</v>
      </c>
      <c r="G4147" s="153">
        <v>5</v>
      </c>
      <c r="H4147" s="153"/>
      <c r="I4147" s="153"/>
      <c r="J4147" s="153"/>
      <c r="K4147" s="153"/>
      <c r="L4147" s="153"/>
      <c r="M4147" s="153"/>
      <c r="AD4147" s="153"/>
      <c r="AE4147" s="153"/>
      <c r="AF4147" s="153"/>
      <c r="AG4147" s="153"/>
      <c r="AH4147" s="153"/>
      <c r="AI4147" s="153"/>
      <c r="AJ4147" s="153"/>
      <c r="AK4147" s="153"/>
      <c r="AL4147" s="153"/>
      <c r="AM4147" s="153"/>
      <c r="AN4147" s="153"/>
      <c r="AO4147" s="153"/>
    </row>
    <row r="4148" spans="1:41">
      <c r="A4148" s="153" t="s">
        <v>0</v>
      </c>
      <c r="B4148" s="153">
        <v>100</v>
      </c>
      <c r="C4148" s="153">
        <v>100</v>
      </c>
      <c r="D4148" s="153">
        <v>0</v>
      </c>
      <c r="E4148" s="153">
        <v>100</v>
      </c>
      <c r="F4148" s="153">
        <v>0</v>
      </c>
      <c r="G4148" s="153">
        <v>100</v>
      </c>
      <c r="H4148" s="153"/>
      <c r="I4148" s="153"/>
      <c r="J4148" s="153"/>
      <c r="K4148" s="153"/>
      <c r="L4148" s="153"/>
      <c r="M4148" s="153"/>
      <c r="AD4148" s="153"/>
      <c r="AE4148" s="153"/>
      <c r="AF4148" s="153"/>
      <c r="AG4148" s="153"/>
      <c r="AH4148" s="153"/>
      <c r="AI4148" s="153"/>
      <c r="AJ4148" s="153"/>
      <c r="AK4148" s="153"/>
      <c r="AL4148" s="153"/>
      <c r="AM4148" s="153"/>
      <c r="AN4148" s="153"/>
      <c r="AO4148" s="153"/>
    </row>
    <row r="4149" spans="1:41">
      <c r="A4149" s="153" t="s">
        <v>1</v>
      </c>
      <c r="B4149" s="153">
        <v>65</v>
      </c>
      <c r="C4149" s="153">
        <v>11</v>
      </c>
      <c r="D4149" s="153">
        <v>0</v>
      </c>
      <c r="E4149" s="153">
        <v>4</v>
      </c>
      <c r="F4149" s="153">
        <v>0</v>
      </c>
      <c r="G4149" s="153">
        <v>80</v>
      </c>
      <c r="H4149" s="153"/>
      <c r="I4149" s="153"/>
      <c r="J4149" s="153"/>
      <c r="K4149" s="153"/>
      <c r="L4149" s="153"/>
      <c r="M4149" s="153"/>
      <c r="AD4149" s="153"/>
      <c r="AE4149" s="153"/>
      <c r="AF4149" s="153"/>
      <c r="AG4149" s="153"/>
      <c r="AH4149" s="153"/>
      <c r="AI4149" s="153"/>
      <c r="AJ4149" s="153"/>
      <c r="AK4149" s="153"/>
      <c r="AL4149" s="153"/>
      <c r="AM4149" s="153"/>
      <c r="AN4149" s="153"/>
      <c r="AO4149" s="153"/>
    </row>
    <row r="4150" spans="1:41">
      <c r="A4150" s="153" t="s">
        <v>42</v>
      </c>
      <c r="B4150" s="153">
        <v>89.23</v>
      </c>
      <c r="C4150" s="153">
        <v>90.91</v>
      </c>
      <c r="D4150" s="153">
        <v>0</v>
      </c>
      <c r="E4150" s="153">
        <v>100</v>
      </c>
      <c r="F4150" s="153">
        <v>0</v>
      </c>
      <c r="G4150" s="153">
        <v>90</v>
      </c>
      <c r="H4150" s="153"/>
      <c r="I4150" s="153"/>
      <c r="J4150" s="153"/>
      <c r="K4150" s="153"/>
      <c r="L4150" s="153"/>
      <c r="M4150" s="153"/>
      <c r="AD4150" s="153"/>
      <c r="AE4150" s="153"/>
      <c r="AF4150" s="153"/>
      <c r="AG4150" s="153"/>
      <c r="AH4150" s="153"/>
      <c r="AI4150" s="153"/>
      <c r="AJ4150" s="153"/>
      <c r="AK4150" s="153"/>
      <c r="AL4150" s="153"/>
      <c r="AM4150" s="153"/>
      <c r="AN4150" s="153"/>
      <c r="AO4150" s="153"/>
    </row>
    <row r="4151" spans="1:41">
      <c r="A4151" s="153" t="s">
        <v>43</v>
      </c>
      <c r="B4151" s="153">
        <v>1.54</v>
      </c>
      <c r="C4151" s="153">
        <v>0</v>
      </c>
      <c r="D4151" s="153">
        <v>0</v>
      </c>
      <c r="E4151" s="153">
        <v>0</v>
      </c>
      <c r="F4151" s="153">
        <v>0</v>
      </c>
      <c r="G4151" s="153">
        <v>1.25</v>
      </c>
      <c r="H4151" s="153"/>
      <c r="I4151" s="153"/>
      <c r="J4151" s="153"/>
      <c r="K4151" s="153"/>
      <c r="L4151" s="153"/>
      <c r="M4151" s="153"/>
      <c r="AD4151" s="153"/>
      <c r="AE4151" s="153"/>
      <c r="AF4151" s="153"/>
      <c r="AG4151" s="153"/>
      <c r="AH4151" s="153"/>
      <c r="AI4151" s="153"/>
      <c r="AJ4151" s="153"/>
      <c r="AK4151" s="153"/>
      <c r="AL4151" s="153"/>
      <c r="AM4151" s="153"/>
      <c r="AN4151" s="153"/>
      <c r="AO4151" s="153"/>
    </row>
    <row r="4152" spans="1:41">
      <c r="A4152" s="153" t="s">
        <v>44</v>
      </c>
      <c r="B4152" s="153">
        <v>4.5999999999999996</v>
      </c>
      <c r="C4152" s="153">
        <v>4.5</v>
      </c>
      <c r="D4152" s="153">
        <v>0</v>
      </c>
      <c r="E4152" s="153">
        <v>4.5</v>
      </c>
      <c r="F4152" s="153">
        <v>0</v>
      </c>
      <c r="G4152" s="153">
        <v>4.5999999999999996</v>
      </c>
      <c r="H4152" s="153"/>
      <c r="I4152" s="153"/>
      <c r="J4152" s="153"/>
      <c r="K4152" s="153"/>
      <c r="L4152" s="153"/>
      <c r="M4152" s="153"/>
      <c r="AD4152" s="153"/>
      <c r="AE4152" s="153"/>
      <c r="AF4152" s="153"/>
      <c r="AG4152" s="153"/>
      <c r="AH4152" s="153"/>
      <c r="AI4152" s="153"/>
      <c r="AJ4152" s="153"/>
      <c r="AK4152" s="153"/>
      <c r="AL4152" s="153"/>
      <c r="AM4152" s="153"/>
      <c r="AN4152" s="153"/>
      <c r="AO4152" s="153"/>
    </row>
    <row r="4153" spans="1:41">
      <c r="A4153" s="153" t="s">
        <v>153</v>
      </c>
      <c r="B4153" s="153">
        <v>90.6</v>
      </c>
      <c r="C4153" s="153">
        <v>86.4</v>
      </c>
      <c r="D4153" s="153">
        <v>0</v>
      </c>
      <c r="E4153" s="153">
        <v>87.5</v>
      </c>
      <c r="F4153" s="153">
        <v>0</v>
      </c>
      <c r="G4153" s="153">
        <v>89.8</v>
      </c>
      <c r="H4153" s="153"/>
      <c r="I4153" s="153"/>
      <c r="J4153" s="153"/>
      <c r="K4153" s="153"/>
      <c r="L4153" s="153"/>
      <c r="M4153" s="153"/>
      <c r="AD4153" s="153"/>
      <c r="AE4153" s="153"/>
      <c r="AF4153" s="153"/>
      <c r="AG4153" s="153"/>
      <c r="AH4153" s="153"/>
      <c r="AI4153" s="153"/>
      <c r="AJ4153" s="153"/>
      <c r="AK4153" s="153"/>
      <c r="AL4153" s="153"/>
      <c r="AM4153" s="153"/>
      <c r="AN4153" s="153"/>
      <c r="AO4153" s="153"/>
    </row>
    <row r="4154" spans="1:41">
      <c r="H4154" s="153"/>
      <c r="I4154" s="153"/>
      <c r="J4154" s="153"/>
      <c r="K4154" s="153"/>
      <c r="L4154" s="153"/>
      <c r="M4154" s="153"/>
      <c r="AD4154" s="153"/>
      <c r="AE4154" s="153"/>
      <c r="AF4154" s="153"/>
      <c r="AG4154" s="153"/>
      <c r="AH4154" s="153"/>
      <c r="AI4154" s="153"/>
      <c r="AJ4154" s="153"/>
      <c r="AK4154" s="153"/>
      <c r="AL4154" s="153"/>
      <c r="AM4154" s="153"/>
      <c r="AN4154" s="153"/>
      <c r="AO4154" s="153"/>
    </row>
    <row r="4155" spans="1:41">
      <c r="H4155" s="153"/>
      <c r="I4155" s="153"/>
      <c r="J4155" s="153"/>
      <c r="K4155" s="153"/>
      <c r="L4155" s="153"/>
      <c r="M4155" s="153"/>
      <c r="AD4155" s="153"/>
      <c r="AE4155" s="153"/>
      <c r="AF4155" s="153"/>
      <c r="AG4155" s="153"/>
      <c r="AH4155" s="153"/>
      <c r="AI4155" s="153"/>
      <c r="AJ4155" s="153"/>
      <c r="AK4155" s="153"/>
      <c r="AL4155" s="153"/>
      <c r="AM4155" s="153"/>
      <c r="AN4155" s="153"/>
      <c r="AO4155" s="153"/>
    </row>
    <row r="4156" spans="1:41">
      <c r="A4156" s="153" t="s">
        <v>273</v>
      </c>
      <c r="H4156" s="153"/>
      <c r="I4156" s="153"/>
      <c r="J4156" s="153"/>
      <c r="K4156" s="153"/>
      <c r="L4156" s="153"/>
      <c r="M4156" s="153"/>
      <c r="AD4156" s="153"/>
      <c r="AE4156" s="153"/>
      <c r="AF4156" s="153"/>
      <c r="AG4156" s="153"/>
      <c r="AH4156" s="153"/>
      <c r="AI4156" s="153"/>
      <c r="AJ4156" s="153"/>
      <c r="AK4156" s="153"/>
      <c r="AL4156" s="153"/>
      <c r="AM4156" s="153"/>
      <c r="AN4156" s="153"/>
      <c r="AO4156" s="153"/>
    </row>
    <row r="4157" spans="1:41">
      <c r="H4157" s="153"/>
      <c r="I4157" s="153"/>
      <c r="J4157" s="153"/>
      <c r="K4157" s="153"/>
      <c r="L4157" s="153"/>
      <c r="M4157" s="153"/>
      <c r="AD4157" s="153"/>
      <c r="AE4157" s="153"/>
      <c r="AF4157" s="153"/>
      <c r="AG4157" s="153"/>
      <c r="AH4157" s="153"/>
      <c r="AI4157" s="153"/>
      <c r="AJ4157" s="153"/>
      <c r="AK4157" s="153"/>
      <c r="AL4157" s="153"/>
      <c r="AM4157" s="153"/>
      <c r="AN4157" s="153"/>
      <c r="AO4157" s="153"/>
    </row>
    <row r="4158" spans="1:41">
      <c r="H4158" s="153"/>
      <c r="I4158" s="153"/>
      <c r="J4158" s="153"/>
      <c r="K4158" s="153"/>
      <c r="L4158" s="153"/>
      <c r="M4158" s="153"/>
      <c r="AD4158" s="153"/>
      <c r="AE4158" s="153"/>
      <c r="AF4158" s="153"/>
      <c r="AG4158" s="153"/>
      <c r="AH4158" s="153"/>
      <c r="AI4158" s="153"/>
      <c r="AJ4158" s="153"/>
      <c r="AK4158" s="153"/>
      <c r="AL4158" s="153"/>
      <c r="AM4158" s="153"/>
      <c r="AN4158" s="153"/>
      <c r="AO4158" s="153"/>
    </row>
    <row r="4159" spans="1:41">
      <c r="B4159" s="153" t="s">
        <v>156</v>
      </c>
      <c r="H4159" s="153"/>
      <c r="I4159" s="153"/>
      <c r="J4159" s="153"/>
      <c r="K4159" s="153"/>
      <c r="L4159" s="153"/>
      <c r="M4159" s="153"/>
      <c r="AD4159" s="153"/>
      <c r="AE4159" s="153"/>
      <c r="AF4159" s="153"/>
      <c r="AG4159" s="153"/>
      <c r="AH4159" s="153"/>
      <c r="AI4159" s="153"/>
      <c r="AJ4159" s="153"/>
      <c r="AK4159" s="153"/>
      <c r="AL4159" s="153"/>
      <c r="AM4159" s="153"/>
      <c r="AN4159" s="153"/>
      <c r="AO4159" s="153"/>
    </row>
    <row r="4160" spans="1:41">
      <c r="H4160" s="153"/>
      <c r="I4160" s="153"/>
      <c r="J4160" s="153"/>
      <c r="K4160" s="153"/>
      <c r="L4160" s="153"/>
      <c r="M4160" s="153"/>
      <c r="AD4160" s="153"/>
      <c r="AE4160" s="153"/>
      <c r="AF4160" s="153"/>
      <c r="AG4160" s="153"/>
      <c r="AH4160" s="153"/>
      <c r="AI4160" s="153"/>
      <c r="AJ4160" s="153"/>
      <c r="AK4160" s="153"/>
      <c r="AL4160" s="153"/>
      <c r="AM4160" s="153"/>
      <c r="AN4160" s="153"/>
      <c r="AO4160" s="153"/>
    </row>
    <row r="4161" spans="1:41">
      <c r="B4161" s="153" t="s">
        <v>10</v>
      </c>
      <c r="C4161" s="153" t="s">
        <v>157</v>
      </c>
      <c r="D4161" s="153" t="s">
        <v>158</v>
      </c>
      <c r="E4161" s="153" t="s">
        <v>13</v>
      </c>
      <c r="F4161" s="153" t="s">
        <v>159</v>
      </c>
      <c r="G4161" s="153" t="s">
        <v>60</v>
      </c>
      <c r="H4161" s="153"/>
      <c r="I4161" s="153"/>
      <c r="J4161" s="153"/>
      <c r="K4161" s="153"/>
      <c r="L4161" s="153"/>
      <c r="M4161" s="153"/>
      <c r="AD4161" s="153"/>
      <c r="AE4161" s="153"/>
      <c r="AF4161" s="153"/>
      <c r="AG4161" s="153"/>
      <c r="AH4161" s="153"/>
      <c r="AI4161" s="153"/>
      <c r="AJ4161" s="153"/>
      <c r="AK4161" s="153"/>
      <c r="AL4161" s="153"/>
      <c r="AM4161" s="153"/>
      <c r="AN4161" s="153"/>
      <c r="AO4161" s="153"/>
    </row>
    <row r="4162" spans="1:41">
      <c r="H4162" s="153"/>
      <c r="I4162" s="153"/>
      <c r="J4162" s="153"/>
      <c r="K4162" s="153"/>
      <c r="L4162" s="153"/>
      <c r="M4162" s="153"/>
      <c r="AD4162" s="153"/>
      <c r="AE4162" s="153"/>
      <c r="AF4162" s="153"/>
      <c r="AG4162" s="153"/>
      <c r="AH4162" s="153"/>
      <c r="AI4162" s="153"/>
      <c r="AJ4162" s="153"/>
      <c r="AK4162" s="153"/>
      <c r="AL4162" s="153"/>
      <c r="AM4162" s="153"/>
      <c r="AN4162" s="153"/>
      <c r="AO4162" s="153"/>
    </row>
    <row r="4163" spans="1:41">
      <c r="A4163" s="153" t="s">
        <v>45</v>
      </c>
      <c r="B4163" s="153">
        <v>1.54</v>
      </c>
      <c r="C4163" s="153">
        <v>0</v>
      </c>
      <c r="D4163" s="153">
        <v>0</v>
      </c>
      <c r="E4163" s="153">
        <v>0</v>
      </c>
      <c r="F4163" s="153">
        <v>0</v>
      </c>
      <c r="G4163" s="153">
        <v>1.45</v>
      </c>
      <c r="H4163" s="153"/>
      <c r="I4163" s="153"/>
      <c r="J4163" s="153"/>
      <c r="K4163" s="153"/>
      <c r="L4163" s="153"/>
      <c r="M4163" s="153"/>
      <c r="AD4163" s="153"/>
      <c r="AE4163" s="153"/>
      <c r="AF4163" s="153"/>
      <c r="AG4163" s="153"/>
      <c r="AH4163" s="153"/>
      <c r="AI4163" s="153"/>
      <c r="AJ4163" s="153"/>
      <c r="AK4163" s="153"/>
      <c r="AL4163" s="153"/>
      <c r="AM4163" s="153"/>
      <c r="AN4163" s="153"/>
      <c r="AO4163" s="153"/>
    </row>
    <row r="4164" spans="1:41">
      <c r="A4164" s="153" t="s">
        <v>46</v>
      </c>
      <c r="B4164" s="153">
        <v>0</v>
      </c>
      <c r="C4164" s="153">
        <v>0</v>
      </c>
      <c r="D4164" s="153">
        <v>0</v>
      </c>
      <c r="E4164" s="153">
        <v>0</v>
      </c>
      <c r="F4164" s="153">
        <v>0</v>
      </c>
      <c r="G4164" s="153">
        <v>0</v>
      </c>
      <c r="H4164" s="153"/>
      <c r="I4164" s="153"/>
      <c r="J4164" s="153"/>
      <c r="K4164" s="153"/>
      <c r="L4164" s="153"/>
      <c r="M4164" s="153"/>
      <c r="AD4164" s="153"/>
      <c r="AE4164" s="153"/>
      <c r="AF4164" s="153"/>
      <c r="AG4164" s="153"/>
      <c r="AH4164" s="153"/>
      <c r="AI4164" s="153"/>
      <c r="AJ4164" s="153"/>
      <c r="AK4164" s="153"/>
      <c r="AL4164" s="153"/>
      <c r="AM4164" s="153"/>
      <c r="AN4164" s="153"/>
      <c r="AO4164" s="153"/>
    </row>
    <row r="4165" spans="1:41">
      <c r="A4165" s="153" t="s">
        <v>47</v>
      </c>
      <c r="B4165" s="153">
        <v>1.54</v>
      </c>
      <c r="C4165" s="153">
        <v>0</v>
      </c>
      <c r="D4165" s="153">
        <v>0</v>
      </c>
      <c r="E4165" s="153">
        <v>0</v>
      </c>
      <c r="F4165" s="153">
        <v>0</v>
      </c>
      <c r="G4165" s="153">
        <v>1.45</v>
      </c>
      <c r="H4165" s="153"/>
      <c r="I4165" s="153"/>
      <c r="J4165" s="153"/>
      <c r="K4165" s="153"/>
      <c r="L4165" s="153"/>
      <c r="M4165" s="153"/>
      <c r="AD4165" s="153"/>
      <c r="AE4165" s="153"/>
      <c r="AF4165" s="153"/>
      <c r="AG4165" s="153"/>
      <c r="AH4165" s="153"/>
      <c r="AI4165" s="153"/>
      <c r="AJ4165" s="153"/>
      <c r="AK4165" s="153"/>
      <c r="AL4165" s="153"/>
      <c r="AM4165" s="153"/>
      <c r="AN4165" s="153"/>
      <c r="AO4165" s="153"/>
    </row>
    <row r="4166" spans="1:41">
      <c r="A4166" s="153" t="s">
        <v>48</v>
      </c>
      <c r="B4166" s="153">
        <v>26.15</v>
      </c>
      <c r="C4166" s="153">
        <v>0</v>
      </c>
      <c r="D4166" s="153">
        <v>0</v>
      </c>
      <c r="E4166" s="153">
        <v>50</v>
      </c>
      <c r="F4166" s="153">
        <v>0</v>
      </c>
      <c r="G4166" s="153">
        <v>27.54</v>
      </c>
      <c r="H4166" s="153"/>
      <c r="I4166" s="153"/>
      <c r="J4166" s="153"/>
      <c r="K4166" s="153"/>
      <c r="L4166" s="153"/>
      <c r="M4166" s="153"/>
      <c r="AD4166" s="153"/>
      <c r="AE4166" s="153"/>
      <c r="AF4166" s="153"/>
      <c r="AG4166" s="153"/>
      <c r="AH4166" s="153"/>
      <c r="AI4166" s="153"/>
      <c r="AJ4166" s="153"/>
      <c r="AK4166" s="153"/>
      <c r="AL4166" s="153"/>
      <c r="AM4166" s="153"/>
      <c r="AN4166" s="153"/>
      <c r="AO4166" s="153"/>
    </row>
    <row r="4167" spans="1:41">
      <c r="A4167" s="153" t="s">
        <v>49</v>
      </c>
      <c r="B4167" s="153">
        <v>70.77</v>
      </c>
      <c r="C4167" s="153">
        <v>0</v>
      </c>
      <c r="D4167" s="153">
        <v>0</v>
      </c>
      <c r="E4167" s="153">
        <v>50</v>
      </c>
      <c r="F4167" s="153">
        <v>0</v>
      </c>
      <c r="G4167" s="153">
        <v>69.569999999999993</v>
      </c>
      <c r="H4167" s="153"/>
      <c r="I4167" s="153"/>
      <c r="J4167" s="153"/>
      <c r="K4167" s="153"/>
      <c r="L4167" s="153"/>
      <c r="M4167" s="153"/>
      <c r="AD4167" s="153"/>
      <c r="AE4167" s="153"/>
      <c r="AF4167" s="153"/>
      <c r="AG4167" s="153"/>
      <c r="AH4167" s="153"/>
      <c r="AI4167" s="153"/>
      <c r="AJ4167" s="153"/>
      <c r="AK4167" s="153"/>
      <c r="AL4167" s="153"/>
      <c r="AM4167" s="153"/>
      <c r="AN4167" s="153"/>
      <c r="AO4167" s="153"/>
    </row>
    <row r="4168" spans="1:41">
      <c r="A4168" s="153" t="s">
        <v>41</v>
      </c>
      <c r="B4168" s="153">
        <v>0</v>
      </c>
      <c r="C4168" s="153">
        <v>0</v>
      </c>
      <c r="D4168" s="153">
        <v>0</v>
      </c>
      <c r="E4168" s="153">
        <v>0</v>
      </c>
      <c r="F4168" s="153">
        <v>0</v>
      </c>
      <c r="G4168" s="153">
        <v>0</v>
      </c>
      <c r="H4168" s="153"/>
      <c r="I4168" s="153"/>
      <c r="J4168" s="153"/>
      <c r="K4168" s="153"/>
      <c r="L4168" s="153"/>
      <c r="M4168" s="153"/>
      <c r="AD4168" s="153"/>
      <c r="AE4168" s="153"/>
      <c r="AF4168" s="153"/>
      <c r="AG4168" s="153"/>
      <c r="AH4168" s="153"/>
      <c r="AI4168" s="153"/>
      <c r="AJ4168" s="153"/>
      <c r="AK4168" s="153"/>
      <c r="AL4168" s="153"/>
      <c r="AM4168" s="153"/>
      <c r="AN4168" s="153"/>
      <c r="AO4168" s="153"/>
    </row>
    <row r="4169" spans="1:41">
      <c r="A4169" s="153" t="s">
        <v>0</v>
      </c>
      <c r="B4169" s="153">
        <v>100</v>
      </c>
      <c r="C4169" s="153">
        <v>0</v>
      </c>
      <c r="D4169" s="153">
        <v>0</v>
      </c>
      <c r="E4169" s="153">
        <v>100</v>
      </c>
      <c r="F4169" s="153">
        <v>0</v>
      </c>
      <c r="G4169" s="153">
        <v>100</v>
      </c>
      <c r="H4169" s="153"/>
      <c r="I4169" s="153"/>
      <c r="J4169" s="153"/>
      <c r="K4169" s="153"/>
      <c r="L4169" s="153"/>
      <c r="M4169" s="153"/>
      <c r="AD4169" s="153"/>
      <c r="AE4169" s="153"/>
      <c r="AF4169" s="153"/>
      <c r="AG4169" s="153"/>
      <c r="AH4169" s="153"/>
      <c r="AI4169" s="153"/>
      <c r="AJ4169" s="153"/>
      <c r="AK4169" s="153"/>
      <c r="AL4169" s="153"/>
      <c r="AM4169" s="153"/>
      <c r="AN4169" s="153"/>
      <c r="AO4169" s="153"/>
    </row>
    <row r="4170" spans="1:41">
      <c r="A4170" s="153" t="s">
        <v>1</v>
      </c>
      <c r="B4170" s="153">
        <v>65</v>
      </c>
      <c r="C4170" s="153">
        <v>0</v>
      </c>
      <c r="D4170" s="153">
        <v>0</v>
      </c>
      <c r="E4170" s="153">
        <v>4</v>
      </c>
      <c r="F4170" s="153">
        <v>0</v>
      </c>
      <c r="G4170" s="153">
        <v>69</v>
      </c>
      <c r="H4170" s="153"/>
      <c r="I4170" s="153"/>
      <c r="J4170" s="153"/>
      <c r="K4170" s="153"/>
      <c r="L4170" s="153"/>
      <c r="M4170" s="153"/>
      <c r="AD4170" s="153"/>
      <c r="AE4170" s="153"/>
      <c r="AF4170" s="153"/>
      <c r="AG4170" s="153"/>
      <c r="AH4170" s="153"/>
      <c r="AI4170" s="153"/>
      <c r="AJ4170" s="153"/>
      <c r="AK4170" s="153"/>
      <c r="AL4170" s="153"/>
      <c r="AM4170" s="153"/>
      <c r="AN4170" s="153"/>
      <c r="AO4170" s="153"/>
    </row>
    <row r="4171" spans="1:41">
      <c r="A4171" s="153" t="s">
        <v>42</v>
      </c>
      <c r="B4171" s="153">
        <v>96.92</v>
      </c>
      <c r="C4171" s="153">
        <v>0</v>
      </c>
      <c r="D4171" s="153">
        <v>0</v>
      </c>
      <c r="E4171" s="153">
        <v>100</v>
      </c>
      <c r="F4171" s="153">
        <v>0</v>
      </c>
      <c r="G4171" s="153">
        <v>97.1</v>
      </c>
      <c r="H4171" s="153"/>
      <c r="I4171" s="153"/>
      <c r="J4171" s="153"/>
      <c r="K4171" s="153"/>
      <c r="L4171" s="153"/>
      <c r="M4171" s="153"/>
      <c r="AD4171" s="153"/>
      <c r="AE4171" s="153"/>
      <c r="AF4171" s="153"/>
      <c r="AG4171" s="153"/>
      <c r="AH4171" s="153"/>
      <c r="AI4171" s="153"/>
      <c r="AJ4171" s="153"/>
      <c r="AK4171" s="153"/>
      <c r="AL4171" s="153"/>
      <c r="AM4171" s="153"/>
      <c r="AN4171" s="153"/>
      <c r="AO4171" s="153"/>
    </row>
    <row r="4172" spans="1:41">
      <c r="A4172" s="153" t="s">
        <v>43</v>
      </c>
      <c r="B4172" s="153">
        <v>1.54</v>
      </c>
      <c r="C4172" s="153">
        <v>0</v>
      </c>
      <c r="D4172" s="153">
        <v>0</v>
      </c>
      <c r="E4172" s="153">
        <v>0</v>
      </c>
      <c r="F4172" s="153">
        <v>0</v>
      </c>
      <c r="G4172" s="153">
        <v>1.45</v>
      </c>
      <c r="H4172" s="153"/>
      <c r="I4172" s="153"/>
      <c r="J4172" s="153"/>
      <c r="K4172" s="153"/>
      <c r="L4172" s="153"/>
      <c r="M4172" s="153"/>
      <c r="AD4172" s="153"/>
      <c r="AE4172" s="153"/>
      <c r="AF4172" s="153"/>
      <c r="AG4172" s="153"/>
      <c r="AH4172" s="153"/>
      <c r="AI4172" s="153"/>
      <c r="AJ4172" s="153"/>
      <c r="AK4172" s="153"/>
      <c r="AL4172" s="153"/>
      <c r="AM4172" s="153"/>
      <c r="AN4172" s="153"/>
      <c r="AO4172" s="153"/>
    </row>
    <row r="4173" spans="1:41">
      <c r="A4173" s="153" t="s">
        <v>44</v>
      </c>
      <c r="B4173" s="153">
        <v>4.5999999999999996</v>
      </c>
      <c r="C4173" s="153">
        <v>0</v>
      </c>
      <c r="D4173" s="153">
        <v>0</v>
      </c>
      <c r="E4173" s="153">
        <v>4.5</v>
      </c>
      <c r="F4173" s="153">
        <v>0</v>
      </c>
      <c r="G4173" s="153">
        <v>4.5999999999999996</v>
      </c>
      <c r="H4173" s="153"/>
      <c r="I4173" s="153"/>
      <c r="J4173" s="153"/>
      <c r="K4173" s="153"/>
      <c r="L4173" s="153"/>
      <c r="M4173" s="153"/>
      <c r="AD4173" s="153"/>
      <c r="AE4173" s="153"/>
      <c r="AF4173" s="153"/>
      <c r="AG4173" s="153"/>
      <c r="AH4173" s="153"/>
      <c r="AI4173" s="153"/>
      <c r="AJ4173" s="153"/>
      <c r="AK4173" s="153"/>
      <c r="AL4173" s="153"/>
      <c r="AM4173" s="153"/>
      <c r="AN4173" s="153"/>
      <c r="AO4173" s="153"/>
    </row>
    <row r="4174" spans="1:41">
      <c r="A4174" s="153" t="s">
        <v>153</v>
      </c>
      <c r="B4174" s="153">
        <v>91.2</v>
      </c>
      <c r="C4174" s="153">
        <v>0</v>
      </c>
      <c r="D4174" s="153">
        <v>0</v>
      </c>
      <c r="E4174" s="153">
        <v>87.5</v>
      </c>
      <c r="F4174" s="153">
        <v>0</v>
      </c>
      <c r="G4174" s="153">
        <v>90.9</v>
      </c>
      <c r="H4174" s="153"/>
      <c r="I4174" s="153"/>
      <c r="J4174" s="153"/>
      <c r="K4174" s="153"/>
      <c r="L4174" s="153"/>
      <c r="M4174" s="153"/>
      <c r="AD4174" s="153"/>
      <c r="AE4174" s="153"/>
      <c r="AF4174" s="153"/>
      <c r="AG4174" s="153"/>
      <c r="AH4174" s="153"/>
      <c r="AI4174" s="153"/>
      <c r="AJ4174" s="153"/>
      <c r="AK4174" s="153"/>
      <c r="AL4174" s="153"/>
      <c r="AM4174" s="153"/>
      <c r="AN4174" s="153"/>
      <c r="AO4174" s="153"/>
    </row>
    <row r="4175" spans="1:41">
      <c r="H4175" s="153"/>
      <c r="I4175" s="153"/>
      <c r="J4175" s="153"/>
      <c r="K4175" s="153"/>
      <c r="L4175" s="153"/>
      <c r="M4175" s="153"/>
      <c r="AD4175" s="153"/>
      <c r="AE4175" s="153"/>
      <c r="AF4175" s="153"/>
      <c r="AG4175" s="153"/>
      <c r="AH4175" s="153"/>
      <c r="AI4175" s="153"/>
      <c r="AJ4175" s="153"/>
      <c r="AK4175" s="153"/>
      <c r="AL4175" s="153"/>
      <c r="AM4175" s="153"/>
      <c r="AN4175" s="153"/>
      <c r="AO4175" s="153"/>
    </row>
    <row r="4176" spans="1:41">
      <c r="H4176" s="153"/>
      <c r="I4176" s="153"/>
      <c r="J4176" s="153"/>
      <c r="K4176" s="153"/>
      <c r="L4176" s="153"/>
      <c r="M4176" s="153"/>
      <c r="AD4176" s="153"/>
      <c r="AE4176" s="153"/>
      <c r="AF4176" s="153"/>
      <c r="AG4176" s="153"/>
      <c r="AH4176" s="153"/>
      <c r="AI4176" s="153"/>
      <c r="AJ4176" s="153"/>
      <c r="AK4176" s="153"/>
      <c r="AL4176" s="153"/>
      <c r="AM4176" s="153"/>
      <c r="AN4176" s="153"/>
      <c r="AO4176" s="153"/>
    </row>
    <row r="4177" spans="1:41">
      <c r="A4177" s="153" t="s">
        <v>505</v>
      </c>
      <c r="H4177" s="153"/>
      <c r="I4177" s="153"/>
      <c r="J4177" s="153"/>
      <c r="K4177" s="153"/>
      <c r="L4177" s="153"/>
      <c r="M4177" s="153"/>
      <c r="AD4177" s="153"/>
      <c r="AE4177" s="153"/>
      <c r="AF4177" s="153"/>
      <c r="AG4177" s="153"/>
      <c r="AH4177" s="153"/>
      <c r="AI4177" s="153"/>
      <c r="AJ4177" s="153"/>
      <c r="AK4177" s="153"/>
      <c r="AL4177" s="153"/>
      <c r="AM4177" s="153"/>
      <c r="AN4177" s="153"/>
      <c r="AO4177" s="153"/>
    </row>
    <row r="4178" spans="1:41">
      <c r="H4178" s="153"/>
      <c r="I4178" s="153"/>
      <c r="J4178" s="153"/>
      <c r="K4178" s="153"/>
      <c r="L4178" s="153"/>
      <c r="M4178" s="153"/>
      <c r="AD4178" s="153"/>
      <c r="AE4178" s="153"/>
      <c r="AF4178" s="153"/>
      <c r="AG4178" s="153"/>
      <c r="AH4178" s="153"/>
      <c r="AI4178" s="153"/>
      <c r="AJ4178" s="153"/>
      <c r="AK4178" s="153"/>
      <c r="AL4178" s="153"/>
      <c r="AM4178" s="153"/>
      <c r="AN4178" s="153"/>
      <c r="AO4178" s="153"/>
    </row>
    <row r="4179" spans="1:41">
      <c r="H4179" s="153"/>
      <c r="I4179" s="153"/>
      <c r="J4179" s="153"/>
      <c r="K4179" s="153"/>
      <c r="L4179" s="153"/>
      <c r="M4179" s="153"/>
      <c r="AD4179" s="153"/>
      <c r="AE4179" s="153"/>
      <c r="AF4179" s="153"/>
      <c r="AG4179" s="153"/>
      <c r="AH4179" s="153"/>
      <c r="AI4179" s="153"/>
      <c r="AJ4179" s="153"/>
      <c r="AK4179" s="153"/>
      <c r="AL4179" s="153"/>
      <c r="AM4179" s="153"/>
      <c r="AN4179" s="153"/>
      <c r="AO4179" s="153"/>
    </row>
    <row r="4180" spans="1:41">
      <c r="B4180" s="153" t="s">
        <v>156</v>
      </c>
      <c r="H4180" s="153"/>
      <c r="I4180" s="153"/>
      <c r="J4180" s="153"/>
      <c r="K4180" s="153"/>
      <c r="L4180" s="153"/>
      <c r="M4180" s="153"/>
      <c r="AD4180" s="153"/>
      <c r="AE4180" s="153"/>
      <c r="AF4180" s="153"/>
      <c r="AG4180" s="153"/>
      <c r="AH4180" s="153"/>
      <c r="AI4180" s="153"/>
      <c r="AJ4180" s="153"/>
      <c r="AK4180" s="153"/>
      <c r="AL4180" s="153"/>
      <c r="AM4180" s="153"/>
      <c r="AN4180" s="153"/>
      <c r="AO4180" s="153"/>
    </row>
    <row r="4181" spans="1:41">
      <c r="H4181" s="153"/>
      <c r="I4181" s="153"/>
      <c r="J4181" s="153"/>
      <c r="K4181" s="153"/>
      <c r="L4181" s="153"/>
      <c r="M4181" s="153"/>
      <c r="AD4181" s="153"/>
      <c r="AE4181" s="153"/>
      <c r="AF4181" s="153"/>
      <c r="AG4181" s="153"/>
      <c r="AH4181" s="153"/>
      <c r="AI4181" s="153"/>
      <c r="AJ4181" s="153"/>
      <c r="AK4181" s="153"/>
      <c r="AL4181" s="153"/>
      <c r="AM4181" s="153"/>
      <c r="AN4181" s="153"/>
      <c r="AO4181" s="153"/>
    </row>
    <row r="4182" spans="1:41">
      <c r="B4182" s="153" t="s">
        <v>10</v>
      </c>
      <c r="C4182" s="153" t="s">
        <v>157</v>
      </c>
      <c r="D4182" s="153" t="s">
        <v>158</v>
      </c>
      <c r="E4182" s="153" t="s">
        <v>13</v>
      </c>
      <c r="F4182" s="153" t="s">
        <v>159</v>
      </c>
      <c r="G4182" s="153" t="s">
        <v>60</v>
      </c>
      <c r="H4182" s="153"/>
      <c r="I4182" s="153"/>
      <c r="J4182" s="153"/>
      <c r="K4182" s="153"/>
      <c r="L4182" s="153"/>
      <c r="M4182" s="153"/>
      <c r="AD4182" s="153"/>
      <c r="AE4182" s="153"/>
      <c r="AF4182" s="153"/>
      <c r="AG4182" s="153"/>
      <c r="AH4182" s="153"/>
      <c r="AI4182" s="153"/>
      <c r="AJ4182" s="153"/>
      <c r="AK4182" s="153"/>
      <c r="AL4182" s="153"/>
      <c r="AM4182" s="153"/>
      <c r="AN4182" s="153"/>
      <c r="AO4182" s="153"/>
    </row>
    <row r="4183" spans="1:41">
      <c r="H4183" s="153"/>
      <c r="I4183" s="153"/>
      <c r="J4183" s="153"/>
      <c r="K4183" s="153"/>
      <c r="L4183" s="153"/>
      <c r="M4183" s="153"/>
      <c r="AD4183" s="153"/>
      <c r="AE4183" s="153"/>
      <c r="AF4183" s="153"/>
      <c r="AG4183" s="153"/>
      <c r="AH4183" s="153"/>
      <c r="AI4183" s="153"/>
      <c r="AJ4183" s="153"/>
      <c r="AK4183" s="153"/>
      <c r="AL4183" s="153"/>
      <c r="AM4183" s="153"/>
      <c r="AN4183" s="153"/>
      <c r="AO4183" s="153"/>
    </row>
    <row r="4184" spans="1:41">
      <c r="A4184" s="153" t="s">
        <v>45</v>
      </c>
      <c r="B4184" s="153">
        <v>0</v>
      </c>
      <c r="C4184" s="153">
        <v>0</v>
      </c>
      <c r="D4184" s="153">
        <v>0</v>
      </c>
      <c r="E4184" s="153">
        <v>0</v>
      </c>
      <c r="F4184" s="153">
        <v>0</v>
      </c>
      <c r="G4184" s="153">
        <v>0</v>
      </c>
      <c r="H4184" s="153"/>
      <c r="I4184" s="153"/>
      <c r="J4184" s="153"/>
      <c r="K4184" s="153"/>
      <c r="L4184" s="153"/>
      <c r="M4184" s="153"/>
      <c r="AD4184" s="153"/>
      <c r="AE4184" s="153"/>
      <c r="AF4184" s="153"/>
      <c r="AG4184" s="153"/>
      <c r="AH4184" s="153"/>
      <c r="AI4184" s="153"/>
      <c r="AJ4184" s="153"/>
      <c r="AK4184" s="153"/>
      <c r="AL4184" s="153"/>
      <c r="AM4184" s="153"/>
      <c r="AN4184" s="153"/>
      <c r="AO4184" s="153"/>
    </row>
    <row r="4185" spans="1:41">
      <c r="A4185" s="153" t="s">
        <v>46</v>
      </c>
      <c r="B4185" s="153">
        <v>0</v>
      </c>
      <c r="C4185" s="153">
        <v>0</v>
      </c>
      <c r="D4185" s="153">
        <v>0</v>
      </c>
      <c r="E4185" s="153">
        <v>0</v>
      </c>
      <c r="F4185" s="153">
        <v>0</v>
      </c>
      <c r="G4185" s="153">
        <v>0</v>
      </c>
      <c r="H4185" s="153"/>
      <c r="I4185" s="153"/>
      <c r="J4185" s="153"/>
      <c r="K4185" s="153"/>
      <c r="L4185" s="153"/>
      <c r="M4185" s="153"/>
      <c r="AD4185" s="153"/>
      <c r="AE4185" s="153"/>
      <c r="AF4185" s="153"/>
      <c r="AG4185" s="153"/>
      <c r="AH4185" s="153"/>
      <c r="AI4185" s="153"/>
      <c r="AJ4185" s="153"/>
      <c r="AK4185" s="153"/>
      <c r="AL4185" s="153"/>
      <c r="AM4185" s="153"/>
      <c r="AN4185" s="153"/>
      <c r="AO4185" s="153"/>
    </row>
    <row r="4186" spans="1:41">
      <c r="A4186" s="153" t="s">
        <v>47</v>
      </c>
      <c r="B4186" s="153">
        <v>4.62</v>
      </c>
      <c r="C4186" s="153">
        <v>0</v>
      </c>
      <c r="D4186" s="153">
        <v>0</v>
      </c>
      <c r="E4186" s="153">
        <v>0</v>
      </c>
      <c r="F4186" s="153">
        <v>0</v>
      </c>
      <c r="G4186" s="153">
        <v>4.3499999999999996</v>
      </c>
      <c r="H4186" s="153"/>
      <c r="I4186" s="153"/>
      <c r="J4186" s="153"/>
      <c r="K4186" s="153"/>
      <c r="L4186" s="153"/>
      <c r="M4186" s="153"/>
      <c r="AD4186" s="153"/>
      <c r="AE4186" s="153"/>
      <c r="AF4186" s="153"/>
      <c r="AG4186" s="153"/>
      <c r="AH4186" s="153"/>
      <c r="AI4186" s="153"/>
      <c r="AJ4186" s="153"/>
      <c r="AK4186" s="153"/>
      <c r="AL4186" s="153"/>
      <c r="AM4186" s="153"/>
      <c r="AN4186" s="153"/>
      <c r="AO4186" s="153"/>
    </row>
    <row r="4187" spans="1:41">
      <c r="A4187" s="153" t="s">
        <v>48</v>
      </c>
      <c r="B4187" s="153">
        <v>27.69</v>
      </c>
      <c r="C4187" s="153">
        <v>0</v>
      </c>
      <c r="D4187" s="153">
        <v>0</v>
      </c>
      <c r="E4187" s="153">
        <v>25</v>
      </c>
      <c r="F4187" s="153">
        <v>0</v>
      </c>
      <c r="G4187" s="153">
        <v>27.54</v>
      </c>
      <c r="H4187" s="153"/>
      <c r="I4187" s="153"/>
      <c r="J4187" s="153"/>
      <c r="K4187" s="153"/>
      <c r="L4187" s="153"/>
      <c r="M4187" s="153"/>
      <c r="AD4187" s="153"/>
      <c r="AE4187" s="153"/>
      <c r="AF4187" s="153"/>
      <c r="AG4187" s="153"/>
      <c r="AH4187" s="153"/>
      <c r="AI4187" s="153"/>
      <c r="AJ4187" s="153"/>
      <c r="AK4187" s="153"/>
      <c r="AL4187" s="153"/>
      <c r="AM4187" s="153"/>
      <c r="AN4187" s="153"/>
      <c r="AO4187" s="153"/>
    </row>
    <row r="4188" spans="1:41">
      <c r="A4188" s="153" t="s">
        <v>49</v>
      </c>
      <c r="B4188" s="153">
        <v>67.69</v>
      </c>
      <c r="C4188" s="153">
        <v>0</v>
      </c>
      <c r="D4188" s="153">
        <v>0</v>
      </c>
      <c r="E4188" s="153">
        <v>75</v>
      </c>
      <c r="F4188" s="153">
        <v>0</v>
      </c>
      <c r="G4188" s="153">
        <v>68.12</v>
      </c>
      <c r="H4188" s="153"/>
      <c r="I4188" s="153"/>
      <c r="J4188" s="153"/>
      <c r="K4188" s="153"/>
      <c r="L4188" s="153"/>
      <c r="M4188" s="153"/>
      <c r="AD4188" s="153"/>
      <c r="AE4188" s="153"/>
      <c r="AF4188" s="153"/>
      <c r="AG4188" s="153"/>
      <c r="AH4188" s="153"/>
      <c r="AI4188" s="153"/>
      <c r="AJ4188" s="153"/>
      <c r="AK4188" s="153"/>
      <c r="AL4188" s="153"/>
      <c r="AM4188" s="153"/>
      <c r="AN4188" s="153"/>
      <c r="AO4188" s="153"/>
    </row>
    <row r="4189" spans="1:41">
      <c r="A4189" s="153" t="s">
        <v>41</v>
      </c>
      <c r="B4189" s="153">
        <v>0</v>
      </c>
      <c r="C4189" s="153">
        <v>0</v>
      </c>
      <c r="D4189" s="153">
        <v>0</v>
      </c>
      <c r="E4189" s="153">
        <v>0</v>
      </c>
      <c r="F4189" s="153">
        <v>0</v>
      </c>
      <c r="G4189" s="153">
        <v>0</v>
      </c>
      <c r="H4189" s="153"/>
      <c r="I4189" s="153"/>
      <c r="J4189" s="153"/>
      <c r="K4189" s="153"/>
      <c r="L4189" s="153"/>
      <c r="M4189" s="153"/>
      <c r="AD4189" s="153"/>
      <c r="AE4189" s="153"/>
      <c r="AF4189" s="153"/>
      <c r="AG4189" s="153"/>
      <c r="AH4189" s="153"/>
      <c r="AI4189" s="153"/>
      <c r="AJ4189" s="153"/>
      <c r="AK4189" s="153"/>
      <c r="AL4189" s="153"/>
      <c r="AM4189" s="153"/>
      <c r="AN4189" s="153"/>
      <c r="AO4189" s="153"/>
    </row>
    <row r="4190" spans="1:41">
      <c r="A4190" s="153" t="s">
        <v>0</v>
      </c>
      <c r="B4190" s="153">
        <v>100</v>
      </c>
      <c r="C4190" s="153">
        <v>0</v>
      </c>
      <c r="D4190" s="153">
        <v>0</v>
      </c>
      <c r="E4190" s="153">
        <v>100</v>
      </c>
      <c r="F4190" s="153">
        <v>0</v>
      </c>
      <c r="G4190" s="153">
        <v>100</v>
      </c>
      <c r="H4190" s="153"/>
      <c r="I4190" s="153"/>
      <c r="J4190" s="153"/>
      <c r="K4190" s="153"/>
      <c r="L4190" s="153"/>
      <c r="M4190" s="153"/>
      <c r="AD4190" s="153"/>
      <c r="AE4190" s="153"/>
      <c r="AF4190" s="153"/>
      <c r="AG4190" s="153"/>
      <c r="AH4190" s="153"/>
      <c r="AI4190" s="153"/>
      <c r="AJ4190" s="153"/>
      <c r="AK4190" s="153"/>
      <c r="AL4190" s="153"/>
      <c r="AM4190" s="153"/>
      <c r="AN4190" s="153"/>
      <c r="AO4190" s="153"/>
    </row>
    <row r="4191" spans="1:41">
      <c r="A4191" s="153" t="s">
        <v>1</v>
      </c>
      <c r="B4191" s="153">
        <v>65</v>
      </c>
      <c r="C4191" s="153">
        <v>0</v>
      </c>
      <c r="D4191" s="153">
        <v>0</v>
      </c>
      <c r="E4191" s="153">
        <v>4</v>
      </c>
      <c r="F4191" s="153">
        <v>0</v>
      </c>
      <c r="G4191" s="153">
        <v>69</v>
      </c>
      <c r="H4191" s="153"/>
      <c r="I4191" s="153"/>
      <c r="J4191" s="153"/>
      <c r="K4191" s="153"/>
      <c r="L4191" s="153"/>
      <c r="M4191" s="153"/>
      <c r="AD4191" s="153"/>
      <c r="AE4191" s="153"/>
      <c r="AF4191" s="153"/>
      <c r="AG4191" s="153"/>
      <c r="AH4191" s="153"/>
      <c r="AI4191" s="153"/>
      <c r="AJ4191" s="153"/>
      <c r="AK4191" s="153"/>
      <c r="AL4191" s="153"/>
      <c r="AM4191" s="153"/>
      <c r="AN4191" s="153"/>
      <c r="AO4191" s="153"/>
    </row>
    <row r="4192" spans="1:41">
      <c r="A4192" s="153" t="s">
        <v>42</v>
      </c>
      <c r="B4192" s="153">
        <v>95.38</v>
      </c>
      <c r="C4192" s="153">
        <v>0</v>
      </c>
      <c r="D4192" s="153">
        <v>0</v>
      </c>
      <c r="E4192" s="153">
        <v>100</v>
      </c>
      <c r="F4192" s="153">
        <v>0</v>
      </c>
      <c r="G4192" s="153">
        <v>95.65</v>
      </c>
      <c r="H4192" s="153"/>
      <c r="I4192" s="153"/>
      <c r="J4192" s="153"/>
      <c r="K4192" s="153"/>
      <c r="L4192" s="153"/>
      <c r="M4192" s="153"/>
      <c r="AD4192" s="153"/>
      <c r="AE4192" s="153"/>
      <c r="AF4192" s="153"/>
      <c r="AG4192" s="153"/>
      <c r="AH4192" s="153"/>
      <c r="AI4192" s="153"/>
      <c r="AJ4192" s="153"/>
      <c r="AK4192" s="153"/>
      <c r="AL4192" s="153"/>
      <c r="AM4192" s="153"/>
      <c r="AN4192" s="153"/>
      <c r="AO4192" s="153"/>
    </row>
    <row r="4193" spans="1:41">
      <c r="A4193" s="153" t="s">
        <v>43</v>
      </c>
      <c r="B4193" s="153">
        <v>0</v>
      </c>
      <c r="C4193" s="153">
        <v>0</v>
      </c>
      <c r="D4193" s="153">
        <v>0</v>
      </c>
      <c r="E4193" s="153">
        <v>0</v>
      </c>
      <c r="F4193" s="153">
        <v>0</v>
      </c>
      <c r="G4193" s="153">
        <v>0</v>
      </c>
      <c r="H4193" s="153"/>
      <c r="I4193" s="153"/>
      <c r="J4193" s="153"/>
      <c r="K4193" s="153"/>
      <c r="L4193" s="153"/>
      <c r="M4193" s="153"/>
      <c r="AD4193" s="153"/>
      <c r="AE4193" s="153"/>
      <c r="AF4193" s="153"/>
      <c r="AG4193" s="153"/>
      <c r="AH4193" s="153"/>
      <c r="AI4193" s="153"/>
      <c r="AJ4193" s="153"/>
      <c r="AK4193" s="153"/>
      <c r="AL4193" s="153"/>
      <c r="AM4193" s="153"/>
      <c r="AN4193" s="153"/>
      <c r="AO4193" s="153"/>
    </row>
    <row r="4194" spans="1:41">
      <c r="A4194" s="153" t="s">
        <v>44</v>
      </c>
      <c r="B4194" s="153">
        <v>4.5999999999999996</v>
      </c>
      <c r="C4194" s="153">
        <v>0</v>
      </c>
      <c r="D4194" s="153">
        <v>0</v>
      </c>
      <c r="E4194" s="153">
        <v>4.8</v>
      </c>
      <c r="F4194" s="153">
        <v>0</v>
      </c>
      <c r="G4194" s="153">
        <v>4.5999999999999996</v>
      </c>
      <c r="H4194" s="153"/>
      <c r="I4194" s="153"/>
      <c r="J4194" s="153"/>
      <c r="K4194" s="153"/>
      <c r="L4194" s="153"/>
      <c r="M4194" s="153"/>
      <c r="AD4194" s="153"/>
      <c r="AE4194" s="153"/>
      <c r="AF4194" s="153"/>
      <c r="AG4194" s="153"/>
      <c r="AH4194" s="153"/>
      <c r="AI4194" s="153"/>
      <c r="AJ4194" s="153"/>
      <c r="AK4194" s="153"/>
      <c r="AL4194" s="153"/>
      <c r="AM4194" s="153"/>
      <c r="AN4194" s="153"/>
      <c r="AO4194" s="153"/>
    </row>
    <row r="4195" spans="1:41">
      <c r="A4195" s="153" t="s">
        <v>153</v>
      </c>
      <c r="B4195" s="153">
        <v>90.8</v>
      </c>
      <c r="C4195" s="153">
        <v>0</v>
      </c>
      <c r="D4195" s="153">
        <v>0</v>
      </c>
      <c r="E4195" s="153">
        <v>93.8</v>
      </c>
      <c r="F4195" s="153">
        <v>0</v>
      </c>
      <c r="G4195" s="153">
        <v>90.9</v>
      </c>
      <c r="H4195" s="153"/>
      <c r="I4195" s="153"/>
      <c r="J4195" s="153"/>
      <c r="K4195" s="153"/>
      <c r="L4195" s="153"/>
      <c r="M4195" s="153"/>
      <c r="AD4195" s="153"/>
      <c r="AE4195" s="153"/>
      <c r="AF4195" s="153"/>
      <c r="AG4195" s="153"/>
      <c r="AH4195" s="153"/>
      <c r="AI4195" s="153"/>
      <c r="AJ4195" s="153"/>
      <c r="AK4195" s="153"/>
      <c r="AL4195" s="153"/>
      <c r="AM4195" s="153"/>
      <c r="AN4195" s="153"/>
      <c r="AO4195" s="153"/>
    </row>
    <row r="4196" spans="1:41">
      <c r="H4196" s="153"/>
      <c r="I4196" s="153"/>
      <c r="J4196" s="153"/>
      <c r="K4196" s="153"/>
      <c r="L4196" s="153"/>
      <c r="M4196" s="153"/>
      <c r="AD4196" s="153"/>
      <c r="AE4196" s="153"/>
      <c r="AF4196" s="153"/>
      <c r="AG4196" s="153"/>
      <c r="AH4196" s="153"/>
      <c r="AI4196" s="153"/>
      <c r="AJ4196" s="153"/>
      <c r="AK4196" s="153"/>
      <c r="AL4196" s="153"/>
      <c r="AM4196" s="153"/>
      <c r="AN4196" s="153"/>
      <c r="AO4196" s="153"/>
    </row>
    <row r="4197" spans="1:41">
      <c r="H4197" s="153"/>
      <c r="I4197" s="153"/>
      <c r="J4197" s="153"/>
      <c r="K4197" s="153"/>
      <c r="L4197" s="153"/>
      <c r="M4197" s="153"/>
      <c r="AD4197" s="153"/>
      <c r="AE4197" s="153"/>
      <c r="AF4197" s="153"/>
      <c r="AG4197" s="153"/>
      <c r="AH4197" s="153"/>
      <c r="AI4197" s="153"/>
      <c r="AJ4197" s="153"/>
      <c r="AK4197" s="153"/>
      <c r="AL4197" s="153"/>
      <c r="AM4197" s="153"/>
      <c r="AN4197" s="153"/>
      <c r="AO4197" s="153"/>
    </row>
    <row r="4198" spans="1:41">
      <c r="A4198" s="153" t="s">
        <v>506</v>
      </c>
      <c r="H4198" s="153"/>
      <c r="I4198" s="153"/>
      <c r="J4198" s="153"/>
      <c r="K4198" s="153"/>
      <c r="L4198" s="153"/>
      <c r="M4198" s="153"/>
      <c r="AD4198" s="153"/>
      <c r="AE4198" s="153"/>
      <c r="AF4198" s="153"/>
      <c r="AG4198" s="153"/>
      <c r="AH4198" s="153"/>
      <c r="AI4198" s="153"/>
      <c r="AJ4198" s="153"/>
      <c r="AK4198" s="153"/>
      <c r="AL4198" s="153"/>
      <c r="AM4198" s="153"/>
      <c r="AN4198" s="153"/>
      <c r="AO4198" s="153"/>
    </row>
    <row r="4199" spans="1:41">
      <c r="A4199" s="153" t="s">
        <v>507</v>
      </c>
      <c r="H4199" s="153"/>
      <c r="I4199" s="153"/>
      <c r="J4199" s="153"/>
      <c r="K4199" s="153"/>
      <c r="L4199" s="153"/>
      <c r="M4199" s="153"/>
      <c r="AD4199" s="153"/>
      <c r="AE4199" s="153"/>
      <c r="AF4199" s="153"/>
      <c r="AG4199" s="153"/>
      <c r="AH4199" s="153"/>
      <c r="AI4199" s="153"/>
      <c r="AJ4199" s="153"/>
      <c r="AK4199" s="153"/>
      <c r="AL4199" s="153"/>
      <c r="AM4199" s="153"/>
      <c r="AN4199" s="153"/>
      <c r="AO4199" s="153"/>
    </row>
    <row r="4200" spans="1:41">
      <c r="H4200" s="153"/>
      <c r="I4200" s="153"/>
      <c r="J4200" s="153"/>
      <c r="K4200" s="153"/>
      <c r="L4200" s="153"/>
      <c r="M4200" s="153"/>
      <c r="AD4200" s="153"/>
      <c r="AE4200" s="153"/>
      <c r="AF4200" s="153"/>
      <c r="AG4200" s="153"/>
      <c r="AH4200" s="153"/>
      <c r="AI4200" s="153"/>
      <c r="AJ4200" s="153"/>
      <c r="AK4200" s="153"/>
      <c r="AL4200" s="153"/>
      <c r="AM4200" s="153"/>
      <c r="AN4200" s="153"/>
      <c r="AO4200" s="153"/>
    </row>
    <row r="4201" spans="1:41">
      <c r="H4201" s="153"/>
      <c r="I4201" s="153"/>
      <c r="J4201" s="153"/>
      <c r="K4201" s="153"/>
      <c r="L4201" s="153"/>
      <c r="M4201" s="153"/>
      <c r="AD4201" s="153"/>
      <c r="AE4201" s="153"/>
      <c r="AF4201" s="153"/>
      <c r="AG4201" s="153"/>
      <c r="AH4201" s="153"/>
      <c r="AI4201" s="153"/>
      <c r="AJ4201" s="153"/>
      <c r="AK4201" s="153"/>
      <c r="AL4201" s="153"/>
      <c r="AM4201" s="153"/>
      <c r="AN4201" s="153"/>
      <c r="AO4201" s="153"/>
    </row>
    <row r="4202" spans="1:41">
      <c r="B4202" s="153" t="s">
        <v>156</v>
      </c>
      <c r="H4202" s="153"/>
      <c r="I4202" s="153"/>
      <c r="J4202" s="153"/>
      <c r="K4202" s="153"/>
      <c r="L4202" s="153"/>
      <c r="M4202" s="153"/>
      <c r="AD4202" s="153"/>
      <c r="AE4202" s="153"/>
      <c r="AF4202" s="153"/>
      <c r="AG4202" s="153"/>
      <c r="AH4202" s="153"/>
      <c r="AI4202" s="153"/>
      <c r="AJ4202" s="153"/>
      <c r="AK4202" s="153"/>
      <c r="AL4202" s="153"/>
      <c r="AM4202" s="153"/>
      <c r="AN4202" s="153"/>
      <c r="AO4202" s="153"/>
    </row>
    <row r="4203" spans="1:41">
      <c r="H4203" s="153"/>
      <c r="I4203" s="153"/>
      <c r="J4203" s="153"/>
      <c r="K4203" s="153"/>
      <c r="L4203" s="153"/>
      <c r="M4203" s="153"/>
      <c r="AD4203" s="153"/>
      <c r="AE4203" s="153"/>
      <c r="AF4203" s="153"/>
      <c r="AG4203" s="153"/>
      <c r="AH4203" s="153"/>
      <c r="AI4203" s="153"/>
      <c r="AJ4203" s="153"/>
      <c r="AK4203" s="153"/>
      <c r="AL4203" s="153"/>
      <c r="AM4203" s="153"/>
      <c r="AN4203" s="153"/>
      <c r="AO4203" s="153"/>
    </row>
    <row r="4204" spans="1:41">
      <c r="B4204" s="153" t="s">
        <v>10</v>
      </c>
      <c r="C4204" s="153" t="s">
        <v>157</v>
      </c>
      <c r="D4204" s="153" t="s">
        <v>158</v>
      </c>
      <c r="E4204" s="153" t="s">
        <v>13</v>
      </c>
      <c r="F4204" s="153" t="s">
        <v>159</v>
      </c>
      <c r="G4204" s="153" t="s">
        <v>60</v>
      </c>
      <c r="H4204" s="153"/>
      <c r="I4204" s="153"/>
      <c r="J4204" s="153"/>
      <c r="K4204" s="153"/>
      <c r="L4204" s="153"/>
      <c r="M4204" s="153"/>
      <c r="AD4204" s="153"/>
      <c r="AE4204" s="153"/>
      <c r="AF4204" s="153"/>
      <c r="AG4204" s="153"/>
      <c r="AH4204" s="153"/>
      <c r="AI4204" s="153"/>
      <c r="AJ4204" s="153"/>
      <c r="AK4204" s="153"/>
      <c r="AL4204" s="153"/>
      <c r="AM4204" s="153"/>
      <c r="AN4204" s="153"/>
      <c r="AO4204" s="153"/>
    </row>
    <row r="4205" spans="1:41">
      <c r="H4205" s="153"/>
      <c r="I4205" s="153"/>
      <c r="J4205" s="153"/>
      <c r="K4205" s="153"/>
      <c r="L4205" s="153"/>
      <c r="M4205" s="153"/>
      <c r="AD4205" s="153"/>
      <c r="AE4205" s="153"/>
      <c r="AF4205" s="153"/>
      <c r="AG4205" s="153"/>
      <c r="AH4205" s="153"/>
      <c r="AI4205" s="153"/>
      <c r="AJ4205" s="153"/>
      <c r="AK4205" s="153"/>
      <c r="AL4205" s="153"/>
      <c r="AM4205" s="153"/>
      <c r="AN4205" s="153"/>
      <c r="AO4205" s="153"/>
    </row>
    <row r="4206" spans="1:41">
      <c r="A4206" s="153" t="s">
        <v>45</v>
      </c>
      <c r="B4206" s="153">
        <v>0</v>
      </c>
      <c r="C4206" s="153">
        <v>0</v>
      </c>
      <c r="D4206" s="153">
        <v>0</v>
      </c>
      <c r="E4206" s="153">
        <v>0</v>
      </c>
      <c r="F4206" s="153">
        <v>0</v>
      </c>
      <c r="G4206" s="153">
        <v>0</v>
      </c>
      <c r="H4206" s="153"/>
      <c r="I4206" s="153"/>
      <c r="J4206" s="153"/>
      <c r="K4206" s="153"/>
      <c r="L4206" s="153"/>
      <c r="M4206" s="153"/>
      <c r="AD4206" s="153"/>
      <c r="AE4206" s="153"/>
      <c r="AF4206" s="153"/>
      <c r="AG4206" s="153"/>
      <c r="AH4206" s="153"/>
      <c r="AI4206" s="153"/>
      <c r="AJ4206" s="153"/>
      <c r="AK4206" s="153"/>
      <c r="AL4206" s="153"/>
      <c r="AM4206" s="153"/>
      <c r="AN4206" s="153"/>
      <c r="AO4206" s="153"/>
    </row>
    <row r="4207" spans="1:41">
      <c r="A4207" s="153" t="s">
        <v>46</v>
      </c>
      <c r="B4207" s="153">
        <v>0</v>
      </c>
      <c r="C4207" s="153">
        <v>0</v>
      </c>
      <c r="D4207" s="153">
        <v>0</v>
      </c>
      <c r="E4207" s="153">
        <v>0</v>
      </c>
      <c r="F4207" s="153">
        <v>0</v>
      </c>
      <c r="G4207" s="153">
        <v>0</v>
      </c>
      <c r="H4207" s="153"/>
      <c r="I4207" s="153"/>
      <c r="J4207" s="153"/>
      <c r="K4207" s="153"/>
      <c r="L4207" s="153"/>
      <c r="M4207" s="153"/>
      <c r="AD4207" s="153"/>
      <c r="AE4207" s="153"/>
      <c r="AF4207" s="153"/>
      <c r="AG4207" s="153"/>
      <c r="AH4207" s="153"/>
      <c r="AI4207" s="153"/>
      <c r="AJ4207" s="153"/>
      <c r="AK4207" s="153"/>
      <c r="AL4207" s="153"/>
      <c r="AM4207" s="153"/>
      <c r="AN4207" s="153"/>
      <c r="AO4207" s="153"/>
    </row>
    <row r="4208" spans="1:41">
      <c r="A4208" s="153" t="s">
        <v>47</v>
      </c>
      <c r="B4208" s="153">
        <v>3.08</v>
      </c>
      <c r="C4208" s="153">
        <v>0</v>
      </c>
      <c r="D4208" s="153">
        <v>0</v>
      </c>
      <c r="E4208" s="153">
        <v>0</v>
      </c>
      <c r="F4208" s="153">
        <v>0</v>
      </c>
      <c r="G4208" s="153">
        <v>3.08</v>
      </c>
      <c r="H4208" s="153"/>
      <c r="I4208" s="153"/>
      <c r="J4208" s="153"/>
      <c r="K4208" s="153"/>
      <c r="L4208" s="153"/>
      <c r="M4208" s="153"/>
      <c r="AD4208" s="153"/>
      <c r="AE4208" s="153"/>
      <c r="AF4208" s="153"/>
      <c r="AG4208" s="153"/>
      <c r="AH4208" s="153"/>
      <c r="AI4208" s="153"/>
      <c r="AJ4208" s="153"/>
      <c r="AK4208" s="153"/>
      <c r="AL4208" s="153"/>
      <c r="AM4208" s="153"/>
      <c r="AN4208" s="153"/>
      <c r="AO4208" s="153"/>
    </row>
    <row r="4209" spans="1:41">
      <c r="A4209" s="153" t="s">
        <v>48</v>
      </c>
      <c r="B4209" s="153">
        <v>26.15</v>
      </c>
      <c r="C4209" s="153">
        <v>0</v>
      </c>
      <c r="D4209" s="153">
        <v>0</v>
      </c>
      <c r="E4209" s="153">
        <v>0</v>
      </c>
      <c r="F4209" s="153">
        <v>0</v>
      </c>
      <c r="G4209" s="153">
        <v>26.15</v>
      </c>
      <c r="H4209" s="153"/>
      <c r="I4209" s="153"/>
      <c r="J4209" s="153"/>
      <c r="K4209" s="153"/>
      <c r="L4209" s="153"/>
      <c r="M4209" s="153"/>
      <c r="AD4209" s="153"/>
      <c r="AE4209" s="153"/>
      <c r="AF4209" s="153"/>
      <c r="AG4209" s="153"/>
      <c r="AH4209" s="153"/>
      <c r="AI4209" s="153"/>
      <c r="AJ4209" s="153"/>
      <c r="AK4209" s="153"/>
      <c r="AL4209" s="153"/>
      <c r="AM4209" s="153"/>
      <c r="AN4209" s="153"/>
      <c r="AO4209" s="153"/>
    </row>
    <row r="4210" spans="1:41">
      <c r="A4210" s="153" t="s">
        <v>49</v>
      </c>
      <c r="B4210" s="153">
        <v>70.77</v>
      </c>
      <c r="C4210" s="153">
        <v>0</v>
      </c>
      <c r="D4210" s="153">
        <v>0</v>
      </c>
      <c r="E4210" s="153">
        <v>0</v>
      </c>
      <c r="F4210" s="153">
        <v>0</v>
      </c>
      <c r="G4210" s="153">
        <v>70.77</v>
      </c>
      <c r="H4210" s="153"/>
      <c r="I4210" s="153"/>
      <c r="J4210" s="153"/>
      <c r="K4210" s="153"/>
      <c r="L4210" s="153"/>
      <c r="M4210" s="153"/>
      <c r="AD4210" s="153"/>
      <c r="AE4210" s="153"/>
      <c r="AF4210" s="153"/>
      <c r="AG4210" s="153"/>
      <c r="AH4210" s="153"/>
      <c r="AI4210" s="153"/>
      <c r="AJ4210" s="153"/>
      <c r="AK4210" s="153"/>
      <c r="AL4210" s="153"/>
      <c r="AM4210" s="153"/>
      <c r="AN4210" s="153"/>
      <c r="AO4210" s="153"/>
    </row>
    <row r="4211" spans="1:41">
      <c r="A4211" s="153" t="s">
        <v>41</v>
      </c>
      <c r="B4211" s="153">
        <v>0</v>
      </c>
      <c r="C4211" s="153">
        <v>0</v>
      </c>
      <c r="D4211" s="153">
        <v>0</v>
      </c>
      <c r="E4211" s="153">
        <v>0</v>
      </c>
      <c r="F4211" s="153">
        <v>0</v>
      </c>
      <c r="G4211" s="153">
        <v>0</v>
      </c>
      <c r="H4211" s="153"/>
      <c r="I4211" s="153"/>
      <c r="J4211" s="153"/>
      <c r="K4211" s="153"/>
      <c r="L4211" s="153"/>
      <c r="M4211" s="153"/>
      <c r="AD4211" s="153"/>
      <c r="AE4211" s="153"/>
      <c r="AF4211" s="153"/>
      <c r="AG4211" s="153"/>
      <c r="AH4211" s="153"/>
      <c r="AI4211" s="153"/>
      <c r="AJ4211" s="153"/>
      <c r="AK4211" s="153"/>
      <c r="AL4211" s="153"/>
      <c r="AM4211" s="153"/>
      <c r="AN4211" s="153"/>
      <c r="AO4211" s="153"/>
    </row>
    <row r="4212" spans="1:41">
      <c r="A4212" s="153" t="s">
        <v>0</v>
      </c>
      <c r="B4212" s="153">
        <v>100</v>
      </c>
      <c r="C4212" s="153">
        <v>0</v>
      </c>
      <c r="D4212" s="153">
        <v>0</v>
      </c>
      <c r="E4212" s="153">
        <v>0</v>
      </c>
      <c r="F4212" s="153">
        <v>0</v>
      </c>
      <c r="G4212" s="153">
        <v>100</v>
      </c>
      <c r="H4212" s="153"/>
      <c r="I4212" s="153"/>
      <c r="J4212" s="153"/>
      <c r="K4212" s="153"/>
      <c r="L4212" s="153"/>
      <c r="M4212" s="153"/>
      <c r="AD4212" s="153"/>
      <c r="AE4212" s="153"/>
      <c r="AF4212" s="153"/>
      <c r="AG4212" s="153"/>
      <c r="AH4212" s="153"/>
      <c r="AI4212" s="153"/>
      <c r="AJ4212" s="153"/>
      <c r="AK4212" s="153"/>
      <c r="AL4212" s="153"/>
      <c r="AM4212" s="153"/>
      <c r="AN4212" s="153"/>
      <c r="AO4212" s="153"/>
    </row>
    <row r="4213" spans="1:41">
      <c r="A4213" s="153" t="s">
        <v>1</v>
      </c>
      <c r="B4213" s="153">
        <v>65</v>
      </c>
      <c r="C4213" s="153">
        <v>0</v>
      </c>
      <c r="D4213" s="153">
        <v>0</v>
      </c>
      <c r="E4213" s="153">
        <v>0</v>
      </c>
      <c r="F4213" s="153">
        <v>0</v>
      </c>
      <c r="G4213" s="153">
        <v>65</v>
      </c>
      <c r="H4213" s="153"/>
      <c r="I4213" s="153"/>
      <c r="J4213" s="153"/>
      <c r="K4213" s="153"/>
      <c r="L4213" s="153"/>
      <c r="M4213" s="153"/>
      <c r="AD4213" s="153"/>
      <c r="AE4213" s="153"/>
      <c r="AF4213" s="153"/>
      <c r="AG4213" s="153"/>
      <c r="AH4213" s="153"/>
      <c r="AI4213" s="153"/>
      <c r="AJ4213" s="153"/>
      <c r="AK4213" s="153"/>
      <c r="AL4213" s="153"/>
      <c r="AM4213" s="153"/>
      <c r="AN4213" s="153"/>
      <c r="AO4213" s="153"/>
    </row>
    <row r="4214" spans="1:41">
      <c r="A4214" s="153" t="s">
        <v>42</v>
      </c>
      <c r="B4214" s="153">
        <v>96.92</v>
      </c>
      <c r="C4214" s="153">
        <v>0</v>
      </c>
      <c r="D4214" s="153">
        <v>0</v>
      </c>
      <c r="E4214" s="153">
        <v>0</v>
      </c>
      <c r="F4214" s="153">
        <v>0</v>
      </c>
      <c r="G4214" s="153">
        <v>96.92</v>
      </c>
      <c r="H4214" s="153"/>
      <c r="I4214" s="153"/>
      <c r="J4214" s="153"/>
      <c r="K4214" s="153"/>
      <c r="L4214" s="153"/>
      <c r="M4214" s="153"/>
      <c r="AD4214" s="153"/>
      <c r="AE4214" s="153"/>
      <c r="AF4214" s="153"/>
      <c r="AG4214" s="153"/>
      <c r="AH4214" s="153"/>
      <c r="AI4214" s="153"/>
      <c r="AJ4214" s="153"/>
      <c r="AK4214" s="153"/>
      <c r="AL4214" s="153"/>
      <c r="AM4214" s="153"/>
      <c r="AN4214" s="153"/>
      <c r="AO4214" s="153"/>
    </row>
    <row r="4215" spans="1:41">
      <c r="A4215" s="153" t="s">
        <v>43</v>
      </c>
      <c r="B4215" s="153">
        <v>0</v>
      </c>
      <c r="C4215" s="153">
        <v>0</v>
      </c>
      <c r="D4215" s="153">
        <v>0</v>
      </c>
      <c r="E4215" s="153">
        <v>0</v>
      </c>
      <c r="F4215" s="153">
        <v>0</v>
      </c>
      <c r="G4215" s="153">
        <v>0</v>
      </c>
      <c r="H4215" s="153"/>
      <c r="I4215" s="153"/>
      <c r="J4215" s="153"/>
      <c r="K4215" s="153"/>
      <c r="L4215" s="153"/>
      <c r="M4215" s="153"/>
      <c r="AD4215" s="153"/>
      <c r="AE4215" s="153"/>
      <c r="AF4215" s="153"/>
      <c r="AG4215" s="153"/>
      <c r="AH4215" s="153"/>
      <c r="AI4215" s="153"/>
      <c r="AJ4215" s="153"/>
      <c r="AK4215" s="153"/>
      <c r="AL4215" s="153"/>
      <c r="AM4215" s="153"/>
      <c r="AN4215" s="153"/>
      <c r="AO4215" s="153"/>
    </row>
    <row r="4216" spans="1:41">
      <c r="A4216" s="153" t="s">
        <v>44</v>
      </c>
      <c r="B4216" s="153">
        <v>4.7</v>
      </c>
      <c r="C4216" s="153">
        <v>0</v>
      </c>
      <c r="D4216" s="153">
        <v>0</v>
      </c>
      <c r="E4216" s="153">
        <v>0</v>
      </c>
      <c r="F4216" s="153">
        <v>0</v>
      </c>
      <c r="G4216" s="153">
        <v>4.7</v>
      </c>
      <c r="H4216" s="153"/>
      <c r="I4216" s="153"/>
      <c r="J4216" s="153"/>
      <c r="K4216" s="153"/>
      <c r="L4216" s="153"/>
      <c r="M4216" s="153"/>
      <c r="AD4216" s="153"/>
      <c r="AE4216" s="153"/>
      <c r="AF4216" s="153"/>
      <c r="AG4216" s="153"/>
      <c r="AH4216" s="153"/>
      <c r="AI4216" s="153"/>
      <c r="AJ4216" s="153"/>
      <c r="AK4216" s="153"/>
      <c r="AL4216" s="153"/>
      <c r="AM4216" s="153"/>
      <c r="AN4216" s="153"/>
      <c r="AO4216" s="153"/>
    </row>
    <row r="4217" spans="1:41">
      <c r="A4217" s="153" t="s">
        <v>153</v>
      </c>
      <c r="B4217" s="153">
        <v>91.9</v>
      </c>
      <c r="C4217" s="153">
        <v>0</v>
      </c>
      <c r="D4217" s="153">
        <v>0</v>
      </c>
      <c r="E4217" s="153">
        <v>0</v>
      </c>
      <c r="F4217" s="153">
        <v>0</v>
      </c>
      <c r="G4217" s="153">
        <v>91.9</v>
      </c>
      <c r="H4217" s="153"/>
      <c r="I4217" s="153"/>
      <c r="J4217" s="153"/>
      <c r="K4217" s="153"/>
      <c r="L4217" s="153"/>
      <c r="M4217" s="153"/>
      <c r="AD4217" s="153"/>
      <c r="AE4217" s="153"/>
      <c r="AF4217" s="153"/>
      <c r="AG4217" s="153"/>
      <c r="AH4217" s="153"/>
      <c r="AI4217" s="153"/>
      <c r="AJ4217" s="153"/>
      <c r="AK4217" s="153"/>
      <c r="AL4217" s="153"/>
      <c r="AM4217" s="153"/>
      <c r="AN4217" s="153"/>
      <c r="AO4217" s="153"/>
    </row>
    <row r="4218" spans="1:41">
      <c r="H4218" s="153"/>
      <c r="I4218" s="153"/>
      <c r="J4218" s="153"/>
      <c r="K4218" s="153"/>
      <c r="L4218" s="153"/>
      <c r="M4218" s="153"/>
      <c r="AD4218" s="153"/>
      <c r="AE4218" s="153"/>
      <c r="AF4218" s="153"/>
      <c r="AG4218" s="153"/>
      <c r="AH4218" s="153"/>
      <c r="AI4218" s="153"/>
      <c r="AJ4218" s="153"/>
      <c r="AK4218" s="153"/>
      <c r="AL4218" s="153"/>
      <c r="AM4218" s="153"/>
      <c r="AN4218" s="153"/>
      <c r="AO4218" s="153"/>
    </row>
    <row r="4219" spans="1:41">
      <c r="H4219" s="153"/>
      <c r="I4219" s="153"/>
      <c r="J4219" s="153"/>
      <c r="K4219" s="153"/>
      <c r="L4219" s="153"/>
      <c r="M4219" s="153"/>
      <c r="AD4219" s="153"/>
      <c r="AE4219" s="153"/>
      <c r="AF4219" s="153"/>
      <c r="AG4219" s="153"/>
      <c r="AH4219" s="153"/>
      <c r="AI4219" s="153"/>
      <c r="AJ4219" s="153"/>
      <c r="AK4219" s="153"/>
      <c r="AL4219" s="153"/>
      <c r="AM4219" s="153"/>
      <c r="AN4219" s="153"/>
      <c r="AO4219" s="153"/>
    </row>
    <row r="4220" spans="1:41">
      <c r="A4220" s="153" t="s">
        <v>276</v>
      </c>
      <c r="H4220" s="153"/>
      <c r="I4220" s="153"/>
      <c r="J4220" s="153"/>
      <c r="K4220" s="153"/>
      <c r="L4220" s="153"/>
      <c r="M4220" s="153"/>
      <c r="AD4220" s="153"/>
      <c r="AE4220" s="153"/>
      <c r="AF4220" s="153"/>
      <c r="AG4220" s="153"/>
      <c r="AH4220" s="153"/>
      <c r="AI4220" s="153"/>
      <c r="AJ4220" s="153"/>
      <c r="AK4220" s="153"/>
      <c r="AL4220" s="153"/>
      <c r="AM4220" s="153"/>
      <c r="AN4220" s="153"/>
      <c r="AO4220" s="153"/>
    </row>
    <row r="4221" spans="1:41">
      <c r="H4221" s="153"/>
      <c r="I4221" s="153"/>
      <c r="J4221" s="153"/>
      <c r="K4221" s="153"/>
      <c r="L4221" s="153"/>
      <c r="M4221" s="153"/>
      <c r="AD4221" s="153"/>
      <c r="AE4221" s="153"/>
      <c r="AF4221" s="153"/>
      <c r="AG4221" s="153"/>
      <c r="AH4221" s="153"/>
      <c r="AI4221" s="153"/>
      <c r="AJ4221" s="153"/>
      <c r="AK4221" s="153"/>
      <c r="AL4221" s="153"/>
      <c r="AM4221" s="153"/>
      <c r="AN4221" s="153"/>
      <c r="AO4221" s="153"/>
    </row>
    <row r="4222" spans="1:41">
      <c r="H4222" s="153"/>
      <c r="I4222" s="153"/>
      <c r="J4222" s="153"/>
      <c r="K4222" s="153"/>
      <c r="L4222" s="153"/>
      <c r="M4222" s="153"/>
      <c r="AD4222" s="153"/>
      <c r="AE4222" s="153"/>
      <c r="AF4222" s="153"/>
      <c r="AG4222" s="153"/>
      <c r="AH4222" s="153"/>
      <c r="AI4222" s="153"/>
      <c r="AJ4222" s="153"/>
      <c r="AK4222" s="153"/>
      <c r="AL4222" s="153"/>
      <c r="AM4222" s="153"/>
      <c r="AN4222" s="153"/>
      <c r="AO4222" s="153"/>
    </row>
    <row r="4223" spans="1:41">
      <c r="B4223" s="153" t="s">
        <v>156</v>
      </c>
      <c r="H4223" s="153"/>
      <c r="I4223" s="153"/>
      <c r="J4223" s="153"/>
      <c r="K4223" s="153"/>
      <c r="L4223" s="153"/>
      <c r="M4223" s="153"/>
      <c r="AD4223" s="153"/>
      <c r="AE4223" s="153"/>
      <c r="AF4223" s="153"/>
      <c r="AG4223" s="153"/>
      <c r="AH4223" s="153"/>
      <c r="AI4223" s="153"/>
      <c r="AJ4223" s="153"/>
      <c r="AK4223" s="153"/>
      <c r="AL4223" s="153"/>
      <c r="AM4223" s="153"/>
      <c r="AN4223" s="153"/>
      <c r="AO4223" s="153"/>
    </row>
    <row r="4224" spans="1:41">
      <c r="H4224" s="153"/>
      <c r="I4224" s="153"/>
      <c r="J4224" s="153"/>
      <c r="K4224" s="153"/>
      <c r="L4224" s="153"/>
      <c r="M4224" s="153"/>
      <c r="AD4224" s="153"/>
      <c r="AE4224" s="153"/>
      <c r="AF4224" s="153"/>
      <c r="AG4224" s="153"/>
      <c r="AH4224" s="153"/>
      <c r="AI4224" s="153"/>
      <c r="AJ4224" s="153"/>
      <c r="AK4224" s="153"/>
      <c r="AL4224" s="153"/>
      <c r="AM4224" s="153"/>
      <c r="AN4224" s="153"/>
      <c r="AO4224" s="153"/>
    </row>
    <row r="4225" spans="1:41">
      <c r="B4225" s="153" t="s">
        <v>10</v>
      </c>
      <c r="C4225" s="153" t="s">
        <v>157</v>
      </c>
      <c r="D4225" s="153" t="s">
        <v>158</v>
      </c>
      <c r="E4225" s="153" t="s">
        <v>13</v>
      </c>
      <c r="F4225" s="153" t="s">
        <v>159</v>
      </c>
      <c r="G4225" s="153" t="s">
        <v>60</v>
      </c>
      <c r="H4225" s="153"/>
      <c r="I4225" s="153"/>
      <c r="J4225" s="153"/>
      <c r="K4225" s="153"/>
      <c r="L4225" s="153"/>
      <c r="M4225" s="153"/>
      <c r="AD4225" s="153"/>
      <c r="AE4225" s="153"/>
      <c r="AF4225" s="153"/>
      <c r="AG4225" s="153"/>
      <c r="AH4225" s="153"/>
      <c r="AI4225" s="153"/>
      <c r="AJ4225" s="153"/>
      <c r="AK4225" s="153"/>
      <c r="AL4225" s="153"/>
      <c r="AM4225" s="153"/>
      <c r="AN4225" s="153"/>
      <c r="AO4225" s="153"/>
    </row>
    <row r="4226" spans="1:41">
      <c r="H4226" s="153"/>
      <c r="I4226" s="153"/>
      <c r="J4226" s="153"/>
      <c r="K4226" s="153"/>
      <c r="L4226" s="153"/>
      <c r="M4226" s="153"/>
      <c r="AD4226" s="153"/>
      <c r="AE4226" s="153"/>
      <c r="AF4226" s="153"/>
      <c r="AG4226" s="153"/>
      <c r="AH4226" s="153"/>
      <c r="AI4226" s="153"/>
      <c r="AJ4226" s="153"/>
      <c r="AK4226" s="153"/>
      <c r="AL4226" s="153"/>
      <c r="AM4226" s="153"/>
      <c r="AN4226" s="153"/>
      <c r="AO4226" s="153"/>
    </row>
    <row r="4227" spans="1:41">
      <c r="A4227" s="153" t="s">
        <v>45</v>
      </c>
      <c r="B4227" s="153">
        <v>0</v>
      </c>
      <c r="C4227" s="153">
        <v>0</v>
      </c>
      <c r="D4227" s="153">
        <v>0</v>
      </c>
      <c r="E4227" s="153">
        <v>0</v>
      </c>
      <c r="F4227" s="153">
        <v>0</v>
      </c>
      <c r="G4227" s="153">
        <v>0</v>
      </c>
      <c r="H4227" s="153"/>
      <c r="I4227" s="153"/>
      <c r="J4227" s="153"/>
      <c r="K4227" s="153"/>
      <c r="L4227" s="153"/>
      <c r="M4227" s="153"/>
      <c r="AD4227" s="153"/>
      <c r="AE4227" s="153"/>
      <c r="AF4227" s="153"/>
      <c r="AG4227" s="153"/>
      <c r="AH4227" s="153"/>
      <c r="AI4227" s="153"/>
      <c r="AJ4227" s="153"/>
      <c r="AK4227" s="153"/>
      <c r="AL4227" s="153"/>
      <c r="AM4227" s="153"/>
      <c r="AN4227" s="153"/>
      <c r="AO4227" s="153"/>
    </row>
    <row r="4228" spans="1:41">
      <c r="A4228" s="153" t="s">
        <v>46</v>
      </c>
      <c r="B4228" s="153">
        <v>0</v>
      </c>
      <c r="C4228" s="153">
        <v>0</v>
      </c>
      <c r="D4228" s="153">
        <v>0</v>
      </c>
      <c r="E4228" s="153">
        <v>0</v>
      </c>
      <c r="F4228" s="153">
        <v>0</v>
      </c>
      <c r="G4228" s="153">
        <v>0</v>
      </c>
      <c r="H4228" s="153"/>
      <c r="I4228" s="153"/>
      <c r="J4228" s="153"/>
      <c r="K4228" s="153"/>
      <c r="L4228" s="153"/>
      <c r="M4228" s="153"/>
      <c r="AD4228" s="153"/>
      <c r="AE4228" s="153"/>
      <c r="AF4228" s="153"/>
      <c r="AG4228" s="153"/>
      <c r="AH4228" s="153"/>
      <c r="AI4228" s="153"/>
      <c r="AJ4228" s="153"/>
      <c r="AK4228" s="153"/>
      <c r="AL4228" s="153"/>
      <c r="AM4228" s="153"/>
      <c r="AN4228" s="153"/>
      <c r="AO4228" s="153"/>
    </row>
    <row r="4229" spans="1:41">
      <c r="A4229" s="153" t="s">
        <v>47</v>
      </c>
      <c r="B4229" s="153">
        <v>6.15</v>
      </c>
      <c r="C4229" s="153">
        <v>0</v>
      </c>
      <c r="D4229" s="153">
        <v>0</v>
      </c>
      <c r="E4229" s="153">
        <v>0</v>
      </c>
      <c r="F4229" s="153">
        <v>0</v>
      </c>
      <c r="G4229" s="153">
        <v>6.15</v>
      </c>
      <c r="H4229" s="153"/>
      <c r="I4229" s="153"/>
      <c r="J4229" s="153"/>
      <c r="K4229" s="153"/>
      <c r="L4229" s="153"/>
      <c r="M4229" s="153"/>
      <c r="AD4229" s="153"/>
      <c r="AE4229" s="153"/>
      <c r="AF4229" s="153"/>
      <c r="AG4229" s="153"/>
      <c r="AH4229" s="153"/>
      <c r="AI4229" s="153"/>
      <c r="AJ4229" s="153"/>
      <c r="AK4229" s="153"/>
      <c r="AL4229" s="153"/>
      <c r="AM4229" s="153"/>
      <c r="AN4229" s="153"/>
      <c r="AO4229" s="153"/>
    </row>
    <row r="4230" spans="1:41">
      <c r="A4230" s="153" t="s">
        <v>48</v>
      </c>
      <c r="B4230" s="153">
        <v>29.23</v>
      </c>
      <c r="C4230" s="153">
        <v>0</v>
      </c>
      <c r="D4230" s="153">
        <v>0</v>
      </c>
      <c r="E4230" s="153">
        <v>0</v>
      </c>
      <c r="F4230" s="153">
        <v>0</v>
      </c>
      <c r="G4230" s="153">
        <v>29.23</v>
      </c>
      <c r="H4230" s="153"/>
      <c r="I4230" s="153"/>
      <c r="J4230" s="153"/>
      <c r="K4230" s="153"/>
      <c r="L4230" s="153"/>
      <c r="M4230" s="153"/>
      <c r="AD4230" s="153"/>
      <c r="AE4230" s="153"/>
      <c r="AF4230" s="153"/>
      <c r="AG4230" s="153"/>
      <c r="AH4230" s="153"/>
      <c r="AI4230" s="153"/>
      <c r="AJ4230" s="153"/>
      <c r="AK4230" s="153"/>
      <c r="AL4230" s="153"/>
      <c r="AM4230" s="153"/>
      <c r="AN4230" s="153"/>
      <c r="AO4230" s="153"/>
    </row>
    <row r="4231" spans="1:41">
      <c r="A4231" s="153" t="s">
        <v>49</v>
      </c>
      <c r="B4231" s="153">
        <v>64.62</v>
      </c>
      <c r="C4231" s="153">
        <v>0</v>
      </c>
      <c r="D4231" s="153">
        <v>0</v>
      </c>
      <c r="E4231" s="153">
        <v>0</v>
      </c>
      <c r="F4231" s="153">
        <v>0</v>
      </c>
      <c r="G4231" s="153">
        <v>64.62</v>
      </c>
      <c r="H4231" s="153"/>
      <c r="I4231" s="153"/>
      <c r="J4231" s="153"/>
      <c r="K4231" s="153"/>
      <c r="L4231" s="153"/>
      <c r="M4231" s="153"/>
      <c r="AD4231" s="153"/>
      <c r="AE4231" s="153"/>
      <c r="AF4231" s="153"/>
      <c r="AG4231" s="153"/>
      <c r="AH4231" s="153"/>
      <c r="AI4231" s="153"/>
      <c r="AJ4231" s="153"/>
      <c r="AK4231" s="153"/>
      <c r="AL4231" s="153"/>
      <c r="AM4231" s="153"/>
      <c r="AN4231" s="153"/>
      <c r="AO4231" s="153"/>
    </row>
    <row r="4232" spans="1:41">
      <c r="A4232" s="153" t="s">
        <v>41</v>
      </c>
      <c r="B4232" s="153">
        <v>0</v>
      </c>
      <c r="C4232" s="153">
        <v>0</v>
      </c>
      <c r="D4232" s="153">
        <v>0</v>
      </c>
      <c r="E4232" s="153">
        <v>0</v>
      </c>
      <c r="F4232" s="153">
        <v>0</v>
      </c>
      <c r="G4232" s="153">
        <v>0</v>
      </c>
      <c r="H4232" s="153"/>
      <c r="I4232" s="153"/>
      <c r="J4232" s="153"/>
      <c r="K4232" s="153"/>
      <c r="L4232" s="153"/>
      <c r="M4232" s="153"/>
      <c r="AD4232" s="153"/>
      <c r="AE4232" s="153"/>
      <c r="AF4232" s="153"/>
      <c r="AG4232" s="153"/>
      <c r="AH4232" s="153"/>
      <c r="AI4232" s="153"/>
      <c r="AJ4232" s="153"/>
      <c r="AK4232" s="153"/>
      <c r="AL4232" s="153"/>
      <c r="AM4232" s="153"/>
      <c r="AN4232" s="153"/>
      <c r="AO4232" s="153"/>
    </row>
    <row r="4233" spans="1:41">
      <c r="A4233" s="153" t="s">
        <v>0</v>
      </c>
      <c r="B4233" s="153">
        <v>100</v>
      </c>
      <c r="C4233" s="153">
        <v>0</v>
      </c>
      <c r="D4233" s="153">
        <v>0</v>
      </c>
      <c r="E4233" s="153">
        <v>0</v>
      </c>
      <c r="F4233" s="153">
        <v>0</v>
      </c>
      <c r="G4233" s="153">
        <v>100</v>
      </c>
      <c r="H4233" s="153"/>
      <c r="I4233" s="153"/>
      <c r="J4233" s="153"/>
      <c r="K4233" s="153"/>
      <c r="L4233" s="153"/>
      <c r="M4233" s="153"/>
      <c r="AD4233" s="153"/>
      <c r="AE4233" s="153"/>
      <c r="AF4233" s="153"/>
      <c r="AG4233" s="153"/>
      <c r="AH4233" s="153"/>
      <c r="AI4233" s="153"/>
      <c r="AJ4233" s="153"/>
      <c r="AK4233" s="153"/>
      <c r="AL4233" s="153"/>
      <c r="AM4233" s="153"/>
      <c r="AN4233" s="153"/>
      <c r="AO4233" s="153"/>
    </row>
    <row r="4234" spans="1:41">
      <c r="A4234" s="153" t="s">
        <v>1</v>
      </c>
      <c r="B4234" s="153">
        <v>65</v>
      </c>
      <c r="C4234" s="153">
        <v>0</v>
      </c>
      <c r="D4234" s="153">
        <v>0</v>
      </c>
      <c r="E4234" s="153">
        <v>0</v>
      </c>
      <c r="F4234" s="153">
        <v>0</v>
      </c>
      <c r="G4234" s="153">
        <v>65</v>
      </c>
      <c r="H4234" s="153"/>
      <c r="I4234" s="153"/>
      <c r="J4234" s="153"/>
      <c r="K4234" s="153"/>
      <c r="L4234" s="153"/>
      <c r="M4234" s="153"/>
      <c r="AD4234" s="153"/>
      <c r="AE4234" s="153"/>
      <c r="AF4234" s="153"/>
      <c r="AG4234" s="153"/>
      <c r="AH4234" s="153"/>
      <c r="AI4234" s="153"/>
      <c r="AJ4234" s="153"/>
      <c r="AK4234" s="153"/>
      <c r="AL4234" s="153"/>
      <c r="AM4234" s="153"/>
      <c r="AN4234" s="153"/>
      <c r="AO4234" s="153"/>
    </row>
    <row r="4235" spans="1:41">
      <c r="A4235" s="153" t="s">
        <v>42</v>
      </c>
      <c r="B4235" s="153">
        <v>93.85</v>
      </c>
      <c r="C4235" s="153">
        <v>0</v>
      </c>
      <c r="D4235" s="153">
        <v>0</v>
      </c>
      <c r="E4235" s="153">
        <v>0</v>
      </c>
      <c r="F4235" s="153">
        <v>0</v>
      </c>
      <c r="G4235" s="153">
        <v>93.85</v>
      </c>
      <c r="H4235" s="153"/>
      <c r="I4235" s="153"/>
      <c r="J4235" s="153"/>
      <c r="K4235" s="153"/>
      <c r="L4235" s="153"/>
      <c r="M4235" s="153"/>
      <c r="AD4235" s="153"/>
      <c r="AE4235" s="153"/>
      <c r="AF4235" s="153"/>
      <c r="AG4235" s="153"/>
      <c r="AH4235" s="153"/>
      <c r="AI4235" s="153"/>
      <c r="AJ4235" s="153"/>
      <c r="AK4235" s="153"/>
      <c r="AL4235" s="153"/>
      <c r="AM4235" s="153"/>
      <c r="AN4235" s="153"/>
      <c r="AO4235" s="153"/>
    </row>
    <row r="4236" spans="1:41">
      <c r="A4236" s="153" t="s">
        <v>43</v>
      </c>
      <c r="B4236" s="153">
        <v>0</v>
      </c>
      <c r="C4236" s="153">
        <v>0</v>
      </c>
      <c r="D4236" s="153">
        <v>0</v>
      </c>
      <c r="E4236" s="153">
        <v>0</v>
      </c>
      <c r="F4236" s="153">
        <v>0</v>
      </c>
      <c r="G4236" s="153">
        <v>0</v>
      </c>
      <c r="H4236" s="153"/>
      <c r="I4236" s="153"/>
      <c r="J4236" s="153"/>
      <c r="K4236" s="153"/>
      <c r="L4236" s="153"/>
      <c r="M4236" s="153"/>
      <c r="AD4236" s="153"/>
      <c r="AE4236" s="153"/>
      <c r="AF4236" s="153"/>
      <c r="AG4236" s="153"/>
      <c r="AH4236" s="153"/>
      <c r="AI4236" s="153"/>
      <c r="AJ4236" s="153"/>
      <c r="AK4236" s="153"/>
      <c r="AL4236" s="153"/>
      <c r="AM4236" s="153"/>
      <c r="AN4236" s="153"/>
      <c r="AO4236" s="153"/>
    </row>
    <row r="4237" spans="1:41">
      <c r="A4237" s="153" t="s">
        <v>44</v>
      </c>
      <c r="B4237" s="153">
        <v>4.5999999999999996</v>
      </c>
      <c r="C4237" s="153">
        <v>0</v>
      </c>
      <c r="D4237" s="153">
        <v>0</v>
      </c>
      <c r="E4237" s="153">
        <v>0</v>
      </c>
      <c r="F4237" s="153">
        <v>0</v>
      </c>
      <c r="G4237" s="153">
        <v>4.5999999999999996</v>
      </c>
      <c r="H4237" s="153"/>
      <c r="I4237" s="153"/>
      <c r="J4237" s="153"/>
      <c r="K4237" s="153"/>
      <c r="L4237" s="153"/>
      <c r="M4237" s="153"/>
      <c r="AD4237" s="153"/>
      <c r="AE4237" s="153"/>
      <c r="AF4237" s="153"/>
      <c r="AG4237" s="153"/>
      <c r="AH4237" s="153"/>
      <c r="AI4237" s="153"/>
      <c r="AJ4237" s="153"/>
      <c r="AK4237" s="153"/>
      <c r="AL4237" s="153"/>
      <c r="AM4237" s="153"/>
      <c r="AN4237" s="153"/>
      <c r="AO4237" s="153"/>
    </row>
    <row r="4238" spans="1:41">
      <c r="A4238" s="153" t="s">
        <v>153</v>
      </c>
      <c r="B4238" s="153">
        <v>89.6</v>
      </c>
      <c r="C4238" s="153">
        <v>0</v>
      </c>
      <c r="D4238" s="153">
        <v>0</v>
      </c>
      <c r="E4238" s="153">
        <v>0</v>
      </c>
      <c r="F4238" s="153">
        <v>0</v>
      </c>
      <c r="G4238" s="153">
        <v>89.6</v>
      </c>
      <c r="H4238" s="153"/>
      <c r="I4238" s="153"/>
      <c r="J4238" s="153"/>
      <c r="K4238" s="153"/>
      <c r="L4238" s="153"/>
      <c r="M4238" s="153"/>
      <c r="AD4238" s="153"/>
      <c r="AE4238" s="153"/>
      <c r="AF4238" s="153"/>
      <c r="AG4238" s="153"/>
      <c r="AH4238" s="153"/>
      <c r="AI4238" s="153"/>
      <c r="AJ4238" s="153"/>
      <c r="AK4238" s="153"/>
      <c r="AL4238" s="153"/>
      <c r="AM4238" s="153"/>
      <c r="AN4238" s="153"/>
      <c r="AO4238" s="153"/>
    </row>
    <row r="4239" spans="1:41">
      <c r="H4239" s="153"/>
      <c r="I4239" s="153"/>
      <c r="J4239" s="153"/>
      <c r="K4239" s="153"/>
      <c r="L4239" s="153"/>
      <c r="M4239" s="153"/>
      <c r="AD4239" s="153"/>
      <c r="AE4239" s="153"/>
      <c r="AF4239" s="153"/>
      <c r="AG4239" s="153"/>
      <c r="AH4239" s="153"/>
      <c r="AI4239" s="153"/>
      <c r="AJ4239" s="153"/>
      <c r="AK4239" s="153"/>
      <c r="AL4239" s="153"/>
      <c r="AM4239" s="153"/>
      <c r="AN4239" s="153"/>
      <c r="AO4239" s="153"/>
    </row>
    <row r="4240" spans="1:41">
      <c r="H4240" s="153"/>
      <c r="I4240" s="153"/>
      <c r="J4240" s="153"/>
      <c r="K4240" s="153"/>
      <c r="L4240" s="153"/>
      <c r="M4240" s="153"/>
      <c r="AD4240" s="153"/>
      <c r="AE4240" s="153"/>
      <c r="AF4240" s="153"/>
      <c r="AG4240" s="153"/>
      <c r="AH4240" s="153"/>
      <c r="AI4240" s="153"/>
      <c r="AJ4240" s="153"/>
      <c r="AK4240" s="153"/>
      <c r="AL4240" s="153"/>
      <c r="AM4240" s="153"/>
      <c r="AN4240" s="153"/>
      <c r="AO4240" s="153"/>
    </row>
    <row r="4241" spans="1:41">
      <c r="A4241" s="153" t="s">
        <v>508</v>
      </c>
      <c r="H4241" s="153"/>
      <c r="I4241" s="153"/>
      <c r="J4241" s="153"/>
      <c r="K4241" s="153"/>
      <c r="L4241" s="153"/>
      <c r="M4241" s="153"/>
      <c r="AD4241" s="153"/>
      <c r="AE4241" s="153"/>
      <c r="AF4241" s="153"/>
      <c r="AG4241" s="153"/>
      <c r="AH4241" s="153"/>
      <c r="AI4241" s="153"/>
      <c r="AJ4241" s="153"/>
      <c r="AK4241" s="153"/>
      <c r="AL4241" s="153"/>
      <c r="AM4241" s="153"/>
      <c r="AN4241" s="153"/>
      <c r="AO4241" s="153"/>
    </row>
    <row r="4242" spans="1:41">
      <c r="A4242" s="153" t="s">
        <v>509</v>
      </c>
      <c r="H4242" s="153"/>
      <c r="I4242" s="153"/>
      <c r="J4242" s="153"/>
      <c r="K4242" s="153"/>
      <c r="L4242" s="153"/>
      <c r="M4242" s="153"/>
      <c r="AD4242" s="153"/>
      <c r="AE4242" s="153"/>
      <c r="AF4242" s="153"/>
      <c r="AG4242" s="153"/>
      <c r="AH4242" s="153"/>
      <c r="AI4242" s="153"/>
      <c r="AJ4242" s="153"/>
      <c r="AK4242" s="153"/>
      <c r="AL4242" s="153"/>
      <c r="AM4242" s="153"/>
      <c r="AN4242" s="153"/>
      <c r="AO4242" s="153"/>
    </row>
    <row r="4243" spans="1:41">
      <c r="H4243" s="153"/>
      <c r="I4243" s="153"/>
      <c r="J4243" s="153"/>
      <c r="K4243" s="153"/>
      <c r="L4243" s="153"/>
      <c r="M4243" s="153"/>
      <c r="AD4243" s="153"/>
      <c r="AE4243" s="153"/>
      <c r="AF4243" s="153"/>
      <c r="AG4243" s="153"/>
      <c r="AH4243" s="153"/>
      <c r="AI4243" s="153"/>
      <c r="AJ4243" s="153"/>
      <c r="AK4243" s="153"/>
      <c r="AL4243" s="153"/>
      <c r="AM4243" s="153"/>
      <c r="AN4243" s="153"/>
      <c r="AO4243" s="153"/>
    </row>
    <row r="4244" spans="1:41">
      <c r="H4244" s="153"/>
      <c r="I4244" s="153"/>
      <c r="J4244" s="153"/>
      <c r="K4244" s="153"/>
      <c r="L4244" s="153"/>
      <c r="M4244" s="153"/>
      <c r="AD4244" s="153"/>
      <c r="AE4244" s="153"/>
      <c r="AF4244" s="153"/>
      <c r="AG4244" s="153"/>
      <c r="AH4244" s="153"/>
      <c r="AI4244" s="153"/>
      <c r="AJ4244" s="153"/>
      <c r="AK4244" s="153"/>
      <c r="AL4244" s="153"/>
      <c r="AM4244" s="153"/>
      <c r="AN4244" s="153"/>
      <c r="AO4244" s="153"/>
    </row>
    <row r="4245" spans="1:41">
      <c r="B4245" s="153" t="s">
        <v>156</v>
      </c>
      <c r="H4245" s="153"/>
      <c r="I4245" s="153"/>
      <c r="J4245" s="153"/>
      <c r="K4245" s="153"/>
      <c r="L4245" s="153"/>
      <c r="M4245" s="153"/>
      <c r="AD4245" s="153"/>
      <c r="AE4245" s="153"/>
      <c r="AF4245" s="153"/>
      <c r="AG4245" s="153"/>
      <c r="AH4245" s="153"/>
      <c r="AI4245" s="153"/>
      <c r="AJ4245" s="153"/>
      <c r="AK4245" s="153"/>
      <c r="AL4245" s="153"/>
      <c r="AM4245" s="153"/>
      <c r="AN4245" s="153"/>
      <c r="AO4245" s="153"/>
    </row>
    <row r="4246" spans="1:41">
      <c r="H4246" s="153"/>
      <c r="I4246" s="153"/>
      <c r="J4246" s="153"/>
      <c r="K4246" s="153"/>
      <c r="L4246" s="153"/>
      <c r="M4246" s="153"/>
      <c r="AD4246" s="153"/>
      <c r="AE4246" s="153"/>
      <c r="AF4246" s="153"/>
      <c r="AG4246" s="153"/>
      <c r="AH4246" s="153"/>
      <c r="AI4246" s="153"/>
      <c r="AJ4246" s="153"/>
      <c r="AK4246" s="153"/>
      <c r="AL4246" s="153"/>
      <c r="AM4246" s="153"/>
      <c r="AN4246" s="153"/>
      <c r="AO4246" s="153"/>
    </row>
    <row r="4247" spans="1:41">
      <c r="B4247" s="153" t="s">
        <v>10</v>
      </c>
      <c r="C4247" s="153" t="s">
        <v>157</v>
      </c>
      <c r="D4247" s="153" t="s">
        <v>158</v>
      </c>
      <c r="E4247" s="153" t="s">
        <v>13</v>
      </c>
      <c r="F4247" s="153" t="s">
        <v>159</v>
      </c>
      <c r="G4247" s="153" t="s">
        <v>60</v>
      </c>
      <c r="H4247" s="153"/>
      <c r="I4247" s="153"/>
      <c r="J4247" s="153"/>
      <c r="K4247" s="153"/>
      <c r="L4247" s="153"/>
      <c r="M4247" s="153"/>
      <c r="AD4247" s="153"/>
      <c r="AE4247" s="153"/>
      <c r="AF4247" s="153"/>
      <c r="AG4247" s="153"/>
      <c r="AH4247" s="153"/>
      <c r="AI4247" s="153"/>
      <c r="AJ4247" s="153"/>
      <c r="AK4247" s="153"/>
      <c r="AL4247" s="153"/>
      <c r="AM4247" s="153"/>
      <c r="AN4247" s="153"/>
      <c r="AO4247" s="153"/>
    </row>
    <row r="4248" spans="1:41">
      <c r="H4248" s="153"/>
      <c r="I4248" s="153"/>
      <c r="J4248" s="153"/>
      <c r="K4248" s="153"/>
      <c r="L4248" s="153"/>
      <c r="M4248" s="153"/>
      <c r="AD4248" s="153"/>
      <c r="AE4248" s="153"/>
      <c r="AF4248" s="153"/>
      <c r="AG4248" s="153"/>
      <c r="AH4248" s="153"/>
      <c r="AI4248" s="153"/>
      <c r="AJ4248" s="153"/>
      <c r="AK4248" s="153"/>
      <c r="AL4248" s="153"/>
      <c r="AM4248" s="153"/>
      <c r="AN4248" s="153"/>
      <c r="AO4248" s="153"/>
    </row>
    <row r="4249" spans="1:41">
      <c r="A4249" s="153" t="s">
        <v>45</v>
      </c>
      <c r="B4249" s="153">
        <v>0</v>
      </c>
      <c r="C4249" s="153">
        <v>0</v>
      </c>
      <c r="D4249" s="153">
        <v>0</v>
      </c>
      <c r="E4249" s="153">
        <v>0</v>
      </c>
      <c r="F4249" s="153">
        <v>0</v>
      </c>
      <c r="G4249" s="153">
        <v>0</v>
      </c>
      <c r="H4249" s="153"/>
      <c r="I4249" s="153"/>
      <c r="J4249" s="153"/>
      <c r="K4249" s="153"/>
      <c r="L4249" s="153"/>
      <c r="M4249" s="153"/>
      <c r="AD4249" s="153"/>
      <c r="AE4249" s="153"/>
      <c r="AF4249" s="153"/>
      <c r="AG4249" s="153"/>
      <c r="AH4249" s="153"/>
      <c r="AI4249" s="153"/>
      <c r="AJ4249" s="153"/>
      <c r="AK4249" s="153"/>
      <c r="AL4249" s="153"/>
      <c r="AM4249" s="153"/>
      <c r="AN4249" s="153"/>
      <c r="AO4249" s="153"/>
    </row>
    <row r="4250" spans="1:41">
      <c r="A4250" s="153" t="s">
        <v>46</v>
      </c>
      <c r="B4250" s="153">
        <v>0</v>
      </c>
      <c r="C4250" s="153">
        <v>0</v>
      </c>
      <c r="D4250" s="153">
        <v>0</v>
      </c>
      <c r="E4250" s="153">
        <v>0</v>
      </c>
      <c r="F4250" s="153">
        <v>0</v>
      </c>
      <c r="G4250" s="153">
        <v>0</v>
      </c>
      <c r="H4250" s="153"/>
      <c r="I4250" s="153"/>
      <c r="J4250" s="153"/>
      <c r="K4250" s="153"/>
      <c r="L4250" s="153"/>
      <c r="M4250" s="153"/>
      <c r="AD4250" s="153"/>
      <c r="AE4250" s="153"/>
      <c r="AF4250" s="153"/>
      <c r="AG4250" s="153"/>
      <c r="AH4250" s="153"/>
      <c r="AI4250" s="153"/>
      <c r="AJ4250" s="153"/>
      <c r="AK4250" s="153"/>
      <c r="AL4250" s="153"/>
      <c r="AM4250" s="153"/>
      <c r="AN4250" s="153"/>
      <c r="AO4250" s="153"/>
    </row>
    <row r="4251" spans="1:41">
      <c r="A4251" s="153" t="s">
        <v>47</v>
      </c>
      <c r="B4251" s="153">
        <v>0</v>
      </c>
      <c r="C4251" s="153">
        <v>0</v>
      </c>
      <c r="D4251" s="153">
        <v>0</v>
      </c>
      <c r="E4251" s="153">
        <v>50</v>
      </c>
      <c r="F4251" s="153">
        <v>0</v>
      </c>
      <c r="G4251" s="153">
        <v>50</v>
      </c>
      <c r="H4251" s="153"/>
      <c r="I4251" s="153"/>
      <c r="J4251" s="153"/>
      <c r="K4251" s="153"/>
      <c r="L4251" s="153"/>
      <c r="M4251" s="153"/>
      <c r="AD4251" s="153"/>
      <c r="AE4251" s="153"/>
      <c r="AF4251" s="153"/>
      <c r="AG4251" s="153"/>
      <c r="AH4251" s="153"/>
      <c r="AI4251" s="153"/>
      <c r="AJ4251" s="153"/>
      <c r="AK4251" s="153"/>
      <c r="AL4251" s="153"/>
      <c r="AM4251" s="153"/>
      <c r="AN4251" s="153"/>
      <c r="AO4251" s="153"/>
    </row>
    <row r="4252" spans="1:41">
      <c r="A4252" s="153" t="s">
        <v>48</v>
      </c>
      <c r="B4252" s="153">
        <v>0</v>
      </c>
      <c r="C4252" s="153">
        <v>0</v>
      </c>
      <c r="D4252" s="153">
        <v>0</v>
      </c>
      <c r="E4252" s="153">
        <v>0</v>
      </c>
      <c r="F4252" s="153">
        <v>0</v>
      </c>
      <c r="G4252" s="153">
        <v>0</v>
      </c>
      <c r="H4252" s="153"/>
      <c r="I4252" s="153"/>
      <c r="J4252" s="153"/>
      <c r="K4252" s="153"/>
      <c r="L4252" s="153"/>
      <c r="M4252" s="153"/>
      <c r="AD4252" s="153"/>
      <c r="AE4252" s="153"/>
      <c r="AF4252" s="153"/>
      <c r="AG4252" s="153"/>
      <c r="AH4252" s="153"/>
      <c r="AI4252" s="153"/>
      <c r="AJ4252" s="153"/>
      <c r="AK4252" s="153"/>
      <c r="AL4252" s="153"/>
      <c r="AM4252" s="153"/>
      <c r="AN4252" s="153"/>
      <c r="AO4252" s="153"/>
    </row>
    <row r="4253" spans="1:41">
      <c r="A4253" s="153" t="s">
        <v>49</v>
      </c>
      <c r="B4253" s="153">
        <v>0</v>
      </c>
      <c r="C4253" s="153">
        <v>0</v>
      </c>
      <c r="D4253" s="153">
        <v>0</v>
      </c>
      <c r="E4253" s="153">
        <v>50</v>
      </c>
      <c r="F4253" s="153">
        <v>0</v>
      </c>
      <c r="G4253" s="153">
        <v>50</v>
      </c>
      <c r="H4253" s="153"/>
      <c r="I4253" s="153"/>
      <c r="J4253" s="153"/>
      <c r="K4253" s="153"/>
      <c r="L4253" s="153"/>
      <c r="M4253" s="153"/>
      <c r="AD4253" s="153"/>
      <c r="AE4253" s="153"/>
      <c r="AF4253" s="153"/>
      <c r="AG4253" s="153"/>
      <c r="AH4253" s="153"/>
      <c r="AI4253" s="153"/>
      <c r="AJ4253" s="153"/>
      <c r="AK4253" s="153"/>
      <c r="AL4253" s="153"/>
      <c r="AM4253" s="153"/>
      <c r="AN4253" s="153"/>
      <c r="AO4253" s="153"/>
    </row>
    <row r="4254" spans="1:41">
      <c r="A4254" s="153" t="s">
        <v>41</v>
      </c>
      <c r="B4254" s="153">
        <v>0</v>
      </c>
      <c r="C4254" s="153">
        <v>0</v>
      </c>
      <c r="D4254" s="153">
        <v>0</v>
      </c>
      <c r="E4254" s="153">
        <v>0</v>
      </c>
      <c r="F4254" s="153">
        <v>0</v>
      </c>
      <c r="G4254" s="153">
        <v>0</v>
      </c>
      <c r="H4254" s="153"/>
      <c r="I4254" s="153"/>
      <c r="J4254" s="153"/>
      <c r="K4254" s="153"/>
      <c r="L4254" s="153"/>
      <c r="M4254" s="153"/>
      <c r="AD4254" s="153"/>
      <c r="AE4254" s="153"/>
      <c r="AF4254" s="153"/>
      <c r="AG4254" s="153"/>
      <c r="AH4254" s="153"/>
      <c r="AI4254" s="153"/>
      <c r="AJ4254" s="153"/>
      <c r="AK4254" s="153"/>
      <c r="AL4254" s="153"/>
      <c r="AM4254" s="153"/>
      <c r="AN4254" s="153"/>
      <c r="AO4254" s="153"/>
    </row>
    <row r="4255" spans="1:41">
      <c r="A4255" s="153" t="s">
        <v>0</v>
      </c>
      <c r="B4255" s="153">
        <v>0</v>
      </c>
      <c r="C4255" s="153">
        <v>0</v>
      </c>
      <c r="D4255" s="153">
        <v>0</v>
      </c>
      <c r="E4255" s="153">
        <v>100</v>
      </c>
      <c r="F4255" s="153">
        <v>0</v>
      </c>
      <c r="G4255" s="153">
        <v>100</v>
      </c>
      <c r="H4255" s="153"/>
      <c r="I4255" s="153"/>
      <c r="J4255" s="153"/>
      <c r="K4255" s="153"/>
      <c r="L4255" s="153"/>
      <c r="M4255" s="153"/>
      <c r="AD4255" s="153"/>
      <c r="AE4255" s="153"/>
      <c r="AF4255" s="153"/>
      <c r="AG4255" s="153"/>
      <c r="AH4255" s="153"/>
      <c r="AI4255" s="153"/>
      <c r="AJ4255" s="153"/>
      <c r="AK4255" s="153"/>
      <c r="AL4255" s="153"/>
      <c r="AM4255" s="153"/>
      <c r="AN4255" s="153"/>
      <c r="AO4255" s="153"/>
    </row>
    <row r="4256" spans="1:41">
      <c r="A4256" s="153" t="s">
        <v>1</v>
      </c>
      <c r="B4256" s="153">
        <v>0</v>
      </c>
      <c r="C4256" s="153">
        <v>0</v>
      </c>
      <c r="D4256" s="153">
        <v>0</v>
      </c>
      <c r="E4256" s="153">
        <v>4</v>
      </c>
      <c r="F4256" s="153">
        <v>0</v>
      </c>
      <c r="G4256" s="153">
        <v>4</v>
      </c>
      <c r="H4256" s="153"/>
      <c r="I4256" s="153"/>
      <c r="J4256" s="153"/>
      <c r="K4256" s="153"/>
      <c r="L4256" s="153"/>
      <c r="M4256" s="153"/>
      <c r="AD4256" s="153"/>
      <c r="AE4256" s="153"/>
      <c r="AF4256" s="153"/>
      <c r="AG4256" s="153"/>
      <c r="AH4256" s="153"/>
      <c r="AI4256" s="153"/>
      <c r="AJ4256" s="153"/>
      <c r="AK4256" s="153"/>
      <c r="AL4256" s="153"/>
      <c r="AM4256" s="153"/>
      <c r="AN4256" s="153"/>
      <c r="AO4256" s="153"/>
    </row>
    <row r="4257" spans="1:41">
      <c r="A4257" s="153" t="s">
        <v>42</v>
      </c>
      <c r="B4257" s="153">
        <v>0</v>
      </c>
      <c r="C4257" s="153">
        <v>0</v>
      </c>
      <c r="D4257" s="153">
        <v>0</v>
      </c>
      <c r="E4257" s="153">
        <v>50</v>
      </c>
      <c r="F4257" s="153">
        <v>0</v>
      </c>
      <c r="G4257" s="153">
        <v>50</v>
      </c>
      <c r="H4257" s="153"/>
      <c r="I4257" s="153"/>
      <c r="J4257" s="153"/>
      <c r="K4257" s="153"/>
      <c r="L4257" s="153"/>
      <c r="M4257" s="153"/>
      <c r="AD4257" s="153"/>
      <c r="AE4257" s="153"/>
      <c r="AF4257" s="153"/>
      <c r="AG4257" s="153"/>
      <c r="AH4257" s="153"/>
      <c r="AI4257" s="153"/>
      <c r="AJ4257" s="153"/>
      <c r="AK4257" s="153"/>
      <c r="AL4257" s="153"/>
      <c r="AM4257" s="153"/>
      <c r="AN4257" s="153"/>
      <c r="AO4257" s="153"/>
    </row>
    <row r="4258" spans="1:41">
      <c r="A4258" s="153" t="s">
        <v>43</v>
      </c>
      <c r="B4258" s="153">
        <v>0</v>
      </c>
      <c r="C4258" s="153">
        <v>0</v>
      </c>
      <c r="D4258" s="153">
        <v>0</v>
      </c>
      <c r="E4258" s="153">
        <v>0</v>
      </c>
      <c r="F4258" s="153">
        <v>0</v>
      </c>
      <c r="G4258" s="153">
        <v>0</v>
      </c>
      <c r="H4258" s="153"/>
      <c r="I4258" s="153"/>
      <c r="J4258" s="153"/>
      <c r="K4258" s="153"/>
      <c r="L4258" s="153"/>
      <c r="M4258" s="153"/>
      <c r="AD4258" s="153"/>
      <c r="AE4258" s="153"/>
      <c r="AF4258" s="153"/>
      <c r="AG4258" s="153"/>
      <c r="AH4258" s="153"/>
      <c r="AI4258" s="153"/>
      <c r="AJ4258" s="153"/>
      <c r="AK4258" s="153"/>
      <c r="AL4258" s="153"/>
      <c r="AM4258" s="153"/>
      <c r="AN4258" s="153"/>
      <c r="AO4258" s="153"/>
    </row>
    <row r="4259" spans="1:41">
      <c r="A4259" s="153" t="s">
        <v>44</v>
      </c>
      <c r="B4259" s="153">
        <v>0</v>
      </c>
      <c r="C4259" s="153">
        <v>0</v>
      </c>
      <c r="D4259" s="153">
        <v>0</v>
      </c>
      <c r="E4259" s="153">
        <v>4</v>
      </c>
      <c r="F4259" s="153">
        <v>0</v>
      </c>
      <c r="G4259" s="153">
        <v>4</v>
      </c>
      <c r="H4259" s="153"/>
      <c r="I4259" s="153"/>
      <c r="J4259" s="153"/>
      <c r="K4259" s="153"/>
      <c r="L4259" s="153"/>
      <c r="M4259" s="153"/>
      <c r="AD4259" s="153"/>
      <c r="AE4259" s="153"/>
      <c r="AF4259" s="153"/>
      <c r="AG4259" s="153"/>
      <c r="AH4259" s="153"/>
      <c r="AI4259" s="153"/>
      <c r="AJ4259" s="153"/>
      <c r="AK4259" s="153"/>
      <c r="AL4259" s="153"/>
      <c r="AM4259" s="153"/>
      <c r="AN4259" s="153"/>
      <c r="AO4259" s="153"/>
    </row>
    <row r="4260" spans="1:41">
      <c r="A4260" s="153" t="s">
        <v>153</v>
      </c>
      <c r="B4260" s="153">
        <v>0</v>
      </c>
      <c r="C4260" s="153">
        <v>0</v>
      </c>
      <c r="D4260" s="153">
        <v>0</v>
      </c>
      <c r="E4260" s="153">
        <v>75</v>
      </c>
      <c r="F4260" s="153">
        <v>0</v>
      </c>
      <c r="G4260" s="153">
        <v>75</v>
      </c>
      <c r="H4260" s="153"/>
      <c r="I4260" s="153"/>
      <c r="J4260" s="153"/>
      <c r="K4260" s="153"/>
      <c r="L4260" s="153"/>
      <c r="M4260" s="153"/>
      <c r="AD4260" s="153"/>
      <c r="AE4260" s="153"/>
      <c r="AF4260" s="153"/>
      <c r="AG4260" s="153"/>
      <c r="AH4260" s="153"/>
      <c r="AI4260" s="153"/>
      <c r="AJ4260" s="153"/>
      <c r="AK4260" s="153"/>
      <c r="AL4260" s="153"/>
      <c r="AM4260" s="153"/>
      <c r="AN4260" s="153"/>
      <c r="AO4260" s="153"/>
    </row>
    <row r="4261" spans="1:41">
      <c r="H4261" s="153"/>
      <c r="I4261" s="153"/>
      <c r="J4261" s="153"/>
      <c r="K4261" s="153"/>
      <c r="L4261" s="153"/>
      <c r="M4261" s="153"/>
      <c r="AD4261" s="153"/>
      <c r="AE4261" s="153"/>
      <c r="AF4261" s="153"/>
      <c r="AG4261" s="153"/>
      <c r="AH4261" s="153"/>
      <c r="AI4261" s="153"/>
      <c r="AJ4261" s="153"/>
      <c r="AK4261" s="153"/>
      <c r="AL4261" s="153"/>
      <c r="AM4261" s="153"/>
      <c r="AN4261" s="153"/>
      <c r="AO4261" s="153"/>
    </row>
    <row r="4262" spans="1:41">
      <c r="H4262" s="153"/>
      <c r="I4262" s="153"/>
      <c r="J4262" s="153"/>
      <c r="K4262" s="153"/>
      <c r="L4262" s="153"/>
      <c r="M4262" s="153"/>
      <c r="AD4262" s="153"/>
      <c r="AE4262" s="153"/>
      <c r="AF4262" s="153"/>
      <c r="AG4262" s="153"/>
      <c r="AH4262" s="153"/>
      <c r="AI4262" s="153"/>
      <c r="AJ4262" s="153"/>
      <c r="AK4262" s="153"/>
      <c r="AL4262" s="153"/>
      <c r="AM4262" s="153"/>
      <c r="AN4262" s="153"/>
      <c r="AO4262" s="153"/>
    </row>
    <row r="4263" spans="1:41">
      <c r="A4263" s="153" t="s">
        <v>508</v>
      </c>
      <c r="H4263" s="153"/>
      <c r="I4263" s="153"/>
      <c r="J4263" s="153"/>
      <c r="K4263" s="153"/>
      <c r="L4263" s="153"/>
      <c r="M4263" s="153"/>
      <c r="AD4263" s="153"/>
      <c r="AE4263" s="153"/>
      <c r="AF4263" s="153"/>
      <c r="AG4263" s="153"/>
      <c r="AH4263" s="153"/>
      <c r="AI4263" s="153"/>
      <c r="AJ4263" s="153"/>
      <c r="AK4263" s="153"/>
      <c r="AL4263" s="153"/>
      <c r="AM4263" s="153"/>
      <c r="AN4263" s="153"/>
      <c r="AO4263" s="153"/>
    </row>
    <row r="4264" spans="1:41">
      <c r="A4264" s="153" t="s">
        <v>510</v>
      </c>
      <c r="H4264" s="153"/>
      <c r="I4264" s="153"/>
      <c r="J4264" s="153"/>
      <c r="K4264" s="153"/>
      <c r="L4264" s="153"/>
      <c r="M4264" s="153"/>
      <c r="AD4264" s="153"/>
      <c r="AE4264" s="153"/>
      <c r="AF4264" s="153"/>
      <c r="AG4264" s="153"/>
      <c r="AH4264" s="153"/>
      <c r="AI4264" s="153"/>
      <c r="AJ4264" s="153"/>
      <c r="AK4264" s="153"/>
      <c r="AL4264" s="153"/>
      <c r="AM4264" s="153"/>
      <c r="AN4264" s="153"/>
      <c r="AO4264" s="153"/>
    </row>
    <row r="4265" spans="1:41">
      <c r="H4265" s="153"/>
      <c r="I4265" s="153"/>
      <c r="J4265" s="153"/>
      <c r="K4265" s="153"/>
      <c r="L4265" s="153"/>
      <c r="M4265" s="153"/>
      <c r="AD4265" s="153"/>
      <c r="AE4265" s="153"/>
      <c r="AF4265" s="153"/>
      <c r="AG4265" s="153"/>
      <c r="AH4265" s="153"/>
      <c r="AI4265" s="153"/>
      <c r="AJ4265" s="153"/>
      <c r="AK4265" s="153"/>
      <c r="AL4265" s="153"/>
      <c r="AM4265" s="153"/>
      <c r="AN4265" s="153"/>
      <c r="AO4265" s="153"/>
    </row>
    <row r="4266" spans="1:41">
      <c r="H4266" s="153"/>
      <c r="I4266" s="153"/>
      <c r="J4266" s="153"/>
      <c r="K4266" s="153"/>
      <c r="L4266" s="153"/>
      <c r="M4266" s="153"/>
      <c r="AD4266" s="153"/>
      <c r="AE4266" s="153"/>
      <c r="AF4266" s="153"/>
      <c r="AG4266" s="153"/>
      <c r="AH4266" s="153"/>
      <c r="AI4266" s="153"/>
      <c r="AJ4266" s="153"/>
      <c r="AK4266" s="153"/>
      <c r="AL4266" s="153"/>
      <c r="AM4266" s="153"/>
      <c r="AN4266" s="153"/>
      <c r="AO4266" s="153"/>
    </row>
    <row r="4267" spans="1:41">
      <c r="B4267" s="153" t="s">
        <v>156</v>
      </c>
      <c r="H4267" s="153"/>
      <c r="I4267" s="153"/>
      <c r="J4267" s="153"/>
      <c r="K4267" s="153"/>
      <c r="L4267" s="153"/>
      <c r="M4267" s="153"/>
      <c r="AD4267" s="153"/>
      <c r="AE4267" s="153"/>
      <c r="AF4267" s="153"/>
      <c r="AG4267" s="153"/>
      <c r="AH4267" s="153"/>
      <c r="AI4267" s="153"/>
      <c r="AJ4267" s="153"/>
      <c r="AK4267" s="153"/>
      <c r="AL4267" s="153"/>
      <c r="AM4267" s="153"/>
      <c r="AN4267" s="153"/>
      <c r="AO4267" s="153"/>
    </row>
    <row r="4268" spans="1:41">
      <c r="H4268" s="153"/>
      <c r="I4268" s="153"/>
      <c r="J4268" s="153"/>
      <c r="K4268" s="153"/>
      <c r="L4268" s="153"/>
      <c r="M4268" s="153"/>
      <c r="AD4268" s="153"/>
      <c r="AE4268" s="153"/>
      <c r="AF4268" s="153"/>
      <c r="AG4268" s="153"/>
      <c r="AH4268" s="153"/>
      <c r="AI4268" s="153"/>
      <c r="AJ4268" s="153"/>
      <c r="AK4268" s="153"/>
      <c r="AL4268" s="153"/>
      <c r="AM4268" s="153"/>
      <c r="AN4268" s="153"/>
      <c r="AO4268" s="153"/>
    </row>
    <row r="4269" spans="1:41">
      <c r="B4269" s="153" t="s">
        <v>10</v>
      </c>
      <c r="C4269" s="153" t="s">
        <v>157</v>
      </c>
      <c r="D4269" s="153" t="s">
        <v>158</v>
      </c>
      <c r="E4269" s="153" t="s">
        <v>13</v>
      </c>
      <c r="F4269" s="153" t="s">
        <v>159</v>
      </c>
      <c r="G4269" s="153" t="s">
        <v>60</v>
      </c>
      <c r="H4269" s="153"/>
      <c r="I4269" s="153"/>
      <c r="J4269" s="153"/>
      <c r="K4269" s="153"/>
      <c r="L4269" s="153"/>
      <c r="M4269" s="153"/>
      <c r="AD4269" s="153"/>
      <c r="AE4269" s="153"/>
      <c r="AF4269" s="153"/>
      <c r="AG4269" s="153"/>
      <c r="AH4269" s="153"/>
      <c r="AI4269" s="153"/>
      <c r="AJ4269" s="153"/>
      <c r="AK4269" s="153"/>
      <c r="AL4269" s="153"/>
      <c r="AM4269" s="153"/>
      <c r="AN4269" s="153"/>
      <c r="AO4269" s="153"/>
    </row>
    <row r="4270" spans="1:41">
      <c r="H4270" s="153"/>
      <c r="I4270" s="153"/>
      <c r="J4270" s="153"/>
      <c r="K4270" s="153"/>
      <c r="L4270" s="153"/>
      <c r="M4270" s="153"/>
      <c r="AD4270" s="153"/>
      <c r="AE4270" s="153"/>
      <c r="AF4270" s="153"/>
      <c r="AG4270" s="153"/>
      <c r="AH4270" s="153"/>
      <c r="AI4270" s="153"/>
      <c r="AJ4270" s="153"/>
      <c r="AK4270" s="153"/>
      <c r="AL4270" s="153"/>
      <c r="AM4270" s="153"/>
      <c r="AN4270" s="153"/>
      <c r="AO4270" s="153"/>
    </row>
    <row r="4271" spans="1:41">
      <c r="A4271" s="153" t="s">
        <v>45</v>
      </c>
      <c r="B4271" s="153">
        <v>0</v>
      </c>
      <c r="C4271" s="153">
        <v>0</v>
      </c>
      <c r="D4271" s="153">
        <v>0</v>
      </c>
      <c r="E4271" s="153">
        <v>0</v>
      </c>
      <c r="F4271" s="153">
        <v>0</v>
      </c>
      <c r="G4271" s="153">
        <v>0</v>
      </c>
      <c r="H4271" s="153"/>
      <c r="I4271" s="153"/>
      <c r="J4271" s="153"/>
      <c r="K4271" s="153"/>
      <c r="L4271" s="153"/>
      <c r="M4271" s="153"/>
      <c r="AD4271" s="153"/>
      <c r="AE4271" s="153"/>
      <c r="AF4271" s="153"/>
      <c r="AG4271" s="153"/>
      <c r="AH4271" s="153"/>
      <c r="AI4271" s="153"/>
      <c r="AJ4271" s="153"/>
      <c r="AK4271" s="153"/>
      <c r="AL4271" s="153"/>
      <c r="AM4271" s="153"/>
      <c r="AN4271" s="153"/>
      <c r="AO4271" s="153"/>
    </row>
    <row r="4272" spans="1:41">
      <c r="A4272" s="153" t="s">
        <v>46</v>
      </c>
      <c r="B4272" s="153">
        <v>0</v>
      </c>
      <c r="C4272" s="153">
        <v>0</v>
      </c>
      <c r="D4272" s="153">
        <v>0</v>
      </c>
      <c r="E4272" s="153">
        <v>0</v>
      </c>
      <c r="F4272" s="153">
        <v>0</v>
      </c>
      <c r="G4272" s="153">
        <v>0</v>
      </c>
      <c r="H4272" s="153"/>
      <c r="I4272" s="153"/>
      <c r="J4272" s="153"/>
      <c r="K4272" s="153"/>
      <c r="L4272" s="153"/>
      <c r="M4272" s="153"/>
      <c r="AD4272" s="153"/>
      <c r="AE4272" s="153"/>
      <c r="AF4272" s="153"/>
      <c r="AG4272" s="153"/>
      <c r="AH4272" s="153"/>
      <c r="AI4272" s="153"/>
      <c r="AJ4272" s="153"/>
      <c r="AK4272" s="153"/>
      <c r="AL4272" s="153"/>
      <c r="AM4272" s="153"/>
      <c r="AN4272" s="153"/>
      <c r="AO4272" s="153"/>
    </row>
    <row r="4273" spans="1:41">
      <c r="A4273" s="153" t="s">
        <v>47</v>
      </c>
      <c r="B4273" s="153">
        <v>0</v>
      </c>
      <c r="C4273" s="153">
        <v>0</v>
      </c>
      <c r="D4273" s="153">
        <v>0</v>
      </c>
      <c r="E4273" s="153">
        <v>50</v>
      </c>
      <c r="F4273" s="153">
        <v>0</v>
      </c>
      <c r="G4273" s="153">
        <v>50</v>
      </c>
      <c r="H4273" s="153"/>
      <c r="I4273" s="153"/>
      <c r="J4273" s="153"/>
      <c r="K4273" s="153"/>
      <c r="L4273" s="153"/>
      <c r="M4273" s="153"/>
      <c r="AD4273" s="153"/>
      <c r="AE4273" s="153"/>
      <c r="AF4273" s="153"/>
      <c r="AG4273" s="153"/>
      <c r="AH4273" s="153"/>
      <c r="AI4273" s="153"/>
      <c r="AJ4273" s="153"/>
      <c r="AK4273" s="153"/>
      <c r="AL4273" s="153"/>
      <c r="AM4273" s="153"/>
      <c r="AN4273" s="153"/>
      <c r="AO4273" s="153"/>
    </row>
    <row r="4274" spans="1:41">
      <c r="A4274" s="153" t="s">
        <v>48</v>
      </c>
      <c r="B4274" s="153">
        <v>0</v>
      </c>
      <c r="C4274" s="153">
        <v>0</v>
      </c>
      <c r="D4274" s="153">
        <v>0</v>
      </c>
      <c r="E4274" s="153">
        <v>0</v>
      </c>
      <c r="F4274" s="153">
        <v>0</v>
      </c>
      <c r="G4274" s="153">
        <v>0</v>
      </c>
      <c r="H4274" s="153"/>
      <c r="I4274" s="153"/>
      <c r="J4274" s="153"/>
      <c r="K4274" s="153"/>
      <c r="L4274" s="153"/>
      <c r="M4274" s="153"/>
      <c r="AD4274" s="153"/>
      <c r="AE4274" s="153"/>
      <c r="AF4274" s="153"/>
      <c r="AG4274" s="153"/>
      <c r="AH4274" s="153"/>
      <c r="AI4274" s="153"/>
      <c r="AJ4274" s="153"/>
      <c r="AK4274" s="153"/>
      <c r="AL4274" s="153"/>
      <c r="AM4274" s="153"/>
      <c r="AN4274" s="153"/>
      <c r="AO4274" s="153"/>
    </row>
    <row r="4275" spans="1:41">
      <c r="A4275" s="153" t="s">
        <v>49</v>
      </c>
      <c r="B4275" s="153">
        <v>0</v>
      </c>
      <c r="C4275" s="153">
        <v>0</v>
      </c>
      <c r="D4275" s="153">
        <v>0</v>
      </c>
      <c r="E4275" s="153">
        <v>50</v>
      </c>
      <c r="F4275" s="153">
        <v>0</v>
      </c>
      <c r="G4275" s="153">
        <v>50</v>
      </c>
      <c r="H4275" s="153"/>
      <c r="I4275" s="153"/>
      <c r="J4275" s="153"/>
      <c r="K4275" s="153"/>
      <c r="L4275" s="153"/>
      <c r="M4275" s="153"/>
      <c r="AD4275" s="153"/>
      <c r="AE4275" s="153"/>
      <c r="AF4275" s="153"/>
      <c r="AG4275" s="153"/>
      <c r="AH4275" s="153"/>
      <c r="AI4275" s="153"/>
      <c r="AJ4275" s="153"/>
      <c r="AK4275" s="153"/>
      <c r="AL4275" s="153"/>
      <c r="AM4275" s="153"/>
      <c r="AN4275" s="153"/>
      <c r="AO4275" s="153"/>
    </row>
    <row r="4276" spans="1:41">
      <c r="A4276" s="153" t="s">
        <v>41</v>
      </c>
      <c r="B4276" s="153">
        <v>0</v>
      </c>
      <c r="C4276" s="153">
        <v>0</v>
      </c>
      <c r="D4276" s="153">
        <v>0</v>
      </c>
      <c r="E4276" s="153">
        <v>0</v>
      </c>
      <c r="F4276" s="153">
        <v>0</v>
      </c>
      <c r="G4276" s="153">
        <v>0</v>
      </c>
      <c r="H4276" s="153"/>
      <c r="I4276" s="153"/>
      <c r="J4276" s="153"/>
      <c r="K4276" s="153"/>
      <c r="L4276" s="153"/>
      <c r="M4276" s="153"/>
      <c r="AD4276" s="153"/>
      <c r="AE4276" s="153"/>
      <c r="AF4276" s="153"/>
      <c r="AG4276" s="153"/>
      <c r="AH4276" s="153"/>
      <c r="AI4276" s="153"/>
      <c r="AJ4276" s="153"/>
      <c r="AK4276" s="153"/>
      <c r="AL4276" s="153"/>
      <c r="AM4276" s="153"/>
      <c r="AN4276" s="153"/>
      <c r="AO4276" s="153"/>
    </row>
    <row r="4277" spans="1:41">
      <c r="A4277" s="153" t="s">
        <v>0</v>
      </c>
      <c r="B4277" s="153">
        <v>0</v>
      </c>
      <c r="C4277" s="153">
        <v>0</v>
      </c>
      <c r="D4277" s="153">
        <v>0</v>
      </c>
      <c r="E4277" s="153">
        <v>100</v>
      </c>
      <c r="F4277" s="153">
        <v>0</v>
      </c>
      <c r="G4277" s="153">
        <v>100</v>
      </c>
      <c r="H4277" s="153"/>
      <c r="I4277" s="153"/>
      <c r="J4277" s="153"/>
      <c r="K4277" s="153"/>
      <c r="L4277" s="153"/>
      <c r="M4277" s="153"/>
      <c r="AD4277" s="153"/>
      <c r="AE4277" s="153"/>
      <c r="AF4277" s="153"/>
      <c r="AG4277" s="153"/>
      <c r="AH4277" s="153"/>
      <c r="AI4277" s="153"/>
      <c r="AJ4277" s="153"/>
      <c r="AK4277" s="153"/>
      <c r="AL4277" s="153"/>
      <c r="AM4277" s="153"/>
      <c r="AN4277" s="153"/>
      <c r="AO4277" s="153"/>
    </row>
    <row r="4278" spans="1:41">
      <c r="A4278" s="153" t="s">
        <v>1</v>
      </c>
      <c r="B4278" s="153">
        <v>0</v>
      </c>
      <c r="C4278" s="153">
        <v>0</v>
      </c>
      <c r="D4278" s="153">
        <v>0</v>
      </c>
      <c r="E4278" s="153">
        <v>4</v>
      </c>
      <c r="F4278" s="153">
        <v>0</v>
      </c>
      <c r="G4278" s="153">
        <v>4</v>
      </c>
      <c r="H4278" s="153"/>
      <c r="I4278" s="153"/>
      <c r="J4278" s="153"/>
      <c r="K4278" s="153"/>
      <c r="L4278" s="153"/>
      <c r="M4278" s="153"/>
      <c r="AD4278" s="153"/>
      <c r="AE4278" s="153"/>
      <c r="AF4278" s="153"/>
      <c r="AG4278" s="153"/>
      <c r="AH4278" s="153"/>
      <c r="AI4278" s="153"/>
      <c r="AJ4278" s="153"/>
      <c r="AK4278" s="153"/>
      <c r="AL4278" s="153"/>
      <c r="AM4278" s="153"/>
      <c r="AN4278" s="153"/>
      <c r="AO4278" s="153"/>
    </row>
    <row r="4279" spans="1:41">
      <c r="A4279" s="153" t="s">
        <v>42</v>
      </c>
      <c r="B4279" s="153">
        <v>0</v>
      </c>
      <c r="C4279" s="153">
        <v>0</v>
      </c>
      <c r="D4279" s="153">
        <v>0</v>
      </c>
      <c r="E4279" s="153">
        <v>50</v>
      </c>
      <c r="F4279" s="153">
        <v>0</v>
      </c>
      <c r="G4279" s="153">
        <v>50</v>
      </c>
      <c r="H4279" s="153"/>
      <c r="I4279" s="153"/>
      <c r="J4279" s="153"/>
      <c r="K4279" s="153"/>
      <c r="L4279" s="153"/>
      <c r="M4279" s="153"/>
      <c r="AD4279" s="153"/>
      <c r="AE4279" s="153"/>
      <c r="AF4279" s="153"/>
      <c r="AG4279" s="153"/>
      <c r="AH4279" s="153"/>
      <c r="AI4279" s="153"/>
      <c r="AJ4279" s="153"/>
      <c r="AK4279" s="153"/>
      <c r="AL4279" s="153"/>
      <c r="AM4279" s="153"/>
      <c r="AN4279" s="153"/>
      <c r="AO4279" s="153"/>
    </row>
    <row r="4280" spans="1:41">
      <c r="A4280" s="153" t="s">
        <v>43</v>
      </c>
      <c r="B4280" s="153">
        <v>0</v>
      </c>
      <c r="C4280" s="153">
        <v>0</v>
      </c>
      <c r="D4280" s="153">
        <v>0</v>
      </c>
      <c r="E4280" s="153">
        <v>0</v>
      </c>
      <c r="F4280" s="153">
        <v>0</v>
      </c>
      <c r="G4280" s="153">
        <v>0</v>
      </c>
      <c r="H4280" s="153"/>
      <c r="I4280" s="153"/>
      <c r="J4280" s="153"/>
      <c r="K4280" s="153"/>
      <c r="L4280" s="153"/>
      <c r="M4280" s="153"/>
      <c r="AD4280" s="153"/>
      <c r="AE4280" s="153"/>
      <c r="AF4280" s="153"/>
      <c r="AG4280" s="153"/>
      <c r="AH4280" s="153"/>
      <c r="AI4280" s="153"/>
      <c r="AJ4280" s="153"/>
      <c r="AK4280" s="153"/>
      <c r="AL4280" s="153"/>
      <c r="AM4280" s="153"/>
      <c r="AN4280" s="153"/>
      <c r="AO4280" s="153"/>
    </row>
    <row r="4281" spans="1:41">
      <c r="A4281" s="153" t="s">
        <v>44</v>
      </c>
      <c r="B4281" s="153">
        <v>0</v>
      </c>
      <c r="C4281" s="153">
        <v>0</v>
      </c>
      <c r="D4281" s="153">
        <v>0</v>
      </c>
      <c r="E4281" s="153">
        <v>4</v>
      </c>
      <c r="F4281" s="153">
        <v>0</v>
      </c>
      <c r="G4281" s="153">
        <v>4</v>
      </c>
      <c r="H4281" s="153"/>
      <c r="I4281" s="153"/>
      <c r="J4281" s="153"/>
      <c r="K4281" s="153"/>
      <c r="L4281" s="153"/>
      <c r="M4281" s="153"/>
      <c r="AD4281" s="153"/>
      <c r="AE4281" s="153"/>
      <c r="AF4281" s="153"/>
      <c r="AG4281" s="153"/>
      <c r="AH4281" s="153"/>
      <c r="AI4281" s="153"/>
      <c r="AJ4281" s="153"/>
      <c r="AK4281" s="153"/>
      <c r="AL4281" s="153"/>
      <c r="AM4281" s="153"/>
      <c r="AN4281" s="153"/>
      <c r="AO4281" s="153"/>
    </row>
    <row r="4282" spans="1:41">
      <c r="A4282" s="153" t="s">
        <v>153</v>
      </c>
      <c r="B4282" s="153">
        <v>0</v>
      </c>
      <c r="C4282" s="153">
        <v>0</v>
      </c>
      <c r="D4282" s="153">
        <v>0</v>
      </c>
      <c r="E4282" s="153">
        <v>75</v>
      </c>
      <c r="F4282" s="153">
        <v>0</v>
      </c>
      <c r="G4282" s="153">
        <v>75</v>
      </c>
      <c r="H4282" s="153"/>
      <c r="I4282" s="153"/>
      <c r="J4282" s="153"/>
      <c r="K4282" s="153"/>
      <c r="L4282" s="153"/>
      <c r="M4282" s="153"/>
      <c r="AD4282" s="153"/>
      <c r="AE4282" s="153"/>
      <c r="AF4282" s="153"/>
      <c r="AG4282" s="153"/>
      <c r="AH4282" s="153"/>
      <c r="AI4282" s="153"/>
      <c r="AJ4282" s="153"/>
      <c r="AK4282" s="153"/>
      <c r="AL4282" s="153"/>
      <c r="AM4282" s="153"/>
      <c r="AN4282" s="153"/>
      <c r="AO4282" s="153"/>
    </row>
    <row r="4283" spans="1:41">
      <c r="H4283" s="153"/>
      <c r="I4283" s="153"/>
      <c r="J4283" s="153"/>
      <c r="K4283" s="153"/>
      <c r="L4283" s="153"/>
      <c r="M4283" s="153"/>
      <c r="AD4283" s="153"/>
      <c r="AE4283" s="153"/>
      <c r="AF4283" s="153"/>
      <c r="AG4283" s="153"/>
      <c r="AH4283" s="153"/>
      <c r="AI4283" s="153"/>
      <c r="AJ4283" s="153"/>
      <c r="AK4283" s="153"/>
      <c r="AL4283" s="153"/>
      <c r="AM4283" s="153"/>
      <c r="AN4283" s="153"/>
      <c r="AO4283" s="153"/>
    </row>
    <row r="4284" spans="1:41">
      <c r="H4284" s="153"/>
      <c r="I4284" s="153"/>
      <c r="J4284" s="153"/>
      <c r="K4284" s="153"/>
      <c r="L4284" s="153"/>
      <c r="M4284" s="153"/>
      <c r="AD4284" s="153"/>
      <c r="AE4284" s="153"/>
      <c r="AF4284" s="153"/>
      <c r="AG4284" s="153"/>
      <c r="AH4284" s="153"/>
      <c r="AI4284" s="153"/>
      <c r="AJ4284" s="153"/>
      <c r="AK4284" s="153"/>
      <c r="AL4284" s="153"/>
      <c r="AM4284" s="153"/>
      <c r="AN4284" s="153"/>
      <c r="AO4284" s="153"/>
    </row>
    <row r="4285" spans="1:41">
      <c r="A4285" s="153" t="s">
        <v>508</v>
      </c>
      <c r="H4285" s="153"/>
      <c r="I4285" s="153"/>
      <c r="J4285" s="153"/>
      <c r="K4285" s="153"/>
      <c r="L4285" s="153"/>
      <c r="M4285" s="153"/>
      <c r="AD4285" s="153"/>
      <c r="AE4285" s="153"/>
      <c r="AF4285" s="153"/>
      <c r="AG4285" s="153"/>
      <c r="AH4285" s="153"/>
      <c r="AI4285" s="153"/>
      <c r="AJ4285" s="153"/>
      <c r="AK4285" s="153"/>
      <c r="AL4285" s="153"/>
      <c r="AM4285" s="153"/>
      <c r="AN4285" s="153"/>
      <c r="AO4285" s="153"/>
    </row>
    <row r="4286" spans="1:41">
      <c r="A4286" s="153" t="s">
        <v>511</v>
      </c>
      <c r="H4286" s="153"/>
      <c r="I4286" s="153"/>
      <c r="J4286" s="153"/>
      <c r="K4286" s="153"/>
      <c r="L4286" s="153"/>
      <c r="M4286" s="153"/>
      <c r="AD4286" s="153"/>
      <c r="AE4286" s="153"/>
      <c r="AF4286" s="153"/>
      <c r="AG4286" s="153"/>
      <c r="AH4286" s="153"/>
      <c r="AI4286" s="153"/>
      <c r="AJ4286" s="153"/>
      <c r="AK4286" s="153"/>
      <c r="AL4286" s="153"/>
      <c r="AM4286" s="153"/>
      <c r="AN4286" s="153"/>
      <c r="AO4286" s="153"/>
    </row>
    <row r="4287" spans="1:41">
      <c r="H4287" s="153"/>
      <c r="I4287" s="153"/>
      <c r="J4287" s="153"/>
      <c r="K4287" s="153"/>
      <c r="L4287" s="153"/>
      <c r="M4287" s="153"/>
      <c r="AD4287" s="153"/>
      <c r="AE4287" s="153"/>
      <c r="AF4287" s="153"/>
      <c r="AG4287" s="153"/>
      <c r="AH4287" s="153"/>
      <c r="AI4287" s="153"/>
      <c r="AJ4287" s="153"/>
      <c r="AK4287" s="153"/>
      <c r="AL4287" s="153"/>
      <c r="AM4287" s="153"/>
      <c r="AN4287" s="153"/>
      <c r="AO4287" s="153"/>
    </row>
    <row r="4288" spans="1:41">
      <c r="H4288" s="153"/>
      <c r="I4288" s="153"/>
      <c r="J4288" s="153"/>
      <c r="K4288" s="153"/>
      <c r="L4288" s="153"/>
      <c r="M4288" s="153"/>
      <c r="AD4288" s="153"/>
      <c r="AE4288" s="153"/>
      <c r="AF4288" s="153"/>
      <c r="AG4288" s="153"/>
      <c r="AH4288" s="153"/>
      <c r="AI4288" s="153"/>
      <c r="AJ4288" s="153"/>
      <c r="AK4288" s="153"/>
      <c r="AL4288" s="153"/>
      <c r="AM4288" s="153"/>
      <c r="AN4288" s="153"/>
      <c r="AO4288" s="153"/>
    </row>
    <row r="4289" spans="1:41">
      <c r="B4289" s="153" t="s">
        <v>156</v>
      </c>
      <c r="H4289" s="153"/>
      <c r="I4289" s="153"/>
      <c r="J4289" s="153"/>
      <c r="K4289" s="153"/>
      <c r="L4289" s="153"/>
      <c r="M4289" s="153"/>
      <c r="AD4289" s="153"/>
      <c r="AE4289" s="153"/>
      <c r="AF4289" s="153"/>
      <c r="AG4289" s="153"/>
      <c r="AH4289" s="153"/>
      <c r="AI4289" s="153"/>
      <c r="AJ4289" s="153"/>
      <c r="AK4289" s="153"/>
      <c r="AL4289" s="153"/>
      <c r="AM4289" s="153"/>
      <c r="AN4289" s="153"/>
      <c r="AO4289" s="153"/>
    </row>
    <row r="4290" spans="1:41">
      <c r="H4290" s="153"/>
      <c r="I4290" s="153"/>
      <c r="J4290" s="153"/>
      <c r="K4290" s="153"/>
      <c r="L4290" s="153"/>
      <c r="M4290" s="153"/>
      <c r="AD4290" s="153"/>
      <c r="AE4290" s="153"/>
      <c r="AF4290" s="153"/>
      <c r="AG4290" s="153"/>
      <c r="AH4290" s="153"/>
      <c r="AI4290" s="153"/>
      <c r="AJ4290" s="153"/>
      <c r="AK4290" s="153"/>
      <c r="AL4290" s="153"/>
      <c r="AM4290" s="153"/>
      <c r="AN4290" s="153"/>
      <c r="AO4290" s="153"/>
    </row>
    <row r="4291" spans="1:41">
      <c r="B4291" s="153" t="s">
        <v>10</v>
      </c>
      <c r="C4291" s="153" t="s">
        <v>157</v>
      </c>
      <c r="D4291" s="153" t="s">
        <v>158</v>
      </c>
      <c r="E4291" s="153" t="s">
        <v>13</v>
      </c>
      <c r="F4291" s="153" t="s">
        <v>159</v>
      </c>
      <c r="G4291" s="153" t="s">
        <v>60</v>
      </c>
      <c r="H4291" s="153"/>
      <c r="I4291" s="153"/>
      <c r="J4291" s="153"/>
      <c r="K4291" s="153"/>
      <c r="L4291" s="153"/>
      <c r="M4291" s="153"/>
      <c r="AD4291" s="153"/>
      <c r="AE4291" s="153"/>
      <c r="AF4291" s="153"/>
      <c r="AG4291" s="153"/>
      <c r="AH4291" s="153"/>
      <c r="AI4291" s="153"/>
      <c r="AJ4291" s="153"/>
      <c r="AK4291" s="153"/>
      <c r="AL4291" s="153"/>
      <c r="AM4291" s="153"/>
      <c r="AN4291" s="153"/>
      <c r="AO4291" s="153"/>
    </row>
    <row r="4292" spans="1:41">
      <c r="H4292" s="153"/>
      <c r="I4292" s="153"/>
      <c r="J4292" s="153"/>
      <c r="K4292" s="153"/>
      <c r="L4292" s="153"/>
      <c r="M4292" s="153"/>
      <c r="AD4292" s="153"/>
      <c r="AE4292" s="153"/>
      <c r="AF4292" s="153"/>
      <c r="AG4292" s="153"/>
      <c r="AH4292" s="153"/>
      <c r="AI4292" s="153"/>
      <c r="AJ4292" s="153"/>
      <c r="AK4292" s="153"/>
      <c r="AL4292" s="153"/>
      <c r="AM4292" s="153"/>
      <c r="AN4292" s="153"/>
      <c r="AO4292" s="153"/>
    </row>
    <row r="4293" spans="1:41">
      <c r="A4293" s="153" t="s">
        <v>45</v>
      </c>
      <c r="B4293" s="153">
        <v>0</v>
      </c>
      <c r="C4293" s="153">
        <v>0</v>
      </c>
      <c r="D4293" s="153">
        <v>0</v>
      </c>
      <c r="E4293" s="153">
        <v>0</v>
      </c>
      <c r="F4293" s="153">
        <v>0</v>
      </c>
      <c r="G4293" s="153">
        <v>0</v>
      </c>
      <c r="H4293" s="153"/>
      <c r="I4293" s="153"/>
      <c r="J4293" s="153"/>
      <c r="K4293" s="153"/>
      <c r="L4293" s="153"/>
      <c r="M4293" s="153"/>
      <c r="AD4293" s="153"/>
      <c r="AE4293" s="153"/>
      <c r="AF4293" s="153"/>
      <c r="AG4293" s="153"/>
      <c r="AH4293" s="153"/>
      <c r="AI4293" s="153"/>
      <c r="AJ4293" s="153"/>
      <c r="AK4293" s="153"/>
      <c r="AL4293" s="153"/>
      <c r="AM4293" s="153"/>
      <c r="AN4293" s="153"/>
      <c r="AO4293" s="153"/>
    </row>
    <row r="4294" spans="1:41">
      <c r="A4294" s="153" t="s">
        <v>46</v>
      </c>
      <c r="B4294" s="153">
        <v>0</v>
      </c>
      <c r="C4294" s="153">
        <v>0</v>
      </c>
      <c r="D4294" s="153">
        <v>0</v>
      </c>
      <c r="E4294" s="153">
        <v>0</v>
      </c>
      <c r="F4294" s="153">
        <v>0</v>
      </c>
      <c r="G4294" s="153">
        <v>0</v>
      </c>
      <c r="H4294" s="153"/>
      <c r="I4294" s="153"/>
      <c r="J4294" s="153"/>
      <c r="K4294" s="153"/>
      <c r="L4294" s="153"/>
      <c r="M4294" s="153"/>
      <c r="AD4294" s="153"/>
      <c r="AE4294" s="153"/>
      <c r="AF4294" s="153"/>
      <c r="AG4294" s="153"/>
      <c r="AH4294" s="153"/>
      <c r="AI4294" s="153"/>
      <c r="AJ4294" s="153"/>
      <c r="AK4294" s="153"/>
      <c r="AL4294" s="153"/>
      <c r="AM4294" s="153"/>
      <c r="AN4294" s="153"/>
      <c r="AO4294" s="153"/>
    </row>
    <row r="4295" spans="1:41">
      <c r="A4295" s="153" t="s">
        <v>47</v>
      </c>
      <c r="B4295" s="153">
        <v>0</v>
      </c>
      <c r="C4295" s="153">
        <v>0</v>
      </c>
      <c r="D4295" s="153">
        <v>0</v>
      </c>
      <c r="E4295" s="153">
        <v>50</v>
      </c>
      <c r="F4295" s="153">
        <v>0</v>
      </c>
      <c r="G4295" s="153">
        <v>50</v>
      </c>
      <c r="H4295" s="153"/>
      <c r="I4295" s="153"/>
      <c r="J4295" s="153"/>
      <c r="K4295" s="153"/>
      <c r="L4295" s="153"/>
      <c r="M4295" s="153"/>
      <c r="AD4295" s="153"/>
      <c r="AE4295" s="153"/>
      <c r="AF4295" s="153"/>
      <c r="AG4295" s="153"/>
      <c r="AH4295" s="153"/>
      <c r="AI4295" s="153"/>
      <c r="AJ4295" s="153"/>
      <c r="AK4295" s="153"/>
      <c r="AL4295" s="153"/>
      <c r="AM4295" s="153"/>
      <c r="AN4295" s="153"/>
      <c r="AO4295" s="153"/>
    </row>
    <row r="4296" spans="1:41">
      <c r="A4296" s="153" t="s">
        <v>48</v>
      </c>
      <c r="B4296" s="153">
        <v>0</v>
      </c>
      <c r="C4296" s="153">
        <v>0</v>
      </c>
      <c r="D4296" s="153">
        <v>0</v>
      </c>
      <c r="E4296" s="153">
        <v>0</v>
      </c>
      <c r="F4296" s="153">
        <v>0</v>
      </c>
      <c r="G4296" s="153">
        <v>0</v>
      </c>
      <c r="H4296" s="153"/>
      <c r="I4296" s="153"/>
      <c r="J4296" s="153"/>
      <c r="K4296" s="153"/>
      <c r="L4296" s="153"/>
      <c r="M4296" s="153"/>
      <c r="AD4296" s="153"/>
      <c r="AE4296" s="153"/>
      <c r="AF4296" s="153"/>
      <c r="AG4296" s="153"/>
      <c r="AH4296" s="153"/>
      <c r="AI4296" s="153"/>
      <c r="AJ4296" s="153"/>
      <c r="AK4296" s="153"/>
      <c r="AL4296" s="153"/>
      <c r="AM4296" s="153"/>
      <c r="AN4296" s="153"/>
      <c r="AO4296" s="153"/>
    </row>
    <row r="4297" spans="1:41">
      <c r="A4297" s="153" t="s">
        <v>49</v>
      </c>
      <c r="B4297" s="153">
        <v>0</v>
      </c>
      <c r="C4297" s="153">
        <v>0</v>
      </c>
      <c r="D4297" s="153">
        <v>0</v>
      </c>
      <c r="E4297" s="153">
        <v>50</v>
      </c>
      <c r="F4297" s="153">
        <v>0</v>
      </c>
      <c r="G4297" s="153">
        <v>50</v>
      </c>
      <c r="H4297" s="153"/>
      <c r="I4297" s="153"/>
      <c r="J4297" s="153"/>
      <c r="K4297" s="153"/>
      <c r="L4297" s="153"/>
      <c r="M4297" s="153"/>
      <c r="AD4297" s="153"/>
      <c r="AE4297" s="153"/>
      <c r="AF4297" s="153"/>
      <c r="AG4297" s="153"/>
      <c r="AH4297" s="153"/>
      <c r="AI4297" s="153"/>
      <c r="AJ4297" s="153"/>
      <c r="AK4297" s="153"/>
      <c r="AL4297" s="153"/>
      <c r="AM4297" s="153"/>
      <c r="AN4297" s="153"/>
      <c r="AO4297" s="153"/>
    </row>
    <row r="4298" spans="1:41">
      <c r="A4298" s="153" t="s">
        <v>41</v>
      </c>
      <c r="B4298" s="153">
        <v>0</v>
      </c>
      <c r="C4298" s="153">
        <v>0</v>
      </c>
      <c r="D4298" s="153">
        <v>0</v>
      </c>
      <c r="E4298" s="153">
        <v>0</v>
      </c>
      <c r="F4298" s="153">
        <v>0</v>
      </c>
      <c r="G4298" s="153">
        <v>0</v>
      </c>
      <c r="H4298" s="153"/>
      <c r="I4298" s="153"/>
      <c r="J4298" s="153"/>
      <c r="K4298" s="153"/>
      <c r="L4298" s="153"/>
      <c r="M4298" s="153"/>
      <c r="AD4298" s="153"/>
      <c r="AE4298" s="153"/>
      <c r="AF4298" s="153"/>
      <c r="AG4298" s="153"/>
      <c r="AH4298" s="153"/>
      <c r="AI4298" s="153"/>
      <c r="AJ4298" s="153"/>
      <c r="AK4298" s="153"/>
      <c r="AL4298" s="153"/>
      <c r="AM4298" s="153"/>
      <c r="AN4298" s="153"/>
      <c r="AO4298" s="153"/>
    </row>
    <row r="4299" spans="1:41">
      <c r="A4299" s="153" t="s">
        <v>0</v>
      </c>
      <c r="B4299" s="153">
        <v>0</v>
      </c>
      <c r="C4299" s="153">
        <v>0</v>
      </c>
      <c r="D4299" s="153">
        <v>0</v>
      </c>
      <c r="E4299" s="153">
        <v>100</v>
      </c>
      <c r="F4299" s="153">
        <v>0</v>
      </c>
      <c r="G4299" s="153">
        <v>100</v>
      </c>
      <c r="H4299" s="153"/>
      <c r="I4299" s="153"/>
      <c r="J4299" s="153"/>
      <c r="K4299" s="153"/>
      <c r="L4299" s="153"/>
      <c r="M4299" s="153"/>
      <c r="AD4299" s="153"/>
      <c r="AE4299" s="153"/>
      <c r="AF4299" s="153"/>
      <c r="AG4299" s="153"/>
      <c r="AH4299" s="153"/>
      <c r="AI4299" s="153"/>
      <c r="AJ4299" s="153"/>
      <c r="AK4299" s="153"/>
      <c r="AL4299" s="153"/>
      <c r="AM4299" s="153"/>
      <c r="AN4299" s="153"/>
      <c r="AO4299" s="153"/>
    </row>
    <row r="4300" spans="1:41">
      <c r="A4300" s="153" t="s">
        <v>1</v>
      </c>
      <c r="B4300" s="153">
        <v>0</v>
      </c>
      <c r="C4300" s="153">
        <v>0</v>
      </c>
      <c r="D4300" s="153">
        <v>0</v>
      </c>
      <c r="E4300" s="153">
        <v>4</v>
      </c>
      <c r="F4300" s="153">
        <v>0</v>
      </c>
      <c r="G4300" s="153">
        <v>4</v>
      </c>
      <c r="H4300" s="153"/>
      <c r="I4300" s="153"/>
      <c r="J4300" s="153"/>
      <c r="K4300" s="153"/>
      <c r="L4300" s="153"/>
      <c r="M4300" s="153"/>
      <c r="AD4300" s="153"/>
      <c r="AE4300" s="153"/>
      <c r="AF4300" s="153"/>
      <c r="AG4300" s="153"/>
      <c r="AH4300" s="153"/>
      <c r="AI4300" s="153"/>
      <c r="AJ4300" s="153"/>
      <c r="AK4300" s="153"/>
      <c r="AL4300" s="153"/>
      <c r="AM4300" s="153"/>
      <c r="AN4300" s="153"/>
      <c r="AO4300" s="153"/>
    </row>
    <row r="4301" spans="1:41">
      <c r="A4301" s="153" t="s">
        <v>42</v>
      </c>
      <c r="B4301" s="153">
        <v>0</v>
      </c>
      <c r="C4301" s="153">
        <v>0</v>
      </c>
      <c r="D4301" s="153">
        <v>0</v>
      </c>
      <c r="E4301" s="153">
        <v>50</v>
      </c>
      <c r="F4301" s="153">
        <v>0</v>
      </c>
      <c r="G4301" s="153">
        <v>50</v>
      </c>
      <c r="H4301" s="153"/>
      <c r="I4301" s="153"/>
      <c r="J4301" s="153"/>
      <c r="K4301" s="153"/>
      <c r="L4301" s="153"/>
      <c r="M4301" s="153"/>
      <c r="AD4301" s="153"/>
      <c r="AE4301" s="153"/>
      <c r="AF4301" s="153"/>
      <c r="AG4301" s="153"/>
      <c r="AH4301" s="153"/>
      <c r="AI4301" s="153"/>
      <c r="AJ4301" s="153"/>
      <c r="AK4301" s="153"/>
      <c r="AL4301" s="153"/>
      <c r="AM4301" s="153"/>
      <c r="AN4301" s="153"/>
      <c r="AO4301" s="153"/>
    </row>
    <row r="4302" spans="1:41">
      <c r="A4302" s="153" t="s">
        <v>43</v>
      </c>
      <c r="B4302" s="153">
        <v>0</v>
      </c>
      <c r="C4302" s="153">
        <v>0</v>
      </c>
      <c r="D4302" s="153">
        <v>0</v>
      </c>
      <c r="E4302" s="153">
        <v>0</v>
      </c>
      <c r="F4302" s="153">
        <v>0</v>
      </c>
      <c r="G4302" s="153">
        <v>0</v>
      </c>
      <c r="H4302" s="153"/>
      <c r="I4302" s="153"/>
      <c r="J4302" s="153"/>
      <c r="K4302" s="153"/>
      <c r="L4302" s="153"/>
      <c r="M4302" s="153"/>
      <c r="AD4302" s="153"/>
      <c r="AE4302" s="153"/>
      <c r="AF4302" s="153"/>
      <c r="AG4302" s="153"/>
      <c r="AH4302" s="153"/>
      <c r="AI4302" s="153"/>
      <c r="AJ4302" s="153"/>
      <c r="AK4302" s="153"/>
      <c r="AL4302" s="153"/>
      <c r="AM4302" s="153"/>
      <c r="AN4302" s="153"/>
      <c r="AO4302" s="153"/>
    </row>
    <row r="4303" spans="1:41">
      <c r="A4303" s="153" t="s">
        <v>44</v>
      </c>
      <c r="B4303" s="153">
        <v>0</v>
      </c>
      <c r="C4303" s="153">
        <v>0</v>
      </c>
      <c r="D4303" s="153">
        <v>0</v>
      </c>
      <c r="E4303" s="153">
        <v>4</v>
      </c>
      <c r="F4303" s="153">
        <v>0</v>
      </c>
      <c r="G4303" s="153">
        <v>4</v>
      </c>
      <c r="H4303" s="153"/>
      <c r="I4303" s="153"/>
      <c r="J4303" s="153"/>
      <c r="K4303" s="153"/>
      <c r="L4303" s="153"/>
      <c r="M4303" s="153"/>
      <c r="AD4303" s="153"/>
      <c r="AE4303" s="153"/>
      <c r="AF4303" s="153"/>
      <c r="AG4303" s="153"/>
      <c r="AH4303" s="153"/>
      <c r="AI4303" s="153"/>
      <c r="AJ4303" s="153"/>
      <c r="AK4303" s="153"/>
      <c r="AL4303" s="153"/>
      <c r="AM4303" s="153"/>
      <c r="AN4303" s="153"/>
      <c r="AO4303" s="153"/>
    </row>
    <row r="4304" spans="1:41">
      <c r="A4304" s="153" t="s">
        <v>153</v>
      </c>
      <c r="B4304" s="153">
        <v>0</v>
      </c>
      <c r="C4304" s="153">
        <v>0</v>
      </c>
      <c r="D4304" s="153">
        <v>0</v>
      </c>
      <c r="E4304" s="153">
        <v>75</v>
      </c>
      <c r="F4304" s="153">
        <v>0</v>
      </c>
      <c r="G4304" s="153">
        <v>75</v>
      </c>
      <c r="H4304" s="153"/>
      <c r="I4304" s="153"/>
      <c r="J4304" s="153"/>
      <c r="K4304" s="153"/>
      <c r="L4304" s="153"/>
      <c r="M4304" s="153"/>
      <c r="AD4304" s="153"/>
      <c r="AE4304" s="153"/>
      <c r="AF4304" s="153"/>
      <c r="AG4304" s="153"/>
      <c r="AH4304" s="153"/>
      <c r="AI4304" s="153"/>
      <c r="AJ4304" s="153"/>
      <c r="AK4304" s="153"/>
      <c r="AL4304" s="153"/>
      <c r="AM4304" s="153"/>
      <c r="AN4304" s="153"/>
      <c r="AO4304" s="153"/>
    </row>
    <row r="4305" spans="1:41">
      <c r="H4305" s="153"/>
      <c r="I4305" s="153"/>
      <c r="J4305" s="153"/>
      <c r="K4305" s="153"/>
      <c r="L4305" s="153"/>
      <c r="M4305" s="153"/>
      <c r="AD4305" s="153"/>
      <c r="AE4305" s="153"/>
      <c r="AF4305" s="153"/>
      <c r="AG4305" s="153"/>
      <c r="AH4305" s="153"/>
      <c r="AI4305" s="153"/>
      <c r="AJ4305" s="153"/>
      <c r="AK4305" s="153"/>
      <c r="AL4305" s="153"/>
      <c r="AM4305" s="153"/>
      <c r="AN4305" s="153"/>
      <c r="AO4305" s="153"/>
    </row>
    <row r="4306" spans="1:41">
      <c r="H4306" s="153"/>
      <c r="I4306" s="153"/>
      <c r="J4306" s="153"/>
      <c r="K4306" s="153"/>
      <c r="L4306" s="153"/>
      <c r="M4306" s="153"/>
      <c r="AD4306" s="153"/>
      <c r="AE4306" s="153"/>
      <c r="AF4306" s="153"/>
      <c r="AG4306" s="153"/>
      <c r="AH4306" s="153"/>
      <c r="AI4306" s="153"/>
      <c r="AJ4306" s="153"/>
      <c r="AK4306" s="153"/>
      <c r="AL4306" s="153"/>
      <c r="AM4306" s="153"/>
      <c r="AN4306" s="153"/>
      <c r="AO4306" s="153"/>
    </row>
    <row r="4307" spans="1:41">
      <c r="A4307" s="153" t="s">
        <v>508</v>
      </c>
      <c r="H4307" s="153"/>
      <c r="I4307" s="153"/>
      <c r="J4307" s="153"/>
      <c r="K4307" s="153"/>
      <c r="L4307" s="153"/>
      <c r="M4307" s="153"/>
      <c r="AD4307" s="153"/>
      <c r="AE4307" s="153"/>
      <c r="AF4307" s="153"/>
      <c r="AG4307" s="153"/>
      <c r="AH4307" s="153"/>
      <c r="AI4307" s="153"/>
      <c r="AJ4307" s="153"/>
      <c r="AK4307" s="153"/>
      <c r="AL4307" s="153"/>
      <c r="AM4307" s="153"/>
      <c r="AN4307" s="153"/>
      <c r="AO4307" s="153"/>
    </row>
    <row r="4308" spans="1:41">
      <c r="A4308" s="153" t="s">
        <v>512</v>
      </c>
      <c r="H4308" s="153"/>
      <c r="I4308" s="153"/>
      <c r="J4308" s="153"/>
      <c r="K4308" s="153"/>
      <c r="L4308" s="153"/>
      <c r="M4308" s="153"/>
      <c r="AD4308" s="153"/>
      <c r="AE4308" s="153"/>
      <c r="AF4308" s="153"/>
      <c r="AG4308" s="153"/>
      <c r="AH4308" s="153"/>
      <c r="AI4308" s="153"/>
      <c r="AJ4308" s="153"/>
      <c r="AK4308" s="153"/>
      <c r="AL4308" s="153"/>
      <c r="AM4308" s="153"/>
      <c r="AN4308" s="153"/>
      <c r="AO4308" s="153"/>
    </row>
    <row r="4309" spans="1:41">
      <c r="H4309" s="153"/>
      <c r="I4309" s="153"/>
      <c r="J4309" s="153"/>
      <c r="K4309" s="153"/>
      <c r="L4309" s="153"/>
      <c r="M4309" s="153"/>
      <c r="AD4309" s="153"/>
      <c r="AE4309" s="153"/>
      <c r="AF4309" s="153"/>
      <c r="AG4309" s="153"/>
      <c r="AH4309" s="153"/>
      <c r="AI4309" s="153"/>
      <c r="AJ4309" s="153"/>
      <c r="AK4309" s="153"/>
      <c r="AL4309" s="153"/>
      <c r="AM4309" s="153"/>
      <c r="AN4309" s="153"/>
      <c r="AO4309" s="153"/>
    </row>
    <row r="4310" spans="1:41">
      <c r="H4310" s="153"/>
      <c r="I4310" s="153"/>
      <c r="J4310" s="153"/>
      <c r="K4310" s="153"/>
      <c r="L4310" s="153"/>
      <c r="M4310" s="153"/>
      <c r="AD4310" s="153"/>
      <c r="AE4310" s="153"/>
      <c r="AF4310" s="153"/>
      <c r="AG4310" s="153"/>
      <c r="AH4310" s="153"/>
      <c r="AI4310" s="153"/>
      <c r="AJ4310" s="153"/>
      <c r="AK4310" s="153"/>
      <c r="AL4310" s="153"/>
      <c r="AM4310" s="153"/>
      <c r="AN4310" s="153"/>
      <c r="AO4310" s="153"/>
    </row>
    <row r="4311" spans="1:41">
      <c r="B4311" s="153" t="s">
        <v>156</v>
      </c>
      <c r="H4311" s="153"/>
      <c r="I4311" s="153"/>
      <c r="J4311" s="153"/>
      <c r="K4311" s="153"/>
      <c r="L4311" s="153"/>
      <c r="M4311" s="153"/>
      <c r="AD4311" s="153"/>
      <c r="AE4311" s="153"/>
      <c r="AF4311" s="153"/>
      <c r="AG4311" s="153"/>
      <c r="AH4311" s="153"/>
      <c r="AI4311" s="153"/>
      <c r="AJ4311" s="153"/>
      <c r="AK4311" s="153"/>
      <c r="AL4311" s="153"/>
      <c r="AM4311" s="153"/>
      <c r="AN4311" s="153"/>
      <c r="AO4311" s="153"/>
    </row>
    <row r="4312" spans="1:41">
      <c r="H4312" s="153"/>
      <c r="I4312" s="153"/>
      <c r="J4312" s="153"/>
      <c r="K4312" s="153"/>
      <c r="L4312" s="153"/>
      <c r="M4312" s="153"/>
      <c r="AD4312" s="153"/>
      <c r="AE4312" s="153"/>
      <c r="AF4312" s="153"/>
      <c r="AG4312" s="153"/>
      <c r="AH4312" s="153"/>
      <c r="AI4312" s="153"/>
      <c r="AJ4312" s="153"/>
      <c r="AK4312" s="153"/>
      <c r="AL4312" s="153"/>
      <c r="AM4312" s="153"/>
      <c r="AN4312" s="153"/>
      <c r="AO4312" s="153"/>
    </row>
    <row r="4313" spans="1:41">
      <c r="B4313" s="153" t="s">
        <v>10</v>
      </c>
      <c r="C4313" s="153" t="s">
        <v>157</v>
      </c>
      <c r="D4313" s="153" t="s">
        <v>158</v>
      </c>
      <c r="E4313" s="153" t="s">
        <v>13</v>
      </c>
      <c r="F4313" s="153" t="s">
        <v>159</v>
      </c>
      <c r="G4313" s="153" t="s">
        <v>60</v>
      </c>
      <c r="H4313" s="153"/>
      <c r="I4313" s="153"/>
      <c r="J4313" s="153"/>
      <c r="K4313" s="153"/>
      <c r="L4313" s="153"/>
      <c r="M4313" s="153"/>
      <c r="AD4313" s="153"/>
      <c r="AE4313" s="153"/>
      <c r="AF4313" s="153"/>
      <c r="AG4313" s="153"/>
      <c r="AH4313" s="153"/>
      <c r="AI4313" s="153"/>
      <c r="AJ4313" s="153"/>
      <c r="AK4313" s="153"/>
      <c r="AL4313" s="153"/>
      <c r="AM4313" s="153"/>
      <c r="AN4313" s="153"/>
      <c r="AO4313" s="153"/>
    </row>
    <row r="4314" spans="1:41">
      <c r="H4314" s="153"/>
      <c r="I4314" s="153"/>
      <c r="J4314" s="153"/>
      <c r="K4314" s="153"/>
      <c r="L4314" s="153"/>
      <c r="M4314" s="153"/>
      <c r="AD4314" s="153"/>
      <c r="AE4314" s="153"/>
      <c r="AF4314" s="153"/>
      <c r="AG4314" s="153"/>
      <c r="AH4314" s="153"/>
      <c r="AI4314" s="153"/>
      <c r="AJ4314" s="153"/>
      <c r="AK4314" s="153"/>
      <c r="AL4314" s="153"/>
      <c r="AM4314" s="153"/>
      <c r="AN4314" s="153"/>
      <c r="AO4314" s="153"/>
    </row>
    <row r="4315" spans="1:41">
      <c r="A4315" s="153" t="s">
        <v>45</v>
      </c>
      <c r="B4315" s="153">
        <v>0</v>
      </c>
      <c r="C4315" s="153">
        <v>0</v>
      </c>
      <c r="D4315" s="153">
        <v>0</v>
      </c>
      <c r="E4315" s="153">
        <v>0</v>
      </c>
      <c r="F4315" s="153">
        <v>0</v>
      </c>
      <c r="G4315" s="153">
        <v>0</v>
      </c>
      <c r="H4315" s="153"/>
      <c r="I4315" s="153"/>
      <c r="J4315" s="153"/>
      <c r="K4315" s="153"/>
      <c r="L4315" s="153"/>
      <c r="M4315" s="153"/>
      <c r="AD4315" s="153"/>
      <c r="AE4315" s="153"/>
      <c r="AF4315" s="153"/>
      <c r="AG4315" s="153"/>
      <c r="AH4315" s="153"/>
      <c r="AI4315" s="153"/>
      <c r="AJ4315" s="153"/>
      <c r="AK4315" s="153"/>
      <c r="AL4315" s="153"/>
      <c r="AM4315" s="153"/>
      <c r="AN4315" s="153"/>
      <c r="AO4315" s="153"/>
    </row>
    <row r="4316" spans="1:41">
      <c r="A4316" s="153" t="s">
        <v>46</v>
      </c>
      <c r="B4316" s="153">
        <v>0</v>
      </c>
      <c r="C4316" s="153">
        <v>0</v>
      </c>
      <c r="D4316" s="153">
        <v>0</v>
      </c>
      <c r="E4316" s="153">
        <v>0</v>
      </c>
      <c r="F4316" s="153">
        <v>0</v>
      </c>
      <c r="G4316" s="153">
        <v>0</v>
      </c>
      <c r="H4316" s="153"/>
      <c r="I4316" s="153"/>
      <c r="J4316" s="153"/>
      <c r="K4316" s="153"/>
      <c r="L4316" s="153"/>
      <c r="M4316" s="153"/>
      <c r="AD4316" s="153"/>
      <c r="AE4316" s="153"/>
      <c r="AF4316" s="153"/>
      <c r="AG4316" s="153"/>
      <c r="AH4316" s="153"/>
      <c r="AI4316" s="153"/>
      <c r="AJ4316" s="153"/>
      <c r="AK4316" s="153"/>
      <c r="AL4316" s="153"/>
      <c r="AM4316" s="153"/>
      <c r="AN4316" s="153"/>
      <c r="AO4316" s="153"/>
    </row>
    <row r="4317" spans="1:41">
      <c r="A4317" s="153" t="s">
        <v>47</v>
      </c>
      <c r="B4317" s="153">
        <v>0</v>
      </c>
      <c r="C4317" s="153">
        <v>0</v>
      </c>
      <c r="D4317" s="153">
        <v>0</v>
      </c>
      <c r="E4317" s="153">
        <v>50</v>
      </c>
      <c r="F4317" s="153">
        <v>0</v>
      </c>
      <c r="G4317" s="153">
        <v>50</v>
      </c>
      <c r="H4317" s="153"/>
      <c r="I4317" s="153"/>
      <c r="J4317" s="153"/>
      <c r="K4317" s="153"/>
      <c r="L4317" s="153"/>
      <c r="M4317" s="153"/>
      <c r="AD4317" s="153"/>
      <c r="AE4317" s="153"/>
      <c r="AF4317" s="153"/>
      <c r="AG4317" s="153"/>
      <c r="AH4317" s="153"/>
      <c r="AI4317" s="153"/>
      <c r="AJ4317" s="153"/>
      <c r="AK4317" s="153"/>
      <c r="AL4317" s="153"/>
      <c r="AM4317" s="153"/>
      <c r="AN4317" s="153"/>
      <c r="AO4317" s="153"/>
    </row>
    <row r="4318" spans="1:41">
      <c r="A4318" s="153" t="s">
        <v>48</v>
      </c>
      <c r="B4318" s="153">
        <v>0</v>
      </c>
      <c r="C4318" s="153">
        <v>0</v>
      </c>
      <c r="D4318" s="153">
        <v>0</v>
      </c>
      <c r="E4318" s="153">
        <v>0</v>
      </c>
      <c r="F4318" s="153">
        <v>0</v>
      </c>
      <c r="G4318" s="153">
        <v>0</v>
      </c>
      <c r="H4318" s="153"/>
      <c r="I4318" s="153"/>
      <c r="J4318" s="153"/>
      <c r="K4318" s="153"/>
      <c r="L4318" s="153"/>
      <c r="M4318" s="153"/>
      <c r="AD4318" s="153"/>
      <c r="AE4318" s="153"/>
      <c r="AF4318" s="153"/>
      <c r="AG4318" s="153"/>
      <c r="AH4318" s="153"/>
      <c r="AI4318" s="153"/>
      <c r="AJ4318" s="153"/>
      <c r="AK4318" s="153"/>
      <c r="AL4318" s="153"/>
      <c r="AM4318" s="153"/>
      <c r="AN4318" s="153"/>
      <c r="AO4318" s="153"/>
    </row>
    <row r="4319" spans="1:41">
      <c r="A4319" s="153" t="s">
        <v>49</v>
      </c>
      <c r="B4319" s="153">
        <v>0</v>
      </c>
      <c r="C4319" s="153">
        <v>0</v>
      </c>
      <c r="D4319" s="153">
        <v>0</v>
      </c>
      <c r="E4319" s="153">
        <v>50</v>
      </c>
      <c r="F4319" s="153">
        <v>0</v>
      </c>
      <c r="G4319" s="153">
        <v>50</v>
      </c>
      <c r="H4319" s="153"/>
      <c r="I4319" s="153"/>
      <c r="J4319" s="153"/>
      <c r="K4319" s="153"/>
      <c r="L4319" s="153"/>
      <c r="M4319" s="153"/>
      <c r="AD4319" s="153"/>
      <c r="AE4319" s="153"/>
      <c r="AF4319" s="153"/>
      <c r="AG4319" s="153"/>
      <c r="AH4319" s="153"/>
      <c r="AI4319" s="153"/>
      <c r="AJ4319" s="153"/>
      <c r="AK4319" s="153"/>
      <c r="AL4319" s="153"/>
      <c r="AM4319" s="153"/>
      <c r="AN4319" s="153"/>
      <c r="AO4319" s="153"/>
    </row>
    <row r="4320" spans="1:41">
      <c r="A4320" s="153" t="s">
        <v>41</v>
      </c>
      <c r="B4320" s="153">
        <v>0</v>
      </c>
      <c r="C4320" s="153">
        <v>0</v>
      </c>
      <c r="D4320" s="153">
        <v>0</v>
      </c>
      <c r="E4320" s="153">
        <v>0</v>
      </c>
      <c r="F4320" s="153">
        <v>0</v>
      </c>
      <c r="G4320" s="153">
        <v>0</v>
      </c>
      <c r="H4320" s="153"/>
      <c r="I4320" s="153"/>
      <c r="J4320" s="153"/>
      <c r="K4320" s="153"/>
      <c r="L4320" s="153"/>
      <c r="M4320" s="153"/>
      <c r="AD4320" s="153"/>
      <c r="AE4320" s="153"/>
      <c r="AF4320" s="153"/>
      <c r="AG4320" s="153"/>
      <c r="AH4320" s="153"/>
      <c r="AI4320" s="153"/>
      <c r="AJ4320" s="153"/>
      <c r="AK4320" s="153"/>
      <c r="AL4320" s="153"/>
      <c r="AM4320" s="153"/>
      <c r="AN4320" s="153"/>
      <c r="AO4320" s="153"/>
    </row>
    <row r="4321" spans="1:41">
      <c r="A4321" s="153" t="s">
        <v>0</v>
      </c>
      <c r="B4321" s="153">
        <v>0</v>
      </c>
      <c r="C4321" s="153">
        <v>0</v>
      </c>
      <c r="D4321" s="153">
        <v>0</v>
      </c>
      <c r="E4321" s="153">
        <v>100</v>
      </c>
      <c r="F4321" s="153">
        <v>0</v>
      </c>
      <c r="G4321" s="153">
        <v>100</v>
      </c>
      <c r="H4321" s="153"/>
      <c r="I4321" s="153"/>
      <c r="J4321" s="153"/>
      <c r="K4321" s="153"/>
      <c r="L4321" s="153"/>
      <c r="M4321" s="153"/>
      <c r="AD4321" s="153"/>
      <c r="AE4321" s="153"/>
      <c r="AF4321" s="153"/>
      <c r="AG4321" s="153"/>
      <c r="AH4321" s="153"/>
      <c r="AI4321" s="153"/>
      <c r="AJ4321" s="153"/>
      <c r="AK4321" s="153"/>
      <c r="AL4321" s="153"/>
      <c r="AM4321" s="153"/>
      <c r="AN4321" s="153"/>
      <c r="AO4321" s="153"/>
    </row>
    <row r="4322" spans="1:41">
      <c r="A4322" s="153" t="s">
        <v>1</v>
      </c>
      <c r="B4322" s="153">
        <v>0</v>
      </c>
      <c r="C4322" s="153">
        <v>0</v>
      </c>
      <c r="D4322" s="153">
        <v>0</v>
      </c>
      <c r="E4322" s="153">
        <v>4</v>
      </c>
      <c r="F4322" s="153">
        <v>0</v>
      </c>
      <c r="G4322" s="153">
        <v>4</v>
      </c>
      <c r="H4322" s="153"/>
      <c r="I4322" s="153"/>
      <c r="J4322" s="153"/>
      <c r="K4322" s="153"/>
      <c r="L4322" s="153"/>
      <c r="M4322" s="153"/>
      <c r="AD4322" s="153"/>
      <c r="AE4322" s="153"/>
      <c r="AF4322" s="153"/>
      <c r="AG4322" s="153"/>
      <c r="AH4322" s="153"/>
      <c r="AI4322" s="153"/>
      <c r="AJ4322" s="153"/>
      <c r="AK4322" s="153"/>
      <c r="AL4322" s="153"/>
      <c r="AM4322" s="153"/>
      <c r="AN4322" s="153"/>
      <c r="AO4322" s="153"/>
    </row>
    <row r="4323" spans="1:41">
      <c r="A4323" s="153" t="s">
        <v>42</v>
      </c>
      <c r="B4323" s="153">
        <v>0</v>
      </c>
      <c r="C4323" s="153">
        <v>0</v>
      </c>
      <c r="D4323" s="153">
        <v>0</v>
      </c>
      <c r="E4323" s="153">
        <v>50</v>
      </c>
      <c r="F4323" s="153">
        <v>0</v>
      </c>
      <c r="G4323" s="153">
        <v>50</v>
      </c>
      <c r="H4323" s="153"/>
      <c r="I4323" s="153"/>
      <c r="J4323" s="153"/>
      <c r="K4323" s="153"/>
      <c r="L4323" s="153"/>
      <c r="M4323" s="153"/>
      <c r="AD4323" s="153"/>
      <c r="AE4323" s="153"/>
      <c r="AF4323" s="153"/>
      <c r="AG4323" s="153"/>
      <c r="AH4323" s="153"/>
      <c r="AI4323" s="153"/>
      <c r="AJ4323" s="153"/>
      <c r="AK4323" s="153"/>
      <c r="AL4323" s="153"/>
      <c r="AM4323" s="153"/>
      <c r="AN4323" s="153"/>
      <c r="AO4323" s="153"/>
    </row>
    <row r="4324" spans="1:41">
      <c r="A4324" s="153" t="s">
        <v>43</v>
      </c>
      <c r="B4324" s="153">
        <v>0</v>
      </c>
      <c r="C4324" s="153">
        <v>0</v>
      </c>
      <c r="D4324" s="153">
        <v>0</v>
      </c>
      <c r="E4324" s="153">
        <v>0</v>
      </c>
      <c r="F4324" s="153">
        <v>0</v>
      </c>
      <c r="G4324" s="153">
        <v>0</v>
      </c>
      <c r="H4324" s="153"/>
      <c r="I4324" s="153"/>
      <c r="J4324" s="153"/>
      <c r="K4324" s="153"/>
      <c r="L4324" s="153"/>
      <c r="M4324" s="153"/>
      <c r="AD4324" s="153"/>
      <c r="AE4324" s="153"/>
      <c r="AF4324" s="153"/>
      <c r="AG4324" s="153"/>
      <c r="AH4324" s="153"/>
      <c r="AI4324" s="153"/>
      <c r="AJ4324" s="153"/>
      <c r="AK4324" s="153"/>
      <c r="AL4324" s="153"/>
      <c r="AM4324" s="153"/>
      <c r="AN4324" s="153"/>
      <c r="AO4324" s="153"/>
    </row>
    <row r="4325" spans="1:41">
      <c r="A4325" s="153" t="s">
        <v>44</v>
      </c>
      <c r="B4325" s="153">
        <v>0</v>
      </c>
      <c r="C4325" s="153">
        <v>0</v>
      </c>
      <c r="D4325" s="153">
        <v>0</v>
      </c>
      <c r="E4325" s="153">
        <v>4</v>
      </c>
      <c r="F4325" s="153">
        <v>0</v>
      </c>
      <c r="G4325" s="153">
        <v>4</v>
      </c>
      <c r="H4325" s="153"/>
      <c r="I4325" s="153"/>
      <c r="J4325" s="153"/>
      <c r="K4325" s="153"/>
      <c r="L4325" s="153"/>
      <c r="M4325" s="153"/>
      <c r="AD4325" s="153"/>
      <c r="AE4325" s="153"/>
      <c r="AF4325" s="153"/>
      <c r="AG4325" s="153"/>
      <c r="AH4325" s="153"/>
      <c r="AI4325" s="153"/>
      <c r="AJ4325" s="153"/>
      <c r="AK4325" s="153"/>
      <c r="AL4325" s="153"/>
      <c r="AM4325" s="153"/>
      <c r="AN4325" s="153"/>
      <c r="AO4325" s="153"/>
    </row>
    <row r="4326" spans="1:41">
      <c r="A4326" s="153" t="s">
        <v>153</v>
      </c>
      <c r="B4326" s="153">
        <v>0</v>
      </c>
      <c r="C4326" s="153">
        <v>0</v>
      </c>
      <c r="D4326" s="153">
        <v>0</v>
      </c>
      <c r="E4326" s="153">
        <v>75</v>
      </c>
      <c r="F4326" s="153">
        <v>0</v>
      </c>
      <c r="G4326" s="153">
        <v>75</v>
      </c>
      <c r="H4326" s="153"/>
      <c r="I4326" s="153"/>
      <c r="J4326" s="153"/>
      <c r="K4326" s="153"/>
      <c r="L4326" s="153"/>
      <c r="M4326" s="153"/>
      <c r="AD4326" s="153"/>
      <c r="AE4326" s="153"/>
      <c r="AF4326" s="153"/>
      <c r="AG4326" s="153"/>
      <c r="AH4326" s="153"/>
      <c r="AI4326" s="153"/>
      <c r="AJ4326" s="153"/>
      <c r="AK4326" s="153"/>
      <c r="AL4326" s="153"/>
      <c r="AM4326" s="153"/>
      <c r="AN4326" s="153"/>
      <c r="AO4326" s="153"/>
    </row>
    <row r="4327" spans="1:41">
      <c r="H4327" s="153"/>
      <c r="I4327" s="153"/>
      <c r="J4327" s="153"/>
      <c r="K4327" s="153"/>
      <c r="L4327" s="153"/>
      <c r="M4327" s="153"/>
      <c r="AD4327" s="153"/>
      <c r="AE4327" s="153"/>
      <c r="AF4327" s="153"/>
      <c r="AG4327" s="153"/>
      <c r="AH4327" s="153"/>
      <c r="AI4327" s="153"/>
      <c r="AJ4327" s="153"/>
      <c r="AK4327" s="153"/>
      <c r="AL4327" s="153"/>
      <c r="AM4327" s="153"/>
      <c r="AN4327" s="153"/>
      <c r="AO4327" s="153"/>
    </row>
    <row r="4328" spans="1:41">
      <c r="H4328" s="153"/>
      <c r="I4328" s="153"/>
      <c r="J4328" s="153"/>
      <c r="K4328" s="153"/>
      <c r="L4328" s="153"/>
      <c r="M4328" s="153"/>
      <c r="AD4328" s="153"/>
      <c r="AE4328" s="153"/>
      <c r="AF4328" s="153"/>
      <c r="AG4328" s="153"/>
      <c r="AH4328" s="153"/>
      <c r="AI4328" s="153"/>
      <c r="AJ4328" s="153"/>
      <c r="AK4328" s="153"/>
      <c r="AL4328" s="153"/>
      <c r="AM4328" s="153"/>
      <c r="AN4328" s="153"/>
      <c r="AO4328" s="153"/>
    </row>
    <row r="4329" spans="1:41">
      <c r="A4329" s="153" t="s">
        <v>513</v>
      </c>
      <c r="H4329" s="153"/>
      <c r="I4329" s="153"/>
      <c r="J4329" s="153"/>
      <c r="K4329" s="153"/>
      <c r="L4329" s="153"/>
      <c r="M4329" s="153"/>
      <c r="AD4329" s="153"/>
      <c r="AE4329" s="153"/>
      <c r="AF4329" s="153"/>
      <c r="AG4329" s="153"/>
      <c r="AH4329" s="153"/>
      <c r="AI4329" s="153"/>
      <c r="AJ4329" s="153"/>
      <c r="AK4329" s="153"/>
      <c r="AL4329" s="153"/>
      <c r="AM4329" s="153"/>
      <c r="AN4329" s="153"/>
      <c r="AO4329" s="153"/>
    </row>
    <row r="4330" spans="1:41">
      <c r="A4330" s="153" t="s">
        <v>514</v>
      </c>
      <c r="H4330" s="153"/>
      <c r="I4330" s="153"/>
      <c r="J4330" s="153"/>
      <c r="K4330" s="153"/>
      <c r="L4330" s="153"/>
      <c r="M4330" s="153"/>
      <c r="AD4330" s="153"/>
      <c r="AE4330" s="153"/>
      <c r="AF4330" s="153"/>
      <c r="AG4330" s="153"/>
      <c r="AH4330" s="153"/>
      <c r="AI4330" s="153"/>
      <c r="AJ4330" s="153"/>
      <c r="AK4330" s="153"/>
      <c r="AL4330" s="153"/>
      <c r="AM4330" s="153"/>
      <c r="AN4330" s="153"/>
      <c r="AO4330" s="153"/>
    </row>
    <row r="4331" spans="1:41">
      <c r="H4331" s="153"/>
      <c r="I4331" s="153"/>
      <c r="J4331" s="153"/>
      <c r="K4331" s="153"/>
      <c r="L4331" s="153"/>
      <c r="M4331" s="153"/>
      <c r="AD4331" s="153"/>
      <c r="AE4331" s="153"/>
      <c r="AF4331" s="153"/>
      <c r="AG4331" s="153"/>
      <c r="AH4331" s="153"/>
      <c r="AI4331" s="153"/>
      <c r="AJ4331" s="153"/>
      <c r="AK4331" s="153"/>
      <c r="AL4331" s="153"/>
      <c r="AM4331" s="153"/>
      <c r="AN4331" s="153"/>
      <c r="AO4331" s="153"/>
    </row>
    <row r="4332" spans="1:41">
      <c r="H4332" s="153"/>
      <c r="I4332" s="153"/>
      <c r="J4332" s="153"/>
      <c r="K4332" s="153"/>
      <c r="L4332" s="153"/>
      <c r="M4332" s="153"/>
      <c r="AD4332" s="153"/>
      <c r="AE4332" s="153"/>
      <c r="AF4332" s="153"/>
      <c r="AG4332" s="153"/>
      <c r="AH4332" s="153"/>
      <c r="AI4332" s="153"/>
      <c r="AJ4332" s="153"/>
      <c r="AK4332" s="153"/>
      <c r="AL4332" s="153"/>
      <c r="AM4332" s="153"/>
      <c r="AN4332" s="153"/>
      <c r="AO4332" s="153"/>
    </row>
    <row r="4333" spans="1:41">
      <c r="B4333" s="153" t="s">
        <v>156</v>
      </c>
      <c r="H4333" s="153"/>
      <c r="I4333" s="153"/>
      <c r="J4333" s="153"/>
      <c r="K4333" s="153"/>
      <c r="L4333" s="153"/>
      <c r="M4333" s="153"/>
      <c r="AD4333" s="153"/>
      <c r="AE4333" s="153"/>
      <c r="AF4333" s="153"/>
      <c r="AG4333" s="153"/>
      <c r="AH4333" s="153"/>
      <c r="AI4333" s="153"/>
      <c r="AJ4333" s="153"/>
      <c r="AK4333" s="153"/>
      <c r="AL4333" s="153"/>
      <c r="AM4333" s="153"/>
      <c r="AN4333" s="153"/>
      <c r="AO4333" s="153"/>
    </row>
    <row r="4334" spans="1:41">
      <c r="H4334" s="153"/>
      <c r="I4334" s="153"/>
      <c r="J4334" s="153"/>
      <c r="K4334" s="153"/>
      <c r="L4334" s="153"/>
      <c r="M4334" s="153"/>
      <c r="AD4334" s="153"/>
      <c r="AE4334" s="153"/>
      <c r="AF4334" s="153"/>
      <c r="AG4334" s="153"/>
      <c r="AH4334" s="153"/>
      <c r="AI4334" s="153"/>
      <c r="AJ4334" s="153"/>
      <c r="AK4334" s="153"/>
      <c r="AL4334" s="153"/>
      <c r="AM4334" s="153"/>
      <c r="AN4334" s="153"/>
      <c r="AO4334" s="153"/>
    </row>
    <row r="4335" spans="1:41">
      <c r="B4335" s="153" t="s">
        <v>10</v>
      </c>
      <c r="C4335" s="153" t="s">
        <v>157</v>
      </c>
      <c r="D4335" s="153" t="s">
        <v>158</v>
      </c>
      <c r="E4335" s="153" t="s">
        <v>13</v>
      </c>
      <c r="F4335" s="153" t="s">
        <v>159</v>
      </c>
      <c r="G4335" s="153" t="s">
        <v>60</v>
      </c>
      <c r="H4335" s="153"/>
      <c r="I4335" s="153"/>
      <c r="J4335" s="153"/>
      <c r="K4335" s="153"/>
      <c r="L4335" s="153"/>
      <c r="M4335" s="153"/>
      <c r="AD4335" s="153"/>
      <c r="AE4335" s="153"/>
      <c r="AF4335" s="153"/>
      <c r="AG4335" s="153"/>
      <c r="AH4335" s="153"/>
      <c r="AI4335" s="153"/>
      <c r="AJ4335" s="153"/>
      <c r="AK4335" s="153"/>
      <c r="AL4335" s="153"/>
      <c r="AM4335" s="153"/>
      <c r="AN4335" s="153"/>
      <c r="AO4335" s="153"/>
    </row>
    <row r="4336" spans="1:41">
      <c r="H4336" s="153"/>
      <c r="I4336" s="153"/>
      <c r="J4336" s="153"/>
      <c r="K4336" s="153"/>
      <c r="L4336" s="153"/>
      <c r="M4336" s="153"/>
      <c r="AD4336" s="153"/>
      <c r="AE4336" s="153"/>
      <c r="AF4336" s="153"/>
      <c r="AG4336" s="153"/>
      <c r="AH4336" s="153"/>
      <c r="AI4336" s="153"/>
      <c r="AJ4336" s="153"/>
      <c r="AK4336" s="153"/>
      <c r="AL4336" s="153"/>
      <c r="AM4336" s="153"/>
      <c r="AN4336" s="153"/>
      <c r="AO4336" s="153"/>
    </row>
    <row r="4337" spans="1:41">
      <c r="A4337" s="153" t="s">
        <v>51</v>
      </c>
      <c r="B4337" s="153">
        <v>0</v>
      </c>
      <c r="C4337" s="153">
        <v>0</v>
      </c>
      <c r="D4337" s="153">
        <v>0</v>
      </c>
      <c r="E4337" s="153">
        <v>0</v>
      </c>
      <c r="F4337" s="153">
        <v>0</v>
      </c>
      <c r="G4337" s="153">
        <v>0</v>
      </c>
      <c r="H4337" s="153"/>
      <c r="I4337" s="153"/>
      <c r="J4337" s="153"/>
      <c r="K4337" s="153"/>
      <c r="L4337" s="153"/>
      <c r="M4337" s="153"/>
      <c r="AD4337" s="153"/>
      <c r="AE4337" s="153"/>
      <c r="AF4337" s="153"/>
      <c r="AG4337" s="153"/>
      <c r="AH4337" s="153"/>
      <c r="AI4337" s="153"/>
      <c r="AJ4337" s="153"/>
      <c r="AK4337" s="153"/>
      <c r="AL4337" s="153"/>
      <c r="AM4337" s="153"/>
      <c r="AN4337" s="153"/>
      <c r="AO4337" s="153"/>
    </row>
    <row r="4338" spans="1:41">
      <c r="A4338" s="153" t="s">
        <v>52</v>
      </c>
      <c r="B4338" s="153">
        <v>1.54</v>
      </c>
      <c r="C4338" s="153">
        <v>0</v>
      </c>
      <c r="D4338" s="153">
        <v>0</v>
      </c>
      <c r="E4338" s="153">
        <v>0</v>
      </c>
      <c r="F4338" s="153">
        <v>0</v>
      </c>
      <c r="G4338" s="153">
        <v>1.25</v>
      </c>
      <c r="H4338" s="153"/>
      <c r="I4338" s="153"/>
      <c r="J4338" s="153"/>
      <c r="K4338" s="153"/>
      <c r="L4338" s="153"/>
      <c r="M4338" s="153"/>
      <c r="AD4338" s="153"/>
      <c r="AE4338" s="153"/>
      <c r="AF4338" s="153"/>
      <c r="AG4338" s="153"/>
      <c r="AH4338" s="153"/>
      <c r="AI4338" s="153"/>
      <c r="AJ4338" s="153"/>
      <c r="AK4338" s="153"/>
      <c r="AL4338" s="153"/>
      <c r="AM4338" s="153"/>
      <c r="AN4338" s="153"/>
      <c r="AO4338" s="153"/>
    </row>
    <row r="4339" spans="1:41">
      <c r="A4339" s="153" t="s">
        <v>4</v>
      </c>
      <c r="B4339" s="153">
        <v>6.15</v>
      </c>
      <c r="C4339" s="153">
        <v>9.09</v>
      </c>
      <c r="D4339" s="153">
        <v>0</v>
      </c>
      <c r="E4339" s="153">
        <v>0</v>
      </c>
      <c r="F4339" s="153">
        <v>0</v>
      </c>
      <c r="G4339" s="153">
        <v>6.25</v>
      </c>
      <c r="H4339" s="153"/>
      <c r="I4339" s="153"/>
      <c r="J4339" s="153"/>
      <c r="K4339" s="153"/>
      <c r="L4339" s="153"/>
      <c r="M4339" s="153"/>
      <c r="AD4339" s="153"/>
      <c r="AE4339" s="153"/>
      <c r="AF4339" s="153"/>
      <c r="AG4339" s="153"/>
      <c r="AH4339" s="153"/>
      <c r="AI4339" s="153"/>
      <c r="AJ4339" s="153"/>
      <c r="AK4339" s="153"/>
      <c r="AL4339" s="153"/>
      <c r="AM4339" s="153"/>
      <c r="AN4339" s="153"/>
      <c r="AO4339" s="153"/>
    </row>
    <row r="4340" spans="1:41">
      <c r="A4340" s="153" t="s">
        <v>53</v>
      </c>
      <c r="B4340" s="153">
        <v>26.15</v>
      </c>
      <c r="C4340" s="153">
        <v>45.45</v>
      </c>
      <c r="D4340" s="153">
        <v>0</v>
      </c>
      <c r="E4340" s="153">
        <v>25</v>
      </c>
      <c r="F4340" s="153">
        <v>0</v>
      </c>
      <c r="G4340" s="153">
        <v>28.75</v>
      </c>
      <c r="H4340" s="153"/>
      <c r="I4340" s="153"/>
      <c r="J4340" s="153"/>
      <c r="K4340" s="153"/>
      <c r="L4340" s="153"/>
      <c r="M4340" s="153"/>
      <c r="AD4340" s="153"/>
      <c r="AE4340" s="153"/>
      <c r="AF4340" s="153"/>
      <c r="AG4340" s="153"/>
      <c r="AH4340" s="153"/>
      <c r="AI4340" s="153"/>
      <c r="AJ4340" s="153"/>
      <c r="AK4340" s="153"/>
      <c r="AL4340" s="153"/>
      <c r="AM4340" s="153"/>
      <c r="AN4340" s="153"/>
      <c r="AO4340" s="153"/>
    </row>
    <row r="4341" spans="1:41">
      <c r="A4341" s="153" t="s">
        <v>54</v>
      </c>
      <c r="B4341" s="153">
        <v>66.150000000000006</v>
      </c>
      <c r="C4341" s="153">
        <v>45.45</v>
      </c>
      <c r="D4341" s="153">
        <v>0</v>
      </c>
      <c r="E4341" s="153">
        <v>75</v>
      </c>
      <c r="F4341" s="153">
        <v>0</v>
      </c>
      <c r="G4341" s="153">
        <v>63.75</v>
      </c>
      <c r="H4341" s="153"/>
      <c r="I4341" s="153"/>
      <c r="J4341" s="153"/>
      <c r="K4341" s="153"/>
      <c r="L4341" s="153"/>
      <c r="M4341" s="153"/>
      <c r="AD4341" s="153"/>
      <c r="AE4341" s="153"/>
      <c r="AF4341" s="153"/>
      <c r="AG4341" s="153"/>
      <c r="AH4341" s="153"/>
      <c r="AI4341" s="153"/>
      <c r="AJ4341" s="153"/>
      <c r="AK4341" s="153"/>
      <c r="AL4341" s="153"/>
      <c r="AM4341" s="153"/>
      <c r="AN4341" s="153"/>
      <c r="AO4341" s="153"/>
    </row>
    <row r="4342" spans="1:41">
      <c r="A4342" s="153" t="s">
        <v>41</v>
      </c>
      <c r="B4342" s="153">
        <v>0</v>
      </c>
      <c r="C4342" s="153">
        <v>0</v>
      </c>
      <c r="D4342" s="153">
        <v>0</v>
      </c>
      <c r="E4342" s="153">
        <v>0</v>
      </c>
      <c r="F4342" s="153">
        <v>0</v>
      </c>
      <c r="G4342" s="153">
        <v>0</v>
      </c>
      <c r="H4342" s="153"/>
      <c r="I4342" s="153"/>
      <c r="J4342" s="153"/>
      <c r="K4342" s="153"/>
      <c r="L4342" s="153"/>
      <c r="M4342" s="153"/>
      <c r="AD4342" s="153"/>
      <c r="AE4342" s="153"/>
      <c r="AF4342" s="153"/>
      <c r="AG4342" s="153"/>
      <c r="AH4342" s="153"/>
      <c r="AI4342" s="153"/>
      <c r="AJ4342" s="153"/>
      <c r="AK4342" s="153"/>
      <c r="AL4342" s="153"/>
      <c r="AM4342" s="153"/>
      <c r="AN4342" s="153"/>
      <c r="AO4342" s="153"/>
    </row>
    <row r="4343" spans="1:41">
      <c r="A4343" s="153" t="s">
        <v>0</v>
      </c>
      <c r="B4343" s="153">
        <v>100</v>
      </c>
      <c r="C4343" s="153">
        <v>100</v>
      </c>
      <c r="D4343" s="153">
        <v>0</v>
      </c>
      <c r="E4343" s="153">
        <v>100</v>
      </c>
      <c r="F4343" s="153">
        <v>0</v>
      </c>
      <c r="G4343" s="153">
        <v>100</v>
      </c>
      <c r="H4343" s="153"/>
      <c r="I4343" s="153"/>
      <c r="J4343" s="153"/>
      <c r="K4343" s="153"/>
      <c r="L4343" s="153"/>
      <c r="M4343" s="153"/>
      <c r="AD4343" s="153"/>
      <c r="AE4343" s="153"/>
      <c r="AF4343" s="153"/>
      <c r="AG4343" s="153"/>
      <c r="AH4343" s="153"/>
      <c r="AI4343" s="153"/>
      <c r="AJ4343" s="153"/>
      <c r="AK4343" s="153"/>
      <c r="AL4343" s="153"/>
      <c r="AM4343" s="153"/>
      <c r="AN4343" s="153"/>
      <c r="AO4343" s="153"/>
    </row>
    <row r="4344" spans="1:41">
      <c r="A4344" s="153" t="s">
        <v>1</v>
      </c>
      <c r="B4344" s="153">
        <v>65</v>
      </c>
      <c r="C4344" s="153">
        <v>11</v>
      </c>
      <c r="D4344" s="153">
        <v>0</v>
      </c>
      <c r="E4344" s="153">
        <v>4</v>
      </c>
      <c r="F4344" s="153">
        <v>0</v>
      </c>
      <c r="G4344" s="153">
        <v>80</v>
      </c>
      <c r="H4344" s="153"/>
      <c r="I4344" s="153"/>
      <c r="J4344" s="153"/>
      <c r="K4344" s="153"/>
      <c r="L4344" s="153"/>
      <c r="M4344" s="153"/>
      <c r="AD4344" s="153"/>
      <c r="AE4344" s="153"/>
      <c r="AF4344" s="153"/>
      <c r="AG4344" s="153"/>
      <c r="AH4344" s="153"/>
      <c r="AI4344" s="153"/>
      <c r="AJ4344" s="153"/>
      <c r="AK4344" s="153"/>
      <c r="AL4344" s="153"/>
      <c r="AM4344" s="153"/>
      <c r="AN4344" s="153"/>
      <c r="AO4344" s="153"/>
    </row>
    <row r="4345" spans="1:41">
      <c r="A4345" s="153" t="s">
        <v>42</v>
      </c>
      <c r="B4345" s="153">
        <v>92.31</v>
      </c>
      <c r="C4345" s="153">
        <v>90.91</v>
      </c>
      <c r="D4345" s="153">
        <v>0</v>
      </c>
      <c r="E4345" s="153">
        <v>100</v>
      </c>
      <c r="F4345" s="153">
        <v>0</v>
      </c>
      <c r="G4345" s="153">
        <v>92.5</v>
      </c>
      <c r="H4345" s="153"/>
      <c r="I4345" s="153"/>
      <c r="J4345" s="153"/>
      <c r="K4345" s="153"/>
      <c r="L4345" s="153"/>
      <c r="M4345" s="153"/>
      <c r="AD4345" s="153"/>
      <c r="AE4345" s="153"/>
      <c r="AF4345" s="153"/>
      <c r="AG4345" s="153"/>
      <c r="AH4345" s="153"/>
      <c r="AI4345" s="153"/>
      <c r="AJ4345" s="153"/>
      <c r="AK4345" s="153"/>
      <c r="AL4345" s="153"/>
      <c r="AM4345" s="153"/>
      <c r="AN4345" s="153"/>
      <c r="AO4345" s="153"/>
    </row>
    <row r="4346" spans="1:41">
      <c r="A4346" s="153" t="s">
        <v>43</v>
      </c>
      <c r="B4346" s="153">
        <v>1.54</v>
      </c>
      <c r="C4346" s="153">
        <v>0</v>
      </c>
      <c r="D4346" s="153">
        <v>0</v>
      </c>
      <c r="E4346" s="153">
        <v>0</v>
      </c>
      <c r="F4346" s="153">
        <v>0</v>
      </c>
      <c r="G4346" s="153">
        <v>1.25</v>
      </c>
      <c r="H4346" s="153"/>
      <c r="I4346" s="153"/>
      <c r="J4346" s="153"/>
      <c r="K4346" s="153"/>
      <c r="L4346" s="153"/>
      <c r="M4346" s="153"/>
      <c r="AD4346" s="153"/>
      <c r="AE4346" s="153"/>
      <c r="AF4346" s="153"/>
      <c r="AG4346" s="153"/>
      <c r="AH4346" s="153"/>
      <c r="AI4346" s="153"/>
      <c r="AJ4346" s="153"/>
      <c r="AK4346" s="153"/>
      <c r="AL4346" s="153"/>
      <c r="AM4346" s="153"/>
      <c r="AN4346" s="153"/>
      <c r="AO4346" s="153"/>
    </row>
    <row r="4347" spans="1:41">
      <c r="A4347" s="153" t="s">
        <v>44</v>
      </c>
      <c r="B4347" s="153">
        <v>4.5999999999999996</v>
      </c>
      <c r="C4347" s="153">
        <v>4.4000000000000004</v>
      </c>
      <c r="D4347" s="153">
        <v>0</v>
      </c>
      <c r="E4347" s="153">
        <v>4.8</v>
      </c>
      <c r="F4347" s="153">
        <v>0</v>
      </c>
      <c r="G4347" s="153">
        <v>4.5999999999999996</v>
      </c>
      <c r="H4347" s="153"/>
      <c r="I4347" s="153"/>
      <c r="J4347" s="153"/>
      <c r="K4347" s="153"/>
      <c r="L4347" s="153"/>
      <c r="M4347" s="153"/>
      <c r="AD4347" s="153"/>
      <c r="AE4347" s="153"/>
      <c r="AF4347" s="153"/>
      <c r="AG4347" s="153"/>
      <c r="AH4347" s="153"/>
      <c r="AI4347" s="153"/>
      <c r="AJ4347" s="153"/>
      <c r="AK4347" s="153"/>
      <c r="AL4347" s="153"/>
      <c r="AM4347" s="153"/>
      <c r="AN4347" s="153"/>
      <c r="AO4347" s="153"/>
    </row>
    <row r="4348" spans="1:41">
      <c r="A4348" s="153" t="s">
        <v>153</v>
      </c>
      <c r="B4348" s="153">
        <v>89.2</v>
      </c>
      <c r="C4348" s="153">
        <v>84.1</v>
      </c>
      <c r="D4348" s="153">
        <v>0</v>
      </c>
      <c r="E4348" s="153">
        <v>93.8</v>
      </c>
      <c r="F4348" s="153">
        <v>0</v>
      </c>
      <c r="G4348" s="153">
        <v>88.8</v>
      </c>
      <c r="H4348" s="153"/>
      <c r="I4348" s="153"/>
      <c r="J4348" s="153"/>
      <c r="K4348" s="153"/>
      <c r="L4348" s="153"/>
      <c r="M4348" s="153"/>
      <c r="AD4348" s="153"/>
      <c r="AE4348" s="153"/>
      <c r="AF4348" s="153"/>
      <c r="AG4348" s="153"/>
      <c r="AH4348" s="153"/>
      <c r="AI4348" s="153"/>
      <c r="AJ4348" s="153"/>
      <c r="AK4348" s="153"/>
      <c r="AL4348" s="153"/>
      <c r="AM4348" s="153"/>
      <c r="AN4348" s="153"/>
      <c r="AO4348" s="153"/>
    </row>
    <row r="4349" spans="1:41">
      <c r="H4349" s="153"/>
      <c r="I4349" s="153"/>
      <c r="J4349" s="153"/>
      <c r="K4349" s="153"/>
      <c r="L4349" s="153"/>
      <c r="M4349" s="153"/>
      <c r="AD4349" s="153"/>
      <c r="AE4349" s="153"/>
      <c r="AF4349" s="153"/>
      <c r="AG4349" s="153"/>
      <c r="AH4349" s="153"/>
      <c r="AI4349" s="153"/>
      <c r="AJ4349" s="153"/>
      <c r="AK4349" s="153"/>
      <c r="AL4349" s="153"/>
      <c r="AM4349" s="153"/>
      <c r="AN4349" s="153"/>
      <c r="AO4349" s="153"/>
    </row>
    <row r="4350" spans="1:41">
      <c r="H4350" s="153"/>
      <c r="I4350" s="153"/>
      <c r="J4350" s="153"/>
      <c r="K4350" s="153"/>
      <c r="L4350" s="153"/>
      <c r="M4350" s="153"/>
      <c r="AD4350" s="153"/>
      <c r="AE4350" s="153"/>
      <c r="AF4350" s="153"/>
      <c r="AG4350" s="153"/>
      <c r="AH4350" s="153"/>
      <c r="AI4350" s="153"/>
      <c r="AJ4350" s="153"/>
      <c r="AK4350" s="153"/>
      <c r="AL4350" s="153"/>
      <c r="AM4350" s="153"/>
      <c r="AN4350" s="153"/>
      <c r="AO4350" s="153"/>
    </row>
    <row r="4351" spans="1:41">
      <c r="A4351" s="153" t="s">
        <v>513</v>
      </c>
      <c r="H4351" s="153"/>
      <c r="I4351" s="153"/>
      <c r="J4351" s="153"/>
      <c r="K4351" s="153"/>
      <c r="L4351" s="153"/>
      <c r="M4351" s="153"/>
      <c r="AD4351" s="153"/>
      <c r="AE4351" s="153"/>
      <c r="AF4351" s="153"/>
      <c r="AG4351" s="153"/>
      <c r="AH4351" s="153"/>
      <c r="AI4351" s="153"/>
      <c r="AJ4351" s="153"/>
      <c r="AK4351" s="153"/>
      <c r="AL4351" s="153"/>
      <c r="AM4351" s="153"/>
      <c r="AN4351" s="153"/>
      <c r="AO4351" s="153"/>
    </row>
    <row r="4352" spans="1:41">
      <c r="A4352" s="153" t="s">
        <v>515</v>
      </c>
      <c r="H4352" s="153"/>
      <c r="I4352" s="153"/>
      <c r="J4352" s="153"/>
      <c r="K4352" s="153"/>
      <c r="L4352" s="153"/>
      <c r="M4352" s="153"/>
      <c r="AD4352" s="153"/>
      <c r="AE4352" s="153"/>
      <c r="AF4352" s="153"/>
      <c r="AG4352" s="153"/>
      <c r="AH4352" s="153"/>
      <c r="AI4352" s="153"/>
      <c r="AJ4352" s="153"/>
      <c r="AK4352" s="153"/>
      <c r="AL4352" s="153"/>
      <c r="AM4352" s="153"/>
      <c r="AN4352" s="153"/>
      <c r="AO4352" s="153"/>
    </row>
    <row r="4353" spans="1:41">
      <c r="H4353" s="153"/>
      <c r="I4353" s="153"/>
      <c r="J4353" s="153"/>
      <c r="K4353" s="153"/>
      <c r="L4353" s="153"/>
      <c r="M4353" s="153"/>
      <c r="AD4353" s="153"/>
      <c r="AE4353" s="153"/>
      <c r="AF4353" s="153"/>
      <c r="AG4353" s="153"/>
      <c r="AH4353" s="153"/>
      <c r="AI4353" s="153"/>
      <c r="AJ4353" s="153"/>
      <c r="AK4353" s="153"/>
      <c r="AL4353" s="153"/>
      <c r="AM4353" s="153"/>
      <c r="AN4353" s="153"/>
      <c r="AO4353" s="153"/>
    </row>
    <row r="4354" spans="1:41">
      <c r="H4354" s="153"/>
      <c r="I4354" s="153"/>
      <c r="J4354" s="153"/>
      <c r="K4354" s="153"/>
      <c r="L4354" s="153"/>
      <c r="M4354" s="153"/>
      <c r="AD4354" s="153"/>
      <c r="AE4354" s="153"/>
      <c r="AF4354" s="153"/>
      <c r="AG4354" s="153"/>
      <c r="AH4354" s="153"/>
      <c r="AI4354" s="153"/>
      <c r="AJ4354" s="153"/>
      <c r="AK4354" s="153"/>
      <c r="AL4354" s="153"/>
      <c r="AM4354" s="153"/>
      <c r="AN4354" s="153"/>
      <c r="AO4354" s="153"/>
    </row>
    <row r="4355" spans="1:41">
      <c r="B4355" s="153" t="s">
        <v>156</v>
      </c>
      <c r="H4355" s="153"/>
      <c r="I4355" s="153"/>
      <c r="J4355" s="153"/>
      <c r="K4355" s="153"/>
      <c r="L4355" s="153"/>
      <c r="M4355" s="153"/>
      <c r="AD4355" s="153"/>
      <c r="AE4355" s="153"/>
      <c r="AF4355" s="153"/>
      <c r="AG4355" s="153"/>
      <c r="AH4355" s="153"/>
      <c r="AI4355" s="153"/>
      <c r="AJ4355" s="153"/>
      <c r="AK4355" s="153"/>
      <c r="AL4355" s="153"/>
      <c r="AM4355" s="153"/>
      <c r="AN4355" s="153"/>
      <c r="AO4355" s="153"/>
    </row>
    <row r="4356" spans="1:41">
      <c r="H4356" s="153"/>
      <c r="I4356" s="153"/>
      <c r="J4356" s="153"/>
      <c r="K4356" s="153"/>
      <c r="L4356" s="153"/>
      <c r="M4356" s="153"/>
      <c r="AD4356" s="153"/>
      <c r="AE4356" s="153"/>
      <c r="AF4356" s="153"/>
      <c r="AG4356" s="153"/>
      <c r="AH4356" s="153"/>
      <c r="AI4356" s="153"/>
      <c r="AJ4356" s="153"/>
      <c r="AK4356" s="153"/>
      <c r="AL4356" s="153"/>
      <c r="AM4356" s="153"/>
      <c r="AN4356" s="153"/>
      <c r="AO4356" s="153"/>
    </row>
    <row r="4357" spans="1:41">
      <c r="B4357" s="153" t="s">
        <v>10</v>
      </c>
      <c r="C4357" s="153" t="s">
        <v>157</v>
      </c>
      <c r="D4357" s="153" t="s">
        <v>158</v>
      </c>
      <c r="E4357" s="153" t="s">
        <v>13</v>
      </c>
      <c r="F4357" s="153" t="s">
        <v>159</v>
      </c>
      <c r="G4357" s="153" t="s">
        <v>60</v>
      </c>
      <c r="H4357" s="153"/>
      <c r="I4357" s="153"/>
      <c r="J4357" s="153"/>
      <c r="K4357" s="153"/>
      <c r="L4357" s="153"/>
      <c r="M4357" s="153"/>
      <c r="AD4357" s="153"/>
      <c r="AE4357" s="153"/>
      <c r="AF4357" s="153"/>
      <c r="AG4357" s="153"/>
      <c r="AH4357" s="153"/>
      <c r="AI4357" s="153"/>
      <c r="AJ4357" s="153"/>
      <c r="AK4357" s="153"/>
      <c r="AL4357" s="153"/>
      <c r="AM4357" s="153"/>
      <c r="AN4357" s="153"/>
      <c r="AO4357" s="153"/>
    </row>
    <row r="4358" spans="1:41">
      <c r="H4358" s="153"/>
      <c r="I4358" s="153"/>
      <c r="J4358" s="153"/>
      <c r="K4358" s="153"/>
      <c r="L4358" s="153"/>
      <c r="M4358" s="153"/>
      <c r="AD4358" s="153"/>
      <c r="AE4358" s="153"/>
      <c r="AF4358" s="153"/>
      <c r="AG4358" s="153"/>
      <c r="AH4358" s="153"/>
      <c r="AI4358" s="153"/>
      <c r="AJ4358" s="153"/>
      <c r="AK4358" s="153"/>
      <c r="AL4358" s="153"/>
      <c r="AM4358" s="153"/>
      <c r="AN4358" s="153"/>
      <c r="AO4358" s="153"/>
    </row>
    <row r="4359" spans="1:41">
      <c r="A4359" s="153" t="s">
        <v>51</v>
      </c>
      <c r="B4359" s="153">
        <v>0</v>
      </c>
      <c r="C4359" s="153">
        <v>0</v>
      </c>
      <c r="D4359" s="153">
        <v>0</v>
      </c>
      <c r="E4359" s="153">
        <v>0</v>
      </c>
      <c r="F4359" s="153">
        <v>0</v>
      </c>
      <c r="G4359" s="153">
        <v>0</v>
      </c>
      <c r="H4359" s="153"/>
      <c r="I4359" s="153"/>
      <c r="J4359" s="153"/>
      <c r="K4359" s="153"/>
      <c r="L4359" s="153"/>
      <c r="M4359" s="153"/>
      <c r="AD4359" s="153"/>
      <c r="AE4359" s="153"/>
      <c r="AF4359" s="153"/>
      <c r="AG4359" s="153"/>
      <c r="AH4359" s="153"/>
      <c r="AI4359" s="153"/>
      <c r="AJ4359" s="153"/>
      <c r="AK4359" s="153"/>
      <c r="AL4359" s="153"/>
      <c r="AM4359" s="153"/>
      <c r="AN4359" s="153"/>
      <c r="AO4359" s="153"/>
    </row>
    <row r="4360" spans="1:41">
      <c r="A4360" s="153" t="s">
        <v>52</v>
      </c>
      <c r="B4360" s="153">
        <v>0</v>
      </c>
      <c r="C4360" s="153">
        <v>0</v>
      </c>
      <c r="D4360" s="153">
        <v>0</v>
      </c>
      <c r="E4360" s="153">
        <v>0</v>
      </c>
      <c r="F4360" s="153">
        <v>0</v>
      </c>
      <c r="G4360" s="153">
        <v>0</v>
      </c>
      <c r="H4360" s="153"/>
      <c r="I4360" s="153"/>
      <c r="J4360" s="153"/>
      <c r="K4360" s="153"/>
      <c r="L4360" s="153"/>
      <c r="M4360" s="153"/>
      <c r="AD4360" s="153"/>
      <c r="AE4360" s="153"/>
      <c r="AF4360" s="153"/>
      <c r="AG4360" s="153"/>
      <c r="AH4360" s="153"/>
      <c r="AI4360" s="153"/>
      <c r="AJ4360" s="153"/>
      <c r="AK4360" s="153"/>
      <c r="AL4360" s="153"/>
      <c r="AM4360" s="153"/>
      <c r="AN4360" s="153"/>
      <c r="AO4360" s="153"/>
    </row>
    <row r="4361" spans="1:41">
      <c r="A4361" s="153" t="s">
        <v>4</v>
      </c>
      <c r="B4361" s="153">
        <v>6.15</v>
      </c>
      <c r="C4361" s="153">
        <v>18.18</v>
      </c>
      <c r="D4361" s="153">
        <v>0</v>
      </c>
      <c r="E4361" s="153">
        <v>25</v>
      </c>
      <c r="F4361" s="153">
        <v>0</v>
      </c>
      <c r="G4361" s="153">
        <v>8.75</v>
      </c>
      <c r="H4361" s="153"/>
      <c r="I4361" s="153"/>
      <c r="J4361" s="153"/>
      <c r="K4361" s="153"/>
      <c r="L4361" s="153"/>
      <c r="M4361" s="153"/>
      <c r="AD4361" s="153"/>
      <c r="AE4361" s="153"/>
      <c r="AF4361" s="153"/>
      <c r="AG4361" s="153"/>
      <c r="AH4361" s="153"/>
      <c r="AI4361" s="153"/>
      <c r="AJ4361" s="153"/>
      <c r="AK4361" s="153"/>
      <c r="AL4361" s="153"/>
      <c r="AM4361" s="153"/>
      <c r="AN4361" s="153"/>
      <c r="AO4361" s="153"/>
    </row>
    <row r="4362" spans="1:41">
      <c r="A4362" s="153" t="s">
        <v>53</v>
      </c>
      <c r="B4362" s="153">
        <v>24.62</v>
      </c>
      <c r="C4362" s="153">
        <v>45.45</v>
      </c>
      <c r="D4362" s="153">
        <v>0</v>
      </c>
      <c r="E4362" s="153">
        <v>0</v>
      </c>
      <c r="F4362" s="153">
        <v>0</v>
      </c>
      <c r="G4362" s="153">
        <v>26.25</v>
      </c>
      <c r="H4362" s="153"/>
      <c r="I4362" s="153"/>
      <c r="J4362" s="153"/>
      <c r="K4362" s="153"/>
      <c r="L4362" s="153"/>
      <c r="M4362" s="153"/>
      <c r="AD4362" s="153"/>
      <c r="AE4362" s="153"/>
      <c r="AF4362" s="153"/>
      <c r="AG4362" s="153"/>
      <c r="AH4362" s="153"/>
      <c r="AI4362" s="153"/>
      <c r="AJ4362" s="153"/>
      <c r="AK4362" s="153"/>
      <c r="AL4362" s="153"/>
      <c r="AM4362" s="153"/>
      <c r="AN4362" s="153"/>
      <c r="AO4362" s="153"/>
    </row>
    <row r="4363" spans="1:41">
      <c r="A4363" s="153" t="s">
        <v>54</v>
      </c>
      <c r="B4363" s="153">
        <v>60</v>
      </c>
      <c r="C4363" s="153">
        <v>36.36</v>
      </c>
      <c r="D4363" s="153">
        <v>0</v>
      </c>
      <c r="E4363" s="153">
        <v>75</v>
      </c>
      <c r="F4363" s="153">
        <v>0</v>
      </c>
      <c r="G4363" s="153">
        <v>57.5</v>
      </c>
      <c r="H4363" s="153"/>
      <c r="I4363" s="153"/>
      <c r="J4363" s="153"/>
      <c r="K4363" s="153"/>
      <c r="L4363" s="153"/>
      <c r="M4363" s="153"/>
      <c r="AD4363" s="153"/>
      <c r="AE4363" s="153"/>
      <c r="AF4363" s="153"/>
      <c r="AG4363" s="153"/>
      <c r="AH4363" s="153"/>
      <c r="AI4363" s="153"/>
      <c r="AJ4363" s="153"/>
      <c r="AK4363" s="153"/>
      <c r="AL4363" s="153"/>
      <c r="AM4363" s="153"/>
      <c r="AN4363" s="153"/>
      <c r="AO4363" s="153"/>
    </row>
    <row r="4364" spans="1:41">
      <c r="A4364" s="153" t="s">
        <v>41</v>
      </c>
      <c r="B4364" s="153">
        <v>9.23</v>
      </c>
      <c r="C4364" s="153">
        <v>0</v>
      </c>
      <c r="D4364" s="153">
        <v>0</v>
      </c>
      <c r="E4364" s="153">
        <v>0</v>
      </c>
      <c r="F4364" s="153">
        <v>0</v>
      </c>
      <c r="G4364" s="153">
        <v>7.5</v>
      </c>
      <c r="H4364" s="153"/>
      <c r="I4364" s="153"/>
      <c r="J4364" s="153"/>
      <c r="K4364" s="153"/>
      <c r="L4364" s="153"/>
      <c r="M4364" s="153"/>
      <c r="AD4364" s="153"/>
      <c r="AE4364" s="153"/>
      <c r="AF4364" s="153"/>
      <c r="AG4364" s="153"/>
      <c r="AH4364" s="153"/>
      <c r="AI4364" s="153"/>
      <c r="AJ4364" s="153"/>
      <c r="AK4364" s="153"/>
      <c r="AL4364" s="153"/>
      <c r="AM4364" s="153"/>
      <c r="AN4364" s="153"/>
      <c r="AO4364" s="153"/>
    </row>
    <row r="4365" spans="1:41">
      <c r="A4365" s="153" t="s">
        <v>0</v>
      </c>
      <c r="B4365" s="153">
        <v>100</v>
      </c>
      <c r="C4365" s="153">
        <v>100</v>
      </c>
      <c r="D4365" s="153">
        <v>0</v>
      </c>
      <c r="E4365" s="153">
        <v>100</v>
      </c>
      <c r="F4365" s="153">
        <v>0</v>
      </c>
      <c r="G4365" s="153">
        <v>100</v>
      </c>
      <c r="H4365" s="153"/>
      <c r="I4365" s="153"/>
      <c r="J4365" s="153"/>
      <c r="K4365" s="153"/>
      <c r="L4365" s="153"/>
      <c r="M4365" s="153"/>
      <c r="AD4365" s="153"/>
      <c r="AE4365" s="153"/>
      <c r="AF4365" s="153"/>
      <c r="AG4365" s="153"/>
      <c r="AH4365" s="153"/>
      <c r="AI4365" s="153"/>
      <c r="AJ4365" s="153"/>
      <c r="AK4365" s="153"/>
      <c r="AL4365" s="153"/>
      <c r="AM4365" s="153"/>
      <c r="AN4365" s="153"/>
      <c r="AO4365" s="153"/>
    </row>
    <row r="4366" spans="1:41">
      <c r="A4366" s="153" t="s">
        <v>1</v>
      </c>
      <c r="B4366" s="153">
        <v>65</v>
      </c>
      <c r="C4366" s="153">
        <v>11</v>
      </c>
      <c r="D4366" s="153">
        <v>0</v>
      </c>
      <c r="E4366" s="153">
        <v>4</v>
      </c>
      <c r="F4366" s="153">
        <v>0</v>
      </c>
      <c r="G4366" s="153">
        <v>80</v>
      </c>
      <c r="H4366" s="153"/>
      <c r="I4366" s="153"/>
      <c r="J4366" s="153"/>
      <c r="K4366" s="153"/>
      <c r="L4366" s="153"/>
      <c r="M4366" s="153"/>
      <c r="AD4366" s="153"/>
      <c r="AE4366" s="153"/>
      <c r="AF4366" s="153"/>
      <c r="AG4366" s="153"/>
      <c r="AH4366" s="153"/>
      <c r="AI4366" s="153"/>
      <c r="AJ4366" s="153"/>
      <c r="AK4366" s="153"/>
      <c r="AL4366" s="153"/>
      <c r="AM4366" s="153"/>
      <c r="AN4366" s="153"/>
      <c r="AO4366" s="153"/>
    </row>
    <row r="4367" spans="1:41">
      <c r="A4367" s="153" t="s">
        <v>42</v>
      </c>
      <c r="B4367" s="153">
        <v>84.62</v>
      </c>
      <c r="C4367" s="153">
        <v>81.819999999999993</v>
      </c>
      <c r="D4367" s="153">
        <v>0</v>
      </c>
      <c r="E4367" s="153">
        <v>75</v>
      </c>
      <c r="F4367" s="153">
        <v>0</v>
      </c>
      <c r="G4367" s="153">
        <v>83.75</v>
      </c>
      <c r="H4367" s="153"/>
      <c r="I4367" s="153"/>
      <c r="J4367" s="153"/>
      <c r="K4367" s="153"/>
      <c r="L4367" s="153"/>
      <c r="M4367" s="153"/>
      <c r="AD4367" s="153"/>
      <c r="AE4367" s="153"/>
      <c r="AF4367" s="153"/>
      <c r="AG4367" s="153"/>
      <c r="AH4367" s="153"/>
      <c r="AI4367" s="153"/>
      <c r="AJ4367" s="153"/>
      <c r="AK4367" s="153"/>
      <c r="AL4367" s="153"/>
      <c r="AM4367" s="153"/>
      <c r="AN4367" s="153"/>
      <c r="AO4367" s="153"/>
    </row>
    <row r="4368" spans="1:41">
      <c r="A4368" s="153" t="s">
        <v>43</v>
      </c>
      <c r="B4368" s="153">
        <v>0</v>
      </c>
      <c r="C4368" s="153">
        <v>0</v>
      </c>
      <c r="D4368" s="153">
        <v>0</v>
      </c>
      <c r="E4368" s="153">
        <v>0</v>
      </c>
      <c r="F4368" s="153">
        <v>0</v>
      </c>
      <c r="G4368" s="153">
        <v>0</v>
      </c>
      <c r="H4368" s="153"/>
      <c r="I4368" s="153"/>
      <c r="J4368" s="153"/>
      <c r="K4368" s="153"/>
      <c r="L4368" s="153"/>
      <c r="M4368" s="153"/>
      <c r="AD4368" s="153"/>
      <c r="AE4368" s="153"/>
      <c r="AF4368" s="153"/>
      <c r="AG4368" s="153"/>
      <c r="AH4368" s="153"/>
      <c r="AI4368" s="153"/>
      <c r="AJ4368" s="153"/>
      <c r="AK4368" s="153"/>
      <c r="AL4368" s="153"/>
      <c r="AM4368" s="153"/>
      <c r="AN4368" s="153"/>
      <c r="AO4368" s="153"/>
    </row>
    <row r="4369" spans="1:41">
      <c r="A4369" s="153" t="s">
        <v>44</v>
      </c>
      <c r="B4369" s="153">
        <v>4.5999999999999996</v>
      </c>
      <c r="C4369" s="153">
        <v>4.2</v>
      </c>
      <c r="D4369" s="153">
        <v>0</v>
      </c>
      <c r="E4369" s="153">
        <v>4.5</v>
      </c>
      <c r="F4369" s="153">
        <v>0</v>
      </c>
      <c r="G4369" s="153">
        <v>4.5</v>
      </c>
      <c r="H4369" s="153"/>
      <c r="I4369" s="153"/>
      <c r="J4369" s="153"/>
      <c r="K4369" s="153"/>
      <c r="L4369" s="153"/>
      <c r="M4369" s="153"/>
      <c r="AD4369" s="153"/>
      <c r="AE4369" s="153"/>
      <c r="AF4369" s="153"/>
      <c r="AG4369" s="153"/>
      <c r="AH4369" s="153"/>
      <c r="AI4369" s="153"/>
      <c r="AJ4369" s="153"/>
      <c r="AK4369" s="153"/>
      <c r="AL4369" s="153"/>
      <c r="AM4369" s="153"/>
      <c r="AN4369" s="153"/>
      <c r="AO4369" s="153"/>
    </row>
    <row r="4370" spans="1:41">
      <c r="A4370" s="153" t="s">
        <v>153</v>
      </c>
      <c r="B4370" s="153">
        <v>89.8</v>
      </c>
      <c r="C4370" s="153">
        <v>79.5</v>
      </c>
      <c r="D4370" s="153">
        <v>0</v>
      </c>
      <c r="E4370" s="153">
        <v>87.5</v>
      </c>
      <c r="F4370" s="153">
        <v>0</v>
      </c>
      <c r="G4370" s="153">
        <v>88.2</v>
      </c>
      <c r="H4370" s="153"/>
      <c r="I4370" s="153"/>
      <c r="J4370" s="153"/>
      <c r="K4370" s="153"/>
      <c r="L4370" s="153"/>
      <c r="M4370" s="153"/>
      <c r="AD4370" s="153"/>
      <c r="AE4370" s="153"/>
      <c r="AF4370" s="153"/>
      <c r="AG4370" s="153"/>
      <c r="AH4370" s="153"/>
      <c r="AI4370" s="153"/>
      <c r="AJ4370" s="153"/>
      <c r="AK4370" s="153"/>
      <c r="AL4370" s="153"/>
      <c r="AM4370" s="153"/>
      <c r="AN4370" s="153"/>
      <c r="AO4370" s="153"/>
    </row>
    <row r="4371" spans="1:41">
      <c r="H4371" s="153"/>
      <c r="I4371" s="153"/>
      <c r="J4371" s="153"/>
      <c r="K4371" s="153"/>
      <c r="L4371" s="153"/>
      <c r="M4371" s="153"/>
    </row>
    <row r="4372" spans="1:41">
      <c r="H4372" s="153"/>
      <c r="I4372" s="153"/>
      <c r="J4372" s="153"/>
      <c r="K4372" s="153"/>
      <c r="L4372" s="153"/>
      <c r="M4372" s="153"/>
    </row>
    <row r="4373" spans="1:41">
      <c r="A4373" s="153" t="s">
        <v>513</v>
      </c>
      <c r="H4373" s="153"/>
      <c r="I4373" s="153"/>
      <c r="J4373" s="153"/>
      <c r="K4373" s="153"/>
      <c r="L4373" s="153"/>
      <c r="M4373" s="153"/>
    </row>
    <row r="4374" spans="1:41">
      <c r="A4374" s="153" t="s">
        <v>516</v>
      </c>
      <c r="H4374" s="153"/>
      <c r="I4374" s="153"/>
      <c r="J4374" s="153"/>
      <c r="K4374" s="153"/>
      <c r="L4374" s="153"/>
      <c r="M4374" s="153"/>
    </row>
    <row r="4375" spans="1:41">
      <c r="H4375" s="153"/>
      <c r="I4375" s="153"/>
      <c r="J4375" s="153"/>
      <c r="K4375" s="153"/>
      <c r="L4375" s="153"/>
      <c r="M4375" s="153"/>
    </row>
    <row r="4376" spans="1:41">
      <c r="H4376" s="153"/>
      <c r="I4376" s="153"/>
      <c r="J4376" s="153"/>
      <c r="K4376" s="153"/>
      <c r="L4376" s="153"/>
      <c r="M4376" s="153"/>
    </row>
    <row r="4377" spans="1:41">
      <c r="B4377" s="153" t="s">
        <v>156</v>
      </c>
      <c r="H4377" s="153"/>
      <c r="I4377" s="153"/>
      <c r="J4377" s="153"/>
      <c r="K4377" s="153"/>
      <c r="L4377" s="153"/>
      <c r="M4377" s="153"/>
    </row>
    <row r="4378" spans="1:41">
      <c r="H4378" s="153"/>
      <c r="I4378" s="153"/>
      <c r="J4378" s="153"/>
      <c r="K4378" s="153"/>
      <c r="L4378" s="153"/>
      <c r="M4378" s="153"/>
    </row>
    <row r="4379" spans="1:41">
      <c r="B4379" s="153" t="s">
        <v>10</v>
      </c>
      <c r="C4379" s="153" t="s">
        <v>157</v>
      </c>
      <c r="D4379" s="153" t="s">
        <v>158</v>
      </c>
      <c r="E4379" s="153" t="s">
        <v>13</v>
      </c>
      <c r="F4379" s="153" t="s">
        <v>159</v>
      </c>
      <c r="G4379" s="153" t="s">
        <v>60</v>
      </c>
      <c r="H4379" s="153"/>
      <c r="I4379" s="153"/>
      <c r="J4379" s="153"/>
      <c r="K4379" s="153"/>
      <c r="L4379" s="153"/>
      <c r="M4379" s="153"/>
    </row>
    <row r="4380" spans="1:41">
      <c r="H4380" s="153"/>
      <c r="I4380" s="153"/>
      <c r="J4380" s="153"/>
      <c r="K4380" s="153"/>
      <c r="L4380" s="153"/>
      <c r="M4380" s="153"/>
    </row>
    <row r="4381" spans="1:41">
      <c r="A4381" s="153" t="s">
        <v>51</v>
      </c>
      <c r="B4381" s="153">
        <v>0</v>
      </c>
      <c r="C4381" s="153">
        <v>0</v>
      </c>
      <c r="D4381" s="153">
        <v>0</v>
      </c>
      <c r="E4381" s="153">
        <v>0</v>
      </c>
      <c r="F4381" s="153">
        <v>0</v>
      </c>
      <c r="G4381" s="153">
        <v>0</v>
      </c>
      <c r="H4381" s="153"/>
      <c r="I4381" s="153"/>
      <c r="J4381" s="153"/>
      <c r="K4381" s="153"/>
      <c r="L4381" s="153"/>
      <c r="M4381" s="153"/>
    </row>
    <row r="4382" spans="1:41">
      <c r="A4382" s="153" t="s">
        <v>52</v>
      </c>
      <c r="B4382" s="153">
        <v>3.08</v>
      </c>
      <c r="C4382" s="153">
        <v>0</v>
      </c>
      <c r="D4382" s="153">
        <v>0</v>
      </c>
      <c r="E4382" s="153">
        <v>0</v>
      </c>
      <c r="F4382" s="153">
        <v>0</v>
      </c>
      <c r="G4382" s="153">
        <v>2.5</v>
      </c>
      <c r="H4382" s="153"/>
      <c r="I4382" s="153"/>
      <c r="J4382" s="153"/>
      <c r="K4382" s="153"/>
      <c r="L4382" s="153"/>
      <c r="M4382" s="153"/>
    </row>
    <row r="4383" spans="1:41">
      <c r="A4383" s="153" t="s">
        <v>4</v>
      </c>
      <c r="B4383" s="153">
        <v>3.08</v>
      </c>
      <c r="C4383" s="153">
        <v>0</v>
      </c>
      <c r="D4383" s="153">
        <v>0</v>
      </c>
      <c r="E4383" s="153">
        <v>0</v>
      </c>
      <c r="F4383" s="153">
        <v>0</v>
      </c>
      <c r="G4383" s="153">
        <v>2.5</v>
      </c>
      <c r="H4383" s="153"/>
      <c r="I4383" s="153"/>
      <c r="J4383" s="153"/>
      <c r="K4383" s="153"/>
      <c r="L4383" s="153"/>
      <c r="M4383" s="153"/>
    </row>
    <row r="4384" spans="1:41">
      <c r="A4384" s="153" t="s">
        <v>53</v>
      </c>
      <c r="B4384" s="153">
        <v>24.62</v>
      </c>
      <c r="C4384" s="153">
        <v>36.36</v>
      </c>
      <c r="D4384" s="153">
        <v>0</v>
      </c>
      <c r="E4384" s="153">
        <v>0</v>
      </c>
      <c r="F4384" s="153">
        <v>0</v>
      </c>
      <c r="G4384" s="153">
        <v>25</v>
      </c>
      <c r="H4384" s="153"/>
      <c r="I4384" s="153"/>
      <c r="J4384" s="153"/>
      <c r="K4384" s="153"/>
      <c r="L4384" s="153"/>
      <c r="M4384" s="153"/>
    </row>
    <row r="4385" spans="1:13">
      <c r="A4385" s="153" t="s">
        <v>54</v>
      </c>
      <c r="B4385" s="153">
        <v>67.69</v>
      </c>
      <c r="C4385" s="153">
        <v>54.55</v>
      </c>
      <c r="D4385" s="153">
        <v>0</v>
      </c>
      <c r="E4385" s="153">
        <v>100</v>
      </c>
      <c r="F4385" s="153">
        <v>0</v>
      </c>
      <c r="G4385" s="153">
        <v>67.5</v>
      </c>
      <c r="H4385" s="153"/>
      <c r="I4385" s="153"/>
      <c r="J4385" s="153"/>
      <c r="K4385" s="153"/>
      <c r="L4385" s="153"/>
      <c r="M4385" s="153"/>
    </row>
    <row r="4386" spans="1:13">
      <c r="A4386" s="153" t="s">
        <v>41</v>
      </c>
      <c r="B4386" s="153">
        <v>1.54</v>
      </c>
      <c r="C4386" s="153">
        <v>9.09</v>
      </c>
      <c r="D4386" s="153">
        <v>0</v>
      </c>
      <c r="E4386" s="153">
        <v>0</v>
      </c>
      <c r="F4386" s="153">
        <v>0</v>
      </c>
      <c r="G4386" s="153">
        <v>2.5</v>
      </c>
      <c r="H4386" s="153"/>
      <c r="I4386" s="153"/>
      <c r="J4386" s="153"/>
      <c r="K4386" s="153"/>
      <c r="L4386" s="153"/>
      <c r="M4386" s="153"/>
    </row>
    <row r="4387" spans="1:13">
      <c r="A4387" s="153" t="s">
        <v>0</v>
      </c>
      <c r="B4387" s="153">
        <v>100</v>
      </c>
      <c r="C4387" s="153">
        <v>100</v>
      </c>
      <c r="D4387" s="153">
        <v>0</v>
      </c>
      <c r="E4387" s="153">
        <v>100</v>
      </c>
      <c r="F4387" s="153">
        <v>0</v>
      </c>
      <c r="G4387" s="153">
        <v>100</v>
      </c>
      <c r="H4387" s="153"/>
      <c r="I4387" s="153"/>
      <c r="J4387" s="153"/>
      <c r="K4387" s="153"/>
      <c r="L4387" s="153"/>
      <c r="M4387" s="153"/>
    </row>
    <row r="4388" spans="1:13">
      <c r="A4388" s="153" t="s">
        <v>1</v>
      </c>
      <c r="B4388" s="153">
        <v>65</v>
      </c>
      <c r="C4388" s="153">
        <v>11</v>
      </c>
      <c r="D4388" s="153">
        <v>0</v>
      </c>
      <c r="E4388" s="153">
        <v>4</v>
      </c>
      <c r="F4388" s="153">
        <v>0</v>
      </c>
      <c r="G4388" s="153">
        <v>80</v>
      </c>
      <c r="H4388" s="153"/>
      <c r="I4388" s="153"/>
      <c r="J4388" s="153"/>
      <c r="K4388" s="153"/>
      <c r="L4388" s="153"/>
      <c r="M4388" s="153"/>
    </row>
    <row r="4389" spans="1:13">
      <c r="A4389" s="153" t="s">
        <v>42</v>
      </c>
      <c r="B4389" s="153">
        <v>92.31</v>
      </c>
      <c r="C4389" s="153">
        <v>90.91</v>
      </c>
      <c r="D4389" s="153">
        <v>0</v>
      </c>
      <c r="E4389" s="153">
        <v>100</v>
      </c>
      <c r="F4389" s="153">
        <v>0</v>
      </c>
      <c r="G4389" s="153">
        <v>92.5</v>
      </c>
      <c r="H4389" s="153"/>
      <c r="I4389" s="153"/>
      <c r="J4389" s="153"/>
      <c r="K4389" s="153"/>
      <c r="L4389" s="153"/>
      <c r="M4389" s="153"/>
    </row>
    <row r="4390" spans="1:13">
      <c r="A4390" s="153" t="s">
        <v>43</v>
      </c>
      <c r="B4390" s="153">
        <v>3.08</v>
      </c>
      <c r="C4390" s="153">
        <v>0</v>
      </c>
      <c r="D4390" s="153">
        <v>0</v>
      </c>
      <c r="E4390" s="153">
        <v>0</v>
      </c>
      <c r="F4390" s="153">
        <v>0</v>
      </c>
      <c r="G4390" s="153">
        <v>2.5</v>
      </c>
      <c r="H4390" s="153"/>
      <c r="I4390" s="153"/>
      <c r="J4390" s="153"/>
      <c r="K4390" s="153"/>
      <c r="L4390" s="153"/>
      <c r="M4390" s="153"/>
    </row>
    <row r="4391" spans="1:13">
      <c r="A4391" s="153" t="s">
        <v>44</v>
      </c>
      <c r="B4391" s="153">
        <v>4.5999999999999996</v>
      </c>
      <c r="C4391" s="153">
        <v>4.5999999999999996</v>
      </c>
      <c r="D4391" s="153">
        <v>0</v>
      </c>
      <c r="E4391" s="153">
        <v>5</v>
      </c>
      <c r="F4391" s="153">
        <v>0</v>
      </c>
      <c r="G4391" s="153">
        <v>4.5999999999999996</v>
      </c>
      <c r="H4391" s="153"/>
      <c r="I4391" s="153"/>
      <c r="J4391" s="153"/>
      <c r="K4391" s="153"/>
      <c r="L4391" s="153"/>
      <c r="M4391" s="153"/>
    </row>
    <row r="4392" spans="1:13">
      <c r="A4392" s="153" t="s">
        <v>153</v>
      </c>
      <c r="B4392" s="153">
        <v>89.8</v>
      </c>
      <c r="C4392" s="153">
        <v>90</v>
      </c>
      <c r="D4392" s="153">
        <v>0</v>
      </c>
      <c r="E4392" s="153">
        <v>100</v>
      </c>
      <c r="F4392" s="153">
        <v>0</v>
      </c>
      <c r="G4392" s="153">
        <v>90.4</v>
      </c>
      <c r="H4392" s="153"/>
      <c r="I4392" s="153"/>
      <c r="J4392" s="153"/>
      <c r="K4392" s="153"/>
      <c r="L4392" s="153"/>
      <c r="M4392" s="153"/>
    </row>
    <row r="4393" spans="1:13">
      <c r="H4393" s="153"/>
      <c r="I4393" s="153"/>
      <c r="J4393" s="153"/>
      <c r="K4393" s="153"/>
      <c r="L4393" s="153"/>
      <c r="M4393" s="153"/>
    </row>
    <row r="4394" spans="1:13">
      <c r="H4394" s="153"/>
      <c r="I4394" s="153"/>
      <c r="J4394" s="153"/>
      <c r="K4394" s="153"/>
      <c r="L4394" s="153"/>
      <c r="M4394" s="153"/>
    </row>
    <row r="4395" spans="1:13">
      <c r="A4395" s="153" t="s">
        <v>513</v>
      </c>
      <c r="H4395" s="153"/>
      <c r="I4395" s="153"/>
      <c r="J4395" s="153"/>
      <c r="K4395" s="153"/>
      <c r="L4395" s="153"/>
      <c r="M4395" s="153"/>
    </row>
    <row r="4396" spans="1:13">
      <c r="A4396" s="153" t="s">
        <v>517</v>
      </c>
      <c r="H4396" s="153"/>
      <c r="I4396" s="153"/>
      <c r="J4396" s="153"/>
      <c r="K4396" s="153"/>
      <c r="L4396" s="153"/>
      <c r="M4396" s="153"/>
    </row>
    <row r="4397" spans="1:13">
      <c r="H4397" s="153"/>
      <c r="I4397" s="153"/>
      <c r="J4397" s="153"/>
      <c r="K4397" s="153"/>
      <c r="L4397" s="153"/>
      <c r="M4397" s="153"/>
    </row>
    <row r="4398" spans="1:13">
      <c r="H4398" s="153"/>
      <c r="I4398" s="153"/>
      <c r="J4398" s="153"/>
      <c r="K4398" s="153"/>
      <c r="L4398" s="153"/>
      <c r="M4398" s="153"/>
    </row>
    <row r="4399" spans="1:13">
      <c r="B4399" s="153" t="s">
        <v>156</v>
      </c>
      <c r="H4399" s="153"/>
      <c r="I4399" s="153"/>
      <c r="J4399" s="153"/>
      <c r="K4399" s="153"/>
      <c r="L4399" s="153"/>
      <c r="M4399" s="153"/>
    </row>
    <row r="4400" spans="1:13">
      <c r="H4400" s="153"/>
      <c r="I4400" s="153"/>
      <c r="J4400" s="153"/>
      <c r="K4400" s="153"/>
      <c r="L4400" s="153"/>
      <c r="M4400" s="153"/>
    </row>
    <row r="4401" spans="1:13">
      <c r="B4401" s="153" t="s">
        <v>10</v>
      </c>
      <c r="C4401" s="153" t="s">
        <v>157</v>
      </c>
      <c r="D4401" s="153" t="s">
        <v>158</v>
      </c>
      <c r="E4401" s="153" t="s">
        <v>13</v>
      </c>
      <c r="F4401" s="153" t="s">
        <v>159</v>
      </c>
      <c r="G4401" s="153" t="s">
        <v>60</v>
      </c>
      <c r="H4401" s="153"/>
      <c r="I4401" s="153"/>
      <c r="J4401" s="153"/>
      <c r="K4401" s="153"/>
      <c r="L4401" s="153"/>
      <c r="M4401" s="153"/>
    </row>
    <row r="4402" spans="1:13">
      <c r="H4402" s="153"/>
      <c r="I4402" s="153"/>
      <c r="J4402" s="153"/>
      <c r="K4402" s="153"/>
      <c r="L4402" s="153"/>
      <c r="M4402" s="153"/>
    </row>
    <row r="4403" spans="1:13">
      <c r="A4403" s="153" t="s">
        <v>51</v>
      </c>
      <c r="B4403" s="153">
        <v>0</v>
      </c>
      <c r="C4403" s="153">
        <v>0</v>
      </c>
      <c r="D4403" s="153">
        <v>0</v>
      </c>
      <c r="E4403" s="153">
        <v>0</v>
      </c>
      <c r="F4403" s="153">
        <v>0</v>
      </c>
      <c r="G4403" s="153">
        <v>0</v>
      </c>
      <c r="H4403" s="153"/>
      <c r="I4403" s="153"/>
      <c r="J4403" s="153"/>
      <c r="K4403" s="153"/>
      <c r="L4403" s="153"/>
      <c r="M4403" s="153"/>
    </row>
    <row r="4404" spans="1:13">
      <c r="A4404" s="153" t="s">
        <v>52</v>
      </c>
      <c r="B4404" s="153">
        <v>3.08</v>
      </c>
      <c r="C4404" s="153">
        <v>0</v>
      </c>
      <c r="D4404" s="153">
        <v>0</v>
      </c>
      <c r="E4404" s="153">
        <v>0</v>
      </c>
      <c r="F4404" s="153">
        <v>0</v>
      </c>
      <c r="G4404" s="153">
        <v>2.5</v>
      </c>
      <c r="H4404" s="153"/>
      <c r="I4404" s="153"/>
      <c r="J4404" s="153"/>
      <c r="K4404" s="153"/>
      <c r="L4404" s="153"/>
      <c r="M4404" s="153"/>
    </row>
    <row r="4405" spans="1:13">
      <c r="A4405" s="153" t="s">
        <v>4</v>
      </c>
      <c r="B4405" s="153">
        <v>0</v>
      </c>
      <c r="C4405" s="153">
        <v>18.18</v>
      </c>
      <c r="D4405" s="153">
        <v>0</v>
      </c>
      <c r="E4405" s="153">
        <v>25</v>
      </c>
      <c r="F4405" s="153">
        <v>0</v>
      </c>
      <c r="G4405" s="153">
        <v>3.75</v>
      </c>
      <c r="H4405" s="153"/>
      <c r="I4405" s="153"/>
      <c r="J4405" s="153"/>
      <c r="K4405" s="153"/>
      <c r="L4405" s="153"/>
      <c r="M4405" s="153"/>
    </row>
    <row r="4406" spans="1:13">
      <c r="A4406" s="153" t="s">
        <v>53</v>
      </c>
      <c r="B4406" s="153">
        <v>26.15</v>
      </c>
      <c r="C4406" s="153">
        <v>27.27</v>
      </c>
      <c r="D4406" s="153">
        <v>0</v>
      </c>
      <c r="E4406" s="153">
        <v>25</v>
      </c>
      <c r="F4406" s="153">
        <v>0</v>
      </c>
      <c r="G4406" s="153">
        <v>26.25</v>
      </c>
      <c r="H4406" s="153"/>
      <c r="I4406" s="153"/>
      <c r="J4406" s="153"/>
      <c r="K4406" s="153"/>
      <c r="L4406" s="153"/>
      <c r="M4406" s="153"/>
    </row>
    <row r="4407" spans="1:13">
      <c r="A4407" s="153" t="s">
        <v>54</v>
      </c>
      <c r="B4407" s="153">
        <v>64.62</v>
      </c>
      <c r="C4407" s="153">
        <v>45.45</v>
      </c>
      <c r="D4407" s="153">
        <v>0</v>
      </c>
      <c r="E4407" s="153">
        <v>50</v>
      </c>
      <c r="F4407" s="153">
        <v>0</v>
      </c>
      <c r="G4407" s="153">
        <v>61.25</v>
      </c>
      <c r="H4407" s="153"/>
      <c r="I4407" s="153"/>
      <c r="J4407" s="153"/>
      <c r="K4407" s="153"/>
      <c r="L4407" s="153"/>
      <c r="M4407" s="153"/>
    </row>
    <row r="4408" spans="1:13">
      <c r="A4408" s="153" t="s">
        <v>41</v>
      </c>
      <c r="B4408" s="153">
        <v>6.15</v>
      </c>
      <c r="C4408" s="153">
        <v>9.09</v>
      </c>
      <c r="D4408" s="153">
        <v>0</v>
      </c>
      <c r="E4408" s="153">
        <v>0</v>
      </c>
      <c r="F4408" s="153">
        <v>0</v>
      </c>
      <c r="G4408" s="153">
        <v>6.25</v>
      </c>
      <c r="H4408" s="153"/>
      <c r="I4408" s="153"/>
      <c r="J4408" s="153"/>
      <c r="K4408" s="153"/>
      <c r="L4408" s="153"/>
      <c r="M4408" s="153"/>
    </row>
    <row r="4409" spans="1:13">
      <c r="A4409" s="153" t="s">
        <v>0</v>
      </c>
      <c r="B4409" s="153">
        <v>100</v>
      </c>
      <c r="C4409" s="153">
        <v>100</v>
      </c>
      <c r="D4409" s="153">
        <v>0</v>
      </c>
      <c r="E4409" s="153">
        <v>100</v>
      </c>
      <c r="F4409" s="153">
        <v>0</v>
      </c>
      <c r="G4409" s="153">
        <v>100</v>
      </c>
      <c r="H4409" s="153"/>
      <c r="I4409" s="153"/>
      <c r="J4409" s="153"/>
      <c r="K4409" s="153"/>
      <c r="L4409" s="153"/>
      <c r="M4409" s="153"/>
    </row>
    <row r="4410" spans="1:13">
      <c r="A4410" s="153" t="s">
        <v>1</v>
      </c>
      <c r="B4410" s="153">
        <v>65</v>
      </c>
      <c r="C4410" s="153">
        <v>11</v>
      </c>
      <c r="D4410" s="153">
        <v>0</v>
      </c>
      <c r="E4410" s="153">
        <v>4</v>
      </c>
      <c r="F4410" s="153">
        <v>0</v>
      </c>
      <c r="G4410" s="153">
        <v>80</v>
      </c>
      <c r="H4410" s="153"/>
      <c r="I4410" s="153"/>
      <c r="J4410" s="153"/>
      <c r="K4410" s="153"/>
      <c r="L4410" s="153"/>
      <c r="M4410" s="153"/>
    </row>
    <row r="4411" spans="1:13">
      <c r="A4411" s="153" t="s">
        <v>42</v>
      </c>
      <c r="B4411" s="153">
        <v>90.77</v>
      </c>
      <c r="C4411" s="153">
        <v>72.73</v>
      </c>
      <c r="D4411" s="153">
        <v>0</v>
      </c>
      <c r="E4411" s="153">
        <v>75</v>
      </c>
      <c r="F4411" s="153">
        <v>0</v>
      </c>
      <c r="G4411" s="153">
        <v>87.5</v>
      </c>
      <c r="H4411" s="153"/>
      <c r="I4411" s="153"/>
      <c r="J4411" s="153"/>
      <c r="K4411" s="153"/>
      <c r="L4411" s="153"/>
      <c r="M4411" s="153"/>
    </row>
    <row r="4412" spans="1:13">
      <c r="A4412" s="153" t="s">
        <v>43</v>
      </c>
      <c r="B4412" s="153">
        <v>3.08</v>
      </c>
      <c r="C4412" s="153">
        <v>0</v>
      </c>
      <c r="D4412" s="153">
        <v>0</v>
      </c>
      <c r="E4412" s="153">
        <v>0</v>
      </c>
      <c r="F4412" s="153">
        <v>0</v>
      </c>
      <c r="G4412" s="153">
        <v>2.5</v>
      </c>
      <c r="H4412" s="153"/>
      <c r="I4412" s="153"/>
      <c r="J4412" s="153"/>
      <c r="K4412" s="153"/>
      <c r="L4412" s="153"/>
      <c r="M4412" s="153"/>
    </row>
    <row r="4413" spans="1:13">
      <c r="A4413" s="153" t="s">
        <v>44</v>
      </c>
      <c r="B4413" s="153">
        <v>4.5999999999999996</v>
      </c>
      <c r="C4413" s="153">
        <v>4.3</v>
      </c>
      <c r="D4413" s="153">
        <v>0</v>
      </c>
      <c r="E4413" s="153">
        <v>4.3</v>
      </c>
      <c r="F4413" s="153">
        <v>0</v>
      </c>
      <c r="G4413" s="153">
        <v>4.5999999999999996</v>
      </c>
      <c r="H4413" s="153"/>
      <c r="I4413" s="153"/>
      <c r="J4413" s="153"/>
      <c r="K4413" s="153"/>
      <c r="L4413" s="153"/>
      <c r="M4413" s="153"/>
    </row>
    <row r="4414" spans="1:13">
      <c r="A4414" s="153" t="s">
        <v>153</v>
      </c>
      <c r="B4414" s="153">
        <v>90.6</v>
      </c>
      <c r="C4414" s="153">
        <v>82.5</v>
      </c>
      <c r="D4414" s="153">
        <v>0</v>
      </c>
      <c r="E4414" s="153">
        <v>81.3</v>
      </c>
      <c r="F4414" s="153">
        <v>0</v>
      </c>
      <c r="G4414" s="153">
        <v>89</v>
      </c>
      <c r="H4414" s="153"/>
      <c r="I4414" s="153"/>
      <c r="J4414" s="153"/>
      <c r="K4414" s="153"/>
      <c r="L4414" s="153"/>
      <c r="M4414" s="153"/>
    </row>
    <row r="4415" spans="1:13">
      <c r="H4415" s="153"/>
      <c r="I4415" s="153"/>
      <c r="J4415" s="153"/>
      <c r="K4415" s="153"/>
      <c r="L4415" s="153"/>
      <c r="M4415" s="153"/>
    </row>
    <row r="4416" spans="1:13">
      <c r="H4416" s="153"/>
      <c r="I4416" s="153"/>
      <c r="J4416" s="153"/>
      <c r="K4416" s="153"/>
      <c r="L4416" s="153"/>
      <c r="M4416" s="153"/>
    </row>
    <row r="4417" spans="1:13">
      <c r="A4417" s="153" t="s">
        <v>513</v>
      </c>
      <c r="H4417" s="153"/>
      <c r="I4417" s="153"/>
      <c r="J4417" s="153"/>
      <c r="K4417" s="153"/>
      <c r="L4417" s="153"/>
      <c r="M4417" s="153"/>
    </row>
    <row r="4418" spans="1:13">
      <c r="A4418" s="153" t="s">
        <v>518</v>
      </c>
      <c r="H4418" s="153"/>
      <c r="I4418" s="153"/>
      <c r="J4418" s="153"/>
      <c r="K4418" s="153"/>
      <c r="L4418" s="153"/>
      <c r="M4418" s="153"/>
    </row>
    <row r="4419" spans="1:13">
      <c r="H4419" s="153"/>
      <c r="I4419" s="153"/>
      <c r="J4419" s="153"/>
      <c r="K4419" s="153"/>
      <c r="L4419" s="153"/>
      <c r="M4419" s="153"/>
    </row>
    <row r="4420" spans="1:13">
      <c r="H4420" s="153"/>
      <c r="I4420" s="153"/>
      <c r="J4420" s="153"/>
      <c r="K4420" s="153"/>
      <c r="L4420" s="153"/>
      <c r="M4420" s="153"/>
    </row>
    <row r="4421" spans="1:13">
      <c r="B4421" s="153" t="s">
        <v>156</v>
      </c>
      <c r="H4421" s="153"/>
      <c r="I4421" s="153"/>
      <c r="J4421" s="153"/>
      <c r="K4421" s="153"/>
      <c r="L4421" s="153"/>
      <c r="M4421" s="153"/>
    </row>
    <row r="4422" spans="1:13">
      <c r="H4422" s="153"/>
      <c r="I4422" s="153"/>
      <c r="J4422" s="153"/>
      <c r="K4422" s="153"/>
      <c r="L4422" s="153"/>
      <c r="M4422" s="153"/>
    </row>
    <row r="4423" spans="1:13">
      <c r="B4423" s="153" t="s">
        <v>10</v>
      </c>
      <c r="C4423" s="153" t="s">
        <v>157</v>
      </c>
      <c r="D4423" s="153" t="s">
        <v>158</v>
      </c>
      <c r="E4423" s="153" t="s">
        <v>13</v>
      </c>
      <c r="F4423" s="153" t="s">
        <v>159</v>
      </c>
      <c r="G4423" s="153" t="s">
        <v>60</v>
      </c>
      <c r="H4423" s="153"/>
      <c r="I4423" s="153"/>
      <c r="J4423" s="153"/>
      <c r="K4423" s="153"/>
      <c r="L4423" s="153"/>
      <c r="M4423" s="153"/>
    </row>
    <row r="4424" spans="1:13">
      <c r="H4424" s="153"/>
      <c r="I4424" s="153"/>
      <c r="J4424" s="153"/>
      <c r="K4424" s="153"/>
      <c r="L4424" s="153"/>
      <c r="M4424" s="153"/>
    </row>
    <row r="4425" spans="1:13">
      <c r="A4425" s="153" t="s">
        <v>51</v>
      </c>
      <c r="B4425" s="153">
        <v>0</v>
      </c>
      <c r="C4425" s="153">
        <v>0</v>
      </c>
      <c r="D4425" s="153">
        <v>0</v>
      </c>
      <c r="E4425" s="153">
        <v>0</v>
      </c>
      <c r="F4425" s="153">
        <v>0</v>
      </c>
      <c r="G4425" s="153">
        <v>0</v>
      </c>
      <c r="H4425" s="153"/>
      <c r="I4425" s="153"/>
      <c r="J4425" s="153"/>
      <c r="K4425" s="153"/>
      <c r="L4425" s="153"/>
      <c r="M4425" s="153"/>
    </row>
    <row r="4426" spans="1:13">
      <c r="A4426" s="153" t="s">
        <v>52</v>
      </c>
      <c r="B4426" s="153">
        <v>1.54</v>
      </c>
      <c r="C4426" s="153">
        <v>0</v>
      </c>
      <c r="D4426" s="153">
        <v>0</v>
      </c>
      <c r="E4426" s="153">
        <v>0</v>
      </c>
      <c r="F4426" s="153">
        <v>0</v>
      </c>
      <c r="G4426" s="153">
        <v>1.25</v>
      </c>
      <c r="H4426" s="153"/>
      <c r="I4426" s="153"/>
      <c r="J4426" s="153"/>
      <c r="K4426" s="153"/>
      <c r="L4426" s="153"/>
      <c r="M4426" s="153"/>
    </row>
    <row r="4427" spans="1:13">
      <c r="A4427" s="153" t="s">
        <v>4</v>
      </c>
      <c r="B4427" s="153">
        <v>1.54</v>
      </c>
      <c r="C4427" s="153">
        <v>0</v>
      </c>
      <c r="D4427" s="153">
        <v>0</v>
      </c>
      <c r="E4427" s="153">
        <v>0</v>
      </c>
      <c r="F4427" s="153">
        <v>0</v>
      </c>
      <c r="G4427" s="153">
        <v>1.25</v>
      </c>
      <c r="H4427" s="153"/>
      <c r="I4427" s="153"/>
      <c r="J4427" s="153"/>
      <c r="K4427" s="153"/>
      <c r="L4427" s="153"/>
      <c r="M4427" s="153"/>
    </row>
    <row r="4428" spans="1:13">
      <c r="A4428" s="153" t="s">
        <v>53</v>
      </c>
      <c r="B4428" s="153">
        <v>21.54</v>
      </c>
      <c r="C4428" s="153">
        <v>45.45</v>
      </c>
      <c r="D4428" s="153">
        <v>0</v>
      </c>
      <c r="E4428" s="153">
        <v>0</v>
      </c>
      <c r="F4428" s="153">
        <v>0</v>
      </c>
      <c r="G4428" s="153">
        <v>23.75</v>
      </c>
      <c r="H4428" s="153"/>
      <c r="I4428" s="153"/>
      <c r="J4428" s="153"/>
      <c r="K4428" s="153"/>
      <c r="L4428" s="153"/>
      <c r="M4428" s="153"/>
    </row>
    <row r="4429" spans="1:13">
      <c r="A4429" s="153" t="s">
        <v>54</v>
      </c>
      <c r="B4429" s="153">
        <v>58.46</v>
      </c>
      <c r="C4429" s="153">
        <v>54.55</v>
      </c>
      <c r="D4429" s="153">
        <v>0</v>
      </c>
      <c r="E4429" s="153">
        <v>100</v>
      </c>
      <c r="F4429" s="153">
        <v>0</v>
      </c>
      <c r="G4429" s="153">
        <v>60</v>
      </c>
      <c r="H4429" s="153"/>
      <c r="I4429" s="153"/>
      <c r="J4429" s="153"/>
      <c r="K4429" s="153"/>
      <c r="L4429" s="153"/>
      <c r="M4429" s="153"/>
    </row>
    <row r="4430" spans="1:13">
      <c r="A4430" s="153" t="s">
        <v>41</v>
      </c>
      <c r="B4430" s="153">
        <v>16.920000000000002</v>
      </c>
      <c r="C4430" s="153">
        <v>0</v>
      </c>
      <c r="D4430" s="153">
        <v>0</v>
      </c>
      <c r="E4430" s="153">
        <v>0</v>
      </c>
      <c r="F4430" s="153">
        <v>0</v>
      </c>
      <c r="G4430" s="153">
        <v>13.75</v>
      </c>
      <c r="H4430" s="153"/>
      <c r="I4430" s="153"/>
      <c r="J4430" s="153"/>
      <c r="K4430" s="153"/>
      <c r="L4430" s="153"/>
      <c r="M4430" s="153"/>
    </row>
    <row r="4431" spans="1:13">
      <c r="A4431" s="153" t="s">
        <v>0</v>
      </c>
      <c r="B4431" s="153">
        <v>100</v>
      </c>
      <c r="C4431" s="153">
        <v>100</v>
      </c>
      <c r="D4431" s="153">
        <v>0</v>
      </c>
      <c r="E4431" s="153">
        <v>100</v>
      </c>
      <c r="F4431" s="153">
        <v>0</v>
      </c>
      <c r="G4431" s="153">
        <v>100</v>
      </c>
      <c r="H4431" s="153"/>
      <c r="I4431" s="153"/>
      <c r="J4431" s="153"/>
      <c r="K4431" s="153"/>
      <c r="L4431" s="153"/>
      <c r="M4431" s="153"/>
    </row>
    <row r="4432" spans="1:13">
      <c r="A4432" s="153" t="s">
        <v>1</v>
      </c>
      <c r="B4432" s="153">
        <v>65</v>
      </c>
      <c r="C4432" s="153">
        <v>11</v>
      </c>
      <c r="D4432" s="153">
        <v>0</v>
      </c>
      <c r="E4432" s="153">
        <v>4</v>
      </c>
      <c r="F4432" s="153">
        <v>0</v>
      </c>
      <c r="G4432" s="153">
        <v>80</v>
      </c>
      <c r="H4432" s="153"/>
      <c r="I4432" s="153"/>
      <c r="J4432" s="153"/>
      <c r="K4432" s="153"/>
      <c r="L4432" s="153"/>
      <c r="M4432" s="153"/>
    </row>
    <row r="4433" spans="1:13">
      <c r="A4433" s="153" t="s">
        <v>42</v>
      </c>
      <c r="B4433" s="153">
        <v>80</v>
      </c>
      <c r="C4433" s="153">
        <v>100</v>
      </c>
      <c r="D4433" s="153">
        <v>0</v>
      </c>
      <c r="E4433" s="153">
        <v>100</v>
      </c>
      <c r="F4433" s="153">
        <v>0</v>
      </c>
      <c r="G4433" s="153">
        <v>83.75</v>
      </c>
      <c r="H4433" s="153"/>
      <c r="I4433" s="153"/>
      <c r="J4433" s="153"/>
      <c r="K4433" s="153"/>
      <c r="L4433" s="153"/>
      <c r="M4433" s="153"/>
    </row>
    <row r="4434" spans="1:13">
      <c r="A4434" s="153" t="s">
        <v>43</v>
      </c>
      <c r="B4434" s="153">
        <v>1.54</v>
      </c>
      <c r="C4434" s="153">
        <v>0</v>
      </c>
      <c r="D4434" s="153">
        <v>0</v>
      </c>
      <c r="E4434" s="153">
        <v>0</v>
      </c>
      <c r="F4434" s="153">
        <v>0</v>
      </c>
      <c r="G4434" s="153">
        <v>1.25</v>
      </c>
      <c r="H4434" s="153"/>
      <c r="I4434" s="153"/>
      <c r="J4434" s="153"/>
      <c r="K4434" s="153"/>
      <c r="L4434" s="153"/>
      <c r="M4434" s="153"/>
    </row>
    <row r="4435" spans="1:13">
      <c r="A4435" s="153" t="s">
        <v>44</v>
      </c>
      <c r="B4435" s="153">
        <v>4.5999999999999996</v>
      </c>
      <c r="C4435" s="153">
        <v>4.5</v>
      </c>
      <c r="D4435" s="153">
        <v>0</v>
      </c>
      <c r="E4435" s="153">
        <v>5</v>
      </c>
      <c r="F4435" s="153">
        <v>0</v>
      </c>
      <c r="G4435" s="153">
        <v>4.7</v>
      </c>
      <c r="H4435" s="153"/>
      <c r="I4435" s="153"/>
      <c r="J4435" s="153"/>
      <c r="K4435" s="153"/>
      <c r="L4435" s="153"/>
      <c r="M4435" s="153"/>
    </row>
    <row r="4436" spans="1:13">
      <c r="A4436" s="153" t="s">
        <v>153</v>
      </c>
      <c r="B4436" s="153">
        <v>91.2</v>
      </c>
      <c r="C4436" s="153">
        <v>88.6</v>
      </c>
      <c r="D4436" s="153">
        <v>0</v>
      </c>
      <c r="E4436" s="153">
        <v>100</v>
      </c>
      <c r="F4436" s="153">
        <v>0</v>
      </c>
      <c r="G4436" s="153">
        <v>91.3</v>
      </c>
      <c r="H4436" s="153"/>
      <c r="I4436" s="153"/>
      <c r="J4436" s="153"/>
      <c r="K4436" s="153"/>
      <c r="L4436" s="153"/>
      <c r="M4436" s="153"/>
    </row>
    <row r="4437" spans="1:13">
      <c r="H4437" s="153"/>
      <c r="I4437" s="153"/>
      <c r="J4437" s="153"/>
      <c r="K4437" s="153"/>
      <c r="L4437" s="153"/>
      <c r="M4437" s="153"/>
    </row>
    <row r="4438" spans="1:13">
      <c r="H4438" s="153"/>
      <c r="I4438" s="153"/>
      <c r="J4438" s="153"/>
      <c r="K4438" s="153"/>
      <c r="L4438" s="153"/>
      <c r="M4438" s="153"/>
    </row>
    <row r="4439" spans="1:13">
      <c r="A4439" s="153" t="s">
        <v>513</v>
      </c>
      <c r="H4439" s="153"/>
      <c r="I4439" s="153"/>
      <c r="J4439" s="153"/>
      <c r="K4439" s="153"/>
      <c r="L4439" s="153"/>
      <c r="M4439" s="153"/>
    </row>
    <row r="4440" spans="1:13">
      <c r="A4440" s="153" t="s">
        <v>519</v>
      </c>
      <c r="H4440" s="153"/>
      <c r="I4440" s="153"/>
      <c r="J4440" s="153"/>
      <c r="K4440" s="153"/>
      <c r="L4440" s="153"/>
      <c r="M4440" s="153"/>
    </row>
    <row r="4441" spans="1:13">
      <c r="H4441" s="153"/>
      <c r="I4441" s="153"/>
      <c r="J4441" s="153"/>
      <c r="K4441" s="153"/>
      <c r="L4441" s="153"/>
      <c r="M4441" s="153"/>
    </row>
    <row r="4443" spans="1:13">
      <c r="B4443" s="153" t="s">
        <v>156</v>
      </c>
    </row>
    <row r="4445" spans="1:13">
      <c r="B4445" s="153" t="s">
        <v>10</v>
      </c>
      <c r="C4445" s="153" t="s">
        <v>157</v>
      </c>
      <c r="D4445" s="153" t="s">
        <v>158</v>
      </c>
      <c r="E4445" s="153" t="s">
        <v>13</v>
      </c>
      <c r="F4445" s="153" t="s">
        <v>159</v>
      </c>
      <c r="G4445" s="153" t="s">
        <v>60</v>
      </c>
    </row>
    <row r="4447" spans="1:13">
      <c r="A4447" s="153" t="s">
        <v>51</v>
      </c>
      <c r="B4447" s="153">
        <v>1.54</v>
      </c>
      <c r="C4447" s="153">
        <v>0</v>
      </c>
      <c r="D4447" s="153">
        <v>0</v>
      </c>
      <c r="E4447" s="153">
        <v>0</v>
      </c>
      <c r="F4447" s="153">
        <v>0</v>
      </c>
      <c r="G4447" s="153">
        <v>1.25</v>
      </c>
    </row>
    <row r="4448" spans="1:13">
      <c r="A4448" s="153" t="s">
        <v>52</v>
      </c>
      <c r="B4448" s="153">
        <v>0</v>
      </c>
      <c r="C4448" s="153">
        <v>0</v>
      </c>
      <c r="D4448" s="153">
        <v>0</v>
      </c>
      <c r="E4448" s="153">
        <v>0</v>
      </c>
      <c r="F4448" s="153">
        <v>0</v>
      </c>
      <c r="G4448" s="153">
        <v>0</v>
      </c>
    </row>
    <row r="4449" spans="1:7">
      <c r="A4449" s="153" t="s">
        <v>4</v>
      </c>
      <c r="B4449" s="153">
        <v>0</v>
      </c>
      <c r="C4449" s="153">
        <v>0</v>
      </c>
      <c r="D4449" s="153">
        <v>0</v>
      </c>
      <c r="E4449" s="153">
        <v>0</v>
      </c>
      <c r="F4449" s="153">
        <v>0</v>
      </c>
      <c r="G4449" s="153">
        <v>0</v>
      </c>
    </row>
    <row r="4450" spans="1:7">
      <c r="A4450" s="153" t="s">
        <v>53</v>
      </c>
      <c r="B4450" s="153">
        <v>21.54</v>
      </c>
      <c r="C4450" s="153">
        <v>45.45</v>
      </c>
      <c r="D4450" s="153">
        <v>0</v>
      </c>
      <c r="E4450" s="153">
        <v>25</v>
      </c>
      <c r="F4450" s="153">
        <v>0</v>
      </c>
      <c r="G4450" s="153">
        <v>25</v>
      </c>
    </row>
    <row r="4451" spans="1:7">
      <c r="A4451" s="153" t="s">
        <v>54</v>
      </c>
      <c r="B4451" s="153">
        <v>75.38</v>
      </c>
      <c r="C4451" s="153">
        <v>54.55</v>
      </c>
      <c r="D4451" s="153">
        <v>0</v>
      </c>
      <c r="E4451" s="153">
        <v>75</v>
      </c>
      <c r="F4451" s="153">
        <v>0</v>
      </c>
      <c r="G4451" s="153">
        <v>72.5</v>
      </c>
    </row>
    <row r="4452" spans="1:7">
      <c r="A4452" s="153" t="s">
        <v>41</v>
      </c>
      <c r="B4452" s="153">
        <v>1.54</v>
      </c>
      <c r="C4452" s="153">
        <v>0</v>
      </c>
      <c r="D4452" s="153">
        <v>0</v>
      </c>
      <c r="E4452" s="153">
        <v>0</v>
      </c>
      <c r="F4452" s="153">
        <v>0</v>
      </c>
      <c r="G4452" s="153">
        <v>1.25</v>
      </c>
    </row>
    <row r="4453" spans="1:7">
      <c r="A4453" s="153" t="s">
        <v>0</v>
      </c>
      <c r="B4453" s="153">
        <v>100</v>
      </c>
      <c r="C4453" s="153">
        <v>100</v>
      </c>
      <c r="D4453" s="153">
        <v>0</v>
      </c>
      <c r="E4453" s="153">
        <v>100</v>
      </c>
      <c r="F4453" s="153">
        <v>0</v>
      </c>
      <c r="G4453" s="153">
        <v>100</v>
      </c>
    </row>
    <row r="4454" spans="1:7">
      <c r="A4454" s="153" t="s">
        <v>1</v>
      </c>
      <c r="B4454" s="153">
        <v>65</v>
      </c>
      <c r="C4454" s="153">
        <v>11</v>
      </c>
      <c r="D4454" s="153">
        <v>0</v>
      </c>
      <c r="E4454" s="153">
        <v>4</v>
      </c>
      <c r="F4454" s="153">
        <v>0</v>
      </c>
      <c r="G4454" s="153">
        <v>80</v>
      </c>
    </row>
    <row r="4455" spans="1:7">
      <c r="A4455" s="153" t="s">
        <v>42</v>
      </c>
      <c r="B4455" s="153">
        <v>96.92</v>
      </c>
      <c r="C4455" s="153">
        <v>100</v>
      </c>
      <c r="D4455" s="153">
        <v>0</v>
      </c>
      <c r="E4455" s="153">
        <v>100</v>
      </c>
      <c r="F4455" s="153">
        <v>0</v>
      </c>
      <c r="G4455" s="153">
        <v>97.5</v>
      </c>
    </row>
    <row r="4456" spans="1:7">
      <c r="A4456" s="153" t="s">
        <v>43</v>
      </c>
      <c r="B4456" s="153">
        <v>1.54</v>
      </c>
      <c r="C4456" s="153">
        <v>0</v>
      </c>
      <c r="D4456" s="153">
        <v>0</v>
      </c>
      <c r="E4456" s="153">
        <v>0</v>
      </c>
      <c r="F4456" s="153">
        <v>0</v>
      </c>
      <c r="G4456" s="153">
        <v>1.25</v>
      </c>
    </row>
    <row r="4457" spans="1:7">
      <c r="A4457" s="153" t="s">
        <v>44</v>
      </c>
      <c r="B4457" s="153">
        <v>4.7</v>
      </c>
      <c r="C4457" s="153">
        <v>4.5</v>
      </c>
      <c r="D4457" s="153">
        <v>0</v>
      </c>
      <c r="E4457" s="153">
        <v>4.8</v>
      </c>
      <c r="F4457" s="153">
        <v>0</v>
      </c>
      <c r="G4457" s="153">
        <v>4.7</v>
      </c>
    </row>
    <row r="4458" spans="1:7">
      <c r="A4458" s="153" t="s">
        <v>153</v>
      </c>
      <c r="B4458" s="153">
        <v>93</v>
      </c>
      <c r="C4458" s="153">
        <v>88.6</v>
      </c>
      <c r="D4458" s="153">
        <v>0</v>
      </c>
      <c r="E4458" s="153">
        <v>93.8</v>
      </c>
      <c r="F4458" s="153">
        <v>0</v>
      </c>
      <c r="G4458" s="153">
        <v>92.4</v>
      </c>
    </row>
    <row r="4461" spans="1:7">
      <c r="A4461" s="153" t="s">
        <v>279</v>
      </c>
    </row>
    <row r="4464" spans="1:7">
      <c r="B4464" s="153" t="s">
        <v>156</v>
      </c>
    </row>
    <row r="4466" spans="1:7">
      <c r="B4466" s="153" t="s">
        <v>10</v>
      </c>
      <c r="C4466" s="153" t="s">
        <v>157</v>
      </c>
      <c r="D4466" s="153" t="s">
        <v>158</v>
      </c>
      <c r="E4466" s="153" t="s">
        <v>13</v>
      </c>
      <c r="F4466" s="153" t="s">
        <v>159</v>
      </c>
      <c r="G4466" s="153" t="s">
        <v>60</v>
      </c>
    </row>
    <row r="4468" spans="1:7">
      <c r="A4468" s="153" t="s">
        <v>45</v>
      </c>
      <c r="B4468" s="153">
        <v>0</v>
      </c>
      <c r="C4468" s="153">
        <v>0</v>
      </c>
      <c r="D4468" s="153">
        <v>0</v>
      </c>
      <c r="E4468" s="153">
        <v>0</v>
      </c>
      <c r="F4468" s="153">
        <v>0</v>
      </c>
      <c r="G4468" s="153">
        <v>0</v>
      </c>
    </row>
    <row r="4469" spans="1:7">
      <c r="A4469" s="153" t="s">
        <v>46</v>
      </c>
      <c r="B4469" s="153">
        <v>1.54</v>
      </c>
      <c r="C4469" s="153">
        <v>0</v>
      </c>
      <c r="D4469" s="153">
        <v>0</v>
      </c>
      <c r="E4469" s="153">
        <v>0</v>
      </c>
      <c r="F4469" s="153">
        <v>0</v>
      </c>
      <c r="G4469" s="153">
        <v>1.25</v>
      </c>
    </row>
    <row r="4470" spans="1:7">
      <c r="A4470" s="153" t="s">
        <v>47</v>
      </c>
      <c r="B4470" s="153">
        <v>6.15</v>
      </c>
      <c r="C4470" s="153">
        <v>9.09</v>
      </c>
      <c r="D4470" s="153">
        <v>0</v>
      </c>
      <c r="E4470" s="153">
        <v>0</v>
      </c>
      <c r="F4470" s="153">
        <v>0</v>
      </c>
      <c r="G4470" s="153">
        <v>6.25</v>
      </c>
    </row>
    <row r="4471" spans="1:7">
      <c r="A4471" s="153" t="s">
        <v>48</v>
      </c>
      <c r="B4471" s="153">
        <v>30.77</v>
      </c>
      <c r="C4471" s="153">
        <v>45.45</v>
      </c>
      <c r="D4471" s="153">
        <v>0</v>
      </c>
      <c r="E4471" s="153">
        <v>50</v>
      </c>
      <c r="F4471" s="153">
        <v>0</v>
      </c>
      <c r="G4471" s="153">
        <v>33.75</v>
      </c>
    </row>
    <row r="4472" spans="1:7">
      <c r="A4472" s="153" t="s">
        <v>49</v>
      </c>
      <c r="B4472" s="153">
        <v>61.54</v>
      </c>
      <c r="C4472" s="153">
        <v>45.45</v>
      </c>
      <c r="D4472" s="153">
        <v>0</v>
      </c>
      <c r="E4472" s="153">
        <v>50</v>
      </c>
      <c r="F4472" s="153">
        <v>0</v>
      </c>
      <c r="G4472" s="153">
        <v>58.75</v>
      </c>
    </row>
    <row r="4473" spans="1:7">
      <c r="A4473" s="153" t="s">
        <v>41</v>
      </c>
      <c r="B4473" s="153">
        <v>0</v>
      </c>
      <c r="C4473" s="153">
        <v>0</v>
      </c>
      <c r="D4473" s="153">
        <v>0</v>
      </c>
      <c r="E4473" s="153">
        <v>0</v>
      </c>
      <c r="F4473" s="153">
        <v>0</v>
      </c>
      <c r="G4473" s="153">
        <v>0</v>
      </c>
    </row>
    <row r="4474" spans="1:7">
      <c r="A4474" s="153" t="s">
        <v>0</v>
      </c>
      <c r="B4474" s="153">
        <v>100</v>
      </c>
      <c r="C4474" s="153">
        <v>100</v>
      </c>
      <c r="D4474" s="153">
        <v>0</v>
      </c>
      <c r="E4474" s="153">
        <v>100</v>
      </c>
      <c r="F4474" s="153">
        <v>0</v>
      </c>
      <c r="G4474" s="153">
        <v>100</v>
      </c>
    </row>
    <row r="4475" spans="1:7">
      <c r="A4475" s="153" t="s">
        <v>1</v>
      </c>
      <c r="B4475" s="153">
        <v>65</v>
      </c>
      <c r="C4475" s="153">
        <v>11</v>
      </c>
      <c r="D4475" s="153">
        <v>0</v>
      </c>
      <c r="E4475" s="153">
        <v>4</v>
      </c>
      <c r="F4475" s="153">
        <v>0</v>
      </c>
      <c r="G4475" s="153">
        <v>80</v>
      </c>
    </row>
    <row r="4476" spans="1:7">
      <c r="A4476" s="153" t="s">
        <v>42</v>
      </c>
      <c r="B4476" s="153">
        <v>92.31</v>
      </c>
      <c r="C4476" s="153">
        <v>90.91</v>
      </c>
      <c r="D4476" s="153">
        <v>0</v>
      </c>
      <c r="E4476" s="153">
        <v>100</v>
      </c>
      <c r="F4476" s="153">
        <v>0</v>
      </c>
      <c r="G4476" s="153">
        <v>92.5</v>
      </c>
    </row>
    <row r="4477" spans="1:7">
      <c r="A4477" s="153" t="s">
        <v>43</v>
      </c>
      <c r="B4477" s="153">
        <v>1.54</v>
      </c>
      <c r="C4477" s="153">
        <v>0</v>
      </c>
      <c r="D4477" s="153">
        <v>0</v>
      </c>
      <c r="E4477" s="153">
        <v>0</v>
      </c>
      <c r="F4477" s="153">
        <v>0</v>
      </c>
      <c r="G4477" s="153">
        <v>1.25</v>
      </c>
    </row>
    <row r="4478" spans="1:7">
      <c r="A4478" s="153" t="s">
        <v>44</v>
      </c>
      <c r="B4478" s="153">
        <v>4.5</v>
      </c>
      <c r="C4478" s="153">
        <v>4.4000000000000004</v>
      </c>
      <c r="D4478" s="153">
        <v>0</v>
      </c>
      <c r="E4478" s="153">
        <v>4.5</v>
      </c>
      <c r="F4478" s="153">
        <v>0</v>
      </c>
      <c r="G4478" s="153">
        <v>4.5</v>
      </c>
    </row>
    <row r="4479" spans="1:7">
      <c r="A4479" s="153" t="s">
        <v>153</v>
      </c>
      <c r="B4479" s="153">
        <v>88.1</v>
      </c>
      <c r="C4479" s="153">
        <v>84.1</v>
      </c>
      <c r="D4479" s="153">
        <v>0</v>
      </c>
      <c r="E4479" s="153">
        <v>87.5</v>
      </c>
      <c r="F4479" s="153">
        <v>0</v>
      </c>
      <c r="G4479" s="153">
        <v>87.5</v>
      </c>
    </row>
    <row r="4482" spans="1:7">
      <c r="A4482" s="153" t="s">
        <v>520</v>
      </c>
    </row>
    <row r="4485" spans="1:7">
      <c r="B4485" s="153" t="s">
        <v>156</v>
      </c>
    </row>
    <row r="4487" spans="1:7">
      <c r="B4487" s="153" t="s">
        <v>10</v>
      </c>
      <c r="C4487" s="153" t="s">
        <v>157</v>
      </c>
      <c r="D4487" s="153" t="s">
        <v>158</v>
      </c>
      <c r="E4487" s="153" t="s">
        <v>13</v>
      </c>
      <c r="F4487" s="153" t="s">
        <v>159</v>
      </c>
      <c r="G4487" s="153" t="s">
        <v>60</v>
      </c>
    </row>
    <row r="4489" spans="1:7">
      <c r="A4489" s="153" t="s">
        <v>45</v>
      </c>
      <c r="B4489" s="153">
        <v>0</v>
      </c>
      <c r="C4489" s="153">
        <v>0</v>
      </c>
      <c r="D4489" s="153">
        <v>0</v>
      </c>
      <c r="E4489" s="153">
        <v>0</v>
      </c>
      <c r="F4489" s="153">
        <v>0</v>
      </c>
      <c r="G4489" s="153">
        <v>0</v>
      </c>
    </row>
    <row r="4490" spans="1:7">
      <c r="A4490" s="153" t="s">
        <v>46</v>
      </c>
      <c r="B4490" s="153">
        <v>0</v>
      </c>
      <c r="C4490" s="153">
        <v>0</v>
      </c>
      <c r="D4490" s="153">
        <v>0</v>
      </c>
      <c r="E4490" s="153">
        <v>0</v>
      </c>
      <c r="F4490" s="153">
        <v>0</v>
      </c>
      <c r="G4490" s="153">
        <v>0</v>
      </c>
    </row>
    <row r="4491" spans="1:7">
      <c r="A4491" s="153" t="s">
        <v>47</v>
      </c>
      <c r="B4491" s="153">
        <v>3.08</v>
      </c>
      <c r="C4491" s="153">
        <v>0</v>
      </c>
      <c r="D4491" s="153">
        <v>0</v>
      </c>
      <c r="E4491" s="153">
        <v>25</v>
      </c>
      <c r="F4491" s="153">
        <v>0</v>
      </c>
      <c r="G4491" s="153">
        <v>3.75</v>
      </c>
    </row>
    <row r="4492" spans="1:7">
      <c r="A4492" s="153" t="s">
        <v>48</v>
      </c>
      <c r="B4492" s="153">
        <v>27.69</v>
      </c>
      <c r="C4492" s="153">
        <v>54.55</v>
      </c>
      <c r="D4492" s="153">
        <v>0</v>
      </c>
      <c r="E4492" s="153">
        <v>0</v>
      </c>
      <c r="F4492" s="153">
        <v>0</v>
      </c>
      <c r="G4492" s="153">
        <v>30</v>
      </c>
    </row>
    <row r="4493" spans="1:7">
      <c r="A4493" s="153" t="s">
        <v>49</v>
      </c>
      <c r="B4493" s="153">
        <v>69.23</v>
      </c>
      <c r="C4493" s="153">
        <v>45.45</v>
      </c>
      <c r="D4493" s="153">
        <v>0</v>
      </c>
      <c r="E4493" s="153">
        <v>75</v>
      </c>
      <c r="F4493" s="153">
        <v>0</v>
      </c>
      <c r="G4493" s="153">
        <v>66.25</v>
      </c>
    </row>
    <row r="4494" spans="1:7">
      <c r="A4494" s="153" t="s">
        <v>41</v>
      </c>
      <c r="B4494" s="153">
        <v>0</v>
      </c>
      <c r="C4494" s="153">
        <v>0</v>
      </c>
      <c r="D4494" s="153">
        <v>0</v>
      </c>
      <c r="E4494" s="153">
        <v>0</v>
      </c>
      <c r="F4494" s="153">
        <v>0</v>
      </c>
      <c r="G4494" s="153">
        <v>0</v>
      </c>
    </row>
    <row r="4495" spans="1:7">
      <c r="A4495" s="153" t="s">
        <v>0</v>
      </c>
      <c r="B4495" s="153">
        <v>100</v>
      </c>
      <c r="C4495" s="153">
        <v>100</v>
      </c>
      <c r="D4495" s="153">
        <v>0</v>
      </c>
      <c r="E4495" s="153">
        <v>100</v>
      </c>
      <c r="F4495" s="153">
        <v>0</v>
      </c>
      <c r="G4495" s="153">
        <v>100</v>
      </c>
    </row>
    <row r="4496" spans="1:7">
      <c r="A4496" s="153" t="s">
        <v>1</v>
      </c>
      <c r="B4496" s="153">
        <v>65</v>
      </c>
      <c r="C4496" s="153">
        <v>11</v>
      </c>
      <c r="D4496" s="153">
        <v>0</v>
      </c>
      <c r="E4496" s="153">
        <v>4</v>
      </c>
      <c r="F4496" s="153">
        <v>0</v>
      </c>
      <c r="G4496" s="153">
        <v>80</v>
      </c>
    </row>
    <row r="4497" spans="1:7">
      <c r="A4497" s="153" t="s">
        <v>42</v>
      </c>
      <c r="B4497" s="153">
        <v>96.92</v>
      </c>
      <c r="C4497" s="153">
        <v>100</v>
      </c>
      <c r="D4497" s="153">
        <v>0</v>
      </c>
      <c r="E4497" s="153">
        <v>75</v>
      </c>
      <c r="F4497" s="153">
        <v>0</v>
      </c>
      <c r="G4497" s="153">
        <v>96.25</v>
      </c>
    </row>
    <row r="4498" spans="1:7">
      <c r="A4498" s="153" t="s">
        <v>43</v>
      </c>
      <c r="B4498" s="153">
        <v>0</v>
      </c>
      <c r="C4498" s="153">
        <v>0</v>
      </c>
      <c r="D4498" s="153">
        <v>0</v>
      </c>
      <c r="E4498" s="153">
        <v>0</v>
      </c>
      <c r="F4498" s="153">
        <v>0</v>
      </c>
      <c r="G4498" s="153">
        <v>0</v>
      </c>
    </row>
    <row r="4499" spans="1:7">
      <c r="A4499" s="153" t="s">
        <v>44</v>
      </c>
      <c r="B4499" s="153">
        <v>4.7</v>
      </c>
      <c r="C4499" s="153">
        <v>4.5</v>
      </c>
      <c r="D4499" s="153">
        <v>0</v>
      </c>
      <c r="E4499" s="153">
        <v>4.5</v>
      </c>
      <c r="F4499" s="153">
        <v>0</v>
      </c>
      <c r="G4499" s="153">
        <v>4.5999999999999996</v>
      </c>
    </row>
    <row r="4500" spans="1:7">
      <c r="A4500" s="153" t="s">
        <v>153</v>
      </c>
      <c r="B4500" s="153">
        <v>91.5</v>
      </c>
      <c r="C4500" s="153">
        <v>86.4</v>
      </c>
      <c r="D4500" s="153">
        <v>0</v>
      </c>
      <c r="E4500" s="153">
        <v>87.5</v>
      </c>
      <c r="F4500" s="153">
        <v>0</v>
      </c>
      <c r="G4500" s="153">
        <v>90.6</v>
      </c>
    </row>
    <row r="4503" spans="1:7">
      <c r="A4503" s="153" t="s">
        <v>521</v>
      </c>
    </row>
    <row r="4504" spans="1:7">
      <c r="A4504" s="153" t="s">
        <v>522</v>
      </c>
    </row>
    <row r="4507" spans="1:7">
      <c r="B4507" s="153" t="s">
        <v>156</v>
      </c>
    </row>
    <row r="4509" spans="1:7">
      <c r="B4509" s="153" t="s">
        <v>10</v>
      </c>
      <c r="C4509" s="153" t="s">
        <v>157</v>
      </c>
      <c r="D4509" s="153" t="s">
        <v>158</v>
      </c>
      <c r="E4509" s="153" t="s">
        <v>13</v>
      </c>
      <c r="F4509" s="153" t="s">
        <v>159</v>
      </c>
      <c r="G4509" s="153" t="s">
        <v>60</v>
      </c>
    </row>
    <row r="4511" spans="1:7">
      <c r="A4511" s="153" t="s">
        <v>45</v>
      </c>
      <c r="B4511" s="153">
        <v>0</v>
      </c>
      <c r="C4511" s="153">
        <v>0</v>
      </c>
      <c r="D4511" s="153">
        <v>0</v>
      </c>
      <c r="E4511" s="153">
        <v>0</v>
      </c>
      <c r="F4511" s="153">
        <v>0</v>
      </c>
      <c r="G4511" s="153">
        <v>0</v>
      </c>
    </row>
    <row r="4512" spans="1:7">
      <c r="A4512" s="153" t="s">
        <v>46</v>
      </c>
      <c r="B4512" s="153">
        <v>4.62</v>
      </c>
      <c r="C4512" s="153">
        <v>0</v>
      </c>
      <c r="D4512" s="153">
        <v>0</v>
      </c>
      <c r="E4512" s="153">
        <v>0</v>
      </c>
      <c r="F4512" s="153">
        <v>0</v>
      </c>
      <c r="G4512" s="153">
        <v>3.75</v>
      </c>
    </row>
    <row r="4513" spans="1:7">
      <c r="A4513" s="153" t="s">
        <v>47</v>
      </c>
      <c r="B4513" s="153">
        <v>3.08</v>
      </c>
      <c r="C4513" s="153">
        <v>0</v>
      </c>
      <c r="D4513" s="153">
        <v>0</v>
      </c>
      <c r="E4513" s="153">
        <v>25</v>
      </c>
      <c r="F4513" s="153">
        <v>0</v>
      </c>
      <c r="G4513" s="153">
        <v>3.75</v>
      </c>
    </row>
    <row r="4514" spans="1:7">
      <c r="A4514" s="153" t="s">
        <v>48</v>
      </c>
      <c r="B4514" s="153">
        <v>26.15</v>
      </c>
      <c r="C4514" s="153">
        <v>54.55</v>
      </c>
      <c r="D4514" s="153">
        <v>0</v>
      </c>
      <c r="E4514" s="153">
        <v>25</v>
      </c>
      <c r="F4514" s="153">
        <v>0</v>
      </c>
      <c r="G4514" s="153">
        <v>30</v>
      </c>
    </row>
    <row r="4515" spans="1:7">
      <c r="A4515" s="153" t="s">
        <v>49</v>
      </c>
      <c r="B4515" s="153">
        <v>66.150000000000006</v>
      </c>
      <c r="C4515" s="153">
        <v>45.45</v>
      </c>
      <c r="D4515" s="153">
        <v>0</v>
      </c>
      <c r="E4515" s="153">
        <v>50</v>
      </c>
      <c r="F4515" s="153">
        <v>0</v>
      </c>
      <c r="G4515" s="153">
        <v>62.5</v>
      </c>
    </row>
    <row r="4516" spans="1:7">
      <c r="A4516" s="153" t="s">
        <v>41</v>
      </c>
      <c r="B4516" s="153">
        <v>0</v>
      </c>
      <c r="C4516" s="153">
        <v>0</v>
      </c>
      <c r="D4516" s="153">
        <v>0</v>
      </c>
      <c r="E4516" s="153">
        <v>0</v>
      </c>
      <c r="F4516" s="153">
        <v>0</v>
      </c>
      <c r="G4516" s="153">
        <v>0</v>
      </c>
    </row>
    <row r="4517" spans="1:7">
      <c r="A4517" s="153" t="s">
        <v>0</v>
      </c>
      <c r="B4517" s="153">
        <v>100</v>
      </c>
      <c r="C4517" s="153">
        <v>100</v>
      </c>
      <c r="D4517" s="153">
        <v>0</v>
      </c>
      <c r="E4517" s="153">
        <v>100</v>
      </c>
      <c r="F4517" s="153">
        <v>0</v>
      </c>
      <c r="G4517" s="153">
        <v>100</v>
      </c>
    </row>
    <row r="4518" spans="1:7">
      <c r="A4518" s="153" t="s">
        <v>1</v>
      </c>
      <c r="B4518" s="153">
        <v>65</v>
      </c>
      <c r="C4518" s="153">
        <v>11</v>
      </c>
      <c r="D4518" s="153">
        <v>0</v>
      </c>
      <c r="E4518" s="153">
        <v>4</v>
      </c>
      <c r="F4518" s="153">
        <v>0</v>
      </c>
      <c r="G4518" s="153">
        <v>80</v>
      </c>
    </row>
    <row r="4519" spans="1:7">
      <c r="A4519" s="153" t="s">
        <v>42</v>
      </c>
      <c r="B4519" s="153">
        <v>92.31</v>
      </c>
      <c r="C4519" s="153">
        <v>100</v>
      </c>
      <c r="D4519" s="153">
        <v>0</v>
      </c>
      <c r="E4519" s="153">
        <v>75</v>
      </c>
      <c r="F4519" s="153">
        <v>0</v>
      </c>
      <c r="G4519" s="153">
        <v>92.5</v>
      </c>
    </row>
    <row r="4520" spans="1:7">
      <c r="A4520" s="153" t="s">
        <v>43</v>
      </c>
      <c r="B4520" s="153">
        <v>4.62</v>
      </c>
      <c r="C4520" s="153">
        <v>0</v>
      </c>
      <c r="D4520" s="153">
        <v>0</v>
      </c>
      <c r="E4520" s="153">
        <v>0</v>
      </c>
      <c r="F4520" s="153">
        <v>0</v>
      </c>
      <c r="G4520" s="153">
        <v>3.75</v>
      </c>
    </row>
    <row r="4521" spans="1:7">
      <c r="A4521" s="153" t="s">
        <v>44</v>
      </c>
      <c r="B4521" s="153">
        <v>4.5</v>
      </c>
      <c r="C4521" s="153">
        <v>4.5</v>
      </c>
      <c r="D4521" s="153">
        <v>0</v>
      </c>
      <c r="E4521" s="153">
        <v>4.3</v>
      </c>
      <c r="F4521" s="153">
        <v>0</v>
      </c>
      <c r="G4521" s="153">
        <v>4.5</v>
      </c>
    </row>
    <row r="4522" spans="1:7">
      <c r="A4522" s="153" t="s">
        <v>153</v>
      </c>
      <c r="B4522" s="153">
        <v>88.5</v>
      </c>
      <c r="C4522" s="153">
        <v>86.4</v>
      </c>
      <c r="D4522" s="153">
        <v>0</v>
      </c>
      <c r="E4522" s="153">
        <v>81.3</v>
      </c>
      <c r="F4522" s="153">
        <v>0</v>
      </c>
      <c r="G4522" s="153">
        <v>87.8</v>
      </c>
    </row>
    <row r="4525" spans="1:7">
      <c r="A4525" s="153" t="s">
        <v>523</v>
      </c>
    </row>
    <row r="4526" spans="1:7">
      <c r="A4526" s="153" t="s">
        <v>524</v>
      </c>
    </row>
    <row r="4529" spans="1:7">
      <c r="B4529" s="153" t="s">
        <v>156</v>
      </c>
    </row>
    <row r="4531" spans="1:7">
      <c r="B4531" s="153" t="s">
        <v>10</v>
      </c>
      <c r="C4531" s="153" t="s">
        <v>157</v>
      </c>
      <c r="D4531" s="153" t="s">
        <v>158</v>
      </c>
      <c r="E4531" s="153" t="s">
        <v>13</v>
      </c>
      <c r="F4531" s="153" t="s">
        <v>159</v>
      </c>
      <c r="G4531" s="153" t="s">
        <v>60</v>
      </c>
    </row>
    <row r="4533" spans="1:7">
      <c r="A4533" s="153" t="s">
        <v>45</v>
      </c>
      <c r="B4533" s="153">
        <v>0</v>
      </c>
      <c r="C4533" s="153">
        <v>0</v>
      </c>
      <c r="D4533" s="153">
        <v>0</v>
      </c>
      <c r="E4533" s="153">
        <v>0</v>
      </c>
      <c r="F4533" s="153">
        <v>0</v>
      </c>
      <c r="G4533" s="153">
        <v>0</v>
      </c>
    </row>
    <row r="4534" spans="1:7">
      <c r="A4534" s="153" t="s">
        <v>46</v>
      </c>
      <c r="B4534" s="153">
        <v>1.54</v>
      </c>
      <c r="C4534" s="153">
        <v>0</v>
      </c>
      <c r="D4534" s="153">
        <v>0</v>
      </c>
      <c r="E4534" s="153">
        <v>0</v>
      </c>
      <c r="F4534" s="153">
        <v>0</v>
      </c>
      <c r="G4534" s="153">
        <v>1.25</v>
      </c>
    </row>
    <row r="4535" spans="1:7">
      <c r="A4535" s="153" t="s">
        <v>47</v>
      </c>
      <c r="B4535" s="153">
        <v>3.08</v>
      </c>
      <c r="C4535" s="153">
        <v>0</v>
      </c>
      <c r="D4535" s="153">
        <v>0</v>
      </c>
      <c r="E4535" s="153">
        <v>0</v>
      </c>
      <c r="F4535" s="153">
        <v>0</v>
      </c>
      <c r="G4535" s="153">
        <v>2.5</v>
      </c>
    </row>
    <row r="4536" spans="1:7">
      <c r="A4536" s="153" t="s">
        <v>48</v>
      </c>
      <c r="B4536" s="153">
        <v>24.62</v>
      </c>
      <c r="C4536" s="153">
        <v>45.45</v>
      </c>
      <c r="D4536" s="153">
        <v>0</v>
      </c>
      <c r="E4536" s="153">
        <v>0</v>
      </c>
      <c r="F4536" s="153">
        <v>0</v>
      </c>
      <c r="G4536" s="153">
        <v>26.25</v>
      </c>
    </row>
    <row r="4537" spans="1:7">
      <c r="A4537" s="153" t="s">
        <v>49</v>
      </c>
      <c r="B4537" s="153">
        <v>70.77</v>
      </c>
      <c r="C4537" s="153">
        <v>54.55</v>
      </c>
      <c r="D4537" s="153">
        <v>0</v>
      </c>
      <c r="E4537" s="153">
        <v>100</v>
      </c>
      <c r="F4537" s="153">
        <v>0</v>
      </c>
      <c r="G4537" s="153">
        <v>70</v>
      </c>
    </row>
    <row r="4538" spans="1:7">
      <c r="A4538" s="153" t="s">
        <v>41</v>
      </c>
      <c r="B4538" s="153">
        <v>0</v>
      </c>
      <c r="C4538" s="153">
        <v>0</v>
      </c>
      <c r="D4538" s="153">
        <v>0</v>
      </c>
      <c r="E4538" s="153">
        <v>0</v>
      </c>
      <c r="F4538" s="153">
        <v>0</v>
      </c>
      <c r="G4538" s="153">
        <v>0</v>
      </c>
    </row>
    <row r="4539" spans="1:7">
      <c r="A4539" s="153" t="s">
        <v>0</v>
      </c>
      <c r="B4539" s="153">
        <v>100</v>
      </c>
      <c r="C4539" s="153">
        <v>100</v>
      </c>
      <c r="D4539" s="153">
        <v>0</v>
      </c>
      <c r="E4539" s="153">
        <v>100</v>
      </c>
      <c r="F4539" s="153">
        <v>0</v>
      </c>
      <c r="G4539" s="153">
        <v>100</v>
      </c>
    </row>
    <row r="4540" spans="1:7">
      <c r="A4540" s="153" t="s">
        <v>1</v>
      </c>
      <c r="B4540" s="153">
        <v>65</v>
      </c>
      <c r="C4540" s="153">
        <v>11</v>
      </c>
      <c r="D4540" s="153">
        <v>0</v>
      </c>
      <c r="E4540" s="153">
        <v>4</v>
      </c>
      <c r="F4540" s="153">
        <v>0</v>
      </c>
      <c r="G4540" s="153">
        <v>80</v>
      </c>
    </row>
    <row r="4541" spans="1:7">
      <c r="A4541" s="153" t="s">
        <v>42</v>
      </c>
      <c r="B4541" s="153">
        <v>95.38</v>
      </c>
      <c r="C4541" s="153">
        <v>100</v>
      </c>
      <c r="D4541" s="153">
        <v>0</v>
      </c>
      <c r="E4541" s="153">
        <v>100</v>
      </c>
      <c r="F4541" s="153">
        <v>0</v>
      </c>
      <c r="G4541" s="153">
        <v>96.25</v>
      </c>
    </row>
    <row r="4542" spans="1:7">
      <c r="A4542" s="153" t="s">
        <v>43</v>
      </c>
      <c r="B4542" s="153">
        <v>1.54</v>
      </c>
      <c r="C4542" s="153">
        <v>0</v>
      </c>
      <c r="D4542" s="153">
        <v>0</v>
      </c>
      <c r="E4542" s="153">
        <v>0</v>
      </c>
      <c r="F4542" s="153">
        <v>0</v>
      </c>
      <c r="G4542" s="153">
        <v>1.25</v>
      </c>
    </row>
    <row r="4543" spans="1:7">
      <c r="A4543" s="153" t="s">
        <v>44</v>
      </c>
      <c r="B4543" s="153">
        <v>4.5999999999999996</v>
      </c>
      <c r="C4543" s="153">
        <v>4.5</v>
      </c>
      <c r="D4543" s="153">
        <v>0</v>
      </c>
      <c r="E4543" s="153">
        <v>5</v>
      </c>
      <c r="F4543" s="153">
        <v>0</v>
      </c>
      <c r="G4543" s="153">
        <v>4.7</v>
      </c>
    </row>
    <row r="4544" spans="1:7">
      <c r="A4544" s="153" t="s">
        <v>153</v>
      </c>
      <c r="B4544" s="153">
        <v>91.2</v>
      </c>
      <c r="C4544" s="153">
        <v>88.6</v>
      </c>
      <c r="D4544" s="153">
        <v>0</v>
      </c>
      <c r="E4544" s="153">
        <v>100</v>
      </c>
      <c r="F4544" s="153">
        <v>0</v>
      </c>
      <c r="G4544" s="153">
        <v>91.3</v>
      </c>
    </row>
    <row r="4547" spans="1:7">
      <c r="A4547" s="153" t="s">
        <v>525</v>
      </c>
    </row>
    <row r="4548" spans="1:7">
      <c r="A4548" s="153" t="s">
        <v>526</v>
      </c>
    </row>
    <row r="4551" spans="1:7">
      <c r="B4551" s="153" t="s">
        <v>156</v>
      </c>
    </row>
    <row r="4553" spans="1:7">
      <c r="B4553" s="153" t="s">
        <v>10</v>
      </c>
      <c r="C4553" s="153" t="s">
        <v>157</v>
      </c>
      <c r="D4553" s="153" t="s">
        <v>158</v>
      </c>
      <c r="E4553" s="153" t="s">
        <v>13</v>
      </c>
      <c r="F4553" s="153" t="s">
        <v>159</v>
      </c>
      <c r="G4553" s="153" t="s">
        <v>60</v>
      </c>
    </row>
    <row r="4555" spans="1:7">
      <c r="A4555" s="153" t="s">
        <v>45</v>
      </c>
      <c r="B4555" s="153">
        <v>0</v>
      </c>
      <c r="C4555" s="153">
        <v>0</v>
      </c>
      <c r="D4555" s="153">
        <v>0</v>
      </c>
      <c r="E4555" s="153">
        <v>0</v>
      </c>
      <c r="F4555" s="153">
        <v>0</v>
      </c>
      <c r="G4555" s="153">
        <v>0</v>
      </c>
    </row>
    <row r="4556" spans="1:7">
      <c r="A4556" s="153" t="s">
        <v>46</v>
      </c>
      <c r="B4556" s="153">
        <v>0</v>
      </c>
      <c r="C4556" s="153">
        <v>0</v>
      </c>
      <c r="D4556" s="153">
        <v>0</v>
      </c>
      <c r="E4556" s="153">
        <v>0</v>
      </c>
      <c r="F4556" s="153">
        <v>0</v>
      </c>
      <c r="G4556" s="153">
        <v>0</v>
      </c>
    </row>
    <row r="4557" spans="1:7">
      <c r="A4557" s="153" t="s">
        <v>47</v>
      </c>
      <c r="B4557" s="153">
        <v>9.23</v>
      </c>
      <c r="C4557" s="153">
        <v>0</v>
      </c>
      <c r="D4557" s="153">
        <v>0</v>
      </c>
      <c r="E4557" s="153">
        <v>0</v>
      </c>
      <c r="F4557" s="153">
        <v>0</v>
      </c>
      <c r="G4557" s="153">
        <v>7.5</v>
      </c>
    </row>
    <row r="4558" spans="1:7">
      <c r="A4558" s="153" t="s">
        <v>48</v>
      </c>
      <c r="B4558" s="153">
        <v>18.46</v>
      </c>
      <c r="C4558" s="153">
        <v>45.45</v>
      </c>
      <c r="D4558" s="153">
        <v>0</v>
      </c>
      <c r="E4558" s="153">
        <v>25</v>
      </c>
      <c r="F4558" s="153">
        <v>0</v>
      </c>
      <c r="G4558" s="153">
        <v>22.5</v>
      </c>
    </row>
    <row r="4559" spans="1:7">
      <c r="A4559" s="153" t="s">
        <v>49</v>
      </c>
      <c r="B4559" s="153">
        <v>72.31</v>
      </c>
      <c r="C4559" s="153">
        <v>54.55</v>
      </c>
      <c r="D4559" s="153">
        <v>0</v>
      </c>
      <c r="E4559" s="153">
        <v>75</v>
      </c>
      <c r="F4559" s="153">
        <v>0</v>
      </c>
      <c r="G4559" s="153">
        <v>70</v>
      </c>
    </row>
    <row r="4560" spans="1:7">
      <c r="A4560" s="153" t="s">
        <v>41</v>
      </c>
      <c r="B4560" s="153">
        <v>0</v>
      </c>
      <c r="C4560" s="153">
        <v>0</v>
      </c>
      <c r="D4560" s="153">
        <v>0</v>
      </c>
      <c r="E4560" s="153">
        <v>0</v>
      </c>
      <c r="F4560" s="153">
        <v>0</v>
      </c>
      <c r="G4560" s="153">
        <v>0</v>
      </c>
    </row>
    <row r="4561" spans="1:7">
      <c r="A4561" s="153" t="s">
        <v>0</v>
      </c>
      <c r="B4561" s="153">
        <v>100</v>
      </c>
      <c r="C4561" s="153">
        <v>100</v>
      </c>
      <c r="D4561" s="153">
        <v>0</v>
      </c>
      <c r="E4561" s="153">
        <v>100</v>
      </c>
      <c r="F4561" s="153">
        <v>0</v>
      </c>
      <c r="G4561" s="153">
        <v>100</v>
      </c>
    </row>
    <row r="4562" spans="1:7">
      <c r="A4562" s="153" t="s">
        <v>1</v>
      </c>
      <c r="B4562" s="153">
        <v>65</v>
      </c>
      <c r="C4562" s="153">
        <v>11</v>
      </c>
      <c r="D4562" s="153">
        <v>0</v>
      </c>
      <c r="E4562" s="153">
        <v>4</v>
      </c>
      <c r="F4562" s="153">
        <v>0</v>
      </c>
      <c r="G4562" s="153">
        <v>80</v>
      </c>
    </row>
    <row r="4563" spans="1:7">
      <c r="A4563" s="153" t="s">
        <v>42</v>
      </c>
      <c r="B4563" s="153">
        <v>90.77</v>
      </c>
      <c r="C4563" s="153">
        <v>100</v>
      </c>
      <c r="D4563" s="153">
        <v>0</v>
      </c>
      <c r="E4563" s="153">
        <v>100</v>
      </c>
      <c r="F4563" s="153">
        <v>0</v>
      </c>
      <c r="G4563" s="153">
        <v>92.5</v>
      </c>
    </row>
    <row r="4564" spans="1:7">
      <c r="A4564" s="153" t="s">
        <v>43</v>
      </c>
      <c r="B4564" s="153">
        <v>0</v>
      </c>
      <c r="C4564" s="153">
        <v>0</v>
      </c>
      <c r="D4564" s="153">
        <v>0</v>
      </c>
      <c r="E4564" s="153">
        <v>0</v>
      </c>
      <c r="F4564" s="153">
        <v>0</v>
      </c>
      <c r="G4564" s="153">
        <v>0</v>
      </c>
    </row>
    <row r="4565" spans="1:7">
      <c r="A4565" s="153" t="s">
        <v>44</v>
      </c>
      <c r="B4565" s="153">
        <v>4.5999999999999996</v>
      </c>
      <c r="C4565" s="153">
        <v>4.5</v>
      </c>
      <c r="D4565" s="153">
        <v>0</v>
      </c>
      <c r="E4565" s="153">
        <v>4.8</v>
      </c>
      <c r="F4565" s="153">
        <v>0</v>
      </c>
      <c r="G4565" s="153">
        <v>4.5999999999999996</v>
      </c>
    </row>
    <row r="4566" spans="1:7">
      <c r="A4566" s="153" t="s">
        <v>153</v>
      </c>
      <c r="B4566" s="153">
        <v>90.8</v>
      </c>
      <c r="C4566" s="153">
        <v>88.6</v>
      </c>
      <c r="D4566" s="153">
        <v>0</v>
      </c>
      <c r="E4566" s="153">
        <v>93.8</v>
      </c>
      <c r="F4566" s="153">
        <v>0</v>
      </c>
      <c r="G4566" s="153">
        <v>90.6</v>
      </c>
    </row>
    <row r="4569" spans="1:7">
      <c r="A4569" s="153" t="s">
        <v>525</v>
      </c>
    </row>
    <row r="4570" spans="1:7">
      <c r="A4570" s="153" t="s">
        <v>527</v>
      </c>
    </row>
    <row r="4573" spans="1:7">
      <c r="B4573" s="153" t="s">
        <v>156</v>
      </c>
    </row>
    <row r="4575" spans="1:7">
      <c r="B4575" s="153" t="s">
        <v>10</v>
      </c>
      <c r="C4575" s="153" t="s">
        <v>157</v>
      </c>
      <c r="D4575" s="153" t="s">
        <v>158</v>
      </c>
      <c r="E4575" s="153" t="s">
        <v>13</v>
      </c>
      <c r="F4575" s="153" t="s">
        <v>159</v>
      </c>
      <c r="G4575" s="153" t="s">
        <v>60</v>
      </c>
    </row>
    <row r="4577" spans="1:7">
      <c r="A4577" s="153" t="s">
        <v>45</v>
      </c>
      <c r="B4577" s="153">
        <v>0</v>
      </c>
      <c r="C4577" s="153">
        <v>0</v>
      </c>
      <c r="D4577" s="153">
        <v>0</v>
      </c>
      <c r="E4577" s="153">
        <v>0</v>
      </c>
      <c r="F4577" s="153">
        <v>0</v>
      </c>
      <c r="G4577" s="153">
        <v>0</v>
      </c>
    </row>
    <row r="4578" spans="1:7">
      <c r="A4578" s="153" t="s">
        <v>46</v>
      </c>
      <c r="B4578" s="153">
        <v>1.54</v>
      </c>
      <c r="C4578" s="153">
        <v>0</v>
      </c>
      <c r="D4578" s="153">
        <v>0</v>
      </c>
      <c r="E4578" s="153">
        <v>0</v>
      </c>
      <c r="F4578" s="153">
        <v>0</v>
      </c>
      <c r="G4578" s="153">
        <v>1.25</v>
      </c>
    </row>
    <row r="4579" spans="1:7">
      <c r="A4579" s="153" t="s">
        <v>47</v>
      </c>
      <c r="B4579" s="153">
        <v>6.15</v>
      </c>
      <c r="C4579" s="153">
        <v>0</v>
      </c>
      <c r="D4579" s="153">
        <v>0</v>
      </c>
      <c r="E4579" s="153">
        <v>0</v>
      </c>
      <c r="F4579" s="153">
        <v>0</v>
      </c>
      <c r="G4579" s="153">
        <v>5</v>
      </c>
    </row>
    <row r="4580" spans="1:7">
      <c r="A4580" s="153" t="s">
        <v>48</v>
      </c>
      <c r="B4580" s="153">
        <v>21.54</v>
      </c>
      <c r="C4580" s="153">
        <v>45.45</v>
      </c>
      <c r="D4580" s="153">
        <v>0</v>
      </c>
      <c r="E4580" s="153">
        <v>50</v>
      </c>
      <c r="F4580" s="153">
        <v>0</v>
      </c>
      <c r="G4580" s="153">
        <v>26.25</v>
      </c>
    </row>
    <row r="4581" spans="1:7">
      <c r="A4581" s="153" t="s">
        <v>49</v>
      </c>
      <c r="B4581" s="153">
        <v>70.77</v>
      </c>
      <c r="C4581" s="153">
        <v>54.55</v>
      </c>
      <c r="D4581" s="153">
        <v>0</v>
      </c>
      <c r="E4581" s="153">
        <v>50</v>
      </c>
      <c r="F4581" s="153">
        <v>0</v>
      </c>
      <c r="G4581" s="153">
        <v>67.5</v>
      </c>
    </row>
    <row r="4582" spans="1:7">
      <c r="A4582" s="153" t="s">
        <v>41</v>
      </c>
      <c r="B4582" s="153">
        <v>0</v>
      </c>
      <c r="C4582" s="153">
        <v>0</v>
      </c>
      <c r="D4582" s="153">
        <v>0</v>
      </c>
      <c r="E4582" s="153">
        <v>0</v>
      </c>
      <c r="F4582" s="153">
        <v>0</v>
      </c>
      <c r="G4582" s="153">
        <v>0</v>
      </c>
    </row>
    <row r="4583" spans="1:7">
      <c r="A4583" s="153" t="s">
        <v>0</v>
      </c>
      <c r="B4583" s="153">
        <v>100</v>
      </c>
      <c r="C4583" s="153">
        <v>100</v>
      </c>
      <c r="D4583" s="153">
        <v>0</v>
      </c>
      <c r="E4583" s="153">
        <v>100</v>
      </c>
      <c r="F4583" s="153">
        <v>0</v>
      </c>
      <c r="G4583" s="153">
        <v>100</v>
      </c>
    </row>
    <row r="4584" spans="1:7">
      <c r="A4584" s="153" t="s">
        <v>1</v>
      </c>
      <c r="B4584" s="153">
        <v>65</v>
      </c>
      <c r="C4584" s="153">
        <v>11</v>
      </c>
      <c r="D4584" s="153">
        <v>0</v>
      </c>
      <c r="E4584" s="153">
        <v>4</v>
      </c>
      <c r="F4584" s="153">
        <v>0</v>
      </c>
      <c r="G4584" s="153">
        <v>80</v>
      </c>
    </row>
    <row r="4585" spans="1:7">
      <c r="A4585" s="153" t="s">
        <v>42</v>
      </c>
      <c r="B4585" s="153">
        <v>92.31</v>
      </c>
      <c r="C4585" s="153">
        <v>100</v>
      </c>
      <c r="D4585" s="153">
        <v>0</v>
      </c>
      <c r="E4585" s="153">
        <v>100</v>
      </c>
      <c r="F4585" s="153">
        <v>0</v>
      </c>
      <c r="G4585" s="153">
        <v>93.75</v>
      </c>
    </row>
    <row r="4586" spans="1:7">
      <c r="A4586" s="153" t="s">
        <v>43</v>
      </c>
      <c r="B4586" s="153">
        <v>1.54</v>
      </c>
      <c r="C4586" s="153">
        <v>0</v>
      </c>
      <c r="D4586" s="153">
        <v>0</v>
      </c>
      <c r="E4586" s="153">
        <v>0</v>
      </c>
      <c r="F4586" s="153">
        <v>0</v>
      </c>
      <c r="G4586" s="153">
        <v>1.25</v>
      </c>
    </row>
    <row r="4587" spans="1:7">
      <c r="A4587" s="153" t="s">
        <v>44</v>
      </c>
      <c r="B4587" s="153">
        <v>4.5999999999999996</v>
      </c>
      <c r="C4587" s="153">
        <v>4.5</v>
      </c>
      <c r="D4587" s="153">
        <v>0</v>
      </c>
      <c r="E4587" s="153">
        <v>4.5</v>
      </c>
      <c r="F4587" s="153">
        <v>0</v>
      </c>
      <c r="G4587" s="153">
        <v>4.5999999999999996</v>
      </c>
    </row>
    <row r="4588" spans="1:7">
      <c r="A4588" s="153" t="s">
        <v>153</v>
      </c>
      <c r="B4588" s="153">
        <v>90.4</v>
      </c>
      <c r="C4588" s="153">
        <v>88.6</v>
      </c>
      <c r="D4588" s="153">
        <v>0</v>
      </c>
      <c r="E4588" s="153">
        <v>87.5</v>
      </c>
      <c r="F4588" s="153">
        <v>0</v>
      </c>
      <c r="G4588" s="153">
        <v>90</v>
      </c>
    </row>
    <row r="4591" spans="1:7">
      <c r="A4591" s="153" t="s">
        <v>525</v>
      </c>
    </row>
    <row r="4592" spans="1:7">
      <c r="A4592" s="153" t="s">
        <v>528</v>
      </c>
    </row>
    <row r="4595" spans="1:7">
      <c r="B4595" s="153" t="s">
        <v>156</v>
      </c>
    </row>
    <row r="4597" spans="1:7">
      <c r="B4597" s="153" t="s">
        <v>10</v>
      </c>
      <c r="C4597" s="153" t="s">
        <v>157</v>
      </c>
      <c r="D4597" s="153" t="s">
        <v>158</v>
      </c>
      <c r="E4597" s="153" t="s">
        <v>13</v>
      </c>
      <c r="F4597" s="153" t="s">
        <v>159</v>
      </c>
      <c r="G4597" s="153" t="s">
        <v>60</v>
      </c>
    </row>
    <row r="4599" spans="1:7">
      <c r="A4599" s="153" t="s">
        <v>45</v>
      </c>
      <c r="B4599" s="153">
        <v>0</v>
      </c>
      <c r="C4599" s="153">
        <v>0</v>
      </c>
      <c r="D4599" s="153">
        <v>0</v>
      </c>
      <c r="E4599" s="153">
        <v>0</v>
      </c>
      <c r="F4599" s="153">
        <v>0</v>
      </c>
      <c r="G4599" s="153">
        <v>0</v>
      </c>
    </row>
    <row r="4600" spans="1:7">
      <c r="A4600" s="153" t="s">
        <v>46</v>
      </c>
      <c r="B4600" s="153">
        <v>0</v>
      </c>
      <c r="C4600" s="153">
        <v>0</v>
      </c>
      <c r="D4600" s="153">
        <v>0</v>
      </c>
      <c r="E4600" s="153">
        <v>0</v>
      </c>
      <c r="F4600" s="153">
        <v>0</v>
      </c>
      <c r="G4600" s="153">
        <v>0</v>
      </c>
    </row>
    <row r="4601" spans="1:7">
      <c r="A4601" s="153" t="s">
        <v>47</v>
      </c>
      <c r="B4601" s="153">
        <v>4.62</v>
      </c>
      <c r="C4601" s="153">
        <v>0</v>
      </c>
      <c r="D4601" s="153">
        <v>0</v>
      </c>
      <c r="E4601" s="153">
        <v>0</v>
      </c>
      <c r="F4601" s="153">
        <v>0</v>
      </c>
      <c r="G4601" s="153">
        <v>3.75</v>
      </c>
    </row>
    <row r="4602" spans="1:7">
      <c r="A4602" s="153" t="s">
        <v>48</v>
      </c>
      <c r="B4602" s="153">
        <v>24.62</v>
      </c>
      <c r="C4602" s="153">
        <v>45.45</v>
      </c>
      <c r="D4602" s="153">
        <v>0</v>
      </c>
      <c r="E4602" s="153">
        <v>25</v>
      </c>
      <c r="F4602" s="153">
        <v>0</v>
      </c>
      <c r="G4602" s="153">
        <v>27.5</v>
      </c>
    </row>
    <row r="4603" spans="1:7">
      <c r="A4603" s="153" t="s">
        <v>49</v>
      </c>
      <c r="B4603" s="153">
        <v>70.77</v>
      </c>
      <c r="C4603" s="153">
        <v>54.55</v>
      </c>
      <c r="D4603" s="153">
        <v>0</v>
      </c>
      <c r="E4603" s="153">
        <v>75</v>
      </c>
      <c r="F4603" s="153">
        <v>0</v>
      </c>
      <c r="G4603" s="153">
        <v>68.75</v>
      </c>
    </row>
    <row r="4604" spans="1:7">
      <c r="A4604" s="153" t="s">
        <v>41</v>
      </c>
      <c r="B4604" s="153">
        <v>0</v>
      </c>
      <c r="C4604" s="153">
        <v>0</v>
      </c>
      <c r="D4604" s="153">
        <v>0</v>
      </c>
      <c r="E4604" s="153">
        <v>0</v>
      </c>
      <c r="F4604" s="153">
        <v>0</v>
      </c>
      <c r="G4604" s="153">
        <v>0</v>
      </c>
    </row>
    <row r="4605" spans="1:7">
      <c r="A4605" s="153" t="s">
        <v>0</v>
      </c>
      <c r="B4605" s="153">
        <v>100</v>
      </c>
      <c r="C4605" s="153">
        <v>100</v>
      </c>
      <c r="D4605" s="153">
        <v>0</v>
      </c>
      <c r="E4605" s="153">
        <v>100</v>
      </c>
      <c r="F4605" s="153">
        <v>0</v>
      </c>
      <c r="G4605" s="153">
        <v>100</v>
      </c>
    </row>
    <row r="4606" spans="1:7">
      <c r="A4606" s="153" t="s">
        <v>1</v>
      </c>
      <c r="B4606" s="153">
        <v>65</v>
      </c>
      <c r="C4606" s="153">
        <v>11</v>
      </c>
      <c r="D4606" s="153">
        <v>0</v>
      </c>
      <c r="E4606" s="153">
        <v>4</v>
      </c>
      <c r="F4606" s="153">
        <v>0</v>
      </c>
      <c r="G4606" s="153">
        <v>80</v>
      </c>
    </row>
    <row r="4607" spans="1:7">
      <c r="A4607" s="153" t="s">
        <v>42</v>
      </c>
      <c r="B4607" s="153">
        <v>95.38</v>
      </c>
      <c r="C4607" s="153">
        <v>100</v>
      </c>
      <c r="D4607" s="153">
        <v>0</v>
      </c>
      <c r="E4607" s="153">
        <v>100</v>
      </c>
      <c r="F4607" s="153">
        <v>0</v>
      </c>
      <c r="G4607" s="153">
        <v>96.25</v>
      </c>
    </row>
    <row r="4608" spans="1:7">
      <c r="A4608" s="153" t="s">
        <v>43</v>
      </c>
      <c r="B4608" s="153">
        <v>0</v>
      </c>
      <c r="C4608" s="153">
        <v>0</v>
      </c>
      <c r="D4608" s="153">
        <v>0</v>
      </c>
      <c r="E4608" s="153">
        <v>0</v>
      </c>
      <c r="F4608" s="153">
        <v>0</v>
      </c>
      <c r="G4608" s="153">
        <v>0</v>
      </c>
    </row>
    <row r="4609" spans="1:7">
      <c r="A4609" s="153" t="s">
        <v>44</v>
      </c>
      <c r="B4609" s="153">
        <v>4.7</v>
      </c>
      <c r="C4609" s="153">
        <v>4.5</v>
      </c>
      <c r="D4609" s="153">
        <v>0</v>
      </c>
      <c r="E4609" s="153">
        <v>4.8</v>
      </c>
      <c r="F4609" s="153">
        <v>0</v>
      </c>
      <c r="G4609" s="153">
        <v>4.7</v>
      </c>
    </row>
    <row r="4610" spans="1:7">
      <c r="A4610" s="153" t="s">
        <v>153</v>
      </c>
      <c r="B4610" s="153">
        <v>91.5</v>
      </c>
      <c r="C4610" s="153">
        <v>88.6</v>
      </c>
      <c r="D4610" s="153">
        <v>0</v>
      </c>
      <c r="E4610" s="153">
        <v>93.8</v>
      </c>
      <c r="F4610" s="153">
        <v>0</v>
      </c>
      <c r="G4610" s="153">
        <v>91.3</v>
      </c>
    </row>
    <row r="4613" spans="1:7">
      <c r="A4613" s="153" t="s">
        <v>525</v>
      </c>
    </row>
    <row r="4614" spans="1:7">
      <c r="A4614" s="153" t="s">
        <v>529</v>
      </c>
    </row>
    <row r="4617" spans="1:7">
      <c r="B4617" s="153" t="s">
        <v>156</v>
      </c>
    </row>
    <row r="4619" spans="1:7">
      <c r="B4619" s="153" t="s">
        <v>10</v>
      </c>
      <c r="C4619" s="153" t="s">
        <v>157</v>
      </c>
      <c r="D4619" s="153" t="s">
        <v>158</v>
      </c>
      <c r="E4619" s="153" t="s">
        <v>13</v>
      </c>
      <c r="F4619" s="153" t="s">
        <v>159</v>
      </c>
      <c r="G4619" s="153" t="s">
        <v>60</v>
      </c>
    </row>
    <row r="4621" spans="1:7">
      <c r="A4621" s="153" t="s">
        <v>45</v>
      </c>
      <c r="B4621" s="153">
        <v>0</v>
      </c>
      <c r="C4621" s="153">
        <v>0</v>
      </c>
      <c r="D4621" s="153">
        <v>0</v>
      </c>
      <c r="E4621" s="153">
        <v>0</v>
      </c>
      <c r="F4621" s="153">
        <v>0</v>
      </c>
      <c r="G4621" s="153">
        <v>0</v>
      </c>
    </row>
    <row r="4622" spans="1:7">
      <c r="A4622" s="153" t="s">
        <v>46</v>
      </c>
      <c r="B4622" s="153">
        <v>1.54</v>
      </c>
      <c r="C4622" s="153">
        <v>0</v>
      </c>
      <c r="D4622" s="153">
        <v>0</v>
      </c>
      <c r="E4622" s="153">
        <v>0</v>
      </c>
      <c r="F4622" s="153">
        <v>0</v>
      </c>
      <c r="G4622" s="153">
        <v>1.25</v>
      </c>
    </row>
    <row r="4623" spans="1:7">
      <c r="A4623" s="153" t="s">
        <v>47</v>
      </c>
      <c r="B4623" s="153">
        <v>1.54</v>
      </c>
      <c r="C4623" s="153">
        <v>0</v>
      </c>
      <c r="D4623" s="153">
        <v>0</v>
      </c>
      <c r="E4623" s="153">
        <v>0</v>
      </c>
      <c r="F4623" s="153">
        <v>0</v>
      </c>
      <c r="G4623" s="153">
        <v>1.25</v>
      </c>
    </row>
    <row r="4624" spans="1:7">
      <c r="A4624" s="153" t="s">
        <v>48</v>
      </c>
      <c r="B4624" s="153">
        <v>24.62</v>
      </c>
      <c r="C4624" s="153">
        <v>45.45</v>
      </c>
      <c r="D4624" s="153">
        <v>0</v>
      </c>
      <c r="E4624" s="153">
        <v>25</v>
      </c>
      <c r="F4624" s="153">
        <v>0</v>
      </c>
      <c r="G4624" s="153">
        <v>27.5</v>
      </c>
    </row>
    <row r="4625" spans="1:7">
      <c r="A4625" s="153" t="s">
        <v>49</v>
      </c>
      <c r="B4625" s="153">
        <v>67.69</v>
      </c>
      <c r="C4625" s="153">
        <v>54.55</v>
      </c>
      <c r="D4625" s="153">
        <v>0</v>
      </c>
      <c r="E4625" s="153">
        <v>75</v>
      </c>
      <c r="F4625" s="153">
        <v>0</v>
      </c>
      <c r="G4625" s="153">
        <v>66.25</v>
      </c>
    </row>
    <row r="4626" spans="1:7">
      <c r="A4626" s="153" t="s">
        <v>41</v>
      </c>
      <c r="B4626" s="153">
        <v>4.62</v>
      </c>
      <c r="C4626" s="153">
        <v>0</v>
      </c>
      <c r="D4626" s="153">
        <v>0</v>
      </c>
      <c r="E4626" s="153">
        <v>0</v>
      </c>
      <c r="F4626" s="153">
        <v>0</v>
      </c>
      <c r="G4626" s="153">
        <v>3.75</v>
      </c>
    </row>
    <row r="4627" spans="1:7">
      <c r="A4627" s="153" t="s">
        <v>0</v>
      </c>
      <c r="B4627" s="153">
        <v>100</v>
      </c>
      <c r="C4627" s="153">
        <v>100</v>
      </c>
      <c r="D4627" s="153">
        <v>0</v>
      </c>
      <c r="E4627" s="153">
        <v>100</v>
      </c>
      <c r="F4627" s="153">
        <v>0</v>
      </c>
      <c r="G4627" s="153">
        <v>100</v>
      </c>
    </row>
    <row r="4628" spans="1:7">
      <c r="A4628" s="153" t="s">
        <v>1</v>
      </c>
      <c r="B4628" s="153">
        <v>65</v>
      </c>
      <c r="C4628" s="153">
        <v>11</v>
      </c>
      <c r="D4628" s="153">
        <v>0</v>
      </c>
      <c r="E4628" s="153">
        <v>4</v>
      </c>
      <c r="F4628" s="153">
        <v>0</v>
      </c>
      <c r="G4628" s="153">
        <v>80</v>
      </c>
    </row>
    <row r="4629" spans="1:7">
      <c r="A4629" s="153" t="s">
        <v>42</v>
      </c>
      <c r="B4629" s="153">
        <v>92.31</v>
      </c>
      <c r="C4629" s="153">
        <v>100</v>
      </c>
      <c r="D4629" s="153">
        <v>0</v>
      </c>
      <c r="E4629" s="153">
        <v>100</v>
      </c>
      <c r="F4629" s="153">
        <v>0</v>
      </c>
      <c r="G4629" s="153">
        <v>93.75</v>
      </c>
    </row>
    <row r="4630" spans="1:7">
      <c r="A4630" s="153" t="s">
        <v>43</v>
      </c>
      <c r="B4630" s="153">
        <v>1.54</v>
      </c>
      <c r="C4630" s="153">
        <v>0</v>
      </c>
      <c r="D4630" s="153">
        <v>0</v>
      </c>
      <c r="E4630" s="153">
        <v>0</v>
      </c>
      <c r="F4630" s="153">
        <v>0</v>
      </c>
      <c r="G4630" s="153">
        <v>1.25</v>
      </c>
    </row>
    <row r="4631" spans="1:7">
      <c r="A4631" s="153" t="s">
        <v>44</v>
      </c>
      <c r="B4631" s="153">
        <v>4.7</v>
      </c>
      <c r="C4631" s="153">
        <v>4.5</v>
      </c>
      <c r="D4631" s="153">
        <v>0</v>
      </c>
      <c r="E4631" s="153">
        <v>4.8</v>
      </c>
      <c r="F4631" s="153">
        <v>0</v>
      </c>
      <c r="G4631" s="153">
        <v>4.5999999999999996</v>
      </c>
    </row>
    <row r="4632" spans="1:7">
      <c r="A4632" s="153" t="s">
        <v>153</v>
      </c>
      <c r="B4632" s="153">
        <v>91.5</v>
      </c>
      <c r="C4632" s="153">
        <v>88.6</v>
      </c>
      <c r="D4632" s="153">
        <v>0</v>
      </c>
      <c r="E4632" s="153">
        <v>93.8</v>
      </c>
      <c r="F4632" s="153">
        <v>0</v>
      </c>
      <c r="G4632" s="153">
        <v>91.2</v>
      </c>
    </row>
    <row r="4635" spans="1:7">
      <c r="A4635" s="153" t="s">
        <v>530</v>
      </c>
    </row>
    <row r="4636" spans="1:7">
      <c r="A4636" s="153" t="s">
        <v>531</v>
      </c>
    </row>
    <row r="4639" spans="1:7">
      <c r="B4639" s="153" t="s">
        <v>156</v>
      </c>
    </row>
    <row r="4641" spans="1:7">
      <c r="B4641" s="153" t="s">
        <v>10</v>
      </c>
      <c r="C4641" s="153" t="s">
        <v>157</v>
      </c>
      <c r="D4641" s="153" t="s">
        <v>158</v>
      </c>
      <c r="E4641" s="153" t="s">
        <v>13</v>
      </c>
      <c r="F4641" s="153" t="s">
        <v>159</v>
      </c>
      <c r="G4641" s="153" t="s">
        <v>60</v>
      </c>
    </row>
    <row r="4643" spans="1:7">
      <c r="A4643" s="153" t="s">
        <v>45</v>
      </c>
      <c r="B4643" s="153">
        <v>0</v>
      </c>
      <c r="C4643" s="153">
        <v>0</v>
      </c>
      <c r="D4643" s="153">
        <v>0</v>
      </c>
      <c r="E4643" s="153">
        <v>0</v>
      </c>
      <c r="F4643" s="153">
        <v>0</v>
      </c>
      <c r="G4643" s="153">
        <v>0</v>
      </c>
    </row>
    <row r="4644" spans="1:7">
      <c r="A4644" s="153" t="s">
        <v>46</v>
      </c>
      <c r="B4644" s="153">
        <v>0</v>
      </c>
      <c r="C4644" s="153">
        <v>0</v>
      </c>
      <c r="D4644" s="153">
        <v>0</v>
      </c>
      <c r="E4644" s="153">
        <v>0</v>
      </c>
      <c r="F4644" s="153">
        <v>0</v>
      </c>
      <c r="G4644" s="153">
        <v>0</v>
      </c>
    </row>
    <row r="4645" spans="1:7">
      <c r="A4645" s="153" t="s">
        <v>47</v>
      </c>
      <c r="B4645" s="153">
        <v>0</v>
      </c>
      <c r="C4645" s="153">
        <v>9.09</v>
      </c>
      <c r="D4645" s="153">
        <v>0</v>
      </c>
      <c r="E4645" s="153">
        <v>0</v>
      </c>
      <c r="F4645" s="153">
        <v>0</v>
      </c>
      <c r="G4645" s="153">
        <v>6.67</v>
      </c>
    </row>
    <row r="4646" spans="1:7">
      <c r="A4646" s="153" t="s">
        <v>48</v>
      </c>
      <c r="B4646" s="153">
        <v>0</v>
      </c>
      <c r="C4646" s="153">
        <v>36.36</v>
      </c>
      <c r="D4646" s="153">
        <v>0</v>
      </c>
      <c r="E4646" s="153">
        <v>25</v>
      </c>
      <c r="F4646" s="153">
        <v>0</v>
      </c>
      <c r="G4646" s="153">
        <v>33.33</v>
      </c>
    </row>
    <row r="4647" spans="1:7">
      <c r="A4647" s="153" t="s">
        <v>49</v>
      </c>
      <c r="B4647" s="153">
        <v>0</v>
      </c>
      <c r="C4647" s="153">
        <v>54.55</v>
      </c>
      <c r="D4647" s="153">
        <v>0</v>
      </c>
      <c r="E4647" s="153">
        <v>75</v>
      </c>
      <c r="F4647" s="153">
        <v>0</v>
      </c>
      <c r="G4647" s="153">
        <v>60</v>
      </c>
    </row>
    <row r="4648" spans="1:7">
      <c r="A4648" s="153" t="s">
        <v>41</v>
      </c>
      <c r="B4648" s="153">
        <v>0</v>
      </c>
      <c r="C4648" s="153">
        <v>0</v>
      </c>
      <c r="D4648" s="153">
        <v>0</v>
      </c>
      <c r="E4648" s="153">
        <v>0</v>
      </c>
      <c r="F4648" s="153">
        <v>0</v>
      </c>
      <c r="G4648" s="153">
        <v>0</v>
      </c>
    </row>
    <row r="4649" spans="1:7">
      <c r="A4649" s="153" t="s">
        <v>0</v>
      </c>
      <c r="B4649" s="153">
        <v>0</v>
      </c>
      <c r="C4649" s="153">
        <v>100</v>
      </c>
      <c r="D4649" s="153">
        <v>0</v>
      </c>
      <c r="E4649" s="153">
        <v>100</v>
      </c>
      <c r="F4649" s="153">
        <v>0</v>
      </c>
      <c r="G4649" s="153">
        <v>100</v>
      </c>
    </row>
    <row r="4650" spans="1:7">
      <c r="A4650" s="153" t="s">
        <v>1</v>
      </c>
      <c r="B4650" s="153">
        <v>0</v>
      </c>
      <c r="C4650" s="153">
        <v>11</v>
      </c>
      <c r="D4650" s="153">
        <v>0</v>
      </c>
      <c r="E4650" s="153">
        <v>4</v>
      </c>
      <c r="F4650" s="153">
        <v>0</v>
      </c>
      <c r="G4650" s="153">
        <v>15</v>
      </c>
    </row>
    <row r="4651" spans="1:7">
      <c r="A4651" s="153" t="s">
        <v>42</v>
      </c>
      <c r="B4651" s="153">
        <v>0</v>
      </c>
      <c r="C4651" s="153">
        <v>90.91</v>
      </c>
      <c r="D4651" s="153">
        <v>0</v>
      </c>
      <c r="E4651" s="153">
        <v>100</v>
      </c>
      <c r="F4651" s="153">
        <v>0</v>
      </c>
      <c r="G4651" s="153">
        <v>93.33</v>
      </c>
    </row>
    <row r="4652" spans="1:7">
      <c r="A4652" s="153" t="s">
        <v>43</v>
      </c>
      <c r="B4652" s="153">
        <v>0</v>
      </c>
      <c r="C4652" s="153">
        <v>0</v>
      </c>
      <c r="D4652" s="153">
        <v>0</v>
      </c>
      <c r="E4652" s="153">
        <v>0</v>
      </c>
      <c r="F4652" s="153">
        <v>0</v>
      </c>
      <c r="G4652" s="153">
        <v>0</v>
      </c>
    </row>
    <row r="4653" spans="1:7">
      <c r="A4653" s="153" t="s">
        <v>44</v>
      </c>
      <c r="B4653" s="153">
        <v>0</v>
      </c>
      <c r="C4653" s="153">
        <v>4.5</v>
      </c>
      <c r="D4653" s="153">
        <v>0</v>
      </c>
      <c r="E4653" s="153">
        <v>4.8</v>
      </c>
      <c r="F4653" s="153">
        <v>0</v>
      </c>
      <c r="G4653" s="153">
        <v>4.5</v>
      </c>
    </row>
    <row r="4654" spans="1:7">
      <c r="A4654" s="153" t="s">
        <v>153</v>
      </c>
      <c r="B4654" s="153">
        <v>0</v>
      </c>
      <c r="C4654" s="153">
        <v>86.4</v>
      </c>
      <c r="D4654" s="153">
        <v>0</v>
      </c>
      <c r="E4654" s="153">
        <v>93.8</v>
      </c>
      <c r="F4654" s="153">
        <v>0</v>
      </c>
      <c r="G4654" s="153">
        <v>88.3</v>
      </c>
    </row>
    <row r="4657" spans="1:7">
      <c r="A4657" s="153" t="s">
        <v>532</v>
      </c>
    </row>
    <row r="4658" spans="1:7">
      <c r="A4658" s="153" t="s">
        <v>533</v>
      </c>
    </row>
    <row r="4661" spans="1:7">
      <c r="B4661" s="153" t="s">
        <v>156</v>
      </c>
    </row>
    <row r="4663" spans="1:7">
      <c r="B4663" s="153" t="s">
        <v>10</v>
      </c>
      <c r="C4663" s="153" t="s">
        <v>157</v>
      </c>
      <c r="D4663" s="153" t="s">
        <v>158</v>
      </c>
      <c r="E4663" s="153" t="s">
        <v>13</v>
      </c>
      <c r="F4663" s="153" t="s">
        <v>159</v>
      </c>
      <c r="G4663" s="153" t="s">
        <v>60</v>
      </c>
    </row>
    <row r="4665" spans="1:7">
      <c r="A4665" s="153" t="s">
        <v>45</v>
      </c>
      <c r="B4665" s="153">
        <v>0</v>
      </c>
      <c r="C4665" s="153">
        <v>0</v>
      </c>
      <c r="D4665" s="153">
        <v>0</v>
      </c>
      <c r="E4665" s="153">
        <v>0</v>
      </c>
      <c r="F4665" s="153">
        <v>0</v>
      </c>
      <c r="G4665" s="153">
        <v>0</v>
      </c>
    </row>
    <row r="4666" spans="1:7">
      <c r="A4666" s="153" t="s">
        <v>46</v>
      </c>
      <c r="B4666" s="153">
        <v>0</v>
      </c>
      <c r="C4666" s="153">
        <v>9.09</v>
      </c>
      <c r="D4666" s="153">
        <v>0</v>
      </c>
      <c r="E4666" s="153">
        <v>0</v>
      </c>
      <c r="F4666" s="153">
        <v>0</v>
      </c>
      <c r="G4666" s="153">
        <v>6.67</v>
      </c>
    </row>
    <row r="4667" spans="1:7">
      <c r="A4667" s="153" t="s">
        <v>47</v>
      </c>
      <c r="B4667" s="153">
        <v>0</v>
      </c>
      <c r="C4667" s="153">
        <v>0</v>
      </c>
      <c r="D4667" s="153">
        <v>0</v>
      </c>
      <c r="E4667" s="153">
        <v>0</v>
      </c>
      <c r="F4667" s="153">
        <v>0</v>
      </c>
      <c r="G4667" s="153">
        <v>0</v>
      </c>
    </row>
    <row r="4668" spans="1:7">
      <c r="A4668" s="153" t="s">
        <v>48</v>
      </c>
      <c r="B4668" s="153">
        <v>0</v>
      </c>
      <c r="C4668" s="153">
        <v>36.36</v>
      </c>
      <c r="D4668" s="153">
        <v>0</v>
      </c>
      <c r="E4668" s="153">
        <v>25</v>
      </c>
      <c r="F4668" s="153">
        <v>0</v>
      </c>
      <c r="G4668" s="153">
        <v>33.33</v>
      </c>
    </row>
    <row r="4669" spans="1:7">
      <c r="A4669" s="153" t="s">
        <v>49</v>
      </c>
      <c r="B4669" s="153">
        <v>0</v>
      </c>
      <c r="C4669" s="153">
        <v>54.55</v>
      </c>
      <c r="D4669" s="153">
        <v>0</v>
      </c>
      <c r="E4669" s="153">
        <v>75</v>
      </c>
      <c r="F4669" s="153">
        <v>0</v>
      </c>
      <c r="G4669" s="153">
        <v>60</v>
      </c>
    </row>
    <row r="4670" spans="1:7">
      <c r="A4670" s="153" t="s">
        <v>41</v>
      </c>
      <c r="B4670" s="153">
        <v>0</v>
      </c>
      <c r="C4670" s="153">
        <v>0</v>
      </c>
      <c r="D4670" s="153">
        <v>0</v>
      </c>
      <c r="E4670" s="153">
        <v>0</v>
      </c>
      <c r="F4670" s="153">
        <v>0</v>
      </c>
      <c r="G4670" s="153">
        <v>0</v>
      </c>
    </row>
    <row r="4671" spans="1:7">
      <c r="A4671" s="153" t="s">
        <v>0</v>
      </c>
      <c r="B4671" s="153">
        <v>0</v>
      </c>
      <c r="C4671" s="153">
        <v>100</v>
      </c>
      <c r="D4671" s="153">
        <v>0</v>
      </c>
      <c r="E4671" s="153">
        <v>100</v>
      </c>
      <c r="F4671" s="153">
        <v>0</v>
      </c>
      <c r="G4671" s="153">
        <v>100</v>
      </c>
    </row>
    <row r="4672" spans="1:7">
      <c r="A4672" s="153" t="s">
        <v>1</v>
      </c>
      <c r="B4672" s="153">
        <v>0</v>
      </c>
      <c r="C4672" s="153">
        <v>11</v>
      </c>
      <c r="D4672" s="153">
        <v>0</v>
      </c>
      <c r="E4672" s="153">
        <v>4</v>
      </c>
      <c r="F4672" s="153">
        <v>0</v>
      </c>
      <c r="G4672" s="153">
        <v>15</v>
      </c>
    </row>
    <row r="4673" spans="1:7">
      <c r="A4673" s="153" t="s">
        <v>42</v>
      </c>
      <c r="B4673" s="153">
        <v>0</v>
      </c>
      <c r="C4673" s="153">
        <v>90.91</v>
      </c>
      <c r="D4673" s="153">
        <v>0</v>
      </c>
      <c r="E4673" s="153">
        <v>100</v>
      </c>
      <c r="F4673" s="153">
        <v>0</v>
      </c>
      <c r="G4673" s="153">
        <v>93.33</v>
      </c>
    </row>
    <row r="4674" spans="1:7">
      <c r="A4674" s="153" t="s">
        <v>43</v>
      </c>
      <c r="B4674" s="153">
        <v>0</v>
      </c>
      <c r="C4674" s="153">
        <v>9.09</v>
      </c>
      <c r="D4674" s="153">
        <v>0</v>
      </c>
      <c r="E4674" s="153">
        <v>0</v>
      </c>
      <c r="F4674" s="153">
        <v>0</v>
      </c>
      <c r="G4674" s="153">
        <v>6.67</v>
      </c>
    </row>
    <row r="4675" spans="1:7">
      <c r="A4675" s="153" t="s">
        <v>44</v>
      </c>
      <c r="B4675" s="153">
        <v>0</v>
      </c>
      <c r="C4675" s="153">
        <v>4.4000000000000004</v>
      </c>
      <c r="D4675" s="153">
        <v>0</v>
      </c>
      <c r="E4675" s="153">
        <v>4.8</v>
      </c>
      <c r="F4675" s="153">
        <v>0</v>
      </c>
      <c r="G4675" s="153">
        <v>4.5</v>
      </c>
    </row>
    <row r="4676" spans="1:7">
      <c r="A4676" s="153" t="s">
        <v>153</v>
      </c>
      <c r="B4676" s="153">
        <v>0</v>
      </c>
      <c r="C4676" s="153">
        <v>84.1</v>
      </c>
      <c r="D4676" s="153">
        <v>0</v>
      </c>
      <c r="E4676" s="153">
        <v>93.8</v>
      </c>
      <c r="F4676" s="153">
        <v>0</v>
      </c>
      <c r="G4676" s="153">
        <v>86.7</v>
      </c>
    </row>
    <row r="4679" spans="1:7">
      <c r="A4679" s="153" t="s">
        <v>532</v>
      </c>
    </row>
    <row r="4680" spans="1:7">
      <c r="A4680" s="153" t="s">
        <v>534</v>
      </c>
    </row>
    <row r="4683" spans="1:7">
      <c r="B4683" s="153" t="s">
        <v>156</v>
      </c>
    </row>
    <row r="4685" spans="1:7">
      <c r="B4685" s="153" t="s">
        <v>10</v>
      </c>
      <c r="C4685" s="153" t="s">
        <v>157</v>
      </c>
      <c r="D4685" s="153" t="s">
        <v>158</v>
      </c>
      <c r="E4685" s="153" t="s">
        <v>13</v>
      </c>
      <c r="F4685" s="153" t="s">
        <v>159</v>
      </c>
      <c r="G4685" s="153" t="s">
        <v>60</v>
      </c>
    </row>
    <row r="4687" spans="1:7">
      <c r="A4687" s="153" t="s">
        <v>45</v>
      </c>
      <c r="B4687" s="153">
        <v>0</v>
      </c>
      <c r="C4687" s="153">
        <v>0</v>
      </c>
      <c r="D4687" s="153">
        <v>0</v>
      </c>
      <c r="E4687" s="153">
        <v>0</v>
      </c>
      <c r="F4687" s="153">
        <v>0</v>
      </c>
      <c r="G4687" s="153">
        <v>0</v>
      </c>
    </row>
    <row r="4688" spans="1:7">
      <c r="A4688" s="153" t="s">
        <v>46</v>
      </c>
      <c r="B4688" s="153">
        <v>0</v>
      </c>
      <c r="C4688" s="153">
        <v>9.09</v>
      </c>
      <c r="D4688" s="153">
        <v>0</v>
      </c>
      <c r="E4688" s="153">
        <v>0</v>
      </c>
      <c r="F4688" s="153">
        <v>0</v>
      </c>
      <c r="G4688" s="153">
        <v>6.67</v>
      </c>
    </row>
    <row r="4689" spans="1:7">
      <c r="A4689" s="153" t="s">
        <v>47</v>
      </c>
      <c r="B4689" s="153">
        <v>0</v>
      </c>
      <c r="C4689" s="153">
        <v>0</v>
      </c>
      <c r="D4689" s="153">
        <v>0</v>
      </c>
      <c r="E4689" s="153">
        <v>0</v>
      </c>
      <c r="F4689" s="153">
        <v>0</v>
      </c>
      <c r="G4689" s="153">
        <v>0</v>
      </c>
    </row>
    <row r="4690" spans="1:7">
      <c r="A4690" s="153" t="s">
        <v>48</v>
      </c>
      <c r="B4690" s="153">
        <v>0</v>
      </c>
      <c r="C4690" s="153">
        <v>27.27</v>
      </c>
      <c r="D4690" s="153">
        <v>0</v>
      </c>
      <c r="E4690" s="153">
        <v>25</v>
      </c>
      <c r="F4690" s="153">
        <v>0</v>
      </c>
      <c r="G4690" s="153">
        <v>26.67</v>
      </c>
    </row>
    <row r="4691" spans="1:7">
      <c r="A4691" s="153" t="s">
        <v>49</v>
      </c>
      <c r="B4691" s="153">
        <v>0</v>
      </c>
      <c r="C4691" s="153">
        <v>45.45</v>
      </c>
      <c r="D4691" s="153">
        <v>0</v>
      </c>
      <c r="E4691" s="153">
        <v>75</v>
      </c>
      <c r="F4691" s="153">
        <v>0</v>
      </c>
      <c r="G4691" s="153">
        <v>53.33</v>
      </c>
    </row>
    <row r="4692" spans="1:7">
      <c r="A4692" s="153" t="s">
        <v>41</v>
      </c>
      <c r="B4692" s="153">
        <v>0</v>
      </c>
      <c r="C4692" s="153">
        <v>18.18</v>
      </c>
      <c r="D4692" s="153">
        <v>0</v>
      </c>
      <c r="E4692" s="153">
        <v>0</v>
      </c>
      <c r="F4692" s="153">
        <v>0</v>
      </c>
      <c r="G4692" s="153">
        <v>13.33</v>
      </c>
    </row>
    <row r="4693" spans="1:7">
      <c r="A4693" s="153" t="s">
        <v>0</v>
      </c>
      <c r="B4693" s="153">
        <v>0</v>
      </c>
      <c r="C4693" s="153">
        <v>100</v>
      </c>
      <c r="D4693" s="153">
        <v>0</v>
      </c>
      <c r="E4693" s="153">
        <v>100</v>
      </c>
      <c r="F4693" s="153">
        <v>0</v>
      </c>
      <c r="G4693" s="153">
        <v>100</v>
      </c>
    </row>
    <row r="4694" spans="1:7">
      <c r="A4694" s="153" t="s">
        <v>1</v>
      </c>
      <c r="B4694" s="153">
        <v>0</v>
      </c>
      <c r="C4694" s="153">
        <v>11</v>
      </c>
      <c r="D4694" s="153">
        <v>0</v>
      </c>
      <c r="E4694" s="153">
        <v>4</v>
      </c>
      <c r="F4694" s="153">
        <v>0</v>
      </c>
      <c r="G4694" s="153">
        <v>15</v>
      </c>
    </row>
    <row r="4695" spans="1:7">
      <c r="A4695" s="153" t="s">
        <v>42</v>
      </c>
      <c r="B4695" s="153">
        <v>0</v>
      </c>
      <c r="C4695" s="153">
        <v>72.73</v>
      </c>
      <c r="D4695" s="153">
        <v>0</v>
      </c>
      <c r="E4695" s="153">
        <v>100</v>
      </c>
      <c r="F4695" s="153">
        <v>0</v>
      </c>
      <c r="G4695" s="153">
        <v>80</v>
      </c>
    </row>
    <row r="4696" spans="1:7">
      <c r="A4696" s="153" t="s">
        <v>43</v>
      </c>
      <c r="B4696" s="153">
        <v>0</v>
      </c>
      <c r="C4696" s="153">
        <v>9.09</v>
      </c>
      <c r="D4696" s="153">
        <v>0</v>
      </c>
      <c r="E4696" s="153">
        <v>0</v>
      </c>
      <c r="F4696" s="153">
        <v>0</v>
      </c>
      <c r="G4696" s="153">
        <v>6.67</v>
      </c>
    </row>
    <row r="4697" spans="1:7">
      <c r="A4697" s="153" t="s">
        <v>44</v>
      </c>
      <c r="B4697" s="153">
        <v>0</v>
      </c>
      <c r="C4697" s="153">
        <v>4.3</v>
      </c>
      <c r="D4697" s="153">
        <v>0</v>
      </c>
      <c r="E4697" s="153">
        <v>4.8</v>
      </c>
      <c r="F4697" s="153">
        <v>0</v>
      </c>
      <c r="G4697" s="153">
        <v>4.5</v>
      </c>
    </row>
    <row r="4698" spans="1:7">
      <c r="A4698" s="153" t="s">
        <v>153</v>
      </c>
      <c r="B4698" s="153">
        <v>0</v>
      </c>
      <c r="C4698" s="153">
        <v>83.3</v>
      </c>
      <c r="D4698" s="153">
        <v>0</v>
      </c>
      <c r="E4698" s="153">
        <v>93.8</v>
      </c>
      <c r="F4698" s="153">
        <v>0</v>
      </c>
      <c r="G4698" s="153">
        <v>86.5</v>
      </c>
    </row>
    <row r="4701" spans="1:7">
      <c r="A4701" s="153" t="s">
        <v>532</v>
      </c>
    </row>
    <row r="4702" spans="1:7">
      <c r="A4702" s="153" t="s">
        <v>535</v>
      </c>
    </row>
    <row r="4705" spans="1:7">
      <c r="B4705" s="153" t="s">
        <v>156</v>
      </c>
    </row>
    <row r="4707" spans="1:7">
      <c r="B4707" s="153" t="s">
        <v>10</v>
      </c>
      <c r="C4707" s="153" t="s">
        <v>157</v>
      </c>
      <c r="D4707" s="153" t="s">
        <v>158</v>
      </c>
      <c r="E4707" s="153" t="s">
        <v>13</v>
      </c>
      <c r="F4707" s="153" t="s">
        <v>159</v>
      </c>
      <c r="G4707" s="153" t="s">
        <v>60</v>
      </c>
    </row>
    <row r="4709" spans="1:7">
      <c r="A4709" s="153" t="s">
        <v>45</v>
      </c>
      <c r="B4709" s="153">
        <v>0</v>
      </c>
      <c r="C4709" s="153">
        <v>0</v>
      </c>
      <c r="D4709" s="153">
        <v>0</v>
      </c>
      <c r="E4709" s="153">
        <v>0</v>
      </c>
      <c r="F4709" s="153">
        <v>0</v>
      </c>
      <c r="G4709" s="153">
        <v>0</v>
      </c>
    </row>
    <row r="4710" spans="1:7">
      <c r="A4710" s="153" t="s">
        <v>46</v>
      </c>
      <c r="B4710" s="153">
        <v>0</v>
      </c>
      <c r="C4710" s="153">
        <v>9.09</v>
      </c>
      <c r="D4710" s="153">
        <v>0</v>
      </c>
      <c r="E4710" s="153">
        <v>0</v>
      </c>
      <c r="F4710" s="153">
        <v>0</v>
      </c>
      <c r="G4710" s="153">
        <v>6.67</v>
      </c>
    </row>
    <row r="4711" spans="1:7">
      <c r="A4711" s="153" t="s">
        <v>47</v>
      </c>
      <c r="B4711" s="153">
        <v>0</v>
      </c>
      <c r="C4711" s="153">
        <v>0</v>
      </c>
      <c r="D4711" s="153">
        <v>0</v>
      </c>
      <c r="E4711" s="153">
        <v>0</v>
      </c>
      <c r="F4711" s="153">
        <v>0</v>
      </c>
      <c r="G4711" s="153">
        <v>0</v>
      </c>
    </row>
    <row r="4712" spans="1:7">
      <c r="A4712" s="153" t="s">
        <v>48</v>
      </c>
      <c r="B4712" s="153">
        <v>0</v>
      </c>
      <c r="C4712" s="153">
        <v>27.27</v>
      </c>
      <c r="D4712" s="153">
        <v>0</v>
      </c>
      <c r="E4712" s="153">
        <v>25</v>
      </c>
      <c r="F4712" s="153">
        <v>0</v>
      </c>
      <c r="G4712" s="153">
        <v>26.67</v>
      </c>
    </row>
    <row r="4713" spans="1:7">
      <c r="A4713" s="153" t="s">
        <v>49</v>
      </c>
      <c r="B4713" s="153">
        <v>0</v>
      </c>
      <c r="C4713" s="153">
        <v>63.64</v>
      </c>
      <c r="D4713" s="153">
        <v>0</v>
      </c>
      <c r="E4713" s="153">
        <v>75</v>
      </c>
      <c r="F4713" s="153">
        <v>0</v>
      </c>
      <c r="G4713" s="153">
        <v>66.67</v>
      </c>
    </row>
    <row r="4714" spans="1:7">
      <c r="A4714" s="153" t="s">
        <v>41</v>
      </c>
      <c r="B4714" s="153">
        <v>0</v>
      </c>
      <c r="C4714" s="153">
        <v>0</v>
      </c>
      <c r="D4714" s="153">
        <v>0</v>
      </c>
      <c r="E4714" s="153">
        <v>0</v>
      </c>
      <c r="F4714" s="153">
        <v>0</v>
      </c>
      <c r="G4714" s="153">
        <v>0</v>
      </c>
    </row>
    <row r="4715" spans="1:7">
      <c r="A4715" s="153" t="s">
        <v>0</v>
      </c>
      <c r="B4715" s="153">
        <v>0</v>
      </c>
      <c r="C4715" s="153">
        <v>100</v>
      </c>
      <c r="D4715" s="153">
        <v>0</v>
      </c>
      <c r="E4715" s="153">
        <v>100</v>
      </c>
      <c r="F4715" s="153">
        <v>0</v>
      </c>
      <c r="G4715" s="153">
        <v>100</v>
      </c>
    </row>
    <row r="4716" spans="1:7">
      <c r="A4716" s="153" t="s">
        <v>1</v>
      </c>
      <c r="B4716" s="153">
        <v>0</v>
      </c>
      <c r="C4716" s="153">
        <v>11</v>
      </c>
      <c r="D4716" s="153">
        <v>0</v>
      </c>
      <c r="E4716" s="153">
        <v>4</v>
      </c>
      <c r="F4716" s="153">
        <v>0</v>
      </c>
      <c r="G4716" s="153">
        <v>15</v>
      </c>
    </row>
    <row r="4717" spans="1:7">
      <c r="A4717" s="153" t="s">
        <v>42</v>
      </c>
      <c r="B4717" s="153">
        <v>0</v>
      </c>
      <c r="C4717" s="153">
        <v>90.91</v>
      </c>
      <c r="D4717" s="153">
        <v>0</v>
      </c>
      <c r="E4717" s="153">
        <v>100</v>
      </c>
      <c r="F4717" s="153">
        <v>0</v>
      </c>
      <c r="G4717" s="153">
        <v>93.33</v>
      </c>
    </row>
    <row r="4718" spans="1:7">
      <c r="A4718" s="153" t="s">
        <v>43</v>
      </c>
      <c r="B4718" s="153">
        <v>0</v>
      </c>
      <c r="C4718" s="153">
        <v>9.09</v>
      </c>
      <c r="D4718" s="153">
        <v>0</v>
      </c>
      <c r="E4718" s="153">
        <v>0</v>
      </c>
      <c r="F4718" s="153">
        <v>0</v>
      </c>
      <c r="G4718" s="153">
        <v>6.67</v>
      </c>
    </row>
    <row r="4719" spans="1:7">
      <c r="A4719" s="153" t="s">
        <v>44</v>
      </c>
      <c r="B4719" s="153">
        <v>0</v>
      </c>
      <c r="C4719" s="153">
        <v>4.5</v>
      </c>
      <c r="D4719" s="153">
        <v>0</v>
      </c>
      <c r="E4719" s="153">
        <v>4.8</v>
      </c>
      <c r="F4719" s="153">
        <v>0</v>
      </c>
      <c r="G4719" s="153">
        <v>4.5</v>
      </c>
    </row>
    <row r="4720" spans="1:7">
      <c r="A4720" s="153" t="s">
        <v>153</v>
      </c>
      <c r="B4720" s="153">
        <v>0</v>
      </c>
      <c r="C4720" s="153">
        <v>86.4</v>
      </c>
      <c r="D4720" s="153">
        <v>0</v>
      </c>
      <c r="E4720" s="153">
        <v>93.8</v>
      </c>
      <c r="F4720" s="153">
        <v>0</v>
      </c>
      <c r="G4720" s="153">
        <v>88.3</v>
      </c>
    </row>
    <row r="4723" spans="1:7">
      <c r="A4723" s="153" t="s">
        <v>532</v>
      </c>
    </row>
    <row r="4724" spans="1:7">
      <c r="A4724" s="153" t="s">
        <v>536</v>
      </c>
    </row>
    <row r="4727" spans="1:7">
      <c r="B4727" s="153" t="s">
        <v>156</v>
      </c>
    </row>
    <row r="4729" spans="1:7">
      <c r="B4729" s="153" t="s">
        <v>10</v>
      </c>
      <c r="C4729" s="153" t="s">
        <v>157</v>
      </c>
      <c r="D4729" s="153" t="s">
        <v>158</v>
      </c>
      <c r="E4729" s="153" t="s">
        <v>13</v>
      </c>
      <c r="F4729" s="153" t="s">
        <v>159</v>
      </c>
      <c r="G4729" s="153" t="s">
        <v>60</v>
      </c>
    </row>
    <row r="4731" spans="1:7">
      <c r="A4731" s="153" t="s">
        <v>45</v>
      </c>
      <c r="B4731" s="153">
        <v>0</v>
      </c>
      <c r="C4731" s="153">
        <v>0</v>
      </c>
      <c r="D4731" s="153">
        <v>0</v>
      </c>
      <c r="E4731" s="153">
        <v>0</v>
      </c>
      <c r="F4731" s="153">
        <v>0</v>
      </c>
      <c r="G4731" s="153">
        <v>0</v>
      </c>
    </row>
    <row r="4732" spans="1:7">
      <c r="A4732" s="153" t="s">
        <v>46</v>
      </c>
      <c r="B4732" s="153">
        <v>0</v>
      </c>
      <c r="C4732" s="153">
        <v>0</v>
      </c>
      <c r="D4732" s="153">
        <v>0</v>
      </c>
      <c r="E4732" s="153">
        <v>0</v>
      </c>
      <c r="F4732" s="153">
        <v>0</v>
      </c>
      <c r="G4732" s="153">
        <v>0</v>
      </c>
    </row>
    <row r="4733" spans="1:7">
      <c r="A4733" s="153" t="s">
        <v>47</v>
      </c>
      <c r="B4733" s="153">
        <v>0</v>
      </c>
      <c r="C4733" s="153">
        <v>9.09</v>
      </c>
      <c r="D4733" s="153">
        <v>0</v>
      </c>
      <c r="E4733" s="153">
        <v>0</v>
      </c>
      <c r="F4733" s="153">
        <v>0</v>
      </c>
      <c r="G4733" s="153">
        <v>6.67</v>
      </c>
    </row>
    <row r="4734" spans="1:7">
      <c r="A4734" s="153" t="s">
        <v>48</v>
      </c>
      <c r="B4734" s="153">
        <v>0</v>
      </c>
      <c r="C4734" s="153">
        <v>18.18</v>
      </c>
      <c r="D4734" s="153">
        <v>0</v>
      </c>
      <c r="E4734" s="153">
        <v>25</v>
      </c>
      <c r="F4734" s="153">
        <v>0</v>
      </c>
      <c r="G4734" s="153">
        <v>20</v>
      </c>
    </row>
    <row r="4735" spans="1:7">
      <c r="A4735" s="153" t="s">
        <v>49</v>
      </c>
      <c r="B4735" s="153">
        <v>0</v>
      </c>
      <c r="C4735" s="153">
        <v>63.64</v>
      </c>
      <c r="D4735" s="153">
        <v>0</v>
      </c>
      <c r="E4735" s="153">
        <v>75</v>
      </c>
      <c r="F4735" s="153">
        <v>0</v>
      </c>
      <c r="G4735" s="153">
        <v>66.67</v>
      </c>
    </row>
    <row r="4736" spans="1:7">
      <c r="A4736" s="153" t="s">
        <v>41</v>
      </c>
      <c r="B4736" s="153">
        <v>0</v>
      </c>
      <c r="C4736" s="153">
        <v>9.09</v>
      </c>
      <c r="D4736" s="153">
        <v>0</v>
      </c>
      <c r="E4736" s="153">
        <v>0</v>
      </c>
      <c r="F4736" s="153">
        <v>0</v>
      </c>
      <c r="G4736" s="153">
        <v>6.67</v>
      </c>
    </row>
    <row r="4737" spans="1:7">
      <c r="A4737" s="153" t="s">
        <v>0</v>
      </c>
      <c r="B4737" s="153">
        <v>0</v>
      </c>
      <c r="C4737" s="153">
        <v>100</v>
      </c>
      <c r="D4737" s="153">
        <v>0</v>
      </c>
      <c r="E4737" s="153">
        <v>100</v>
      </c>
      <c r="F4737" s="153">
        <v>0</v>
      </c>
      <c r="G4737" s="153">
        <v>100</v>
      </c>
    </row>
    <row r="4738" spans="1:7">
      <c r="A4738" s="153" t="s">
        <v>1</v>
      </c>
      <c r="B4738" s="153">
        <v>0</v>
      </c>
      <c r="C4738" s="153">
        <v>11</v>
      </c>
      <c r="D4738" s="153">
        <v>0</v>
      </c>
      <c r="E4738" s="153">
        <v>4</v>
      </c>
      <c r="F4738" s="153">
        <v>0</v>
      </c>
      <c r="G4738" s="153">
        <v>15</v>
      </c>
    </row>
    <row r="4739" spans="1:7">
      <c r="A4739" s="153" t="s">
        <v>42</v>
      </c>
      <c r="B4739" s="153">
        <v>0</v>
      </c>
      <c r="C4739" s="153">
        <v>81.819999999999993</v>
      </c>
      <c r="D4739" s="153">
        <v>0</v>
      </c>
      <c r="E4739" s="153">
        <v>100</v>
      </c>
      <c r="F4739" s="153">
        <v>0</v>
      </c>
      <c r="G4739" s="153">
        <v>86.67</v>
      </c>
    </row>
    <row r="4740" spans="1:7">
      <c r="A4740" s="153" t="s">
        <v>43</v>
      </c>
      <c r="B4740" s="153">
        <v>0</v>
      </c>
      <c r="C4740" s="153">
        <v>0</v>
      </c>
      <c r="D4740" s="153">
        <v>0</v>
      </c>
      <c r="E4740" s="153">
        <v>0</v>
      </c>
      <c r="F4740" s="153">
        <v>0</v>
      </c>
      <c r="G4740" s="153">
        <v>0</v>
      </c>
    </row>
    <row r="4741" spans="1:7">
      <c r="A4741" s="153" t="s">
        <v>44</v>
      </c>
      <c r="B4741" s="153">
        <v>0</v>
      </c>
      <c r="C4741" s="153">
        <v>4.5999999999999996</v>
      </c>
      <c r="D4741" s="153">
        <v>0</v>
      </c>
      <c r="E4741" s="153">
        <v>4.8</v>
      </c>
      <c r="F4741" s="153">
        <v>0</v>
      </c>
      <c r="G4741" s="153">
        <v>4.5999999999999996</v>
      </c>
    </row>
    <row r="4742" spans="1:7">
      <c r="A4742" s="153" t="s">
        <v>153</v>
      </c>
      <c r="B4742" s="153">
        <v>0</v>
      </c>
      <c r="C4742" s="153">
        <v>90</v>
      </c>
      <c r="D4742" s="153">
        <v>0</v>
      </c>
      <c r="E4742" s="153">
        <v>93.8</v>
      </c>
      <c r="F4742" s="153">
        <v>0</v>
      </c>
      <c r="G4742" s="153">
        <v>91.1</v>
      </c>
    </row>
    <row r="4745" spans="1:7">
      <c r="A4745" s="153" t="s">
        <v>532</v>
      </c>
    </row>
    <row r="4746" spans="1:7">
      <c r="A4746" s="153" t="s">
        <v>537</v>
      </c>
    </row>
    <row r="4749" spans="1:7">
      <c r="B4749" s="153" t="s">
        <v>156</v>
      </c>
    </row>
    <row r="4751" spans="1:7">
      <c r="B4751" s="153" t="s">
        <v>10</v>
      </c>
      <c r="C4751" s="153" t="s">
        <v>157</v>
      </c>
      <c r="D4751" s="153" t="s">
        <v>158</v>
      </c>
      <c r="E4751" s="153" t="s">
        <v>13</v>
      </c>
      <c r="F4751" s="153" t="s">
        <v>159</v>
      </c>
      <c r="G4751" s="153" t="s">
        <v>60</v>
      </c>
    </row>
    <row r="4753" spans="1:7">
      <c r="A4753" s="153" t="s">
        <v>45</v>
      </c>
      <c r="B4753" s="153">
        <v>0</v>
      </c>
      <c r="C4753" s="153">
        <v>0</v>
      </c>
      <c r="D4753" s="153">
        <v>0</v>
      </c>
      <c r="E4753" s="153">
        <v>0</v>
      </c>
      <c r="F4753" s="153">
        <v>0</v>
      </c>
      <c r="G4753" s="153">
        <v>0</v>
      </c>
    </row>
    <row r="4754" spans="1:7">
      <c r="A4754" s="153" t="s">
        <v>46</v>
      </c>
      <c r="B4754" s="153">
        <v>0</v>
      </c>
      <c r="C4754" s="153">
        <v>0</v>
      </c>
      <c r="D4754" s="153">
        <v>0</v>
      </c>
      <c r="E4754" s="153">
        <v>0</v>
      </c>
      <c r="F4754" s="153">
        <v>0</v>
      </c>
      <c r="G4754" s="153">
        <v>0</v>
      </c>
    </row>
    <row r="4755" spans="1:7">
      <c r="A4755" s="153" t="s">
        <v>47</v>
      </c>
      <c r="B4755" s="153">
        <v>0</v>
      </c>
      <c r="C4755" s="153">
        <v>9.09</v>
      </c>
      <c r="D4755" s="153">
        <v>0</v>
      </c>
      <c r="E4755" s="153">
        <v>0</v>
      </c>
      <c r="F4755" s="153">
        <v>0</v>
      </c>
      <c r="G4755" s="153">
        <v>6.67</v>
      </c>
    </row>
    <row r="4756" spans="1:7">
      <c r="A4756" s="153" t="s">
        <v>48</v>
      </c>
      <c r="B4756" s="153">
        <v>0</v>
      </c>
      <c r="C4756" s="153">
        <v>27.27</v>
      </c>
      <c r="D4756" s="153">
        <v>0</v>
      </c>
      <c r="E4756" s="153">
        <v>25</v>
      </c>
      <c r="F4756" s="153">
        <v>0</v>
      </c>
      <c r="G4756" s="153">
        <v>26.67</v>
      </c>
    </row>
    <row r="4757" spans="1:7">
      <c r="A4757" s="153" t="s">
        <v>49</v>
      </c>
      <c r="B4757" s="153">
        <v>0</v>
      </c>
      <c r="C4757" s="153">
        <v>63.64</v>
      </c>
      <c r="D4757" s="153">
        <v>0</v>
      </c>
      <c r="E4757" s="153">
        <v>75</v>
      </c>
      <c r="F4757" s="153">
        <v>0</v>
      </c>
      <c r="G4757" s="153">
        <v>66.67</v>
      </c>
    </row>
    <row r="4758" spans="1:7">
      <c r="A4758" s="153" t="s">
        <v>41</v>
      </c>
      <c r="B4758" s="153">
        <v>0</v>
      </c>
      <c r="C4758" s="153">
        <v>0</v>
      </c>
      <c r="D4758" s="153">
        <v>0</v>
      </c>
      <c r="E4758" s="153">
        <v>0</v>
      </c>
      <c r="F4758" s="153">
        <v>0</v>
      </c>
      <c r="G4758" s="153">
        <v>0</v>
      </c>
    </row>
    <row r="4759" spans="1:7">
      <c r="A4759" s="153" t="s">
        <v>0</v>
      </c>
      <c r="B4759" s="153">
        <v>0</v>
      </c>
      <c r="C4759" s="153">
        <v>100</v>
      </c>
      <c r="D4759" s="153">
        <v>0</v>
      </c>
      <c r="E4759" s="153">
        <v>100</v>
      </c>
      <c r="F4759" s="153">
        <v>0</v>
      </c>
      <c r="G4759" s="153">
        <v>100</v>
      </c>
    </row>
    <row r="4760" spans="1:7">
      <c r="A4760" s="153" t="s">
        <v>1</v>
      </c>
      <c r="B4760" s="153">
        <v>0</v>
      </c>
      <c r="C4760" s="153">
        <v>11</v>
      </c>
      <c r="D4760" s="153">
        <v>0</v>
      </c>
      <c r="E4760" s="153">
        <v>4</v>
      </c>
      <c r="F4760" s="153">
        <v>0</v>
      </c>
      <c r="G4760" s="153">
        <v>15</v>
      </c>
    </row>
    <row r="4761" spans="1:7">
      <c r="A4761" s="153" t="s">
        <v>42</v>
      </c>
      <c r="B4761" s="153">
        <v>0</v>
      </c>
      <c r="C4761" s="153">
        <v>90.91</v>
      </c>
      <c r="D4761" s="153">
        <v>0</v>
      </c>
      <c r="E4761" s="153">
        <v>100</v>
      </c>
      <c r="F4761" s="153">
        <v>0</v>
      </c>
      <c r="G4761" s="153">
        <v>93.33</v>
      </c>
    </row>
    <row r="4762" spans="1:7">
      <c r="A4762" s="153" t="s">
        <v>43</v>
      </c>
      <c r="B4762" s="153">
        <v>0</v>
      </c>
      <c r="C4762" s="153">
        <v>0</v>
      </c>
      <c r="D4762" s="153">
        <v>0</v>
      </c>
      <c r="E4762" s="153">
        <v>0</v>
      </c>
      <c r="F4762" s="153">
        <v>0</v>
      </c>
      <c r="G4762" s="153">
        <v>0</v>
      </c>
    </row>
    <row r="4763" spans="1:7">
      <c r="A4763" s="153" t="s">
        <v>44</v>
      </c>
      <c r="B4763" s="153">
        <v>0</v>
      </c>
      <c r="C4763" s="153">
        <v>4.5</v>
      </c>
      <c r="D4763" s="153">
        <v>0</v>
      </c>
      <c r="E4763" s="153">
        <v>4.8</v>
      </c>
      <c r="F4763" s="153">
        <v>0</v>
      </c>
      <c r="G4763" s="153">
        <v>4.5999999999999996</v>
      </c>
    </row>
    <row r="4764" spans="1:7">
      <c r="A4764" s="153" t="s">
        <v>153</v>
      </c>
      <c r="B4764" s="153">
        <v>0</v>
      </c>
      <c r="C4764" s="153">
        <v>88.6</v>
      </c>
      <c r="D4764" s="153">
        <v>0</v>
      </c>
      <c r="E4764" s="153">
        <v>93.8</v>
      </c>
      <c r="F4764" s="153">
        <v>0</v>
      </c>
      <c r="G4764" s="153">
        <v>90</v>
      </c>
    </row>
    <row r="4767" spans="1:7">
      <c r="A4767" s="153" t="s">
        <v>532</v>
      </c>
    </row>
    <row r="4768" spans="1:7">
      <c r="A4768" s="153" t="s">
        <v>538</v>
      </c>
    </row>
    <row r="4771" spans="1:7">
      <c r="B4771" s="153" t="s">
        <v>156</v>
      </c>
    </row>
    <row r="4773" spans="1:7">
      <c r="B4773" s="153" t="s">
        <v>10</v>
      </c>
      <c r="C4773" s="153" t="s">
        <v>157</v>
      </c>
      <c r="D4773" s="153" t="s">
        <v>158</v>
      </c>
      <c r="E4773" s="153" t="s">
        <v>13</v>
      </c>
      <c r="F4773" s="153" t="s">
        <v>159</v>
      </c>
      <c r="G4773" s="153" t="s">
        <v>60</v>
      </c>
    </row>
    <row r="4775" spans="1:7">
      <c r="A4775" s="153" t="s">
        <v>45</v>
      </c>
      <c r="B4775" s="153">
        <v>0</v>
      </c>
      <c r="C4775" s="153">
        <v>9.09</v>
      </c>
      <c r="D4775" s="153">
        <v>0</v>
      </c>
      <c r="E4775" s="153">
        <v>0</v>
      </c>
      <c r="F4775" s="153">
        <v>0</v>
      </c>
      <c r="G4775" s="153">
        <v>6.67</v>
      </c>
    </row>
    <row r="4776" spans="1:7">
      <c r="A4776" s="153" t="s">
        <v>46</v>
      </c>
      <c r="B4776" s="153">
        <v>0</v>
      </c>
      <c r="C4776" s="153">
        <v>0</v>
      </c>
      <c r="D4776" s="153">
        <v>0</v>
      </c>
      <c r="E4776" s="153">
        <v>0</v>
      </c>
      <c r="F4776" s="153">
        <v>0</v>
      </c>
      <c r="G4776" s="153">
        <v>0</v>
      </c>
    </row>
    <row r="4777" spans="1:7">
      <c r="A4777" s="153" t="s">
        <v>47</v>
      </c>
      <c r="B4777" s="153">
        <v>0</v>
      </c>
      <c r="C4777" s="153">
        <v>9.09</v>
      </c>
      <c r="D4777" s="153">
        <v>0</v>
      </c>
      <c r="E4777" s="153">
        <v>0</v>
      </c>
      <c r="F4777" s="153">
        <v>0</v>
      </c>
      <c r="G4777" s="153">
        <v>6.67</v>
      </c>
    </row>
    <row r="4778" spans="1:7">
      <c r="A4778" s="153" t="s">
        <v>48</v>
      </c>
      <c r="B4778" s="153">
        <v>0</v>
      </c>
      <c r="C4778" s="153">
        <v>27.27</v>
      </c>
      <c r="D4778" s="153">
        <v>0</v>
      </c>
      <c r="E4778" s="153">
        <v>25</v>
      </c>
      <c r="F4778" s="153">
        <v>0</v>
      </c>
      <c r="G4778" s="153">
        <v>26.67</v>
      </c>
    </row>
    <row r="4779" spans="1:7">
      <c r="A4779" s="153" t="s">
        <v>49</v>
      </c>
      <c r="B4779" s="153">
        <v>0</v>
      </c>
      <c r="C4779" s="153">
        <v>45.45</v>
      </c>
      <c r="D4779" s="153">
        <v>0</v>
      </c>
      <c r="E4779" s="153">
        <v>75</v>
      </c>
      <c r="F4779" s="153">
        <v>0</v>
      </c>
      <c r="G4779" s="153">
        <v>53.33</v>
      </c>
    </row>
    <row r="4780" spans="1:7">
      <c r="A4780" s="153" t="s">
        <v>41</v>
      </c>
      <c r="B4780" s="153">
        <v>0</v>
      </c>
      <c r="C4780" s="153">
        <v>9.09</v>
      </c>
      <c r="D4780" s="153">
        <v>0</v>
      </c>
      <c r="E4780" s="153">
        <v>0</v>
      </c>
      <c r="F4780" s="153">
        <v>0</v>
      </c>
      <c r="G4780" s="153">
        <v>6.67</v>
      </c>
    </row>
    <row r="4781" spans="1:7">
      <c r="A4781" s="153" t="s">
        <v>0</v>
      </c>
      <c r="B4781" s="153">
        <v>0</v>
      </c>
      <c r="C4781" s="153">
        <v>100</v>
      </c>
      <c r="D4781" s="153">
        <v>0</v>
      </c>
      <c r="E4781" s="153">
        <v>100</v>
      </c>
      <c r="F4781" s="153">
        <v>0</v>
      </c>
      <c r="G4781" s="153">
        <v>100</v>
      </c>
    </row>
    <row r="4782" spans="1:7">
      <c r="A4782" s="153" t="s">
        <v>1</v>
      </c>
      <c r="B4782" s="153">
        <v>0</v>
      </c>
      <c r="C4782" s="153">
        <v>11</v>
      </c>
      <c r="D4782" s="153">
        <v>0</v>
      </c>
      <c r="E4782" s="153">
        <v>4</v>
      </c>
      <c r="F4782" s="153">
        <v>0</v>
      </c>
      <c r="G4782" s="153">
        <v>15</v>
      </c>
    </row>
    <row r="4783" spans="1:7">
      <c r="A4783" s="153" t="s">
        <v>42</v>
      </c>
      <c r="B4783" s="153">
        <v>0</v>
      </c>
      <c r="C4783" s="153">
        <v>72.73</v>
      </c>
      <c r="D4783" s="153">
        <v>0</v>
      </c>
      <c r="E4783" s="153">
        <v>100</v>
      </c>
      <c r="F4783" s="153">
        <v>0</v>
      </c>
      <c r="G4783" s="153">
        <v>80</v>
      </c>
    </row>
    <row r="4784" spans="1:7">
      <c r="A4784" s="153" t="s">
        <v>43</v>
      </c>
      <c r="B4784" s="153">
        <v>0</v>
      </c>
      <c r="C4784" s="153">
        <v>9.09</v>
      </c>
      <c r="D4784" s="153">
        <v>0</v>
      </c>
      <c r="E4784" s="153">
        <v>0</v>
      </c>
      <c r="F4784" s="153">
        <v>0</v>
      </c>
      <c r="G4784" s="153">
        <v>6.67</v>
      </c>
    </row>
    <row r="4785" spans="1:7">
      <c r="A4785" s="153" t="s">
        <v>44</v>
      </c>
      <c r="B4785" s="153">
        <v>0</v>
      </c>
      <c r="C4785" s="153">
        <v>4.0999999999999996</v>
      </c>
      <c r="D4785" s="153">
        <v>0</v>
      </c>
      <c r="E4785" s="153">
        <v>4.8</v>
      </c>
      <c r="F4785" s="153">
        <v>0</v>
      </c>
      <c r="G4785" s="153">
        <v>4.3</v>
      </c>
    </row>
    <row r="4786" spans="1:7">
      <c r="A4786" s="153" t="s">
        <v>153</v>
      </c>
      <c r="B4786" s="153">
        <v>0</v>
      </c>
      <c r="C4786" s="153">
        <v>77.5</v>
      </c>
      <c r="D4786" s="153">
        <v>0</v>
      </c>
      <c r="E4786" s="153">
        <v>93.8</v>
      </c>
      <c r="F4786" s="153">
        <v>0</v>
      </c>
      <c r="G4786" s="153">
        <v>82.1</v>
      </c>
    </row>
    <row r="4789" spans="1:7">
      <c r="A4789" s="153" t="s">
        <v>532</v>
      </c>
    </row>
    <row r="4790" spans="1:7">
      <c r="A4790" s="153" t="s">
        <v>539</v>
      </c>
    </row>
    <row r="4793" spans="1:7">
      <c r="B4793" s="153" t="s">
        <v>156</v>
      </c>
    </row>
    <row r="4795" spans="1:7">
      <c r="B4795" s="153" t="s">
        <v>10</v>
      </c>
      <c r="C4795" s="153" t="s">
        <v>157</v>
      </c>
      <c r="D4795" s="153" t="s">
        <v>158</v>
      </c>
      <c r="E4795" s="153" t="s">
        <v>13</v>
      </c>
      <c r="F4795" s="153" t="s">
        <v>159</v>
      </c>
      <c r="G4795" s="153" t="s">
        <v>60</v>
      </c>
    </row>
    <row r="4797" spans="1:7">
      <c r="A4797" s="153" t="s">
        <v>45</v>
      </c>
      <c r="B4797" s="153">
        <v>0</v>
      </c>
      <c r="C4797" s="153">
        <v>0</v>
      </c>
      <c r="D4797" s="153">
        <v>0</v>
      </c>
      <c r="E4797" s="153">
        <v>0</v>
      </c>
      <c r="F4797" s="153">
        <v>0</v>
      </c>
      <c r="G4797" s="153">
        <v>0</v>
      </c>
    </row>
    <row r="4798" spans="1:7">
      <c r="A4798" s="153" t="s">
        <v>46</v>
      </c>
      <c r="B4798" s="153">
        <v>0</v>
      </c>
      <c r="C4798" s="153">
        <v>0</v>
      </c>
      <c r="D4798" s="153">
        <v>0</v>
      </c>
      <c r="E4798" s="153">
        <v>0</v>
      </c>
      <c r="F4798" s="153">
        <v>0</v>
      </c>
      <c r="G4798" s="153">
        <v>0</v>
      </c>
    </row>
    <row r="4799" spans="1:7">
      <c r="A4799" s="153" t="s">
        <v>47</v>
      </c>
      <c r="B4799" s="153">
        <v>0</v>
      </c>
      <c r="C4799" s="153">
        <v>0</v>
      </c>
      <c r="D4799" s="153">
        <v>0</v>
      </c>
      <c r="E4799" s="153">
        <v>0</v>
      </c>
      <c r="F4799" s="153">
        <v>0</v>
      </c>
      <c r="G4799" s="153">
        <v>0</v>
      </c>
    </row>
    <row r="4800" spans="1:7">
      <c r="A4800" s="153" t="s">
        <v>48</v>
      </c>
      <c r="B4800" s="153">
        <v>0</v>
      </c>
      <c r="C4800" s="153">
        <v>45.45</v>
      </c>
      <c r="D4800" s="153">
        <v>0</v>
      </c>
      <c r="E4800" s="153">
        <v>25</v>
      </c>
      <c r="F4800" s="153">
        <v>0</v>
      </c>
      <c r="G4800" s="153">
        <v>40</v>
      </c>
    </row>
    <row r="4801" spans="1:7">
      <c r="A4801" s="153" t="s">
        <v>49</v>
      </c>
      <c r="B4801" s="153">
        <v>0</v>
      </c>
      <c r="C4801" s="153">
        <v>45.45</v>
      </c>
      <c r="D4801" s="153">
        <v>0</v>
      </c>
      <c r="E4801" s="153">
        <v>75</v>
      </c>
      <c r="F4801" s="153">
        <v>0</v>
      </c>
      <c r="G4801" s="153">
        <v>53.33</v>
      </c>
    </row>
    <row r="4802" spans="1:7">
      <c r="A4802" s="153" t="s">
        <v>41</v>
      </c>
      <c r="B4802" s="153">
        <v>0</v>
      </c>
      <c r="C4802" s="153">
        <v>9.09</v>
      </c>
      <c r="D4802" s="153">
        <v>0</v>
      </c>
      <c r="E4802" s="153">
        <v>0</v>
      </c>
      <c r="F4802" s="153">
        <v>0</v>
      </c>
      <c r="G4802" s="153">
        <v>6.67</v>
      </c>
    </row>
    <row r="4803" spans="1:7">
      <c r="A4803" s="153" t="s">
        <v>0</v>
      </c>
      <c r="B4803" s="153">
        <v>0</v>
      </c>
      <c r="C4803" s="153">
        <v>100</v>
      </c>
      <c r="D4803" s="153">
        <v>0</v>
      </c>
      <c r="E4803" s="153">
        <v>100</v>
      </c>
      <c r="F4803" s="153">
        <v>0</v>
      </c>
      <c r="G4803" s="153">
        <v>100</v>
      </c>
    </row>
    <row r="4804" spans="1:7">
      <c r="A4804" s="153" t="s">
        <v>1</v>
      </c>
      <c r="B4804" s="153">
        <v>0</v>
      </c>
      <c r="C4804" s="153">
        <v>11</v>
      </c>
      <c r="D4804" s="153">
        <v>0</v>
      </c>
      <c r="E4804" s="153">
        <v>4</v>
      </c>
      <c r="F4804" s="153">
        <v>0</v>
      </c>
      <c r="G4804" s="153">
        <v>15</v>
      </c>
    </row>
    <row r="4805" spans="1:7">
      <c r="A4805" s="153" t="s">
        <v>42</v>
      </c>
      <c r="B4805" s="153">
        <v>0</v>
      </c>
      <c r="C4805" s="153">
        <v>90.91</v>
      </c>
      <c r="D4805" s="153">
        <v>0</v>
      </c>
      <c r="E4805" s="153">
        <v>100</v>
      </c>
      <c r="F4805" s="153">
        <v>0</v>
      </c>
      <c r="G4805" s="153">
        <v>93.33</v>
      </c>
    </row>
    <row r="4806" spans="1:7">
      <c r="A4806" s="153" t="s">
        <v>43</v>
      </c>
      <c r="B4806" s="153">
        <v>0</v>
      </c>
      <c r="C4806" s="153">
        <v>0</v>
      </c>
      <c r="D4806" s="153">
        <v>0</v>
      </c>
      <c r="E4806" s="153">
        <v>0</v>
      </c>
      <c r="F4806" s="153">
        <v>0</v>
      </c>
      <c r="G4806" s="153">
        <v>0</v>
      </c>
    </row>
    <row r="4807" spans="1:7">
      <c r="A4807" s="153" t="s">
        <v>44</v>
      </c>
      <c r="B4807" s="153">
        <v>0</v>
      </c>
      <c r="C4807" s="153">
        <v>4.5</v>
      </c>
      <c r="D4807" s="153">
        <v>0</v>
      </c>
      <c r="E4807" s="153">
        <v>4.8</v>
      </c>
      <c r="F4807" s="153">
        <v>0</v>
      </c>
      <c r="G4807" s="153">
        <v>4.5999999999999996</v>
      </c>
    </row>
    <row r="4808" spans="1:7">
      <c r="A4808" s="153" t="s">
        <v>153</v>
      </c>
      <c r="B4808" s="153">
        <v>0</v>
      </c>
      <c r="C4808" s="153">
        <v>87.5</v>
      </c>
      <c r="D4808" s="153">
        <v>0</v>
      </c>
      <c r="E4808" s="153">
        <v>93.8</v>
      </c>
      <c r="F4808" s="153">
        <v>0</v>
      </c>
      <c r="G4808" s="153">
        <v>89.3</v>
      </c>
    </row>
    <row r="4811" spans="1:7">
      <c r="A4811" s="153" t="s">
        <v>532</v>
      </c>
    </row>
    <row r="4812" spans="1:7">
      <c r="A4812" s="153" t="s">
        <v>540</v>
      </c>
    </row>
    <row r="4815" spans="1:7">
      <c r="B4815" s="153" t="s">
        <v>156</v>
      </c>
    </row>
    <row r="4817" spans="1:7">
      <c r="B4817" s="153" t="s">
        <v>10</v>
      </c>
      <c r="C4817" s="153" t="s">
        <v>157</v>
      </c>
      <c r="D4817" s="153" t="s">
        <v>158</v>
      </c>
      <c r="E4817" s="153" t="s">
        <v>13</v>
      </c>
      <c r="F4817" s="153" t="s">
        <v>159</v>
      </c>
      <c r="G4817" s="153" t="s">
        <v>60</v>
      </c>
    </row>
    <row r="4819" spans="1:7">
      <c r="A4819" s="153" t="s">
        <v>45</v>
      </c>
      <c r="B4819" s="153">
        <v>0</v>
      </c>
      <c r="C4819" s="153">
        <v>0</v>
      </c>
      <c r="D4819" s="153">
        <v>0</v>
      </c>
      <c r="E4819" s="153">
        <v>0</v>
      </c>
      <c r="F4819" s="153">
        <v>0</v>
      </c>
      <c r="G4819" s="153">
        <v>0</v>
      </c>
    </row>
    <row r="4820" spans="1:7">
      <c r="A4820" s="153" t="s">
        <v>46</v>
      </c>
      <c r="B4820" s="153">
        <v>0</v>
      </c>
      <c r="C4820" s="153">
        <v>0</v>
      </c>
      <c r="D4820" s="153">
        <v>0</v>
      </c>
      <c r="E4820" s="153">
        <v>0</v>
      </c>
      <c r="F4820" s="153">
        <v>0</v>
      </c>
      <c r="G4820" s="153">
        <v>0</v>
      </c>
    </row>
    <row r="4821" spans="1:7">
      <c r="A4821" s="153" t="s">
        <v>47</v>
      </c>
      <c r="B4821" s="153">
        <v>0</v>
      </c>
      <c r="C4821" s="153">
        <v>9.09</v>
      </c>
      <c r="D4821" s="153">
        <v>0</v>
      </c>
      <c r="E4821" s="153">
        <v>0</v>
      </c>
      <c r="F4821" s="153">
        <v>0</v>
      </c>
      <c r="G4821" s="153">
        <v>6.67</v>
      </c>
    </row>
    <row r="4822" spans="1:7">
      <c r="A4822" s="153" t="s">
        <v>48</v>
      </c>
      <c r="B4822" s="153">
        <v>0</v>
      </c>
      <c r="C4822" s="153">
        <v>36.36</v>
      </c>
      <c r="D4822" s="153">
        <v>0</v>
      </c>
      <c r="E4822" s="153">
        <v>25</v>
      </c>
      <c r="F4822" s="153">
        <v>0</v>
      </c>
      <c r="G4822" s="153">
        <v>33.33</v>
      </c>
    </row>
    <row r="4823" spans="1:7">
      <c r="A4823" s="153" t="s">
        <v>49</v>
      </c>
      <c r="B4823" s="153">
        <v>0</v>
      </c>
      <c r="C4823" s="153">
        <v>45.45</v>
      </c>
      <c r="D4823" s="153">
        <v>0</v>
      </c>
      <c r="E4823" s="153">
        <v>75</v>
      </c>
      <c r="F4823" s="153">
        <v>0</v>
      </c>
      <c r="G4823" s="153">
        <v>53.33</v>
      </c>
    </row>
    <row r="4824" spans="1:7">
      <c r="A4824" s="153" t="s">
        <v>41</v>
      </c>
      <c r="B4824" s="153">
        <v>0</v>
      </c>
      <c r="C4824" s="153">
        <v>9.09</v>
      </c>
      <c r="D4824" s="153">
        <v>0</v>
      </c>
      <c r="E4824" s="153">
        <v>0</v>
      </c>
      <c r="F4824" s="153">
        <v>0</v>
      </c>
      <c r="G4824" s="153">
        <v>6.67</v>
      </c>
    </row>
    <row r="4825" spans="1:7">
      <c r="A4825" s="153" t="s">
        <v>0</v>
      </c>
      <c r="B4825" s="153">
        <v>0</v>
      </c>
      <c r="C4825" s="153">
        <v>100</v>
      </c>
      <c r="D4825" s="153">
        <v>0</v>
      </c>
      <c r="E4825" s="153">
        <v>100</v>
      </c>
      <c r="F4825" s="153">
        <v>0</v>
      </c>
      <c r="G4825" s="153">
        <v>100</v>
      </c>
    </row>
    <row r="4826" spans="1:7">
      <c r="A4826" s="153" t="s">
        <v>1</v>
      </c>
      <c r="B4826" s="153">
        <v>0</v>
      </c>
      <c r="C4826" s="153">
        <v>11</v>
      </c>
      <c r="D4826" s="153">
        <v>0</v>
      </c>
      <c r="E4826" s="153">
        <v>4</v>
      </c>
      <c r="F4826" s="153">
        <v>0</v>
      </c>
      <c r="G4826" s="153">
        <v>15</v>
      </c>
    </row>
    <row r="4827" spans="1:7">
      <c r="A4827" s="153" t="s">
        <v>42</v>
      </c>
      <c r="B4827" s="153">
        <v>0</v>
      </c>
      <c r="C4827" s="153">
        <v>81.819999999999993</v>
      </c>
      <c r="D4827" s="153">
        <v>0</v>
      </c>
      <c r="E4827" s="153">
        <v>100</v>
      </c>
      <c r="F4827" s="153">
        <v>0</v>
      </c>
      <c r="G4827" s="153">
        <v>86.67</v>
      </c>
    </row>
    <row r="4828" spans="1:7">
      <c r="A4828" s="153" t="s">
        <v>43</v>
      </c>
      <c r="B4828" s="153">
        <v>0</v>
      </c>
      <c r="C4828" s="153">
        <v>0</v>
      </c>
      <c r="D4828" s="153">
        <v>0</v>
      </c>
      <c r="E4828" s="153">
        <v>0</v>
      </c>
      <c r="F4828" s="153">
        <v>0</v>
      </c>
      <c r="G4828" s="153">
        <v>0</v>
      </c>
    </row>
    <row r="4829" spans="1:7">
      <c r="A4829" s="153" t="s">
        <v>44</v>
      </c>
      <c r="B4829" s="153">
        <v>0</v>
      </c>
      <c r="C4829" s="153">
        <v>4.4000000000000004</v>
      </c>
      <c r="D4829" s="153">
        <v>0</v>
      </c>
      <c r="E4829" s="153">
        <v>4.8</v>
      </c>
      <c r="F4829" s="153">
        <v>0</v>
      </c>
      <c r="G4829" s="153">
        <v>4.5</v>
      </c>
    </row>
    <row r="4830" spans="1:7">
      <c r="A4830" s="153" t="s">
        <v>153</v>
      </c>
      <c r="B4830" s="153">
        <v>0</v>
      </c>
      <c r="C4830" s="153">
        <v>85</v>
      </c>
      <c r="D4830" s="153">
        <v>0</v>
      </c>
      <c r="E4830" s="153">
        <v>93.8</v>
      </c>
      <c r="F4830" s="153">
        <v>0</v>
      </c>
      <c r="G4830" s="153">
        <v>87.5</v>
      </c>
    </row>
    <row r="4833" spans="1:7">
      <c r="A4833" s="153" t="s">
        <v>541</v>
      </c>
    </row>
    <row r="4836" spans="1:7">
      <c r="B4836" s="153" t="s">
        <v>156</v>
      </c>
    </row>
    <row r="4838" spans="1:7">
      <c r="B4838" s="153" t="s">
        <v>10</v>
      </c>
      <c r="C4838" s="153" t="s">
        <v>157</v>
      </c>
      <c r="D4838" s="153" t="s">
        <v>158</v>
      </c>
      <c r="E4838" s="153" t="s">
        <v>13</v>
      </c>
      <c r="F4838" s="153" t="s">
        <v>159</v>
      </c>
      <c r="G4838" s="153" t="s">
        <v>60</v>
      </c>
    </row>
    <row r="4840" spans="1:7">
      <c r="A4840" s="153" t="s">
        <v>45</v>
      </c>
      <c r="B4840" s="153">
        <v>0</v>
      </c>
      <c r="C4840" s="153">
        <v>0</v>
      </c>
      <c r="D4840" s="153">
        <v>0</v>
      </c>
      <c r="E4840" s="153">
        <v>0</v>
      </c>
      <c r="F4840" s="153">
        <v>0</v>
      </c>
      <c r="G4840" s="153">
        <v>0</v>
      </c>
    </row>
    <row r="4841" spans="1:7">
      <c r="A4841" s="153" t="s">
        <v>46</v>
      </c>
      <c r="B4841" s="153">
        <v>0</v>
      </c>
      <c r="C4841" s="153">
        <v>9.09</v>
      </c>
      <c r="D4841" s="153">
        <v>0</v>
      </c>
      <c r="E4841" s="153">
        <v>0</v>
      </c>
      <c r="F4841" s="153">
        <v>0</v>
      </c>
      <c r="G4841" s="153">
        <v>1.25</v>
      </c>
    </row>
    <row r="4842" spans="1:7">
      <c r="A4842" s="153" t="s">
        <v>47</v>
      </c>
      <c r="B4842" s="153">
        <v>4.62</v>
      </c>
      <c r="C4842" s="153">
        <v>0</v>
      </c>
      <c r="D4842" s="153">
        <v>0</v>
      </c>
      <c r="E4842" s="153">
        <v>0</v>
      </c>
      <c r="F4842" s="153">
        <v>0</v>
      </c>
      <c r="G4842" s="153">
        <v>3.75</v>
      </c>
    </row>
    <row r="4843" spans="1:7">
      <c r="A4843" s="153" t="s">
        <v>48</v>
      </c>
      <c r="B4843" s="153">
        <v>23.08</v>
      </c>
      <c r="C4843" s="153">
        <v>18.18</v>
      </c>
      <c r="D4843" s="153">
        <v>0</v>
      </c>
      <c r="E4843" s="153">
        <v>25</v>
      </c>
      <c r="F4843" s="153">
        <v>0</v>
      </c>
      <c r="G4843" s="153">
        <v>22.5</v>
      </c>
    </row>
    <row r="4844" spans="1:7">
      <c r="A4844" s="153" t="s">
        <v>49</v>
      </c>
      <c r="B4844" s="153">
        <v>49.23</v>
      </c>
      <c r="C4844" s="153">
        <v>54.55</v>
      </c>
      <c r="D4844" s="153">
        <v>0</v>
      </c>
      <c r="E4844" s="153">
        <v>75</v>
      </c>
      <c r="F4844" s="153">
        <v>0</v>
      </c>
      <c r="G4844" s="153">
        <v>51.25</v>
      </c>
    </row>
    <row r="4845" spans="1:7">
      <c r="A4845" s="153" t="s">
        <v>41</v>
      </c>
      <c r="B4845" s="153">
        <v>23.08</v>
      </c>
      <c r="C4845" s="153">
        <v>18.18</v>
      </c>
      <c r="D4845" s="153">
        <v>0</v>
      </c>
      <c r="E4845" s="153">
        <v>0</v>
      </c>
      <c r="F4845" s="153">
        <v>0</v>
      </c>
      <c r="G4845" s="153">
        <v>21.25</v>
      </c>
    </row>
    <row r="4846" spans="1:7">
      <c r="A4846" s="153" t="s">
        <v>0</v>
      </c>
      <c r="B4846" s="153">
        <v>100</v>
      </c>
      <c r="C4846" s="153">
        <v>100</v>
      </c>
      <c r="D4846" s="153">
        <v>0</v>
      </c>
      <c r="E4846" s="153">
        <v>100</v>
      </c>
      <c r="F4846" s="153">
        <v>0</v>
      </c>
      <c r="G4846" s="153">
        <v>100</v>
      </c>
    </row>
    <row r="4847" spans="1:7">
      <c r="A4847" s="153" t="s">
        <v>1</v>
      </c>
      <c r="B4847" s="153">
        <v>65</v>
      </c>
      <c r="C4847" s="153">
        <v>11</v>
      </c>
      <c r="D4847" s="153">
        <v>0</v>
      </c>
      <c r="E4847" s="153">
        <v>4</v>
      </c>
      <c r="F4847" s="153">
        <v>0</v>
      </c>
      <c r="G4847" s="153">
        <v>80</v>
      </c>
    </row>
    <row r="4848" spans="1:7">
      <c r="A4848" s="153" t="s">
        <v>42</v>
      </c>
      <c r="B4848" s="153">
        <v>72.31</v>
      </c>
      <c r="C4848" s="153">
        <v>72.73</v>
      </c>
      <c r="D4848" s="153">
        <v>0</v>
      </c>
      <c r="E4848" s="153">
        <v>100</v>
      </c>
      <c r="F4848" s="153">
        <v>0</v>
      </c>
      <c r="G4848" s="153">
        <v>73.75</v>
      </c>
    </row>
    <row r="4849" spans="1:7">
      <c r="A4849" s="153" t="s">
        <v>43</v>
      </c>
      <c r="B4849" s="153">
        <v>0</v>
      </c>
      <c r="C4849" s="153">
        <v>9.09</v>
      </c>
      <c r="D4849" s="153">
        <v>0</v>
      </c>
      <c r="E4849" s="153">
        <v>0</v>
      </c>
      <c r="F4849" s="153">
        <v>0</v>
      </c>
      <c r="G4849" s="153">
        <v>1.25</v>
      </c>
    </row>
    <row r="4850" spans="1:7">
      <c r="A4850" s="153" t="s">
        <v>44</v>
      </c>
      <c r="B4850" s="153">
        <v>4.5999999999999996</v>
      </c>
      <c r="C4850" s="153">
        <v>4.4000000000000004</v>
      </c>
      <c r="D4850" s="153">
        <v>0</v>
      </c>
      <c r="E4850" s="153">
        <v>4.8</v>
      </c>
      <c r="F4850" s="153">
        <v>0</v>
      </c>
      <c r="G4850" s="153">
        <v>4.5999999999999996</v>
      </c>
    </row>
    <row r="4851" spans="1:7">
      <c r="A4851" s="153" t="s">
        <v>153</v>
      </c>
      <c r="B4851" s="153">
        <v>89.5</v>
      </c>
      <c r="C4851" s="153">
        <v>86.1</v>
      </c>
      <c r="D4851" s="153">
        <v>0</v>
      </c>
      <c r="E4851" s="153">
        <v>93.8</v>
      </c>
      <c r="F4851" s="153">
        <v>0</v>
      </c>
      <c r="G4851" s="153">
        <v>89.3</v>
      </c>
    </row>
    <row r="4854" spans="1:7">
      <c r="A4854" s="153" t="s">
        <v>542</v>
      </c>
    </row>
    <row r="4857" spans="1:7">
      <c r="B4857" s="153" t="s">
        <v>156</v>
      </c>
    </row>
    <row r="4859" spans="1:7">
      <c r="B4859" s="153" t="s">
        <v>10</v>
      </c>
      <c r="C4859" s="153" t="s">
        <v>157</v>
      </c>
      <c r="D4859" s="153" t="s">
        <v>158</v>
      </c>
      <c r="E4859" s="153" t="s">
        <v>13</v>
      </c>
      <c r="F4859" s="153" t="s">
        <v>159</v>
      </c>
      <c r="G4859" s="153" t="s">
        <v>60</v>
      </c>
    </row>
    <row r="4861" spans="1:7">
      <c r="A4861" s="153" t="s">
        <v>45</v>
      </c>
      <c r="B4861" s="153">
        <v>0</v>
      </c>
      <c r="C4861" s="153">
        <v>0</v>
      </c>
      <c r="D4861" s="153">
        <v>0</v>
      </c>
      <c r="E4861" s="153">
        <v>0</v>
      </c>
      <c r="F4861" s="153">
        <v>0</v>
      </c>
      <c r="G4861" s="153">
        <v>0</v>
      </c>
    </row>
    <row r="4862" spans="1:7">
      <c r="A4862" s="153" t="s">
        <v>46</v>
      </c>
      <c r="B4862" s="153">
        <v>0</v>
      </c>
      <c r="C4862" s="153">
        <v>0</v>
      </c>
      <c r="D4862" s="153">
        <v>0</v>
      </c>
      <c r="E4862" s="153">
        <v>0</v>
      </c>
      <c r="F4862" s="153">
        <v>0</v>
      </c>
      <c r="G4862" s="153">
        <v>0</v>
      </c>
    </row>
    <row r="4863" spans="1:7">
      <c r="A4863" s="153" t="s">
        <v>47</v>
      </c>
      <c r="B4863" s="153">
        <v>6.15</v>
      </c>
      <c r="C4863" s="153">
        <v>9.09</v>
      </c>
      <c r="D4863" s="153">
        <v>0</v>
      </c>
      <c r="E4863" s="153">
        <v>0</v>
      </c>
      <c r="F4863" s="153">
        <v>0</v>
      </c>
      <c r="G4863" s="153">
        <v>6.25</v>
      </c>
    </row>
    <row r="4864" spans="1:7">
      <c r="A4864" s="153" t="s">
        <v>48</v>
      </c>
      <c r="B4864" s="153">
        <v>21.54</v>
      </c>
      <c r="C4864" s="153">
        <v>18.18</v>
      </c>
      <c r="D4864" s="153">
        <v>0</v>
      </c>
      <c r="E4864" s="153">
        <v>25</v>
      </c>
      <c r="F4864" s="153">
        <v>0</v>
      </c>
      <c r="G4864" s="153">
        <v>21.25</v>
      </c>
    </row>
    <row r="4865" spans="1:7">
      <c r="A4865" s="153" t="s">
        <v>49</v>
      </c>
      <c r="B4865" s="153">
        <v>52.31</v>
      </c>
      <c r="C4865" s="153">
        <v>45.45</v>
      </c>
      <c r="D4865" s="153">
        <v>0</v>
      </c>
      <c r="E4865" s="153">
        <v>75</v>
      </c>
      <c r="F4865" s="153">
        <v>0</v>
      </c>
      <c r="G4865" s="153">
        <v>52.5</v>
      </c>
    </row>
    <row r="4866" spans="1:7">
      <c r="A4866" s="153" t="s">
        <v>41</v>
      </c>
      <c r="B4866" s="153">
        <v>20</v>
      </c>
      <c r="C4866" s="153">
        <v>27.27</v>
      </c>
      <c r="D4866" s="153">
        <v>0</v>
      </c>
      <c r="E4866" s="153">
        <v>0</v>
      </c>
      <c r="F4866" s="153">
        <v>0</v>
      </c>
      <c r="G4866" s="153">
        <v>20</v>
      </c>
    </row>
    <row r="4867" spans="1:7">
      <c r="A4867" s="153" t="s">
        <v>0</v>
      </c>
      <c r="B4867" s="153">
        <v>100</v>
      </c>
      <c r="C4867" s="153">
        <v>100</v>
      </c>
      <c r="D4867" s="153">
        <v>0</v>
      </c>
      <c r="E4867" s="153">
        <v>100</v>
      </c>
      <c r="F4867" s="153">
        <v>0</v>
      </c>
      <c r="G4867" s="153">
        <v>100</v>
      </c>
    </row>
    <row r="4868" spans="1:7">
      <c r="A4868" s="153" t="s">
        <v>1</v>
      </c>
      <c r="B4868" s="153">
        <v>65</v>
      </c>
      <c r="C4868" s="153">
        <v>11</v>
      </c>
      <c r="D4868" s="153">
        <v>0</v>
      </c>
      <c r="E4868" s="153">
        <v>4</v>
      </c>
      <c r="F4868" s="153">
        <v>0</v>
      </c>
      <c r="G4868" s="153">
        <v>80</v>
      </c>
    </row>
    <row r="4869" spans="1:7">
      <c r="A4869" s="153" t="s">
        <v>42</v>
      </c>
      <c r="B4869" s="153">
        <v>73.849999999999994</v>
      </c>
      <c r="C4869" s="153">
        <v>63.64</v>
      </c>
      <c r="D4869" s="153">
        <v>0</v>
      </c>
      <c r="E4869" s="153">
        <v>100</v>
      </c>
      <c r="F4869" s="153">
        <v>0</v>
      </c>
      <c r="G4869" s="153">
        <v>73.75</v>
      </c>
    </row>
    <row r="4870" spans="1:7">
      <c r="A4870" s="153" t="s">
        <v>43</v>
      </c>
      <c r="B4870" s="153">
        <v>0</v>
      </c>
      <c r="C4870" s="153">
        <v>0</v>
      </c>
      <c r="D4870" s="153">
        <v>0</v>
      </c>
      <c r="E4870" s="153">
        <v>0</v>
      </c>
      <c r="F4870" s="153">
        <v>0</v>
      </c>
      <c r="G4870" s="153">
        <v>0</v>
      </c>
    </row>
    <row r="4871" spans="1:7">
      <c r="A4871" s="153" t="s">
        <v>44</v>
      </c>
      <c r="B4871" s="153">
        <v>4.5999999999999996</v>
      </c>
      <c r="C4871" s="153">
        <v>4.5</v>
      </c>
      <c r="D4871" s="153">
        <v>0</v>
      </c>
      <c r="E4871" s="153">
        <v>4.8</v>
      </c>
      <c r="F4871" s="153">
        <v>0</v>
      </c>
      <c r="G4871" s="153">
        <v>4.5999999999999996</v>
      </c>
    </row>
    <row r="4872" spans="1:7">
      <c r="A4872" s="153" t="s">
        <v>153</v>
      </c>
      <c r="B4872" s="153">
        <v>89.4</v>
      </c>
      <c r="C4872" s="153">
        <v>87.5</v>
      </c>
      <c r="D4872" s="153">
        <v>0</v>
      </c>
      <c r="E4872" s="153">
        <v>93.8</v>
      </c>
      <c r="F4872" s="153">
        <v>0</v>
      </c>
      <c r="G4872" s="153">
        <v>89.5</v>
      </c>
    </row>
    <row r="4875" spans="1:7">
      <c r="A4875" s="153" t="s">
        <v>543</v>
      </c>
    </row>
    <row r="4878" spans="1:7">
      <c r="B4878" s="153" t="s">
        <v>156</v>
      </c>
    </row>
    <row r="4880" spans="1:7">
      <c r="B4880" s="153" t="s">
        <v>10</v>
      </c>
      <c r="C4880" s="153" t="s">
        <v>157</v>
      </c>
      <c r="D4880" s="153" t="s">
        <v>158</v>
      </c>
      <c r="E4880" s="153" t="s">
        <v>13</v>
      </c>
      <c r="F4880" s="153" t="s">
        <v>159</v>
      </c>
      <c r="G4880" s="153" t="s">
        <v>60</v>
      </c>
    </row>
    <row r="4882" spans="1:7">
      <c r="A4882" s="153" t="s">
        <v>45</v>
      </c>
      <c r="B4882" s="153">
        <v>0</v>
      </c>
      <c r="C4882" s="153">
        <v>0</v>
      </c>
      <c r="D4882" s="153">
        <v>0</v>
      </c>
      <c r="E4882" s="153">
        <v>0</v>
      </c>
      <c r="F4882" s="153">
        <v>0</v>
      </c>
      <c r="G4882" s="153">
        <v>0</v>
      </c>
    </row>
    <row r="4883" spans="1:7">
      <c r="A4883" s="153" t="s">
        <v>46</v>
      </c>
      <c r="B4883" s="153">
        <v>0</v>
      </c>
      <c r="C4883" s="153">
        <v>0</v>
      </c>
      <c r="D4883" s="153">
        <v>0</v>
      </c>
      <c r="E4883" s="153">
        <v>0</v>
      </c>
      <c r="F4883" s="153">
        <v>0</v>
      </c>
      <c r="G4883" s="153">
        <v>0</v>
      </c>
    </row>
    <row r="4884" spans="1:7">
      <c r="A4884" s="153" t="s">
        <v>47</v>
      </c>
      <c r="B4884" s="153">
        <v>1.54</v>
      </c>
      <c r="C4884" s="153">
        <v>0</v>
      </c>
      <c r="D4884" s="153">
        <v>0</v>
      </c>
      <c r="E4884" s="153">
        <v>0</v>
      </c>
      <c r="F4884" s="153">
        <v>0</v>
      </c>
      <c r="G4884" s="153">
        <v>1.25</v>
      </c>
    </row>
    <row r="4885" spans="1:7">
      <c r="A4885" s="153" t="s">
        <v>48</v>
      </c>
      <c r="B4885" s="153">
        <v>21.54</v>
      </c>
      <c r="C4885" s="153">
        <v>18.18</v>
      </c>
      <c r="D4885" s="153">
        <v>0</v>
      </c>
      <c r="E4885" s="153">
        <v>25</v>
      </c>
      <c r="F4885" s="153">
        <v>0</v>
      </c>
      <c r="G4885" s="153">
        <v>21.25</v>
      </c>
    </row>
    <row r="4886" spans="1:7">
      <c r="A4886" s="153" t="s">
        <v>49</v>
      </c>
      <c r="B4886" s="153">
        <v>43.08</v>
      </c>
      <c r="C4886" s="153">
        <v>36.36</v>
      </c>
      <c r="D4886" s="153">
        <v>0</v>
      </c>
      <c r="E4886" s="153">
        <v>75</v>
      </c>
      <c r="F4886" s="153">
        <v>0</v>
      </c>
      <c r="G4886" s="153">
        <v>43.75</v>
      </c>
    </row>
    <row r="4887" spans="1:7">
      <c r="A4887" s="153" t="s">
        <v>41</v>
      </c>
      <c r="B4887" s="153">
        <v>33.85</v>
      </c>
      <c r="C4887" s="153">
        <v>45.45</v>
      </c>
      <c r="D4887" s="153">
        <v>0</v>
      </c>
      <c r="E4887" s="153">
        <v>0</v>
      </c>
      <c r="F4887" s="153">
        <v>0</v>
      </c>
      <c r="G4887" s="153">
        <v>33.75</v>
      </c>
    </row>
    <row r="4888" spans="1:7">
      <c r="A4888" s="153" t="s">
        <v>0</v>
      </c>
      <c r="B4888" s="153">
        <v>100</v>
      </c>
      <c r="C4888" s="153">
        <v>100</v>
      </c>
      <c r="D4888" s="153">
        <v>0</v>
      </c>
      <c r="E4888" s="153">
        <v>100</v>
      </c>
      <c r="F4888" s="153">
        <v>0</v>
      </c>
      <c r="G4888" s="153">
        <v>100</v>
      </c>
    </row>
    <row r="4889" spans="1:7">
      <c r="A4889" s="153" t="s">
        <v>1</v>
      </c>
      <c r="B4889" s="153">
        <v>65</v>
      </c>
      <c r="C4889" s="153">
        <v>11</v>
      </c>
      <c r="D4889" s="153">
        <v>0</v>
      </c>
      <c r="E4889" s="153">
        <v>4</v>
      </c>
      <c r="F4889" s="153">
        <v>0</v>
      </c>
      <c r="G4889" s="153">
        <v>80</v>
      </c>
    </row>
    <row r="4890" spans="1:7">
      <c r="A4890" s="153" t="s">
        <v>42</v>
      </c>
      <c r="B4890" s="153">
        <v>64.62</v>
      </c>
      <c r="C4890" s="153">
        <v>54.55</v>
      </c>
      <c r="D4890" s="153">
        <v>0</v>
      </c>
      <c r="E4890" s="153">
        <v>100</v>
      </c>
      <c r="F4890" s="153">
        <v>0</v>
      </c>
      <c r="G4890" s="153">
        <v>65</v>
      </c>
    </row>
    <row r="4891" spans="1:7">
      <c r="A4891" s="153" t="s">
        <v>43</v>
      </c>
      <c r="B4891" s="153">
        <v>0</v>
      </c>
      <c r="C4891" s="153">
        <v>0</v>
      </c>
      <c r="D4891" s="153">
        <v>0</v>
      </c>
      <c r="E4891" s="153">
        <v>0</v>
      </c>
      <c r="F4891" s="153">
        <v>0</v>
      </c>
      <c r="G4891" s="153">
        <v>0</v>
      </c>
    </row>
    <row r="4892" spans="1:7">
      <c r="A4892" s="153" t="s">
        <v>44</v>
      </c>
      <c r="B4892" s="153">
        <v>4.5999999999999996</v>
      </c>
      <c r="C4892" s="153">
        <v>4.7</v>
      </c>
      <c r="D4892" s="153">
        <v>0</v>
      </c>
      <c r="E4892" s="153">
        <v>4.8</v>
      </c>
      <c r="F4892" s="153">
        <v>0</v>
      </c>
      <c r="G4892" s="153">
        <v>4.5999999999999996</v>
      </c>
    </row>
    <row r="4893" spans="1:7">
      <c r="A4893" s="153" t="s">
        <v>153</v>
      </c>
      <c r="B4893" s="153">
        <v>90.7</v>
      </c>
      <c r="C4893" s="153">
        <v>91.7</v>
      </c>
      <c r="D4893" s="153">
        <v>0</v>
      </c>
      <c r="E4893" s="153">
        <v>93.8</v>
      </c>
      <c r="F4893" s="153">
        <v>0</v>
      </c>
      <c r="G4893" s="153">
        <v>91</v>
      </c>
    </row>
    <row r="4896" spans="1:7">
      <c r="A4896" s="153" t="s">
        <v>544</v>
      </c>
    </row>
    <row r="4899" spans="1:7">
      <c r="B4899" s="153" t="s">
        <v>156</v>
      </c>
    </row>
    <row r="4901" spans="1:7">
      <c r="B4901" s="153" t="s">
        <v>10</v>
      </c>
      <c r="C4901" s="153" t="s">
        <v>157</v>
      </c>
      <c r="D4901" s="153" t="s">
        <v>158</v>
      </c>
      <c r="E4901" s="153" t="s">
        <v>13</v>
      </c>
      <c r="F4901" s="153" t="s">
        <v>159</v>
      </c>
      <c r="G4901" s="153" t="s">
        <v>60</v>
      </c>
    </row>
    <row r="4903" spans="1:7">
      <c r="A4903" s="153" t="s">
        <v>45</v>
      </c>
      <c r="B4903" s="153">
        <v>0</v>
      </c>
      <c r="C4903" s="153">
        <v>0</v>
      </c>
      <c r="D4903" s="153">
        <v>0</v>
      </c>
      <c r="E4903" s="153">
        <v>0</v>
      </c>
      <c r="F4903" s="153">
        <v>0</v>
      </c>
      <c r="G4903" s="153">
        <v>0</v>
      </c>
    </row>
    <row r="4904" spans="1:7">
      <c r="A4904" s="153" t="s">
        <v>46</v>
      </c>
      <c r="B4904" s="153">
        <v>0</v>
      </c>
      <c r="C4904" s="153">
        <v>0</v>
      </c>
      <c r="D4904" s="153">
        <v>0</v>
      </c>
      <c r="E4904" s="153">
        <v>0</v>
      </c>
      <c r="F4904" s="153">
        <v>0</v>
      </c>
      <c r="G4904" s="153">
        <v>0</v>
      </c>
    </row>
    <row r="4905" spans="1:7">
      <c r="A4905" s="153" t="s">
        <v>47</v>
      </c>
      <c r="B4905" s="153">
        <v>1.54</v>
      </c>
      <c r="C4905" s="153">
        <v>0</v>
      </c>
      <c r="D4905" s="153">
        <v>0</v>
      </c>
      <c r="E4905" s="153">
        <v>0</v>
      </c>
      <c r="F4905" s="153">
        <v>0</v>
      </c>
      <c r="G4905" s="153">
        <v>1.25</v>
      </c>
    </row>
    <row r="4906" spans="1:7">
      <c r="A4906" s="153" t="s">
        <v>48</v>
      </c>
      <c r="B4906" s="153">
        <v>21.54</v>
      </c>
      <c r="C4906" s="153">
        <v>18.18</v>
      </c>
      <c r="D4906" s="153">
        <v>0</v>
      </c>
      <c r="E4906" s="153">
        <v>25</v>
      </c>
      <c r="F4906" s="153">
        <v>0</v>
      </c>
      <c r="G4906" s="153">
        <v>21.25</v>
      </c>
    </row>
    <row r="4907" spans="1:7">
      <c r="A4907" s="153" t="s">
        <v>49</v>
      </c>
      <c r="B4907" s="153">
        <v>43.08</v>
      </c>
      <c r="C4907" s="153">
        <v>36.36</v>
      </c>
      <c r="D4907" s="153">
        <v>0</v>
      </c>
      <c r="E4907" s="153">
        <v>75</v>
      </c>
      <c r="F4907" s="153">
        <v>0</v>
      </c>
      <c r="G4907" s="153">
        <v>43.75</v>
      </c>
    </row>
    <row r="4908" spans="1:7">
      <c r="A4908" s="153" t="s">
        <v>41</v>
      </c>
      <c r="B4908" s="153">
        <v>33.85</v>
      </c>
      <c r="C4908" s="153">
        <v>45.45</v>
      </c>
      <c r="D4908" s="153">
        <v>0</v>
      </c>
      <c r="E4908" s="153">
        <v>0</v>
      </c>
      <c r="F4908" s="153">
        <v>0</v>
      </c>
      <c r="G4908" s="153">
        <v>33.75</v>
      </c>
    </row>
    <row r="4909" spans="1:7">
      <c r="A4909" s="153" t="s">
        <v>0</v>
      </c>
      <c r="B4909" s="153">
        <v>100</v>
      </c>
      <c r="C4909" s="153">
        <v>100</v>
      </c>
      <c r="D4909" s="153">
        <v>0</v>
      </c>
      <c r="E4909" s="153">
        <v>100</v>
      </c>
      <c r="F4909" s="153">
        <v>0</v>
      </c>
      <c r="G4909" s="153">
        <v>100</v>
      </c>
    </row>
    <row r="4910" spans="1:7">
      <c r="A4910" s="153" t="s">
        <v>1</v>
      </c>
      <c r="B4910" s="153">
        <v>65</v>
      </c>
      <c r="C4910" s="153">
        <v>11</v>
      </c>
      <c r="D4910" s="153">
        <v>0</v>
      </c>
      <c r="E4910" s="153">
        <v>4</v>
      </c>
      <c r="F4910" s="153">
        <v>0</v>
      </c>
      <c r="G4910" s="153">
        <v>80</v>
      </c>
    </row>
    <row r="4911" spans="1:7">
      <c r="A4911" s="153" t="s">
        <v>42</v>
      </c>
      <c r="B4911" s="153">
        <v>64.62</v>
      </c>
      <c r="C4911" s="153">
        <v>54.55</v>
      </c>
      <c r="D4911" s="153">
        <v>0</v>
      </c>
      <c r="E4911" s="153">
        <v>100</v>
      </c>
      <c r="F4911" s="153">
        <v>0</v>
      </c>
      <c r="G4911" s="153">
        <v>65</v>
      </c>
    </row>
    <row r="4912" spans="1:7">
      <c r="A4912" s="153" t="s">
        <v>43</v>
      </c>
      <c r="B4912" s="153">
        <v>0</v>
      </c>
      <c r="C4912" s="153">
        <v>0</v>
      </c>
      <c r="D4912" s="153">
        <v>0</v>
      </c>
      <c r="E4912" s="153">
        <v>0</v>
      </c>
      <c r="F4912" s="153">
        <v>0</v>
      </c>
      <c r="G4912" s="153">
        <v>0</v>
      </c>
    </row>
    <row r="4913" spans="1:7">
      <c r="A4913" s="153" t="s">
        <v>44</v>
      </c>
      <c r="B4913" s="153">
        <v>4.5999999999999996</v>
      </c>
      <c r="C4913" s="153">
        <v>4.7</v>
      </c>
      <c r="D4913" s="153">
        <v>0</v>
      </c>
      <c r="E4913" s="153">
        <v>4.8</v>
      </c>
      <c r="F4913" s="153">
        <v>0</v>
      </c>
      <c r="G4913" s="153">
        <v>4.5999999999999996</v>
      </c>
    </row>
    <row r="4914" spans="1:7">
      <c r="A4914" s="153" t="s">
        <v>153</v>
      </c>
      <c r="B4914" s="153">
        <v>90.7</v>
      </c>
      <c r="C4914" s="153">
        <v>91.7</v>
      </c>
      <c r="D4914" s="153">
        <v>0</v>
      </c>
      <c r="E4914" s="153">
        <v>93.8</v>
      </c>
      <c r="F4914" s="153">
        <v>0</v>
      </c>
      <c r="G4914" s="153">
        <v>91</v>
      </c>
    </row>
    <row r="4917" spans="1:7">
      <c r="A4917" s="153" t="s">
        <v>545</v>
      </c>
    </row>
    <row r="4918" spans="1:7">
      <c r="A4918" s="153" t="s">
        <v>546</v>
      </c>
    </row>
    <row r="4921" spans="1:7">
      <c r="B4921" s="153" t="s">
        <v>156</v>
      </c>
    </row>
    <row r="4923" spans="1:7">
      <c r="B4923" s="153" t="s">
        <v>10</v>
      </c>
      <c r="C4923" s="153" t="s">
        <v>157</v>
      </c>
      <c r="D4923" s="153" t="s">
        <v>158</v>
      </c>
      <c r="E4923" s="153" t="s">
        <v>13</v>
      </c>
      <c r="F4923" s="153" t="s">
        <v>159</v>
      </c>
      <c r="G4923" s="153" t="s">
        <v>60</v>
      </c>
    </row>
    <row r="4925" spans="1:7">
      <c r="A4925" s="153" t="s">
        <v>161</v>
      </c>
      <c r="B4925" s="153">
        <v>0</v>
      </c>
      <c r="C4925" s="153">
        <v>0</v>
      </c>
      <c r="D4925" s="153">
        <v>0</v>
      </c>
      <c r="E4925" s="153">
        <v>0</v>
      </c>
      <c r="F4925" s="153">
        <v>0</v>
      </c>
      <c r="G4925" s="153">
        <v>0</v>
      </c>
    </row>
    <row r="4926" spans="1:7">
      <c r="A4926" s="153" t="s">
        <v>162</v>
      </c>
      <c r="B4926" s="153">
        <v>0</v>
      </c>
      <c r="C4926" s="153">
        <v>0</v>
      </c>
      <c r="D4926" s="153">
        <v>0</v>
      </c>
      <c r="E4926" s="153">
        <v>0</v>
      </c>
      <c r="F4926" s="153">
        <v>0</v>
      </c>
      <c r="G4926" s="153">
        <v>0</v>
      </c>
    </row>
    <row r="4927" spans="1:7">
      <c r="A4927" s="153" t="s">
        <v>163</v>
      </c>
      <c r="B4927" s="153">
        <v>0</v>
      </c>
      <c r="C4927" s="153">
        <v>0</v>
      </c>
      <c r="D4927" s="153">
        <v>0</v>
      </c>
      <c r="E4927" s="153">
        <v>0</v>
      </c>
      <c r="F4927" s="153">
        <v>0</v>
      </c>
      <c r="G4927" s="153">
        <v>0</v>
      </c>
    </row>
    <row r="4928" spans="1:7">
      <c r="A4928" s="153" t="s">
        <v>164</v>
      </c>
      <c r="B4928" s="153">
        <v>32.31</v>
      </c>
      <c r="C4928" s="153">
        <v>36.36</v>
      </c>
      <c r="D4928" s="153">
        <v>0</v>
      </c>
      <c r="E4928" s="153">
        <v>50</v>
      </c>
      <c r="F4928" s="153">
        <v>0</v>
      </c>
      <c r="G4928" s="153">
        <v>33.75</v>
      </c>
    </row>
    <row r="4929" spans="1:7">
      <c r="A4929" s="153" t="s">
        <v>165</v>
      </c>
      <c r="B4929" s="153">
        <v>63.08</v>
      </c>
      <c r="C4929" s="153">
        <v>54.55</v>
      </c>
      <c r="D4929" s="153">
        <v>0</v>
      </c>
      <c r="E4929" s="153">
        <v>50</v>
      </c>
      <c r="F4929" s="153">
        <v>0</v>
      </c>
      <c r="G4929" s="153">
        <v>61.25</v>
      </c>
    </row>
    <row r="4930" spans="1:7">
      <c r="A4930" s="153" t="s">
        <v>41</v>
      </c>
      <c r="B4930" s="153">
        <v>4.62</v>
      </c>
      <c r="C4930" s="153">
        <v>9.09</v>
      </c>
      <c r="D4930" s="153">
        <v>0</v>
      </c>
      <c r="E4930" s="153">
        <v>0</v>
      </c>
      <c r="F4930" s="153">
        <v>0</v>
      </c>
      <c r="G4930" s="153">
        <v>5</v>
      </c>
    </row>
    <row r="4931" spans="1:7">
      <c r="A4931" s="153" t="s">
        <v>0</v>
      </c>
      <c r="B4931" s="153">
        <v>100</v>
      </c>
      <c r="C4931" s="153">
        <v>100</v>
      </c>
      <c r="D4931" s="153">
        <v>0</v>
      </c>
      <c r="E4931" s="153">
        <v>100</v>
      </c>
      <c r="F4931" s="153">
        <v>0</v>
      </c>
      <c r="G4931" s="153">
        <v>100</v>
      </c>
    </row>
    <row r="4932" spans="1:7">
      <c r="A4932" s="153" t="s">
        <v>1</v>
      </c>
      <c r="B4932" s="153">
        <v>65</v>
      </c>
      <c r="C4932" s="153">
        <v>11</v>
      </c>
      <c r="D4932" s="153">
        <v>0</v>
      </c>
      <c r="E4932" s="153">
        <v>4</v>
      </c>
      <c r="F4932" s="153">
        <v>0</v>
      </c>
      <c r="G4932" s="153">
        <v>80</v>
      </c>
    </row>
    <row r="4933" spans="1:7">
      <c r="A4933" s="153" t="s">
        <v>42</v>
      </c>
      <c r="B4933" s="153">
        <v>95.38</v>
      </c>
      <c r="C4933" s="153">
        <v>90.91</v>
      </c>
      <c r="D4933" s="153">
        <v>0</v>
      </c>
      <c r="E4933" s="153">
        <v>100</v>
      </c>
      <c r="F4933" s="153">
        <v>0</v>
      </c>
      <c r="G4933" s="153">
        <v>95</v>
      </c>
    </row>
    <row r="4934" spans="1:7">
      <c r="A4934" s="153" t="s">
        <v>43</v>
      </c>
      <c r="B4934" s="153">
        <v>0</v>
      </c>
      <c r="C4934" s="153">
        <v>0</v>
      </c>
      <c r="D4934" s="153">
        <v>0</v>
      </c>
      <c r="E4934" s="153">
        <v>0</v>
      </c>
      <c r="F4934" s="153">
        <v>0</v>
      </c>
      <c r="G4934" s="153">
        <v>0</v>
      </c>
    </row>
    <row r="4935" spans="1:7">
      <c r="A4935" s="153" t="s">
        <v>44</v>
      </c>
      <c r="B4935" s="153">
        <v>4.7</v>
      </c>
      <c r="C4935" s="153">
        <v>4.5999999999999996</v>
      </c>
      <c r="D4935" s="153">
        <v>0</v>
      </c>
      <c r="E4935" s="153">
        <v>4.5</v>
      </c>
      <c r="F4935" s="153">
        <v>0</v>
      </c>
      <c r="G4935" s="153">
        <v>4.5999999999999996</v>
      </c>
    </row>
    <row r="4936" spans="1:7">
      <c r="A4936" s="153" t="s">
        <v>153</v>
      </c>
      <c r="B4936" s="153">
        <v>91.5</v>
      </c>
      <c r="C4936" s="153">
        <v>90</v>
      </c>
      <c r="D4936" s="153">
        <v>0</v>
      </c>
      <c r="E4936" s="153">
        <v>87.5</v>
      </c>
      <c r="F4936" s="153">
        <v>0</v>
      </c>
      <c r="G4936" s="153">
        <v>91.1</v>
      </c>
    </row>
    <row r="4939" spans="1:7">
      <c r="A4939" s="153" t="s">
        <v>547</v>
      </c>
    </row>
    <row r="4940" spans="1:7">
      <c r="A4940" s="153" t="s">
        <v>438</v>
      </c>
    </row>
    <row r="4943" spans="1:7">
      <c r="B4943" s="153" t="s">
        <v>156</v>
      </c>
    </row>
    <row r="4945" spans="1:7">
      <c r="B4945" s="153" t="s">
        <v>10</v>
      </c>
      <c r="C4945" s="153" t="s">
        <v>157</v>
      </c>
      <c r="D4945" s="153" t="s">
        <v>158</v>
      </c>
      <c r="E4945" s="153" t="s">
        <v>13</v>
      </c>
      <c r="F4945" s="153" t="s">
        <v>159</v>
      </c>
      <c r="G4945" s="153" t="s">
        <v>60</v>
      </c>
    </row>
    <row r="4947" spans="1:7">
      <c r="A4947" s="153" t="s">
        <v>45</v>
      </c>
      <c r="B4947" s="153">
        <v>0</v>
      </c>
      <c r="C4947" s="153">
        <v>0</v>
      </c>
      <c r="D4947" s="153">
        <v>0</v>
      </c>
      <c r="E4947" s="153">
        <v>0</v>
      </c>
      <c r="F4947" s="153">
        <v>0</v>
      </c>
      <c r="G4947" s="153">
        <v>0</v>
      </c>
    </row>
    <row r="4948" spans="1:7">
      <c r="A4948" s="153" t="s">
        <v>46</v>
      </c>
      <c r="B4948" s="153">
        <v>0</v>
      </c>
      <c r="C4948" s="153">
        <v>0</v>
      </c>
      <c r="D4948" s="153">
        <v>0</v>
      </c>
      <c r="E4948" s="153">
        <v>0</v>
      </c>
      <c r="F4948" s="153">
        <v>0</v>
      </c>
      <c r="G4948" s="153">
        <v>0</v>
      </c>
    </row>
    <row r="4949" spans="1:7">
      <c r="A4949" s="153" t="s">
        <v>47</v>
      </c>
      <c r="B4949" s="153">
        <v>4.62</v>
      </c>
      <c r="C4949" s="153">
        <v>0</v>
      </c>
      <c r="D4949" s="153">
        <v>0</v>
      </c>
      <c r="E4949" s="153">
        <v>0</v>
      </c>
      <c r="F4949" s="153">
        <v>0</v>
      </c>
      <c r="G4949" s="153">
        <v>3.75</v>
      </c>
    </row>
    <row r="4950" spans="1:7">
      <c r="A4950" s="153" t="s">
        <v>48</v>
      </c>
      <c r="B4950" s="153">
        <v>23.08</v>
      </c>
      <c r="C4950" s="153">
        <v>45.45</v>
      </c>
      <c r="D4950" s="153">
        <v>0</v>
      </c>
      <c r="E4950" s="153">
        <v>25</v>
      </c>
      <c r="F4950" s="153">
        <v>0</v>
      </c>
      <c r="G4950" s="153">
        <v>26.25</v>
      </c>
    </row>
    <row r="4951" spans="1:7">
      <c r="A4951" s="153" t="s">
        <v>49</v>
      </c>
      <c r="B4951" s="153">
        <v>70.77</v>
      </c>
      <c r="C4951" s="153">
        <v>54.55</v>
      </c>
      <c r="D4951" s="153">
        <v>0</v>
      </c>
      <c r="E4951" s="153">
        <v>75</v>
      </c>
      <c r="F4951" s="153">
        <v>0</v>
      </c>
      <c r="G4951" s="153">
        <v>68.75</v>
      </c>
    </row>
    <row r="4952" spans="1:7">
      <c r="A4952" s="153" t="s">
        <v>41</v>
      </c>
      <c r="B4952" s="153">
        <v>1.54</v>
      </c>
      <c r="C4952" s="153">
        <v>0</v>
      </c>
      <c r="D4952" s="153">
        <v>0</v>
      </c>
      <c r="E4952" s="153">
        <v>0</v>
      </c>
      <c r="F4952" s="153">
        <v>0</v>
      </c>
      <c r="G4952" s="153">
        <v>1.25</v>
      </c>
    </row>
    <row r="4953" spans="1:7">
      <c r="A4953" s="153" t="s">
        <v>0</v>
      </c>
      <c r="B4953" s="153">
        <v>100</v>
      </c>
      <c r="C4953" s="153">
        <v>100</v>
      </c>
      <c r="D4953" s="153">
        <v>0</v>
      </c>
      <c r="E4953" s="153">
        <v>100</v>
      </c>
      <c r="F4953" s="153">
        <v>0</v>
      </c>
      <c r="G4953" s="153">
        <v>100</v>
      </c>
    </row>
    <row r="4954" spans="1:7">
      <c r="A4954" s="153" t="s">
        <v>1</v>
      </c>
      <c r="B4954" s="153">
        <v>65</v>
      </c>
      <c r="C4954" s="153">
        <v>11</v>
      </c>
      <c r="D4954" s="153">
        <v>0</v>
      </c>
      <c r="E4954" s="153">
        <v>4</v>
      </c>
      <c r="F4954" s="153">
        <v>0</v>
      </c>
      <c r="G4954" s="153">
        <v>80</v>
      </c>
    </row>
    <row r="4955" spans="1:7">
      <c r="A4955" s="153" t="s">
        <v>42</v>
      </c>
      <c r="B4955" s="153">
        <v>93.85</v>
      </c>
      <c r="C4955" s="153">
        <v>100</v>
      </c>
      <c r="D4955" s="153">
        <v>0</v>
      </c>
      <c r="E4955" s="153">
        <v>100</v>
      </c>
      <c r="F4955" s="153">
        <v>0</v>
      </c>
      <c r="G4955" s="153">
        <v>95</v>
      </c>
    </row>
    <row r="4956" spans="1:7">
      <c r="A4956" s="153" t="s">
        <v>43</v>
      </c>
      <c r="B4956" s="153">
        <v>0</v>
      </c>
      <c r="C4956" s="153">
        <v>0</v>
      </c>
      <c r="D4956" s="153">
        <v>0</v>
      </c>
      <c r="E4956" s="153">
        <v>0</v>
      </c>
      <c r="F4956" s="153">
        <v>0</v>
      </c>
      <c r="G4956" s="153">
        <v>0</v>
      </c>
    </row>
    <row r="4957" spans="1:7">
      <c r="A4957" s="153" t="s">
        <v>44</v>
      </c>
      <c r="B4957" s="153">
        <v>4.7</v>
      </c>
      <c r="C4957" s="153">
        <v>4.5</v>
      </c>
      <c r="D4957" s="153">
        <v>0</v>
      </c>
      <c r="E4957" s="153">
        <v>4.8</v>
      </c>
      <c r="F4957" s="153">
        <v>0</v>
      </c>
      <c r="G4957" s="153">
        <v>4.7</v>
      </c>
    </row>
    <row r="4958" spans="1:7">
      <c r="A4958" s="153" t="s">
        <v>153</v>
      </c>
      <c r="B4958" s="153">
        <v>91.8</v>
      </c>
      <c r="C4958" s="153">
        <v>88.6</v>
      </c>
      <c r="D4958" s="153">
        <v>0</v>
      </c>
      <c r="E4958" s="153">
        <v>93.8</v>
      </c>
      <c r="F4958" s="153">
        <v>0</v>
      </c>
      <c r="G4958" s="153">
        <v>91.5</v>
      </c>
    </row>
    <row r="4961" spans="1:7">
      <c r="A4961" s="153" t="s">
        <v>547</v>
      </c>
    </row>
    <row r="4962" spans="1:7">
      <c r="A4962" s="153" t="s">
        <v>548</v>
      </c>
    </row>
    <row r="4965" spans="1:7">
      <c r="B4965" s="153" t="s">
        <v>156</v>
      </c>
    </row>
    <row r="4967" spans="1:7">
      <c r="B4967" s="153" t="s">
        <v>10</v>
      </c>
      <c r="C4967" s="153" t="s">
        <v>157</v>
      </c>
      <c r="D4967" s="153" t="s">
        <v>158</v>
      </c>
      <c r="E4967" s="153" t="s">
        <v>13</v>
      </c>
      <c r="F4967" s="153" t="s">
        <v>159</v>
      </c>
      <c r="G4967" s="153" t="s">
        <v>60</v>
      </c>
    </row>
    <row r="4969" spans="1:7">
      <c r="A4969" s="153" t="s">
        <v>45</v>
      </c>
      <c r="B4969" s="153">
        <v>0</v>
      </c>
      <c r="C4969" s="153">
        <v>0</v>
      </c>
      <c r="D4969" s="153">
        <v>0</v>
      </c>
      <c r="E4969" s="153">
        <v>0</v>
      </c>
      <c r="F4969" s="153">
        <v>0</v>
      </c>
      <c r="G4969" s="153">
        <v>0</v>
      </c>
    </row>
    <row r="4970" spans="1:7">
      <c r="A4970" s="153" t="s">
        <v>46</v>
      </c>
      <c r="B4970" s="153">
        <v>0</v>
      </c>
      <c r="C4970" s="153">
        <v>0</v>
      </c>
      <c r="D4970" s="153">
        <v>0</v>
      </c>
      <c r="E4970" s="153">
        <v>0</v>
      </c>
      <c r="F4970" s="153">
        <v>0</v>
      </c>
      <c r="G4970" s="153">
        <v>0</v>
      </c>
    </row>
    <row r="4971" spans="1:7">
      <c r="A4971" s="153" t="s">
        <v>47</v>
      </c>
      <c r="B4971" s="153">
        <v>3.08</v>
      </c>
      <c r="C4971" s="153">
        <v>9.09</v>
      </c>
      <c r="D4971" s="153">
        <v>0</v>
      </c>
      <c r="E4971" s="153">
        <v>0</v>
      </c>
      <c r="F4971" s="153">
        <v>0</v>
      </c>
      <c r="G4971" s="153">
        <v>3.75</v>
      </c>
    </row>
    <row r="4972" spans="1:7">
      <c r="A4972" s="153" t="s">
        <v>48</v>
      </c>
      <c r="B4972" s="153">
        <v>24.62</v>
      </c>
      <c r="C4972" s="153">
        <v>36.36</v>
      </c>
      <c r="D4972" s="153">
        <v>0</v>
      </c>
      <c r="E4972" s="153">
        <v>25</v>
      </c>
      <c r="F4972" s="153">
        <v>0</v>
      </c>
      <c r="G4972" s="153">
        <v>26.25</v>
      </c>
    </row>
    <row r="4973" spans="1:7">
      <c r="A4973" s="153" t="s">
        <v>49</v>
      </c>
      <c r="B4973" s="153">
        <v>69.23</v>
      </c>
      <c r="C4973" s="153">
        <v>54.55</v>
      </c>
      <c r="D4973" s="153">
        <v>0</v>
      </c>
      <c r="E4973" s="153">
        <v>75</v>
      </c>
      <c r="F4973" s="153">
        <v>0</v>
      </c>
      <c r="G4973" s="153">
        <v>67.5</v>
      </c>
    </row>
    <row r="4974" spans="1:7">
      <c r="A4974" s="153" t="s">
        <v>41</v>
      </c>
      <c r="B4974" s="153">
        <v>3.08</v>
      </c>
      <c r="C4974" s="153">
        <v>0</v>
      </c>
      <c r="D4974" s="153">
        <v>0</v>
      </c>
      <c r="E4974" s="153">
        <v>0</v>
      </c>
      <c r="F4974" s="153">
        <v>0</v>
      </c>
      <c r="G4974" s="153">
        <v>2.5</v>
      </c>
    </row>
    <row r="4975" spans="1:7">
      <c r="A4975" s="153" t="s">
        <v>0</v>
      </c>
      <c r="B4975" s="153">
        <v>100</v>
      </c>
      <c r="C4975" s="153">
        <v>100</v>
      </c>
      <c r="D4975" s="153">
        <v>0</v>
      </c>
      <c r="E4975" s="153">
        <v>100</v>
      </c>
      <c r="F4975" s="153">
        <v>0</v>
      </c>
      <c r="G4975" s="153">
        <v>100</v>
      </c>
    </row>
    <row r="4976" spans="1:7">
      <c r="A4976" s="153" t="s">
        <v>1</v>
      </c>
      <c r="B4976" s="153">
        <v>65</v>
      </c>
      <c r="C4976" s="153">
        <v>11</v>
      </c>
      <c r="D4976" s="153">
        <v>0</v>
      </c>
      <c r="E4976" s="153">
        <v>4</v>
      </c>
      <c r="F4976" s="153">
        <v>0</v>
      </c>
      <c r="G4976" s="153">
        <v>80</v>
      </c>
    </row>
    <row r="4977" spans="1:7">
      <c r="A4977" s="153" t="s">
        <v>42</v>
      </c>
      <c r="B4977" s="153">
        <v>93.85</v>
      </c>
      <c r="C4977" s="153">
        <v>90.91</v>
      </c>
      <c r="D4977" s="153">
        <v>0</v>
      </c>
      <c r="E4977" s="153">
        <v>100</v>
      </c>
      <c r="F4977" s="153">
        <v>0</v>
      </c>
      <c r="G4977" s="153">
        <v>93.75</v>
      </c>
    </row>
    <row r="4978" spans="1:7">
      <c r="A4978" s="153" t="s">
        <v>43</v>
      </c>
      <c r="B4978" s="153">
        <v>0</v>
      </c>
      <c r="C4978" s="153">
        <v>0</v>
      </c>
      <c r="D4978" s="153">
        <v>0</v>
      </c>
      <c r="E4978" s="153">
        <v>0</v>
      </c>
      <c r="F4978" s="153">
        <v>0</v>
      </c>
      <c r="G4978" s="153">
        <v>0</v>
      </c>
    </row>
    <row r="4979" spans="1:7">
      <c r="A4979" s="153" t="s">
        <v>44</v>
      </c>
      <c r="B4979" s="153">
        <v>4.7</v>
      </c>
      <c r="C4979" s="153">
        <v>4.5</v>
      </c>
      <c r="D4979" s="153">
        <v>0</v>
      </c>
      <c r="E4979" s="153">
        <v>4.8</v>
      </c>
      <c r="F4979" s="153">
        <v>0</v>
      </c>
      <c r="G4979" s="153">
        <v>4.7</v>
      </c>
    </row>
    <row r="4980" spans="1:7">
      <c r="A4980" s="153" t="s">
        <v>153</v>
      </c>
      <c r="B4980" s="153">
        <v>92.1</v>
      </c>
      <c r="C4980" s="153">
        <v>86.4</v>
      </c>
      <c r="D4980" s="153">
        <v>0</v>
      </c>
      <c r="E4980" s="153">
        <v>93.8</v>
      </c>
      <c r="F4980" s="153">
        <v>0</v>
      </c>
      <c r="G4980" s="153">
        <v>91.3</v>
      </c>
    </row>
    <row r="4983" spans="1:7">
      <c r="A4983" s="153" t="s">
        <v>547</v>
      </c>
    </row>
    <row r="4984" spans="1:7">
      <c r="A4984" s="153" t="s">
        <v>549</v>
      </c>
    </row>
    <row r="4987" spans="1:7">
      <c r="B4987" s="153" t="s">
        <v>156</v>
      </c>
    </row>
    <row r="4989" spans="1:7">
      <c r="B4989" s="153" t="s">
        <v>10</v>
      </c>
      <c r="C4989" s="153" t="s">
        <v>157</v>
      </c>
      <c r="D4989" s="153" t="s">
        <v>158</v>
      </c>
      <c r="E4989" s="153" t="s">
        <v>13</v>
      </c>
      <c r="F4989" s="153" t="s">
        <v>159</v>
      </c>
      <c r="G4989" s="153" t="s">
        <v>60</v>
      </c>
    </row>
    <row r="4991" spans="1:7">
      <c r="A4991" s="153" t="s">
        <v>45</v>
      </c>
      <c r="B4991" s="153">
        <v>0</v>
      </c>
      <c r="C4991" s="153">
        <v>0</v>
      </c>
      <c r="D4991" s="153">
        <v>0</v>
      </c>
      <c r="E4991" s="153">
        <v>0</v>
      </c>
      <c r="F4991" s="153">
        <v>0</v>
      </c>
      <c r="G4991" s="153">
        <v>0</v>
      </c>
    </row>
    <row r="4992" spans="1:7">
      <c r="A4992" s="153" t="s">
        <v>46</v>
      </c>
      <c r="B4992" s="153">
        <v>0</v>
      </c>
      <c r="C4992" s="153">
        <v>0</v>
      </c>
      <c r="D4992" s="153">
        <v>0</v>
      </c>
      <c r="E4992" s="153">
        <v>0</v>
      </c>
      <c r="F4992" s="153">
        <v>0</v>
      </c>
      <c r="G4992" s="153">
        <v>0</v>
      </c>
    </row>
    <row r="4993" spans="1:7">
      <c r="A4993" s="153" t="s">
        <v>47</v>
      </c>
      <c r="B4993" s="153">
        <v>9.23</v>
      </c>
      <c r="C4993" s="153">
        <v>9.09</v>
      </c>
      <c r="D4993" s="153">
        <v>0</v>
      </c>
      <c r="E4993" s="153">
        <v>25</v>
      </c>
      <c r="F4993" s="153">
        <v>0</v>
      </c>
      <c r="G4993" s="153">
        <v>10</v>
      </c>
    </row>
    <row r="4994" spans="1:7">
      <c r="A4994" s="153" t="s">
        <v>48</v>
      </c>
      <c r="B4994" s="153">
        <v>23.08</v>
      </c>
      <c r="C4994" s="153">
        <v>45.45</v>
      </c>
      <c r="D4994" s="153">
        <v>0</v>
      </c>
      <c r="E4994" s="153">
        <v>0</v>
      </c>
      <c r="F4994" s="153">
        <v>0</v>
      </c>
      <c r="G4994" s="153">
        <v>25</v>
      </c>
    </row>
    <row r="4995" spans="1:7">
      <c r="A4995" s="153" t="s">
        <v>49</v>
      </c>
      <c r="B4995" s="153">
        <v>61.54</v>
      </c>
      <c r="C4995" s="153">
        <v>45.45</v>
      </c>
      <c r="D4995" s="153">
        <v>0</v>
      </c>
      <c r="E4995" s="153">
        <v>75</v>
      </c>
      <c r="F4995" s="153">
        <v>0</v>
      </c>
      <c r="G4995" s="153">
        <v>60</v>
      </c>
    </row>
    <row r="4996" spans="1:7">
      <c r="A4996" s="153" t="s">
        <v>41</v>
      </c>
      <c r="B4996" s="153">
        <v>6.15</v>
      </c>
      <c r="C4996" s="153">
        <v>0</v>
      </c>
      <c r="D4996" s="153">
        <v>0</v>
      </c>
      <c r="E4996" s="153">
        <v>0</v>
      </c>
      <c r="F4996" s="153">
        <v>0</v>
      </c>
      <c r="G4996" s="153">
        <v>5</v>
      </c>
    </row>
    <row r="4997" spans="1:7">
      <c r="A4997" s="153" t="s">
        <v>0</v>
      </c>
      <c r="B4997" s="153">
        <v>100</v>
      </c>
      <c r="C4997" s="153">
        <v>100</v>
      </c>
      <c r="D4997" s="153">
        <v>0</v>
      </c>
      <c r="E4997" s="153">
        <v>100</v>
      </c>
      <c r="F4997" s="153">
        <v>0</v>
      </c>
      <c r="G4997" s="153">
        <v>100</v>
      </c>
    </row>
    <row r="4998" spans="1:7">
      <c r="A4998" s="153" t="s">
        <v>1</v>
      </c>
      <c r="B4998" s="153">
        <v>65</v>
      </c>
      <c r="C4998" s="153">
        <v>11</v>
      </c>
      <c r="D4998" s="153">
        <v>0</v>
      </c>
      <c r="E4998" s="153">
        <v>4</v>
      </c>
      <c r="F4998" s="153">
        <v>0</v>
      </c>
      <c r="G4998" s="153">
        <v>80</v>
      </c>
    </row>
    <row r="4999" spans="1:7">
      <c r="A4999" s="153" t="s">
        <v>42</v>
      </c>
      <c r="B4999" s="153">
        <v>84.62</v>
      </c>
      <c r="C4999" s="153">
        <v>90.91</v>
      </c>
      <c r="D4999" s="153">
        <v>0</v>
      </c>
      <c r="E4999" s="153">
        <v>75</v>
      </c>
      <c r="F4999" s="153">
        <v>0</v>
      </c>
      <c r="G4999" s="153">
        <v>85</v>
      </c>
    </row>
    <row r="5000" spans="1:7">
      <c r="A5000" s="153" t="s">
        <v>43</v>
      </c>
      <c r="B5000" s="153">
        <v>0</v>
      </c>
      <c r="C5000" s="153">
        <v>0</v>
      </c>
      <c r="D5000" s="153">
        <v>0</v>
      </c>
      <c r="E5000" s="153">
        <v>0</v>
      </c>
      <c r="F5000" s="153">
        <v>0</v>
      </c>
      <c r="G5000" s="153">
        <v>0</v>
      </c>
    </row>
    <row r="5001" spans="1:7">
      <c r="A5001" s="153" t="s">
        <v>44</v>
      </c>
      <c r="B5001" s="153">
        <v>4.5999999999999996</v>
      </c>
      <c r="C5001" s="153">
        <v>4.4000000000000004</v>
      </c>
      <c r="D5001" s="153">
        <v>0</v>
      </c>
      <c r="E5001" s="153">
        <v>4.5</v>
      </c>
      <c r="F5001" s="153">
        <v>0</v>
      </c>
      <c r="G5001" s="153">
        <v>4.5</v>
      </c>
    </row>
    <row r="5002" spans="1:7">
      <c r="A5002" s="153" t="s">
        <v>153</v>
      </c>
      <c r="B5002" s="153">
        <v>88.9</v>
      </c>
      <c r="C5002" s="153">
        <v>84.1</v>
      </c>
      <c r="D5002" s="153">
        <v>0</v>
      </c>
      <c r="E5002" s="153">
        <v>87.5</v>
      </c>
      <c r="F5002" s="153">
        <v>0</v>
      </c>
      <c r="G5002" s="153">
        <v>88.2</v>
      </c>
    </row>
    <row r="5005" spans="1:7">
      <c r="A5005" s="153" t="s">
        <v>550</v>
      </c>
    </row>
    <row r="5008" spans="1:7">
      <c r="B5008" s="153" t="s">
        <v>156</v>
      </c>
    </row>
    <row r="5010" spans="1:7">
      <c r="B5010" s="153" t="s">
        <v>10</v>
      </c>
      <c r="C5010" s="153" t="s">
        <v>157</v>
      </c>
      <c r="D5010" s="153" t="s">
        <v>158</v>
      </c>
      <c r="E5010" s="153" t="s">
        <v>13</v>
      </c>
      <c r="F5010" s="153" t="s">
        <v>159</v>
      </c>
      <c r="G5010" s="153" t="s">
        <v>60</v>
      </c>
    </row>
    <row r="5012" spans="1:7">
      <c r="A5012" s="153" t="s">
        <v>45</v>
      </c>
      <c r="B5012" s="153">
        <v>0</v>
      </c>
      <c r="C5012" s="153">
        <v>0</v>
      </c>
      <c r="D5012" s="153">
        <v>0</v>
      </c>
      <c r="E5012" s="153">
        <v>0</v>
      </c>
      <c r="F5012" s="153">
        <v>0</v>
      </c>
      <c r="G5012" s="153">
        <v>0</v>
      </c>
    </row>
    <row r="5013" spans="1:7">
      <c r="A5013" s="153" t="s">
        <v>46</v>
      </c>
      <c r="B5013" s="153">
        <v>0</v>
      </c>
      <c r="C5013" s="153">
        <v>0</v>
      </c>
      <c r="D5013" s="153">
        <v>0</v>
      </c>
      <c r="E5013" s="153">
        <v>0</v>
      </c>
      <c r="F5013" s="153">
        <v>0</v>
      </c>
      <c r="G5013" s="153">
        <v>0</v>
      </c>
    </row>
    <row r="5014" spans="1:7">
      <c r="A5014" s="153" t="s">
        <v>47</v>
      </c>
      <c r="B5014" s="153">
        <v>4.62</v>
      </c>
      <c r="C5014" s="153">
        <v>0</v>
      </c>
      <c r="D5014" s="153">
        <v>0</v>
      </c>
      <c r="E5014" s="153">
        <v>0</v>
      </c>
      <c r="F5014" s="153">
        <v>0</v>
      </c>
      <c r="G5014" s="153">
        <v>3.75</v>
      </c>
    </row>
    <row r="5015" spans="1:7">
      <c r="A5015" s="153" t="s">
        <v>48</v>
      </c>
      <c r="B5015" s="153">
        <v>21.54</v>
      </c>
      <c r="C5015" s="153">
        <v>27.27</v>
      </c>
      <c r="D5015" s="153">
        <v>0</v>
      </c>
      <c r="E5015" s="153">
        <v>25</v>
      </c>
      <c r="F5015" s="153">
        <v>0</v>
      </c>
      <c r="G5015" s="153">
        <v>22.5</v>
      </c>
    </row>
    <row r="5016" spans="1:7">
      <c r="A5016" s="153" t="s">
        <v>49</v>
      </c>
      <c r="B5016" s="153">
        <v>72.31</v>
      </c>
      <c r="C5016" s="153">
        <v>63.64</v>
      </c>
      <c r="D5016" s="153">
        <v>0</v>
      </c>
      <c r="E5016" s="153">
        <v>75</v>
      </c>
      <c r="F5016" s="153">
        <v>0</v>
      </c>
      <c r="G5016" s="153">
        <v>71.25</v>
      </c>
    </row>
    <row r="5017" spans="1:7">
      <c r="A5017" s="153" t="s">
        <v>41</v>
      </c>
      <c r="B5017" s="153">
        <v>1.54</v>
      </c>
      <c r="C5017" s="153">
        <v>9.09</v>
      </c>
      <c r="D5017" s="153">
        <v>0</v>
      </c>
      <c r="E5017" s="153">
        <v>0</v>
      </c>
      <c r="F5017" s="153">
        <v>0</v>
      </c>
      <c r="G5017" s="153">
        <v>2.5</v>
      </c>
    </row>
    <row r="5018" spans="1:7">
      <c r="A5018" s="153" t="s">
        <v>0</v>
      </c>
      <c r="B5018" s="153">
        <v>100</v>
      </c>
      <c r="C5018" s="153">
        <v>100</v>
      </c>
      <c r="D5018" s="153">
        <v>0</v>
      </c>
      <c r="E5018" s="153">
        <v>100</v>
      </c>
      <c r="F5018" s="153">
        <v>0</v>
      </c>
      <c r="G5018" s="153">
        <v>100</v>
      </c>
    </row>
    <row r="5019" spans="1:7">
      <c r="A5019" s="153" t="s">
        <v>1</v>
      </c>
      <c r="B5019" s="153">
        <v>65</v>
      </c>
      <c r="C5019" s="153">
        <v>11</v>
      </c>
      <c r="D5019" s="153">
        <v>0</v>
      </c>
      <c r="E5019" s="153">
        <v>4</v>
      </c>
      <c r="F5019" s="153">
        <v>0</v>
      </c>
      <c r="G5019" s="153">
        <v>80</v>
      </c>
    </row>
    <row r="5020" spans="1:7">
      <c r="A5020" s="153" t="s">
        <v>42</v>
      </c>
      <c r="B5020" s="153">
        <v>93.85</v>
      </c>
      <c r="C5020" s="153">
        <v>90.91</v>
      </c>
      <c r="D5020" s="153">
        <v>0</v>
      </c>
      <c r="E5020" s="153">
        <v>100</v>
      </c>
      <c r="F5020" s="153">
        <v>0</v>
      </c>
      <c r="G5020" s="153">
        <v>93.75</v>
      </c>
    </row>
    <row r="5021" spans="1:7">
      <c r="A5021" s="153" t="s">
        <v>43</v>
      </c>
      <c r="B5021" s="153">
        <v>0</v>
      </c>
      <c r="C5021" s="153">
        <v>0</v>
      </c>
      <c r="D5021" s="153">
        <v>0</v>
      </c>
      <c r="E5021" s="153">
        <v>0</v>
      </c>
      <c r="F5021" s="153">
        <v>0</v>
      </c>
      <c r="G5021" s="153">
        <v>0</v>
      </c>
    </row>
    <row r="5022" spans="1:7">
      <c r="A5022" s="153" t="s">
        <v>44</v>
      </c>
      <c r="B5022" s="153">
        <v>4.7</v>
      </c>
      <c r="C5022" s="153">
        <v>4.7</v>
      </c>
      <c r="D5022" s="153">
        <v>0</v>
      </c>
      <c r="E5022" s="153">
        <v>4.8</v>
      </c>
      <c r="F5022" s="153">
        <v>0</v>
      </c>
      <c r="G5022" s="153">
        <v>4.7</v>
      </c>
    </row>
    <row r="5023" spans="1:7">
      <c r="A5023" s="153" t="s">
        <v>153</v>
      </c>
      <c r="B5023" s="153">
        <v>92.2</v>
      </c>
      <c r="C5023" s="153">
        <v>92.5</v>
      </c>
      <c r="D5023" s="153">
        <v>0</v>
      </c>
      <c r="E5023" s="153">
        <v>93.8</v>
      </c>
      <c r="F5023" s="153">
        <v>0</v>
      </c>
      <c r="G5023" s="153">
        <v>92.3</v>
      </c>
    </row>
    <row r="5026" spans="1:7">
      <c r="A5026" s="153" t="s">
        <v>551</v>
      </c>
    </row>
    <row r="5029" spans="1:7">
      <c r="B5029" s="153" t="s">
        <v>156</v>
      </c>
    </row>
    <row r="5031" spans="1:7">
      <c r="B5031" s="153" t="s">
        <v>10</v>
      </c>
      <c r="C5031" s="153" t="s">
        <v>157</v>
      </c>
      <c r="D5031" s="153" t="s">
        <v>158</v>
      </c>
      <c r="E5031" s="153" t="s">
        <v>13</v>
      </c>
      <c r="F5031" s="153" t="s">
        <v>159</v>
      </c>
      <c r="G5031" s="153" t="s">
        <v>60</v>
      </c>
    </row>
    <row r="5033" spans="1:7">
      <c r="A5033" s="153" t="s">
        <v>45</v>
      </c>
      <c r="B5033" s="153">
        <v>0</v>
      </c>
      <c r="C5033" s="153">
        <v>0</v>
      </c>
      <c r="D5033" s="153">
        <v>0</v>
      </c>
      <c r="E5033" s="153">
        <v>0</v>
      </c>
      <c r="F5033" s="153">
        <v>0</v>
      </c>
      <c r="G5033" s="153">
        <v>0</v>
      </c>
    </row>
    <row r="5034" spans="1:7">
      <c r="A5034" s="153" t="s">
        <v>46</v>
      </c>
      <c r="B5034" s="153">
        <v>0</v>
      </c>
      <c r="C5034" s="153">
        <v>0</v>
      </c>
      <c r="D5034" s="153">
        <v>0</v>
      </c>
      <c r="E5034" s="153">
        <v>0</v>
      </c>
      <c r="F5034" s="153">
        <v>0</v>
      </c>
      <c r="G5034" s="153">
        <v>0</v>
      </c>
    </row>
    <row r="5035" spans="1:7">
      <c r="A5035" s="153" t="s">
        <v>47</v>
      </c>
      <c r="B5035" s="153">
        <v>4.62</v>
      </c>
      <c r="C5035" s="153">
        <v>0</v>
      </c>
      <c r="D5035" s="153">
        <v>0</v>
      </c>
      <c r="E5035" s="153">
        <v>0</v>
      </c>
      <c r="F5035" s="153">
        <v>0</v>
      </c>
      <c r="G5035" s="153">
        <v>3.75</v>
      </c>
    </row>
    <row r="5036" spans="1:7">
      <c r="A5036" s="153" t="s">
        <v>48</v>
      </c>
      <c r="B5036" s="153">
        <v>23.08</v>
      </c>
      <c r="C5036" s="153">
        <v>36.36</v>
      </c>
      <c r="D5036" s="153">
        <v>0</v>
      </c>
      <c r="E5036" s="153">
        <v>25</v>
      </c>
      <c r="F5036" s="153">
        <v>0</v>
      </c>
      <c r="G5036" s="153">
        <v>25</v>
      </c>
    </row>
    <row r="5037" spans="1:7">
      <c r="A5037" s="153" t="s">
        <v>49</v>
      </c>
      <c r="B5037" s="153">
        <v>70.77</v>
      </c>
      <c r="C5037" s="153">
        <v>63.64</v>
      </c>
      <c r="D5037" s="153">
        <v>0</v>
      </c>
      <c r="E5037" s="153">
        <v>75</v>
      </c>
      <c r="F5037" s="153">
        <v>0</v>
      </c>
      <c r="G5037" s="153">
        <v>70</v>
      </c>
    </row>
    <row r="5038" spans="1:7">
      <c r="A5038" s="153" t="s">
        <v>41</v>
      </c>
      <c r="B5038" s="153">
        <v>1.54</v>
      </c>
      <c r="C5038" s="153">
        <v>0</v>
      </c>
      <c r="D5038" s="153">
        <v>0</v>
      </c>
      <c r="E5038" s="153">
        <v>0</v>
      </c>
      <c r="F5038" s="153">
        <v>0</v>
      </c>
      <c r="G5038" s="153">
        <v>1.25</v>
      </c>
    </row>
    <row r="5039" spans="1:7">
      <c r="A5039" s="153" t="s">
        <v>0</v>
      </c>
      <c r="B5039" s="153">
        <v>100</v>
      </c>
      <c r="C5039" s="153">
        <v>100</v>
      </c>
      <c r="D5039" s="153">
        <v>0</v>
      </c>
      <c r="E5039" s="153">
        <v>100</v>
      </c>
      <c r="F5039" s="153">
        <v>0</v>
      </c>
      <c r="G5039" s="153">
        <v>100</v>
      </c>
    </row>
    <row r="5040" spans="1:7">
      <c r="A5040" s="153" t="s">
        <v>1</v>
      </c>
      <c r="B5040" s="153">
        <v>65</v>
      </c>
      <c r="C5040" s="153">
        <v>11</v>
      </c>
      <c r="D5040" s="153">
        <v>0</v>
      </c>
      <c r="E5040" s="153">
        <v>4</v>
      </c>
      <c r="F5040" s="153">
        <v>0</v>
      </c>
      <c r="G5040" s="153">
        <v>80</v>
      </c>
    </row>
    <row r="5041" spans="1:7">
      <c r="A5041" s="153" t="s">
        <v>42</v>
      </c>
      <c r="B5041" s="153">
        <v>93.85</v>
      </c>
      <c r="C5041" s="153">
        <v>100</v>
      </c>
      <c r="D5041" s="153">
        <v>0</v>
      </c>
      <c r="E5041" s="153">
        <v>100</v>
      </c>
      <c r="F5041" s="153">
        <v>0</v>
      </c>
      <c r="G5041" s="153">
        <v>95</v>
      </c>
    </row>
    <row r="5042" spans="1:7">
      <c r="A5042" s="153" t="s">
        <v>43</v>
      </c>
      <c r="B5042" s="153">
        <v>0</v>
      </c>
      <c r="C5042" s="153">
        <v>0</v>
      </c>
      <c r="D5042" s="153">
        <v>0</v>
      </c>
      <c r="E5042" s="153">
        <v>0</v>
      </c>
      <c r="F5042" s="153">
        <v>0</v>
      </c>
      <c r="G5042" s="153">
        <v>0</v>
      </c>
    </row>
    <row r="5043" spans="1:7">
      <c r="A5043" s="153" t="s">
        <v>44</v>
      </c>
      <c r="B5043" s="153">
        <v>4.7</v>
      </c>
      <c r="C5043" s="153">
        <v>4.5999999999999996</v>
      </c>
      <c r="D5043" s="153">
        <v>0</v>
      </c>
      <c r="E5043" s="153">
        <v>4.8</v>
      </c>
      <c r="F5043" s="153">
        <v>0</v>
      </c>
      <c r="G5043" s="153">
        <v>4.7</v>
      </c>
    </row>
    <row r="5044" spans="1:7">
      <c r="A5044" s="153" t="s">
        <v>153</v>
      </c>
      <c r="B5044" s="153">
        <v>91.8</v>
      </c>
      <c r="C5044" s="153">
        <v>90.9</v>
      </c>
      <c r="D5044" s="153">
        <v>0</v>
      </c>
      <c r="E5044" s="153">
        <v>93.8</v>
      </c>
      <c r="F5044" s="153">
        <v>0</v>
      </c>
      <c r="G5044" s="153">
        <v>91.8</v>
      </c>
    </row>
    <row r="5047" spans="1:7">
      <c r="A5047" s="153" t="s">
        <v>552</v>
      </c>
    </row>
    <row r="5048" spans="1:7">
      <c r="A5048" s="153" t="s">
        <v>553</v>
      </c>
    </row>
    <row r="5051" spans="1:7">
      <c r="B5051" s="153" t="s">
        <v>156</v>
      </c>
    </row>
    <row r="5053" spans="1:7">
      <c r="B5053" s="153" t="s">
        <v>10</v>
      </c>
      <c r="C5053" s="153" t="s">
        <v>157</v>
      </c>
      <c r="D5053" s="153" t="s">
        <v>158</v>
      </c>
      <c r="E5053" s="153" t="s">
        <v>13</v>
      </c>
      <c r="F5053" s="153" t="s">
        <v>159</v>
      </c>
      <c r="G5053" s="153" t="s">
        <v>60</v>
      </c>
    </row>
    <row r="5055" spans="1:7">
      <c r="A5055" s="153" t="s">
        <v>45</v>
      </c>
      <c r="B5055" s="153">
        <v>0</v>
      </c>
      <c r="C5055" s="153">
        <v>0</v>
      </c>
      <c r="D5055" s="153">
        <v>0</v>
      </c>
      <c r="E5055" s="153">
        <v>0</v>
      </c>
      <c r="F5055" s="153">
        <v>0</v>
      </c>
      <c r="G5055" s="153">
        <v>0</v>
      </c>
    </row>
    <row r="5056" spans="1:7">
      <c r="A5056" s="153" t="s">
        <v>46</v>
      </c>
      <c r="B5056" s="153">
        <v>0</v>
      </c>
      <c r="C5056" s="153">
        <v>9.09</v>
      </c>
      <c r="D5056" s="153">
        <v>0</v>
      </c>
      <c r="E5056" s="153">
        <v>0</v>
      </c>
      <c r="F5056" s="153">
        <v>0</v>
      </c>
      <c r="G5056" s="153">
        <v>1.25</v>
      </c>
    </row>
    <row r="5057" spans="1:7">
      <c r="A5057" s="153" t="s">
        <v>47</v>
      </c>
      <c r="B5057" s="153">
        <v>6.15</v>
      </c>
      <c r="C5057" s="153">
        <v>0</v>
      </c>
      <c r="D5057" s="153">
        <v>0</v>
      </c>
      <c r="E5057" s="153">
        <v>0</v>
      </c>
      <c r="F5057" s="153">
        <v>0</v>
      </c>
      <c r="G5057" s="153">
        <v>5</v>
      </c>
    </row>
    <row r="5058" spans="1:7">
      <c r="A5058" s="153" t="s">
        <v>48</v>
      </c>
      <c r="B5058" s="153">
        <v>21.54</v>
      </c>
      <c r="C5058" s="153">
        <v>36.36</v>
      </c>
      <c r="D5058" s="153">
        <v>0</v>
      </c>
      <c r="E5058" s="153">
        <v>50</v>
      </c>
      <c r="F5058" s="153">
        <v>0</v>
      </c>
      <c r="G5058" s="153">
        <v>25</v>
      </c>
    </row>
    <row r="5059" spans="1:7">
      <c r="A5059" s="153" t="s">
        <v>49</v>
      </c>
      <c r="B5059" s="153">
        <v>69.23</v>
      </c>
      <c r="C5059" s="153">
        <v>54.55</v>
      </c>
      <c r="D5059" s="153">
        <v>0</v>
      </c>
      <c r="E5059" s="153">
        <v>50</v>
      </c>
      <c r="F5059" s="153">
        <v>0</v>
      </c>
      <c r="G5059" s="153">
        <v>66.25</v>
      </c>
    </row>
    <row r="5060" spans="1:7">
      <c r="A5060" s="153" t="s">
        <v>41</v>
      </c>
      <c r="B5060" s="153">
        <v>3.08</v>
      </c>
      <c r="C5060" s="153">
        <v>0</v>
      </c>
      <c r="D5060" s="153">
        <v>0</v>
      </c>
      <c r="E5060" s="153">
        <v>0</v>
      </c>
      <c r="F5060" s="153">
        <v>0</v>
      </c>
      <c r="G5060" s="153">
        <v>2.5</v>
      </c>
    </row>
    <row r="5061" spans="1:7">
      <c r="A5061" s="153" t="s">
        <v>0</v>
      </c>
      <c r="B5061" s="153">
        <v>100</v>
      </c>
      <c r="C5061" s="153">
        <v>100</v>
      </c>
      <c r="D5061" s="153">
        <v>0</v>
      </c>
      <c r="E5061" s="153">
        <v>100</v>
      </c>
      <c r="F5061" s="153">
        <v>0</v>
      </c>
      <c r="G5061" s="153">
        <v>100</v>
      </c>
    </row>
    <row r="5062" spans="1:7">
      <c r="A5062" s="153" t="s">
        <v>1</v>
      </c>
      <c r="B5062" s="153">
        <v>65</v>
      </c>
      <c r="C5062" s="153">
        <v>11</v>
      </c>
      <c r="D5062" s="153">
        <v>0</v>
      </c>
      <c r="E5062" s="153">
        <v>4</v>
      </c>
      <c r="F5062" s="153">
        <v>0</v>
      </c>
      <c r="G5062" s="153">
        <v>80</v>
      </c>
    </row>
    <row r="5063" spans="1:7">
      <c r="A5063" s="153" t="s">
        <v>42</v>
      </c>
      <c r="B5063" s="153">
        <v>90.77</v>
      </c>
      <c r="C5063" s="153">
        <v>90.91</v>
      </c>
      <c r="D5063" s="153">
        <v>0</v>
      </c>
      <c r="E5063" s="153">
        <v>100</v>
      </c>
      <c r="F5063" s="153">
        <v>0</v>
      </c>
      <c r="G5063" s="153">
        <v>91.25</v>
      </c>
    </row>
    <row r="5064" spans="1:7">
      <c r="A5064" s="153" t="s">
        <v>43</v>
      </c>
      <c r="B5064" s="153">
        <v>0</v>
      </c>
      <c r="C5064" s="153">
        <v>9.09</v>
      </c>
      <c r="D5064" s="153">
        <v>0</v>
      </c>
      <c r="E5064" s="153">
        <v>0</v>
      </c>
      <c r="F5064" s="153">
        <v>0</v>
      </c>
      <c r="G5064" s="153">
        <v>1.25</v>
      </c>
    </row>
    <row r="5065" spans="1:7">
      <c r="A5065" s="153" t="s">
        <v>44</v>
      </c>
      <c r="B5065" s="153">
        <v>4.7</v>
      </c>
      <c r="C5065" s="153">
        <v>4.4000000000000004</v>
      </c>
      <c r="D5065" s="153">
        <v>0</v>
      </c>
      <c r="E5065" s="153">
        <v>4.5</v>
      </c>
      <c r="F5065" s="153">
        <v>0</v>
      </c>
      <c r="G5065" s="153">
        <v>4.5999999999999996</v>
      </c>
    </row>
    <row r="5066" spans="1:7">
      <c r="A5066" s="153" t="s">
        <v>153</v>
      </c>
      <c r="B5066" s="153">
        <v>91.3</v>
      </c>
      <c r="C5066" s="153">
        <v>84.1</v>
      </c>
      <c r="D5066" s="153">
        <v>0</v>
      </c>
      <c r="E5066" s="153">
        <v>87.5</v>
      </c>
      <c r="F5066" s="153">
        <v>0</v>
      </c>
      <c r="G5066" s="153">
        <v>90.1</v>
      </c>
    </row>
    <row r="5069" spans="1:7">
      <c r="A5069" s="153" t="s">
        <v>552</v>
      </c>
    </row>
    <row r="5070" spans="1:7">
      <c r="A5070" s="153" t="s">
        <v>554</v>
      </c>
    </row>
    <row r="5073" spans="1:7">
      <c r="B5073" s="153" t="s">
        <v>156</v>
      </c>
    </row>
    <row r="5075" spans="1:7">
      <c r="B5075" s="153" t="s">
        <v>10</v>
      </c>
      <c r="C5075" s="153" t="s">
        <v>157</v>
      </c>
      <c r="D5075" s="153" t="s">
        <v>158</v>
      </c>
      <c r="E5075" s="153" t="s">
        <v>13</v>
      </c>
      <c r="F5075" s="153" t="s">
        <v>159</v>
      </c>
      <c r="G5075" s="153" t="s">
        <v>60</v>
      </c>
    </row>
    <row r="5077" spans="1:7">
      <c r="A5077" s="153" t="s">
        <v>45</v>
      </c>
      <c r="B5077" s="153">
        <v>0</v>
      </c>
      <c r="C5077" s="153">
        <v>0</v>
      </c>
      <c r="D5077" s="153">
        <v>0</v>
      </c>
      <c r="E5077" s="153">
        <v>0</v>
      </c>
      <c r="F5077" s="153">
        <v>0</v>
      </c>
      <c r="G5077" s="153">
        <v>0</v>
      </c>
    </row>
    <row r="5078" spans="1:7">
      <c r="A5078" s="153" t="s">
        <v>46</v>
      </c>
      <c r="B5078" s="153">
        <v>1.54</v>
      </c>
      <c r="C5078" s="153">
        <v>0</v>
      </c>
      <c r="D5078" s="153">
        <v>0</v>
      </c>
      <c r="E5078" s="153">
        <v>0</v>
      </c>
      <c r="F5078" s="153">
        <v>0</v>
      </c>
      <c r="G5078" s="153">
        <v>1.25</v>
      </c>
    </row>
    <row r="5079" spans="1:7">
      <c r="A5079" s="153" t="s">
        <v>47</v>
      </c>
      <c r="B5079" s="153">
        <v>4.62</v>
      </c>
      <c r="C5079" s="153">
        <v>0</v>
      </c>
      <c r="D5079" s="153">
        <v>0</v>
      </c>
      <c r="E5079" s="153">
        <v>25</v>
      </c>
      <c r="F5079" s="153">
        <v>0</v>
      </c>
      <c r="G5079" s="153">
        <v>5</v>
      </c>
    </row>
    <row r="5080" spans="1:7">
      <c r="A5080" s="153" t="s">
        <v>48</v>
      </c>
      <c r="B5080" s="153">
        <v>16.920000000000002</v>
      </c>
      <c r="C5080" s="153">
        <v>27.27</v>
      </c>
      <c r="D5080" s="153">
        <v>0</v>
      </c>
      <c r="E5080" s="153">
        <v>25</v>
      </c>
      <c r="F5080" s="153">
        <v>0</v>
      </c>
      <c r="G5080" s="153">
        <v>18.75</v>
      </c>
    </row>
    <row r="5081" spans="1:7">
      <c r="A5081" s="153" t="s">
        <v>49</v>
      </c>
      <c r="B5081" s="153">
        <v>58.46</v>
      </c>
      <c r="C5081" s="153">
        <v>36.36</v>
      </c>
      <c r="D5081" s="153">
        <v>0</v>
      </c>
      <c r="E5081" s="153">
        <v>50</v>
      </c>
      <c r="F5081" s="153">
        <v>0</v>
      </c>
      <c r="G5081" s="153">
        <v>55</v>
      </c>
    </row>
    <row r="5082" spans="1:7">
      <c r="A5082" s="153" t="s">
        <v>41</v>
      </c>
      <c r="B5082" s="153">
        <v>18.46</v>
      </c>
      <c r="C5082" s="153">
        <v>36.36</v>
      </c>
      <c r="D5082" s="153">
        <v>0</v>
      </c>
      <c r="E5082" s="153">
        <v>0</v>
      </c>
      <c r="F5082" s="153">
        <v>0</v>
      </c>
      <c r="G5082" s="153">
        <v>20</v>
      </c>
    </row>
    <row r="5083" spans="1:7">
      <c r="A5083" s="153" t="s">
        <v>0</v>
      </c>
      <c r="B5083" s="153">
        <v>100</v>
      </c>
      <c r="C5083" s="153">
        <v>100</v>
      </c>
      <c r="D5083" s="153">
        <v>0</v>
      </c>
      <c r="E5083" s="153">
        <v>100</v>
      </c>
      <c r="F5083" s="153">
        <v>0</v>
      </c>
      <c r="G5083" s="153">
        <v>100</v>
      </c>
    </row>
    <row r="5084" spans="1:7">
      <c r="A5084" s="153" t="s">
        <v>1</v>
      </c>
      <c r="B5084" s="153">
        <v>65</v>
      </c>
      <c r="C5084" s="153">
        <v>11</v>
      </c>
      <c r="D5084" s="153">
        <v>0</v>
      </c>
      <c r="E5084" s="153">
        <v>4</v>
      </c>
      <c r="F5084" s="153">
        <v>0</v>
      </c>
      <c r="G5084" s="153">
        <v>80</v>
      </c>
    </row>
    <row r="5085" spans="1:7">
      <c r="A5085" s="153" t="s">
        <v>42</v>
      </c>
      <c r="B5085" s="153">
        <v>75.38</v>
      </c>
      <c r="C5085" s="153">
        <v>63.64</v>
      </c>
      <c r="D5085" s="153">
        <v>0</v>
      </c>
      <c r="E5085" s="153">
        <v>75</v>
      </c>
      <c r="F5085" s="153">
        <v>0</v>
      </c>
      <c r="G5085" s="153">
        <v>73.75</v>
      </c>
    </row>
    <row r="5086" spans="1:7">
      <c r="A5086" s="153" t="s">
        <v>43</v>
      </c>
      <c r="B5086" s="153">
        <v>1.54</v>
      </c>
      <c r="C5086" s="153">
        <v>0</v>
      </c>
      <c r="D5086" s="153">
        <v>0</v>
      </c>
      <c r="E5086" s="153">
        <v>0</v>
      </c>
      <c r="F5086" s="153">
        <v>0</v>
      </c>
      <c r="G5086" s="153">
        <v>1.25</v>
      </c>
    </row>
    <row r="5087" spans="1:7">
      <c r="A5087" s="153" t="s">
        <v>44</v>
      </c>
      <c r="B5087" s="153">
        <v>4.5999999999999996</v>
      </c>
      <c r="C5087" s="153">
        <v>4.5999999999999996</v>
      </c>
      <c r="D5087" s="153">
        <v>0</v>
      </c>
      <c r="E5087" s="153">
        <v>4.3</v>
      </c>
      <c r="F5087" s="153">
        <v>0</v>
      </c>
      <c r="G5087" s="153">
        <v>4.5999999999999996</v>
      </c>
    </row>
    <row r="5088" spans="1:7">
      <c r="A5088" s="153" t="s">
        <v>153</v>
      </c>
      <c r="B5088" s="153">
        <v>90.6</v>
      </c>
      <c r="C5088" s="153">
        <v>89.3</v>
      </c>
      <c r="D5088" s="153">
        <v>0</v>
      </c>
      <c r="E5088" s="153">
        <v>81.3</v>
      </c>
      <c r="F5088" s="153">
        <v>0</v>
      </c>
      <c r="G5088" s="153">
        <v>89.8</v>
      </c>
    </row>
    <row r="5091" spans="1:7">
      <c r="A5091" s="153" t="s">
        <v>552</v>
      </c>
    </row>
    <row r="5092" spans="1:7">
      <c r="A5092" s="153" t="s">
        <v>555</v>
      </c>
    </row>
    <row r="5095" spans="1:7">
      <c r="B5095" s="153" t="s">
        <v>156</v>
      </c>
    </row>
    <row r="5097" spans="1:7">
      <c r="B5097" s="153" t="s">
        <v>10</v>
      </c>
      <c r="C5097" s="153" t="s">
        <v>157</v>
      </c>
      <c r="D5097" s="153" t="s">
        <v>158</v>
      </c>
      <c r="E5097" s="153" t="s">
        <v>13</v>
      </c>
      <c r="F5097" s="153" t="s">
        <v>159</v>
      </c>
      <c r="G5097" s="153" t="s">
        <v>60</v>
      </c>
    </row>
    <row r="5099" spans="1:7">
      <c r="A5099" s="153" t="s">
        <v>45</v>
      </c>
      <c r="B5099" s="153">
        <v>0</v>
      </c>
      <c r="C5099" s="153">
        <v>0</v>
      </c>
      <c r="D5099" s="153">
        <v>0</v>
      </c>
      <c r="E5099" s="153">
        <v>0</v>
      </c>
      <c r="F5099" s="153">
        <v>0</v>
      </c>
      <c r="G5099" s="153">
        <v>0</v>
      </c>
    </row>
    <row r="5100" spans="1:7">
      <c r="A5100" s="153" t="s">
        <v>46</v>
      </c>
      <c r="B5100" s="153">
        <v>1.54</v>
      </c>
      <c r="C5100" s="153">
        <v>0</v>
      </c>
      <c r="D5100" s="153">
        <v>0</v>
      </c>
      <c r="E5100" s="153">
        <v>0</v>
      </c>
      <c r="F5100" s="153">
        <v>0</v>
      </c>
      <c r="G5100" s="153">
        <v>1.25</v>
      </c>
    </row>
    <row r="5101" spans="1:7">
      <c r="A5101" s="153" t="s">
        <v>47</v>
      </c>
      <c r="B5101" s="153">
        <v>1.54</v>
      </c>
      <c r="C5101" s="153">
        <v>0</v>
      </c>
      <c r="D5101" s="153">
        <v>0</v>
      </c>
      <c r="E5101" s="153">
        <v>25</v>
      </c>
      <c r="F5101" s="153">
        <v>0</v>
      </c>
      <c r="G5101" s="153">
        <v>2.5</v>
      </c>
    </row>
    <row r="5102" spans="1:7">
      <c r="A5102" s="153" t="s">
        <v>48</v>
      </c>
      <c r="B5102" s="153">
        <v>18.46</v>
      </c>
      <c r="C5102" s="153">
        <v>36.36</v>
      </c>
      <c r="D5102" s="153">
        <v>0</v>
      </c>
      <c r="E5102" s="153">
        <v>25</v>
      </c>
      <c r="F5102" s="153">
        <v>0</v>
      </c>
      <c r="G5102" s="153">
        <v>21.25</v>
      </c>
    </row>
    <row r="5103" spans="1:7">
      <c r="A5103" s="153" t="s">
        <v>49</v>
      </c>
      <c r="B5103" s="153">
        <v>58.46</v>
      </c>
      <c r="C5103" s="153">
        <v>27.27</v>
      </c>
      <c r="D5103" s="153">
        <v>0</v>
      </c>
      <c r="E5103" s="153">
        <v>50</v>
      </c>
      <c r="F5103" s="153">
        <v>0</v>
      </c>
      <c r="G5103" s="153">
        <v>53.75</v>
      </c>
    </row>
    <row r="5104" spans="1:7">
      <c r="A5104" s="153" t="s">
        <v>41</v>
      </c>
      <c r="B5104" s="153">
        <v>20</v>
      </c>
      <c r="C5104" s="153">
        <v>36.36</v>
      </c>
      <c r="D5104" s="153">
        <v>0</v>
      </c>
      <c r="E5104" s="153">
        <v>0</v>
      </c>
      <c r="F5104" s="153">
        <v>0</v>
      </c>
      <c r="G5104" s="153">
        <v>21.25</v>
      </c>
    </row>
    <row r="5105" spans="1:7">
      <c r="A5105" s="153" t="s">
        <v>0</v>
      </c>
      <c r="B5105" s="153">
        <v>100</v>
      </c>
      <c r="C5105" s="153">
        <v>100</v>
      </c>
      <c r="D5105" s="153">
        <v>0</v>
      </c>
      <c r="E5105" s="153">
        <v>100</v>
      </c>
      <c r="F5105" s="153">
        <v>0</v>
      </c>
      <c r="G5105" s="153">
        <v>100</v>
      </c>
    </row>
    <row r="5106" spans="1:7">
      <c r="A5106" s="153" t="s">
        <v>1</v>
      </c>
      <c r="B5106" s="153">
        <v>65</v>
      </c>
      <c r="C5106" s="153">
        <v>11</v>
      </c>
      <c r="D5106" s="153">
        <v>0</v>
      </c>
      <c r="E5106" s="153">
        <v>4</v>
      </c>
      <c r="F5106" s="153">
        <v>0</v>
      </c>
      <c r="G5106" s="153">
        <v>80</v>
      </c>
    </row>
    <row r="5107" spans="1:7">
      <c r="A5107" s="153" t="s">
        <v>42</v>
      </c>
      <c r="B5107" s="153">
        <v>76.92</v>
      </c>
      <c r="C5107" s="153">
        <v>63.64</v>
      </c>
      <c r="D5107" s="153">
        <v>0</v>
      </c>
      <c r="E5107" s="153">
        <v>75</v>
      </c>
      <c r="F5107" s="153">
        <v>0</v>
      </c>
      <c r="G5107" s="153">
        <v>75</v>
      </c>
    </row>
    <row r="5108" spans="1:7">
      <c r="A5108" s="153" t="s">
        <v>43</v>
      </c>
      <c r="B5108" s="153">
        <v>1.54</v>
      </c>
      <c r="C5108" s="153">
        <v>0</v>
      </c>
      <c r="D5108" s="153">
        <v>0</v>
      </c>
      <c r="E5108" s="153">
        <v>0</v>
      </c>
      <c r="F5108" s="153">
        <v>0</v>
      </c>
      <c r="G5108" s="153">
        <v>1.25</v>
      </c>
    </row>
    <row r="5109" spans="1:7">
      <c r="A5109" s="153" t="s">
        <v>44</v>
      </c>
      <c r="B5109" s="153">
        <v>4.7</v>
      </c>
      <c r="C5109" s="153">
        <v>4.4000000000000004</v>
      </c>
      <c r="D5109" s="153">
        <v>0</v>
      </c>
      <c r="E5109" s="153">
        <v>4.3</v>
      </c>
      <c r="F5109" s="153">
        <v>0</v>
      </c>
      <c r="G5109" s="153">
        <v>4.5999999999999996</v>
      </c>
    </row>
    <row r="5110" spans="1:7">
      <c r="A5110" s="153" t="s">
        <v>153</v>
      </c>
      <c r="B5110" s="153">
        <v>91.8</v>
      </c>
      <c r="C5110" s="153">
        <v>85.7</v>
      </c>
      <c r="D5110" s="153">
        <v>0</v>
      </c>
      <c r="E5110" s="153">
        <v>81.3</v>
      </c>
      <c r="F5110" s="153">
        <v>0</v>
      </c>
      <c r="G5110" s="153">
        <v>90.5</v>
      </c>
    </row>
    <row r="5113" spans="1:7">
      <c r="A5113" s="153" t="s">
        <v>552</v>
      </c>
    </row>
    <row r="5114" spans="1:7">
      <c r="A5114" s="153" t="s">
        <v>556</v>
      </c>
    </row>
    <row r="5117" spans="1:7">
      <c r="B5117" s="153" t="s">
        <v>156</v>
      </c>
    </row>
    <row r="5119" spans="1:7">
      <c r="B5119" s="153" t="s">
        <v>10</v>
      </c>
      <c r="C5119" s="153" t="s">
        <v>157</v>
      </c>
      <c r="D5119" s="153" t="s">
        <v>158</v>
      </c>
      <c r="E5119" s="153" t="s">
        <v>13</v>
      </c>
      <c r="F5119" s="153" t="s">
        <v>159</v>
      </c>
      <c r="G5119" s="153" t="s">
        <v>60</v>
      </c>
    </row>
    <row r="5121" spans="1:7">
      <c r="A5121" s="153" t="s">
        <v>45</v>
      </c>
      <c r="B5121" s="153">
        <v>0</v>
      </c>
      <c r="C5121" s="153">
        <v>0</v>
      </c>
      <c r="D5121" s="153">
        <v>0</v>
      </c>
      <c r="E5121" s="153">
        <v>0</v>
      </c>
      <c r="F5121" s="153">
        <v>0</v>
      </c>
      <c r="G5121" s="153">
        <v>0</v>
      </c>
    </row>
    <row r="5122" spans="1:7">
      <c r="A5122" s="153" t="s">
        <v>46</v>
      </c>
      <c r="B5122" s="153">
        <v>1.54</v>
      </c>
      <c r="C5122" s="153">
        <v>0</v>
      </c>
      <c r="D5122" s="153">
        <v>0</v>
      </c>
      <c r="E5122" s="153">
        <v>25</v>
      </c>
      <c r="F5122" s="153">
        <v>0</v>
      </c>
      <c r="G5122" s="153">
        <v>2.5</v>
      </c>
    </row>
    <row r="5123" spans="1:7">
      <c r="A5123" s="153" t="s">
        <v>47</v>
      </c>
      <c r="B5123" s="153">
        <v>1.54</v>
      </c>
      <c r="C5123" s="153">
        <v>0</v>
      </c>
      <c r="D5123" s="153">
        <v>0</v>
      </c>
      <c r="E5123" s="153">
        <v>0</v>
      </c>
      <c r="F5123" s="153">
        <v>0</v>
      </c>
      <c r="G5123" s="153">
        <v>1.25</v>
      </c>
    </row>
    <row r="5124" spans="1:7">
      <c r="A5124" s="153" t="s">
        <v>48</v>
      </c>
      <c r="B5124" s="153">
        <v>21.54</v>
      </c>
      <c r="C5124" s="153">
        <v>27.27</v>
      </c>
      <c r="D5124" s="153">
        <v>0</v>
      </c>
      <c r="E5124" s="153">
        <v>25</v>
      </c>
      <c r="F5124" s="153">
        <v>0</v>
      </c>
      <c r="G5124" s="153">
        <v>22.5</v>
      </c>
    </row>
    <row r="5125" spans="1:7">
      <c r="A5125" s="153" t="s">
        <v>49</v>
      </c>
      <c r="B5125" s="153">
        <v>47.69</v>
      </c>
      <c r="C5125" s="153">
        <v>27.27</v>
      </c>
      <c r="D5125" s="153">
        <v>0</v>
      </c>
      <c r="E5125" s="153">
        <v>50</v>
      </c>
      <c r="F5125" s="153">
        <v>0</v>
      </c>
      <c r="G5125" s="153">
        <v>45</v>
      </c>
    </row>
    <row r="5126" spans="1:7">
      <c r="A5126" s="153" t="s">
        <v>41</v>
      </c>
      <c r="B5126" s="153">
        <v>27.69</v>
      </c>
      <c r="C5126" s="153">
        <v>45.45</v>
      </c>
      <c r="D5126" s="153">
        <v>0</v>
      </c>
      <c r="E5126" s="153">
        <v>0</v>
      </c>
      <c r="F5126" s="153">
        <v>0</v>
      </c>
      <c r="G5126" s="153">
        <v>28.75</v>
      </c>
    </row>
    <row r="5127" spans="1:7">
      <c r="A5127" s="153" t="s">
        <v>0</v>
      </c>
      <c r="B5127" s="153">
        <v>100</v>
      </c>
      <c r="C5127" s="153">
        <v>100</v>
      </c>
      <c r="D5127" s="153">
        <v>0</v>
      </c>
      <c r="E5127" s="153">
        <v>100</v>
      </c>
      <c r="F5127" s="153">
        <v>0</v>
      </c>
      <c r="G5127" s="153">
        <v>100</v>
      </c>
    </row>
    <row r="5128" spans="1:7">
      <c r="A5128" s="153" t="s">
        <v>1</v>
      </c>
      <c r="B5128" s="153">
        <v>65</v>
      </c>
      <c r="C5128" s="153">
        <v>11</v>
      </c>
      <c r="D5128" s="153">
        <v>0</v>
      </c>
      <c r="E5128" s="153">
        <v>4</v>
      </c>
      <c r="F5128" s="153">
        <v>0</v>
      </c>
      <c r="G5128" s="153">
        <v>80</v>
      </c>
    </row>
    <row r="5129" spans="1:7">
      <c r="A5129" s="153" t="s">
        <v>42</v>
      </c>
      <c r="B5129" s="153">
        <v>69.23</v>
      </c>
      <c r="C5129" s="153">
        <v>54.55</v>
      </c>
      <c r="D5129" s="153">
        <v>0</v>
      </c>
      <c r="E5129" s="153">
        <v>75</v>
      </c>
      <c r="F5129" s="153">
        <v>0</v>
      </c>
      <c r="G5129" s="153">
        <v>67.5</v>
      </c>
    </row>
    <row r="5130" spans="1:7">
      <c r="A5130" s="153" t="s">
        <v>43</v>
      </c>
      <c r="B5130" s="153">
        <v>1.54</v>
      </c>
      <c r="C5130" s="153">
        <v>0</v>
      </c>
      <c r="D5130" s="153">
        <v>0</v>
      </c>
      <c r="E5130" s="153">
        <v>25</v>
      </c>
      <c r="F5130" s="153">
        <v>0</v>
      </c>
      <c r="G5130" s="153">
        <v>2.5</v>
      </c>
    </row>
    <row r="5131" spans="1:7">
      <c r="A5131" s="153" t="s">
        <v>44</v>
      </c>
      <c r="B5131" s="153">
        <v>4.5999999999999996</v>
      </c>
      <c r="C5131" s="153">
        <v>4.5</v>
      </c>
      <c r="D5131" s="153">
        <v>0</v>
      </c>
      <c r="E5131" s="153">
        <v>4</v>
      </c>
      <c r="F5131" s="153">
        <v>0</v>
      </c>
      <c r="G5131" s="153">
        <v>4.5</v>
      </c>
    </row>
    <row r="5132" spans="1:7">
      <c r="A5132" s="153" t="s">
        <v>153</v>
      </c>
      <c r="B5132" s="153">
        <v>89.9</v>
      </c>
      <c r="C5132" s="153">
        <v>87.5</v>
      </c>
      <c r="D5132" s="153">
        <v>0</v>
      </c>
      <c r="E5132" s="153">
        <v>75</v>
      </c>
      <c r="F5132" s="153">
        <v>0</v>
      </c>
      <c r="G5132" s="153">
        <v>88.6</v>
      </c>
    </row>
    <row r="5135" spans="1:7">
      <c r="A5135" s="153" t="s">
        <v>552</v>
      </c>
    </row>
    <row r="5136" spans="1:7">
      <c r="A5136" s="153" t="s">
        <v>557</v>
      </c>
    </row>
    <row r="5139" spans="1:7">
      <c r="B5139" s="153" t="s">
        <v>156</v>
      </c>
    </row>
    <row r="5141" spans="1:7">
      <c r="B5141" s="153" t="s">
        <v>10</v>
      </c>
      <c r="C5141" s="153" t="s">
        <v>157</v>
      </c>
      <c r="D5141" s="153" t="s">
        <v>158</v>
      </c>
      <c r="E5141" s="153" t="s">
        <v>13</v>
      </c>
      <c r="F5141" s="153" t="s">
        <v>159</v>
      </c>
      <c r="G5141" s="153" t="s">
        <v>60</v>
      </c>
    </row>
    <row r="5143" spans="1:7">
      <c r="A5143" s="153" t="s">
        <v>45</v>
      </c>
      <c r="B5143" s="153">
        <v>0</v>
      </c>
      <c r="C5143" s="153">
        <v>0</v>
      </c>
      <c r="D5143" s="153">
        <v>0</v>
      </c>
      <c r="E5143" s="153">
        <v>0</v>
      </c>
      <c r="F5143" s="153">
        <v>0</v>
      </c>
      <c r="G5143" s="153">
        <v>0</v>
      </c>
    </row>
    <row r="5144" spans="1:7">
      <c r="A5144" s="153" t="s">
        <v>46</v>
      </c>
      <c r="B5144" s="153">
        <v>1.54</v>
      </c>
      <c r="C5144" s="153">
        <v>0</v>
      </c>
      <c r="D5144" s="153">
        <v>0</v>
      </c>
      <c r="E5144" s="153">
        <v>0</v>
      </c>
      <c r="F5144" s="153">
        <v>0</v>
      </c>
      <c r="G5144" s="153">
        <v>1.25</v>
      </c>
    </row>
    <row r="5145" spans="1:7">
      <c r="A5145" s="153" t="s">
        <v>47</v>
      </c>
      <c r="B5145" s="153">
        <v>4.62</v>
      </c>
      <c r="C5145" s="153">
        <v>9.09</v>
      </c>
      <c r="D5145" s="153">
        <v>0</v>
      </c>
      <c r="E5145" s="153">
        <v>25</v>
      </c>
      <c r="F5145" s="153">
        <v>0</v>
      </c>
      <c r="G5145" s="153">
        <v>6.25</v>
      </c>
    </row>
    <row r="5146" spans="1:7">
      <c r="A5146" s="153" t="s">
        <v>48</v>
      </c>
      <c r="B5146" s="153">
        <v>23.08</v>
      </c>
      <c r="C5146" s="153">
        <v>27.27</v>
      </c>
      <c r="D5146" s="153">
        <v>0</v>
      </c>
      <c r="E5146" s="153">
        <v>25</v>
      </c>
      <c r="F5146" s="153">
        <v>0</v>
      </c>
      <c r="G5146" s="153">
        <v>23.75</v>
      </c>
    </row>
    <row r="5147" spans="1:7">
      <c r="A5147" s="153" t="s">
        <v>49</v>
      </c>
      <c r="B5147" s="153">
        <v>52.31</v>
      </c>
      <c r="C5147" s="153">
        <v>36.36</v>
      </c>
      <c r="D5147" s="153">
        <v>0</v>
      </c>
      <c r="E5147" s="153">
        <v>50</v>
      </c>
      <c r="F5147" s="153">
        <v>0</v>
      </c>
      <c r="G5147" s="153">
        <v>50</v>
      </c>
    </row>
    <row r="5148" spans="1:7">
      <c r="A5148" s="153" t="s">
        <v>41</v>
      </c>
      <c r="B5148" s="153">
        <v>18.46</v>
      </c>
      <c r="C5148" s="153">
        <v>27.27</v>
      </c>
      <c r="D5148" s="153">
        <v>0</v>
      </c>
      <c r="E5148" s="153">
        <v>0</v>
      </c>
      <c r="F5148" s="153">
        <v>0</v>
      </c>
      <c r="G5148" s="153">
        <v>18.75</v>
      </c>
    </row>
    <row r="5149" spans="1:7">
      <c r="A5149" s="153" t="s">
        <v>0</v>
      </c>
      <c r="B5149" s="153">
        <v>100</v>
      </c>
      <c r="C5149" s="153">
        <v>100</v>
      </c>
      <c r="D5149" s="153">
        <v>0</v>
      </c>
      <c r="E5149" s="153">
        <v>100</v>
      </c>
      <c r="F5149" s="153">
        <v>0</v>
      </c>
      <c r="G5149" s="153">
        <v>100</v>
      </c>
    </row>
    <row r="5150" spans="1:7">
      <c r="A5150" s="153" t="s">
        <v>1</v>
      </c>
      <c r="B5150" s="153">
        <v>65</v>
      </c>
      <c r="C5150" s="153">
        <v>11</v>
      </c>
      <c r="D5150" s="153">
        <v>0</v>
      </c>
      <c r="E5150" s="153">
        <v>4</v>
      </c>
      <c r="F5150" s="153">
        <v>0</v>
      </c>
      <c r="G5150" s="153">
        <v>80</v>
      </c>
    </row>
    <row r="5151" spans="1:7">
      <c r="A5151" s="153" t="s">
        <v>42</v>
      </c>
      <c r="B5151" s="153">
        <v>75.38</v>
      </c>
      <c r="C5151" s="153">
        <v>63.64</v>
      </c>
      <c r="D5151" s="153">
        <v>0</v>
      </c>
      <c r="E5151" s="153">
        <v>75</v>
      </c>
      <c r="F5151" s="153">
        <v>0</v>
      </c>
      <c r="G5151" s="153">
        <v>73.75</v>
      </c>
    </row>
    <row r="5152" spans="1:7">
      <c r="A5152" s="153" t="s">
        <v>43</v>
      </c>
      <c r="B5152" s="153">
        <v>1.54</v>
      </c>
      <c r="C5152" s="153">
        <v>0</v>
      </c>
      <c r="D5152" s="153">
        <v>0</v>
      </c>
      <c r="E5152" s="153">
        <v>0</v>
      </c>
      <c r="F5152" s="153">
        <v>0</v>
      </c>
      <c r="G5152" s="153">
        <v>1.25</v>
      </c>
    </row>
    <row r="5153" spans="1:7">
      <c r="A5153" s="153" t="s">
        <v>44</v>
      </c>
      <c r="B5153" s="153">
        <v>4.5</v>
      </c>
      <c r="C5153" s="153">
        <v>4.4000000000000004</v>
      </c>
      <c r="D5153" s="153">
        <v>0</v>
      </c>
      <c r="E5153" s="153">
        <v>4.3</v>
      </c>
      <c r="F5153" s="153">
        <v>0</v>
      </c>
      <c r="G5153" s="153">
        <v>4.5</v>
      </c>
    </row>
    <row r="5154" spans="1:7">
      <c r="A5154" s="153" t="s">
        <v>153</v>
      </c>
      <c r="B5154" s="153">
        <v>88.7</v>
      </c>
      <c r="C5154" s="153">
        <v>84.4</v>
      </c>
      <c r="D5154" s="153">
        <v>0</v>
      </c>
      <c r="E5154" s="153">
        <v>81.3</v>
      </c>
      <c r="F5154" s="153">
        <v>0</v>
      </c>
      <c r="G5154" s="153">
        <v>87.7</v>
      </c>
    </row>
    <row r="5157" spans="1:7">
      <c r="A5157" s="153" t="s">
        <v>552</v>
      </c>
    </row>
    <row r="5158" spans="1:7">
      <c r="A5158" s="153" t="s">
        <v>558</v>
      </c>
    </row>
    <row r="5161" spans="1:7">
      <c r="B5161" s="153" t="s">
        <v>156</v>
      </c>
    </row>
    <row r="5163" spans="1:7">
      <c r="B5163" s="153" t="s">
        <v>10</v>
      </c>
      <c r="C5163" s="153" t="s">
        <v>157</v>
      </c>
      <c r="D5163" s="153" t="s">
        <v>158</v>
      </c>
      <c r="E5163" s="153" t="s">
        <v>13</v>
      </c>
      <c r="F5163" s="153" t="s">
        <v>159</v>
      </c>
      <c r="G5163" s="153" t="s">
        <v>60</v>
      </c>
    </row>
    <row r="5165" spans="1:7">
      <c r="A5165" s="153" t="s">
        <v>45</v>
      </c>
      <c r="B5165" s="153">
        <v>0</v>
      </c>
      <c r="C5165" s="153">
        <v>0</v>
      </c>
      <c r="D5165" s="153">
        <v>0</v>
      </c>
      <c r="E5165" s="153">
        <v>0</v>
      </c>
      <c r="F5165" s="153">
        <v>0</v>
      </c>
      <c r="G5165" s="153">
        <v>0</v>
      </c>
    </row>
    <row r="5166" spans="1:7">
      <c r="A5166" s="153" t="s">
        <v>46</v>
      </c>
      <c r="B5166" s="153">
        <v>0</v>
      </c>
      <c r="C5166" s="153">
        <v>0</v>
      </c>
      <c r="D5166" s="153">
        <v>0</v>
      </c>
      <c r="E5166" s="153">
        <v>0</v>
      </c>
      <c r="F5166" s="153">
        <v>0</v>
      </c>
      <c r="G5166" s="153">
        <v>0</v>
      </c>
    </row>
    <row r="5167" spans="1:7">
      <c r="A5167" s="153" t="s">
        <v>47</v>
      </c>
      <c r="B5167" s="153">
        <v>3.08</v>
      </c>
      <c r="C5167" s="153">
        <v>0</v>
      </c>
      <c r="D5167" s="153">
        <v>0</v>
      </c>
      <c r="E5167" s="153">
        <v>25</v>
      </c>
      <c r="F5167" s="153">
        <v>0</v>
      </c>
      <c r="G5167" s="153">
        <v>3.75</v>
      </c>
    </row>
    <row r="5168" spans="1:7">
      <c r="A5168" s="153" t="s">
        <v>48</v>
      </c>
      <c r="B5168" s="153">
        <v>21.54</v>
      </c>
      <c r="C5168" s="153">
        <v>36.36</v>
      </c>
      <c r="D5168" s="153">
        <v>0</v>
      </c>
      <c r="E5168" s="153">
        <v>0</v>
      </c>
      <c r="F5168" s="153">
        <v>0</v>
      </c>
      <c r="G5168" s="153">
        <v>22.5</v>
      </c>
    </row>
    <row r="5169" spans="1:7">
      <c r="A5169" s="153" t="s">
        <v>49</v>
      </c>
      <c r="B5169" s="153">
        <v>67.69</v>
      </c>
      <c r="C5169" s="153">
        <v>36.36</v>
      </c>
      <c r="D5169" s="153">
        <v>0</v>
      </c>
      <c r="E5169" s="153">
        <v>75</v>
      </c>
      <c r="F5169" s="153">
        <v>0</v>
      </c>
      <c r="G5169" s="153">
        <v>63.75</v>
      </c>
    </row>
    <row r="5170" spans="1:7">
      <c r="A5170" s="153" t="s">
        <v>41</v>
      </c>
      <c r="B5170" s="153">
        <v>7.69</v>
      </c>
      <c r="C5170" s="153">
        <v>27.27</v>
      </c>
      <c r="D5170" s="153">
        <v>0</v>
      </c>
      <c r="E5170" s="153">
        <v>0</v>
      </c>
      <c r="F5170" s="153">
        <v>0</v>
      </c>
      <c r="G5170" s="153">
        <v>10</v>
      </c>
    </row>
    <row r="5171" spans="1:7">
      <c r="A5171" s="153" t="s">
        <v>0</v>
      </c>
      <c r="B5171" s="153">
        <v>100</v>
      </c>
      <c r="C5171" s="153">
        <v>100</v>
      </c>
      <c r="D5171" s="153">
        <v>0</v>
      </c>
      <c r="E5171" s="153">
        <v>100</v>
      </c>
      <c r="F5171" s="153">
        <v>0</v>
      </c>
      <c r="G5171" s="153">
        <v>100</v>
      </c>
    </row>
    <row r="5172" spans="1:7">
      <c r="A5172" s="153" t="s">
        <v>1</v>
      </c>
      <c r="B5172" s="153">
        <v>65</v>
      </c>
      <c r="C5172" s="153">
        <v>11</v>
      </c>
      <c r="D5172" s="153">
        <v>0</v>
      </c>
      <c r="E5172" s="153">
        <v>4</v>
      </c>
      <c r="F5172" s="153">
        <v>0</v>
      </c>
      <c r="G5172" s="153">
        <v>80</v>
      </c>
    </row>
    <row r="5173" spans="1:7">
      <c r="A5173" s="153" t="s">
        <v>42</v>
      </c>
      <c r="B5173" s="153">
        <v>89.23</v>
      </c>
      <c r="C5173" s="153">
        <v>72.73</v>
      </c>
      <c r="D5173" s="153">
        <v>0</v>
      </c>
      <c r="E5173" s="153">
        <v>75</v>
      </c>
      <c r="F5173" s="153">
        <v>0</v>
      </c>
      <c r="G5173" s="153">
        <v>86.25</v>
      </c>
    </row>
    <row r="5174" spans="1:7">
      <c r="A5174" s="153" t="s">
        <v>43</v>
      </c>
      <c r="B5174" s="153">
        <v>0</v>
      </c>
      <c r="C5174" s="153">
        <v>0</v>
      </c>
      <c r="D5174" s="153">
        <v>0</v>
      </c>
      <c r="E5174" s="153">
        <v>0</v>
      </c>
      <c r="F5174" s="153">
        <v>0</v>
      </c>
      <c r="G5174" s="153">
        <v>0</v>
      </c>
    </row>
    <row r="5175" spans="1:7">
      <c r="A5175" s="153" t="s">
        <v>44</v>
      </c>
      <c r="B5175" s="153">
        <v>4.7</v>
      </c>
      <c r="C5175" s="153">
        <v>4.5</v>
      </c>
      <c r="D5175" s="153">
        <v>0</v>
      </c>
      <c r="E5175" s="153">
        <v>4.5</v>
      </c>
      <c r="F5175" s="153">
        <v>0</v>
      </c>
      <c r="G5175" s="153">
        <v>4.7</v>
      </c>
    </row>
    <row r="5176" spans="1:7">
      <c r="A5176" s="153" t="s">
        <v>153</v>
      </c>
      <c r="B5176" s="153">
        <v>92.5</v>
      </c>
      <c r="C5176" s="153">
        <v>87.5</v>
      </c>
      <c r="D5176" s="153">
        <v>0</v>
      </c>
      <c r="E5176" s="153">
        <v>87.5</v>
      </c>
      <c r="F5176" s="153">
        <v>0</v>
      </c>
      <c r="G5176" s="153">
        <v>91.7</v>
      </c>
    </row>
    <row r="5179" spans="1:7">
      <c r="A5179" s="153" t="s">
        <v>177</v>
      </c>
    </row>
    <row r="5182" spans="1:7">
      <c r="B5182" s="153" t="s">
        <v>156</v>
      </c>
    </row>
    <row r="5184" spans="1:7">
      <c r="B5184" s="153" t="s">
        <v>10</v>
      </c>
      <c r="C5184" s="153" t="s">
        <v>157</v>
      </c>
      <c r="D5184" s="153" t="s">
        <v>158</v>
      </c>
      <c r="E5184" s="153" t="s">
        <v>13</v>
      </c>
      <c r="F5184" s="153" t="s">
        <v>159</v>
      </c>
      <c r="G5184" s="153" t="s">
        <v>60</v>
      </c>
    </row>
    <row r="5186" spans="1:7">
      <c r="A5186" s="153" t="s">
        <v>45</v>
      </c>
      <c r="B5186" s="153">
        <v>0</v>
      </c>
      <c r="C5186" s="153">
        <v>0</v>
      </c>
      <c r="D5186" s="153">
        <v>0</v>
      </c>
      <c r="E5186" s="153">
        <v>0</v>
      </c>
      <c r="F5186" s="153">
        <v>0</v>
      </c>
      <c r="G5186" s="153">
        <v>0</v>
      </c>
    </row>
    <row r="5187" spans="1:7">
      <c r="A5187" s="153" t="s">
        <v>46</v>
      </c>
      <c r="B5187" s="153">
        <v>0</v>
      </c>
      <c r="C5187" s="153">
        <v>0</v>
      </c>
      <c r="D5187" s="153">
        <v>0</v>
      </c>
      <c r="E5187" s="153">
        <v>0</v>
      </c>
      <c r="F5187" s="153">
        <v>0</v>
      </c>
      <c r="G5187" s="153">
        <v>0</v>
      </c>
    </row>
    <row r="5188" spans="1:7">
      <c r="A5188" s="153" t="s">
        <v>47</v>
      </c>
      <c r="B5188" s="153">
        <v>1.54</v>
      </c>
      <c r="C5188" s="153">
        <v>9.09</v>
      </c>
      <c r="D5188" s="153">
        <v>0</v>
      </c>
      <c r="E5188" s="153">
        <v>0</v>
      </c>
      <c r="F5188" s="153">
        <v>33.33</v>
      </c>
      <c r="G5188" s="153">
        <v>3.61</v>
      </c>
    </row>
    <row r="5189" spans="1:7">
      <c r="A5189" s="153" t="s">
        <v>48</v>
      </c>
      <c r="B5189" s="153">
        <v>23.08</v>
      </c>
      <c r="C5189" s="153">
        <v>36.36</v>
      </c>
      <c r="D5189" s="153">
        <v>0</v>
      </c>
      <c r="E5189" s="153">
        <v>50</v>
      </c>
      <c r="F5189" s="153">
        <v>33.33</v>
      </c>
      <c r="G5189" s="153">
        <v>26.51</v>
      </c>
    </row>
    <row r="5190" spans="1:7">
      <c r="A5190" s="153" t="s">
        <v>49</v>
      </c>
      <c r="B5190" s="153">
        <v>72.31</v>
      </c>
      <c r="C5190" s="153">
        <v>54.55</v>
      </c>
      <c r="D5190" s="153">
        <v>0</v>
      </c>
      <c r="E5190" s="153">
        <v>50</v>
      </c>
      <c r="F5190" s="153">
        <v>33.33</v>
      </c>
      <c r="G5190" s="153">
        <v>67.47</v>
      </c>
    </row>
    <row r="5191" spans="1:7">
      <c r="A5191" s="153" t="s">
        <v>41</v>
      </c>
      <c r="B5191" s="153">
        <v>3.08</v>
      </c>
      <c r="C5191" s="153">
        <v>0</v>
      </c>
      <c r="D5191" s="153">
        <v>0</v>
      </c>
      <c r="E5191" s="153">
        <v>0</v>
      </c>
      <c r="F5191" s="153">
        <v>0</v>
      </c>
      <c r="G5191" s="153">
        <v>2.41</v>
      </c>
    </row>
    <row r="5192" spans="1:7">
      <c r="A5192" s="153" t="s">
        <v>0</v>
      </c>
      <c r="B5192" s="153">
        <v>100</v>
      </c>
      <c r="C5192" s="153">
        <v>100</v>
      </c>
      <c r="D5192" s="153">
        <v>0</v>
      </c>
      <c r="E5192" s="153">
        <v>100</v>
      </c>
      <c r="F5192" s="153">
        <v>100</v>
      </c>
      <c r="G5192" s="153">
        <v>100</v>
      </c>
    </row>
    <row r="5193" spans="1:7">
      <c r="A5193" s="153" t="s">
        <v>1</v>
      </c>
      <c r="B5193" s="153">
        <v>65</v>
      </c>
      <c r="C5193" s="153">
        <v>11</v>
      </c>
      <c r="D5193" s="153">
        <v>0</v>
      </c>
      <c r="E5193" s="153">
        <v>4</v>
      </c>
      <c r="F5193" s="153">
        <v>3</v>
      </c>
      <c r="G5193" s="153">
        <v>83</v>
      </c>
    </row>
    <row r="5194" spans="1:7">
      <c r="A5194" s="153" t="s">
        <v>42</v>
      </c>
      <c r="B5194" s="153">
        <v>95.38</v>
      </c>
      <c r="C5194" s="153">
        <v>90.91</v>
      </c>
      <c r="D5194" s="153">
        <v>0</v>
      </c>
      <c r="E5194" s="153">
        <v>100</v>
      </c>
      <c r="F5194" s="153">
        <v>66.67</v>
      </c>
      <c r="G5194" s="153">
        <v>93.98</v>
      </c>
    </row>
    <row r="5195" spans="1:7">
      <c r="A5195" s="153" t="s">
        <v>43</v>
      </c>
      <c r="B5195" s="153">
        <v>0</v>
      </c>
      <c r="C5195" s="153">
        <v>0</v>
      </c>
      <c r="D5195" s="153">
        <v>0</v>
      </c>
      <c r="E5195" s="153">
        <v>0</v>
      </c>
      <c r="F5195" s="153">
        <v>0</v>
      </c>
      <c r="G5195" s="153">
        <v>0</v>
      </c>
    </row>
    <row r="5196" spans="1:7">
      <c r="A5196" s="153" t="s">
        <v>44</v>
      </c>
      <c r="B5196" s="153">
        <v>4.7</v>
      </c>
      <c r="C5196" s="153">
        <v>4.5</v>
      </c>
      <c r="D5196" s="153">
        <v>0</v>
      </c>
      <c r="E5196" s="153">
        <v>4.5</v>
      </c>
      <c r="F5196" s="153">
        <v>4</v>
      </c>
      <c r="G5196" s="153">
        <v>4.7</v>
      </c>
    </row>
    <row r="5197" spans="1:7">
      <c r="A5197" s="153" t="s">
        <v>153</v>
      </c>
      <c r="B5197" s="153">
        <v>93.3</v>
      </c>
      <c r="C5197" s="153">
        <v>86.4</v>
      </c>
      <c r="D5197" s="153">
        <v>0</v>
      </c>
      <c r="E5197" s="153">
        <v>87.5</v>
      </c>
      <c r="F5197" s="153">
        <v>75</v>
      </c>
      <c r="G5197" s="153">
        <v>91.4</v>
      </c>
    </row>
    <row r="5200" spans="1:7">
      <c r="A5200" s="153" t="s">
        <v>559</v>
      </c>
    </row>
    <row r="5201" spans="1:7">
      <c r="A5201" s="153" t="s">
        <v>437</v>
      </c>
    </row>
    <row r="5204" spans="1:7">
      <c r="B5204" s="153" t="s">
        <v>156</v>
      </c>
    </row>
    <row r="5206" spans="1:7">
      <c r="B5206" s="153" t="s">
        <v>10</v>
      </c>
      <c r="C5206" s="153" t="s">
        <v>157</v>
      </c>
      <c r="D5206" s="153" t="s">
        <v>158</v>
      </c>
      <c r="E5206" s="153" t="s">
        <v>13</v>
      </c>
      <c r="F5206" s="153" t="s">
        <v>159</v>
      </c>
      <c r="G5206" s="153" t="s">
        <v>60</v>
      </c>
    </row>
    <row r="5208" spans="1:7">
      <c r="A5208" s="153" t="s">
        <v>45</v>
      </c>
      <c r="B5208" s="153">
        <v>0</v>
      </c>
      <c r="C5208" s="153">
        <v>0</v>
      </c>
      <c r="D5208" s="153">
        <v>0</v>
      </c>
      <c r="E5208" s="153">
        <v>0</v>
      </c>
      <c r="F5208" s="153">
        <v>0</v>
      </c>
      <c r="G5208" s="153">
        <v>0</v>
      </c>
    </row>
    <row r="5209" spans="1:7">
      <c r="A5209" s="153" t="s">
        <v>46</v>
      </c>
      <c r="B5209" s="153">
        <v>0</v>
      </c>
      <c r="C5209" s="153">
        <v>0</v>
      </c>
      <c r="D5209" s="153">
        <v>0</v>
      </c>
      <c r="E5209" s="153">
        <v>0</v>
      </c>
      <c r="F5209" s="153">
        <v>0</v>
      </c>
      <c r="G5209" s="153">
        <v>0</v>
      </c>
    </row>
    <row r="5210" spans="1:7">
      <c r="A5210" s="153" t="s">
        <v>47</v>
      </c>
      <c r="B5210" s="153">
        <v>4.62</v>
      </c>
      <c r="C5210" s="153">
        <v>9.09</v>
      </c>
      <c r="D5210" s="153">
        <v>0</v>
      </c>
      <c r="E5210" s="153">
        <v>0</v>
      </c>
      <c r="F5210" s="153">
        <v>33.33</v>
      </c>
      <c r="G5210" s="153">
        <v>6.02</v>
      </c>
    </row>
    <row r="5211" spans="1:7">
      <c r="A5211" s="153" t="s">
        <v>48</v>
      </c>
      <c r="B5211" s="153">
        <v>27.69</v>
      </c>
      <c r="C5211" s="153">
        <v>27.27</v>
      </c>
      <c r="D5211" s="153">
        <v>0</v>
      </c>
      <c r="E5211" s="153">
        <v>75</v>
      </c>
      <c r="F5211" s="153">
        <v>33.33</v>
      </c>
      <c r="G5211" s="153">
        <v>30.12</v>
      </c>
    </row>
    <row r="5212" spans="1:7">
      <c r="A5212" s="153" t="s">
        <v>49</v>
      </c>
      <c r="B5212" s="153">
        <v>63.08</v>
      </c>
      <c r="C5212" s="153">
        <v>54.55</v>
      </c>
      <c r="D5212" s="153">
        <v>0</v>
      </c>
      <c r="E5212" s="153">
        <v>25</v>
      </c>
      <c r="F5212" s="153">
        <v>33.33</v>
      </c>
      <c r="G5212" s="153">
        <v>59.04</v>
      </c>
    </row>
    <row r="5213" spans="1:7">
      <c r="A5213" s="153" t="s">
        <v>41</v>
      </c>
      <c r="B5213" s="153">
        <v>4.62</v>
      </c>
      <c r="C5213" s="153">
        <v>9.09</v>
      </c>
      <c r="D5213" s="153">
        <v>0</v>
      </c>
      <c r="E5213" s="153">
        <v>0</v>
      </c>
      <c r="F5213" s="153">
        <v>0</v>
      </c>
      <c r="G5213" s="153">
        <v>4.82</v>
      </c>
    </row>
    <row r="5214" spans="1:7">
      <c r="A5214" s="153" t="s">
        <v>0</v>
      </c>
      <c r="B5214" s="153">
        <v>100</v>
      </c>
      <c r="C5214" s="153">
        <v>100</v>
      </c>
      <c r="D5214" s="153">
        <v>0</v>
      </c>
      <c r="E5214" s="153">
        <v>100</v>
      </c>
      <c r="F5214" s="153">
        <v>100</v>
      </c>
      <c r="G5214" s="153">
        <v>100</v>
      </c>
    </row>
    <row r="5215" spans="1:7">
      <c r="A5215" s="153" t="s">
        <v>1</v>
      </c>
      <c r="B5215" s="153">
        <v>65</v>
      </c>
      <c r="C5215" s="153">
        <v>11</v>
      </c>
      <c r="D5215" s="153">
        <v>0</v>
      </c>
      <c r="E5215" s="153">
        <v>4</v>
      </c>
      <c r="F5215" s="153">
        <v>3</v>
      </c>
      <c r="G5215" s="153">
        <v>83</v>
      </c>
    </row>
    <row r="5216" spans="1:7">
      <c r="A5216" s="153" t="s">
        <v>42</v>
      </c>
      <c r="B5216" s="153">
        <v>90.77</v>
      </c>
      <c r="C5216" s="153">
        <v>81.819999999999993</v>
      </c>
      <c r="D5216" s="153">
        <v>0</v>
      </c>
      <c r="E5216" s="153">
        <v>100</v>
      </c>
      <c r="F5216" s="153">
        <v>66.67</v>
      </c>
      <c r="G5216" s="153">
        <v>89.16</v>
      </c>
    </row>
    <row r="5217" spans="1:7">
      <c r="A5217" s="153" t="s">
        <v>43</v>
      </c>
      <c r="B5217" s="153">
        <v>0</v>
      </c>
      <c r="C5217" s="153">
        <v>0</v>
      </c>
      <c r="D5217" s="153">
        <v>0</v>
      </c>
      <c r="E5217" s="153">
        <v>0</v>
      </c>
      <c r="F5217" s="153">
        <v>0</v>
      </c>
      <c r="G5217" s="153">
        <v>0</v>
      </c>
    </row>
    <row r="5218" spans="1:7">
      <c r="A5218" s="153" t="s">
        <v>44</v>
      </c>
      <c r="B5218" s="153">
        <v>4.5999999999999996</v>
      </c>
      <c r="C5218" s="153">
        <v>4.5</v>
      </c>
      <c r="D5218" s="153">
        <v>0</v>
      </c>
      <c r="E5218" s="153">
        <v>4.3</v>
      </c>
      <c r="F5218" s="153">
        <v>4</v>
      </c>
      <c r="G5218" s="153">
        <v>4.5999999999999996</v>
      </c>
    </row>
    <row r="5219" spans="1:7">
      <c r="A5219" s="153" t="s">
        <v>153</v>
      </c>
      <c r="B5219" s="153">
        <v>90.3</v>
      </c>
      <c r="C5219" s="153">
        <v>87.5</v>
      </c>
      <c r="D5219" s="153">
        <v>0</v>
      </c>
      <c r="E5219" s="153">
        <v>81.3</v>
      </c>
      <c r="F5219" s="153">
        <v>75</v>
      </c>
      <c r="G5219" s="153">
        <v>88.9</v>
      </c>
    </row>
    <row r="5222" spans="1:7">
      <c r="A5222" s="153" t="s">
        <v>559</v>
      </c>
    </row>
    <row r="5223" spans="1:7">
      <c r="A5223" s="153" t="s">
        <v>560</v>
      </c>
    </row>
    <row r="5226" spans="1:7">
      <c r="B5226" s="153" t="s">
        <v>156</v>
      </c>
    </row>
    <row r="5228" spans="1:7">
      <c r="B5228" s="153" t="s">
        <v>10</v>
      </c>
      <c r="C5228" s="153" t="s">
        <v>157</v>
      </c>
      <c r="D5228" s="153" t="s">
        <v>158</v>
      </c>
      <c r="E5228" s="153" t="s">
        <v>13</v>
      </c>
      <c r="F5228" s="153" t="s">
        <v>159</v>
      </c>
      <c r="G5228" s="153" t="s">
        <v>60</v>
      </c>
    </row>
    <row r="5230" spans="1:7">
      <c r="A5230" s="153" t="s">
        <v>45</v>
      </c>
      <c r="B5230" s="153">
        <v>0</v>
      </c>
      <c r="C5230" s="153">
        <v>0</v>
      </c>
      <c r="D5230" s="153">
        <v>0</v>
      </c>
      <c r="E5230" s="153">
        <v>0</v>
      </c>
      <c r="F5230" s="153">
        <v>0</v>
      </c>
      <c r="G5230" s="153">
        <v>0</v>
      </c>
    </row>
    <row r="5231" spans="1:7">
      <c r="A5231" s="153" t="s">
        <v>46</v>
      </c>
      <c r="B5231" s="153">
        <v>1.54</v>
      </c>
      <c r="C5231" s="153">
        <v>0</v>
      </c>
      <c r="D5231" s="153">
        <v>0</v>
      </c>
      <c r="E5231" s="153">
        <v>0</v>
      </c>
      <c r="F5231" s="153">
        <v>0</v>
      </c>
      <c r="G5231" s="153">
        <v>1.2</v>
      </c>
    </row>
    <row r="5232" spans="1:7">
      <c r="A5232" s="153" t="s">
        <v>47</v>
      </c>
      <c r="B5232" s="153">
        <v>6.15</v>
      </c>
      <c r="C5232" s="153">
        <v>9.09</v>
      </c>
      <c r="D5232" s="153">
        <v>0</v>
      </c>
      <c r="E5232" s="153">
        <v>0</v>
      </c>
      <c r="F5232" s="153">
        <v>0</v>
      </c>
      <c r="G5232" s="153">
        <v>6.02</v>
      </c>
    </row>
    <row r="5233" spans="1:7">
      <c r="A5233" s="153" t="s">
        <v>48</v>
      </c>
      <c r="B5233" s="153">
        <v>20</v>
      </c>
      <c r="C5233" s="153">
        <v>18.18</v>
      </c>
      <c r="D5233" s="153">
        <v>0</v>
      </c>
      <c r="E5233" s="153">
        <v>75</v>
      </c>
      <c r="F5233" s="153">
        <v>66.67</v>
      </c>
      <c r="G5233" s="153">
        <v>24.1</v>
      </c>
    </row>
    <row r="5234" spans="1:7">
      <c r="A5234" s="153" t="s">
        <v>49</v>
      </c>
      <c r="B5234" s="153">
        <v>60</v>
      </c>
      <c r="C5234" s="153">
        <v>54.55</v>
      </c>
      <c r="D5234" s="153">
        <v>0</v>
      </c>
      <c r="E5234" s="153">
        <v>25</v>
      </c>
      <c r="F5234" s="153">
        <v>33.33</v>
      </c>
      <c r="G5234" s="153">
        <v>56.63</v>
      </c>
    </row>
    <row r="5235" spans="1:7">
      <c r="A5235" s="153" t="s">
        <v>41</v>
      </c>
      <c r="B5235" s="153">
        <v>12.31</v>
      </c>
      <c r="C5235" s="153">
        <v>18.18</v>
      </c>
      <c r="D5235" s="153">
        <v>0</v>
      </c>
      <c r="E5235" s="153">
        <v>0</v>
      </c>
      <c r="F5235" s="153">
        <v>0</v>
      </c>
      <c r="G5235" s="153">
        <v>12.05</v>
      </c>
    </row>
    <row r="5236" spans="1:7">
      <c r="A5236" s="153" t="s">
        <v>0</v>
      </c>
      <c r="B5236" s="153">
        <v>100</v>
      </c>
      <c r="C5236" s="153">
        <v>100</v>
      </c>
      <c r="D5236" s="153">
        <v>0</v>
      </c>
      <c r="E5236" s="153">
        <v>100</v>
      </c>
      <c r="F5236" s="153">
        <v>100</v>
      </c>
      <c r="G5236" s="153">
        <v>100</v>
      </c>
    </row>
    <row r="5237" spans="1:7">
      <c r="A5237" s="153" t="s">
        <v>1</v>
      </c>
      <c r="B5237" s="153">
        <v>65</v>
      </c>
      <c r="C5237" s="153">
        <v>11</v>
      </c>
      <c r="D5237" s="153">
        <v>0</v>
      </c>
      <c r="E5237" s="153">
        <v>4</v>
      </c>
      <c r="F5237" s="153">
        <v>3</v>
      </c>
      <c r="G5237" s="153">
        <v>83</v>
      </c>
    </row>
    <row r="5238" spans="1:7">
      <c r="A5238" s="153" t="s">
        <v>42</v>
      </c>
      <c r="B5238" s="153">
        <v>80</v>
      </c>
      <c r="C5238" s="153">
        <v>72.73</v>
      </c>
      <c r="D5238" s="153">
        <v>0</v>
      </c>
      <c r="E5238" s="153">
        <v>100</v>
      </c>
      <c r="F5238" s="153">
        <v>100</v>
      </c>
      <c r="G5238" s="153">
        <v>80.72</v>
      </c>
    </row>
    <row r="5239" spans="1:7">
      <c r="A5239" s="153" t="s">
        <v>43</v>
      </c>
      <c r="B5239" s="153">
        <v>1.54</v>
      </c>
      <c r="C5239" s="153">
        <v>0</v>
      </c>
      <c r="D5239" s="153">
        <v>0</v>
      </c>
      <c r="E5239" s="153">
        <v>0</v>
      </c>
      <c r="F5239" s="153">
        <v>0</v>
      </c>
      <c r="G5239" s="153">
        <v>1.2</v>
      </c>
    </row>
    <row r="5240" spans="1:7">
      <c r="A5240" s="153" t="s">
        <v>44</v>
      </c>
      <c r="B5240" s="153">
        <v>4.5999999999999996</v>
      </c>
      <c r="C5240" s="153">
        <v>4.5999999999999996</v>
      </c>
      <c r="D5240" s="153">
        <v>0</v>
      </c>
      <c r="E5240" s="153">
        <v>4.3</v>
      </c>
      <c r="F5240" s="153">
        <v>4.3</v>
      </c>
      <c r="G5240" s="153">
        <v>4.5</v>
      </c>
    </row>
    <row r="5241" spans="1:7">
      <c r="A5241" s="153" t="s">
        <v>153</v>
      </c>
      <c r="B5241" s="153">
        <v>89.5</v>
      </c>
      <c r="C5241" s="153">
        <v>88.9</v>
      </c>
      <c r="D5241" s="153">
        <v>0</v>
      </c>
      <c r="E5241" s="153">
        <v>81.3</v>
      </c>
      <c r="F5241" s="153">
        <v>83.3</v>
      </c>
      <c r="G5241" s="153">
        <v>88.7</v>
      </c>
    </row>
    <row r="5244" spans="1:7">
      <c r="A5244" s="153" t="s">
        <v>559</v>
      </c>
    </row>
    <row r="5245" spans="1:7">
      <c r="A5245" s="153" t="s">
        <v>561</v>
      </c>
    </row>
    <row r="5248" spans="1:7">
      <c r="B5248" s="153" t="s">
        <v>156</v>
      </c>
    </row>
    <row r="5250" spans="1:7">
      <c r="B5250" s="153" t="s">
        <v>10</v>
      </c>
      <c r="C5250" s="153" t="s">
        <v>157</v>
      </c>
      <c r="D5250" s="153" t="s">
        <v>158</v>
      </c>
      <c r="E5250" s="153" t="s">
        <v>13</v>
      </c>
      <c r="F5250" s="153" t="s">
        <v>159</v>
      </c>
      <c r="G5250" s="153" t="s">
        <v>60</v>
      </c>
    </row>
    <row r="5252" spans="1:7">
      <c r="A5252" s="153" t="s">
        <v>45</v>
      </c>
      <c r="B5252" s="153">
        <v>0</v>
      </c>
      <c r="C5252" s="153">
        <v>0</v>
      </c>
      <c r="D5252" s="153">
        <v>0</v>
      </c>
      <c r="E5252" s="153">
        <v>0</v>
      </c>
      <c r="F5252" s="153">
        <v>0</v>
      </c>
      <c r="G5252" s="153">
        <v>0</v>
      </c>
    </row>
    <row r="5253" spans="1:7">
      <c r="A5253" s="153" t="s">
        <v>46</v>
      </c>
      <c r="B5253" s="153">
        <v>1.54</v>
      </c>
      <c r="C5253" s="153">
        <v>0</v>
      </c>
      <c r="D5253" s="153">
        <v>0</v>
      </c>
      <c r="E5253" s="153">
        <v>0</v>
      </c>
      <c r="F5253" s="153">
        <v>33.33</v>
      </c>
      <c r="G5253" s="153">
        <v>2.41</v>
      </c>
    </row>
    <row r="5254" spans="1:7">
      <c r="A5254" s="153" t="s">
        <v>47</v>
      </c>
      <c r="B5254" s="153">
        <v>4.62</v>
      </c>
      <c r="C5254" s="153">
        <v>18.18</v>
      </c>
      <c r="D5254" s="153">
        <v>0</v>
      </c>
      <c r="E5254" s="153">
        <v>0</v>
      </c>
      <c r="F5254" s="153">
        <v>0</v>
      </c>
      <c r="G5254" s="153">
        <v>6.02</v>
      </c>
    </row>
    <row r="5255" spans="1:7">
      <c r="A5255" s="153" t="s">
        <v>48</v>
      </c>
      <c r="B5255" s="153">
        <v>20</v>
      </c>
      <c r="C5255" s="153">
        <v>9.09</v>
      </c>
      <c r="D5255" s="153">
        <v>0</v>
      </c>
      <c r="E5255" s="153">
        <v>50</v>
      </c>
      <c r="F5255" s="153">
        <v>33.33</v>
      </c>
      <c r="G5255" s="153">
        <v>20.48</v>
      </c>
    </row>
    <row r="5256" spans="1:7">
      <c r="A5256" s="153" t="s">
        <v>49</v>
      </c>
      <c r="B5256" s="153">
        <v>63.08</v>
      </c>
      <c r="C5256" s="153">
        <v>54.55</v>
      </c>
      <c r="D5256" s="153">
        <v>0</v>
      </c>
      <c r="E5256" s="153">
        <v>50</v>
      </c>
      <c r="F5256" s="153">
        <v>33.33</v>
      </c>
      <c r="G5256" s="153">
        <v>60.24</v>
      </c>
    </row>
    <row r="5257" spans="1:7">
      <c r="A5257" s="153" t="s">
        <v>41</v>
      </c>
      <c r="B5257" s="153">
        <v>10.77</v>
      </c>
      <c r="C5257" s="153">
        <v>18.18</v>
      </c>
      <c r="D5257" s="153">
        <v>0</v>
      </c>
      <c r="E5257" s="153">
        <v>0</v>
      </c>
      <c r="F5257" s="153">
        <v>0</v>
      </c>
      <c r="G5257" s="153">
        <v>10.84</v>
      </c>
    </row>
    <row r="5258" spans="1:7">
      <c r="A5258" s="153" t="s">
        <v>0</v>
      </c>
      <c r="B5258" s="153">
        <v>100</v>
      </c>
      <c r="C5258" s="153">
        <v>100</v>
      </c>
      <c r="D5258" s="153">
        <v>0</v>
      </c>
      <c r="E5258" s="153">
        <v>100</v>
      </c>
      <c r="F5258" s="153">
        <v>100</v>
      </c>
      <c r="G5258" s="153">
        <v>100</v>
      </c>
    </row>
    <row r="5259" spans="1:7">
      <c r="A5259" s="153" t="s">
        <v>1</v>
      </c>
      <c r="B5259" s="153">
        <v>65</v>
      </c>
      <c r="C5259" s="153">
        <v>11</v>
      </c>
      <c r="D5259" s="153">
        <v>0</v>
      </c>
      <c r="E5259" s="153">
        <v>4</v>
      </c>
      <c r="F5259" s="153">
        <v>3</v>
      </c>
      <c r="G5259" s="153">
        <v>83</v>
      </c>
    </row>
    <row r="5260" spans="1:7">
      <c r="A5260" s="153" t="s">
        <v>42</v>
      </c>
      <c r="B5260" s="153">
        <v>83.08</v>
      </c>
      <c r="C5260" s="153">
        <v>63.64</v>
      </c>
      <c r="D5260" s="153">
        <v>0</v>
      </c>
      <c r="E5260" s="153">
        <v>100</v>
      </c>
      <c r="F5260" s="153">
        <v>66.67</v>
      </c>
      <c r="G5260" s="153">
        <v>80.72</v>
      </c>
    </row>
    <row r="5261" spans="1:7">
      <c r="A5261" s="153" t="s">
        <v>43</v>
      </c>
      <c r="B5261" s="153">
        <v>1.54</v>
      </c>
      <c r="C5261" s="153">
        <v>0</v>
      </c>
      <c r="D5261" s="153">
        <v>0</v>
      </c>
      <c r="E5261" s="153">
        <v>0</v>
      </c>
      <c r="F5261" s="153">
        <v>33.33</v>
      </c>
      <c r="G5261" s="153">
        <v>2.41</v>
      </c>
    </row>
    <row r="5262" spans="1:7">
      <c r="A5262" s="153" t="s">
        <v>44</v>
      </c>
      <c r="B5262" s="153">
        <v>4.5999999999999996</v>
      </c>
      <c r="C5262" s="153">
        <v>4.4000000000000004</v>
      </c>
      <c r="D5262" s="153">
        <v>0</v>
      </c>
      <c r="E5262" s="153">
        <v>4.5</v>
      </c>
      <c r="F5262" s="153">
        <v>3.7</v>
      </c>
      <c r="G5262" s="153">
        <v>4.5999999999999996</v>
      </c>
    </row>
    <row r="5263" spans="1:7">
      <c r="A5263" s="153" t="s">
        <v>153</v>
      </c>
      <c r="B5263" s="153">
        <v>90.5</v>
      </c>
      <c r="C5263" s="153">
        <v>86.1</v>
      </c>
      <c r="D5263" s="153">
        <v>0</v>
      </c>
      <c r="E5263" s="153">
        <v>87.5</v>
      </c>
      <c r="F5263" s="153">
        <v>66.7</v>
      </c>
      <c r="G5263" s="153">
        <v>88.9</v>
      </c>
    </row>
    <row r="5266" spans="1:7">
      <c r="A5266" s="153" t="s">
        <v>559</v>
      </c>
    </row>
    <row r="5267" spans="1:7">
      <c r="A5267" s="153" t="s">
        <v>562</v>
      </c>
    </row>
    <row r="5270" spans="1:7">
      <c r="B5270" s="153" t="s">
        <v>156</v>
      </c>
    </row>
    <row r="5272" spans="1:7">
      <c r="B5272" s="153" t="s">
        <v>10</v>
      </c>
      <c r="C5272" s="153" t="s">
        <v>157</v>
      </c>
      <c r="D5272" s="153" t="s">
        <v>158</v>
      </c>
      <c r="E5272" s="153" t="s">
        <v>13</v>
      </c>
      <c r="F5272" s="153" t="s">
        <v>159</v>
      </c>
      <c r="G5272" s="153" t="s">
        <v>60</v>
      </c>
    </row>
    <row r="5274" spans="1:7">
      <c r="A5274" s="153" t="s">
        <v>45</v>
      </c>
      <c r="B5274" s="153">
        <v>0</v>
      </c>
      <c r="C5274" s="153">
        <v>0</v>
      </c>
      <c r="D5274" s="153">
        <v>0</v>
      </c>
      <c r="E5274" s="153">
        <v>0</v>
      </c>
      <c r="F5274" s="153">
        <v>0</v>
      </c>
      <c r="G5274" s="153">
        <v>0</v>
      </c>
    </row>
    <row r="5275" spans="1:7">
      <c r="A5275" s="153" t="s">
        <v>46</v>
      </c>
      <c r="B5275" s="153">
        <v>1.54</v>
      </c>
      <c r="C5275" s="153">
        <v>0</v>
      </c>
      <c r="D5275" s="153">
        <v>0</v>
      </c>
      <c r="E5275" s="153">
        <v>0</v>
      </c>
      <c r="F5275" s="153">
        <v>33.33</v>
      </c>
      <c r="G5275" s="153">
        <v>2.41</v>
      </c>
    </row>
    <row r="5276" spans="1:7">
      <c r="A5276" s="153" t="s">
        <v>47</v>
      </c>
      <c r="B5276" s="153">
        <v>3.08</v>
      </c>
      <c r="C5276" s="153">
        <v>18.18</v>
      </c>
      <c r="D5276" s="153">
        <v>0</v>
      </c>
      <c r="E5276" s="153">
        <v>25</v>
      </c>
      <c r="F5276" s="153">
        <v>0</v>
      </c>
      <c r="G5276" s="153">
        <v>6.02</v>
      </c>
    </row>
    <row r="5277" spans="1:7">
      <c r="A5277" s="153" t="s">
        <v>48</v>
      </c>
      <c r="B5277" s="153">
        <v>21.54</v>
      </c>
      <c r="C5277" s="153">
        <v>9.09</v>
      </c>
      <c r="D5277" s="153">
        <v>0</v>
      </c>
      <c r="E5277" s="153">
        <v>50</v>
      </c>
      <c r="F5277" s="153">
        <v>33.33</v>
      </c>
      <c r="G5277" s="153">
        <v>21.69</v>
      </c>
    </row>
    <row r="5278" spans="1:7">
      <c r="A5278" s="153" t="s">
        <v>49</v>
      </c>
      <c r="B5278" s="153">
        <v>63.08</v>
      </c>
      <c r="C5278" s="153">
        <v>54.55</v>
      </c>
      <c r="D5278" s="153">
        <v>0</v>
      </c>
      <c r="E5278" s="153">
        <v>25</v>
      </c>
      <c r="F5278" s="153">
        <v>33.33</v>
      </c>
      <c r="G5278" s="153">
        <v>59.04</v>
      </c>
    </row>
    <row r="5279" spans="1:7">
      <c r="A5279" s="153" t="s">
        <v>41</v>
      </c>
      <c r="B5279" s="153">
        <v>10.77</v>
      </c>
      <c r="C5279" s="153">
        <v>18.18</v>
      </c>
      <c r="D5279" s="153">
        <v>0</v>
      </c>
      <c r="E5279" s="153">
        <v>0</v>
      </c>
      <c r="F5279" s="153">
        <v>0</v>
      </c>
      <c r="G5279" s="153">
        <v>10.84</v>
      </c>
    </row>
    <row r="5280" spans="1:7">
      <c r="A5280" s="153" t="s">
        <v>0</v>
      </c>
      <c r="B5280" s="153">
        <v>100</v>
      </c>
      <c r="C5280" s="153">
        <v>100</v>
      </c>
      <c r="D5280" s="153">
        <v>0</v>
      </c>
      <c r="E5280" s="153">
        <v>100</v>
      </c>
      <c r="F5280" s="153">
        <v>100</v>
      </c>
      <c r="G5280" s="153">
        <v>100</v>
      </c>
    </row>
    <row r="5281" spans="1:7">
      <c r="A5281" s="153" t="s">
        <v>1</v>
      </c>
      <c r="B5281" s="153">
        <v>65</v>
      </c>
      <c r="C5281" s="153">
        <v>11</v>
      </c>
      <c r="D5281" s="153">
        <v>0</v>
      </c>
      <c r="E5281" s="153">
        <v>4</v>
      </c>
      <c r="F5281" s="153">
        <v>3</v>
      </c>
      <c r="G5281" s="153">
        <v>83</v>
      </c>
    </row>
    <row r="5282" spans="1:7">
      <c r="A5282" s="153" t="s">
        <v>42</v>
      </c>
      <c r="B5282" s="153">
        <v>84.62</v>
      </c>
      <c r="C5282" s="153">
        <v>63.64</v>
      </c>
      <c r="D5282" s="153">
        <v>0</v>
      </c>
      <c r="E5282" s="153">
        <v>75</v>
      </c>
      <c r="F5282" s="153">
        <v>66.67</v>
      </c>
      <c r="G5282" s="153">
        <v>80.72</v>
      </c>
    </row>
    <row r="5283" spans="1:7">
      <c r="A5283" s="153" t="s">
        <v>43</v>
      </c>
      <c r="B5283" s="153">
        <v>1.54</v>
      </c>
      <c r="C5283" s="153">
        <v>0</v>
      </c>
      <c r="D5283" s="153">
        <v>0</v>
      </c>
      <c r="E5283" s="153">
        <v>0</v>
      </c>
      <c r="F5283" s="153">
        <v>33.33</v>
      </c>
      <c r="G5283" s="153">
        <v>2.41</v>
      </c>
    </row>
    <row r="5284" spans="1:7">
      <c r="A5284" s="153" t="s">
        <v>44</v>
      </c>
      <c r="B5284" s="153">
        <v>4.5999999999999996</v>
      </c>
      <c r="C5284" s="153">
        <v>4.4000000000000004</v>
      </c>
      <c r="D5284" s="153">
        <v>0</v>
      </c>
      <c r="E5284" s="153">
        <v>4</v>
      </c>
      <c r="F5284" s="153">
        <v>3.7</v>
      </c>
      <c r="G5284" s="153">
        <v>4.5</v>
      </c>
    </row>
    <row r="5285" spans="1:7">
      <c r="A5285" s="153" t="s">
        <v>153</v>
      </c>
      <c r="B5285" s="153">
        <v>90.9</v>
      </c>
      <c r="C5285" s="153">
        <v>86.1</v>
      </c>
      <c r="D5285" s="153">
        <v>0</v>
      </c>
      <c r="E5285" s="153">
        <v>75</v>
      </c>
      <c r="F5285" s="153">
        <v>66.7</v>
      </c>
      <c r="G5285" s="153">
        <v>88.5</v>
      </c>
    </row>
    <row r="5288" spans="1:7">
      <c r="A5288" s="153" t="s">
        <v>559</v>
      </c>
    </row>
    <row r="5289" spans="1:7">
      <c r="A5289" s="153" t="s">
        <v>563</v>
      </c>
    </row>
    <row r="5292" spans="1:7">
      <c r="B5292" s="153" t="s">
        <v>156</v>
      </c>
    </row>
    <row r="5294" spans="1:7">
      <c r="B5294" s="153" t="s">
        <v>10</v>
      </c>
      <c r="C5294" s="153" t="s">
        <v>157</v>
      </c>
      <c r="D5294" s="153" t="s">
        <v>158</v>
      </c>
      <c r="E5294" s="153" t="s">
        <v>13</v>
      </c>
      <c r="F5294" s="153" t="s">
        <v>159</v>
      </c>
      <c r="G5294" s="153" t="s">
        <v>60</v>
      </c>
    </row>
    <row r="5296" spans="1:7">
      <c r="A5296" s="153" t="s">
        <v>45</v>
      </c>
      <c r="B5296" s="153">
        <v>1.54</v>
      </c>
      <c r="C5296" s="153">
        <v>0</v>
      </c>
      <c r="D5296" s="153">
        <v>0</v>
      </c>
      <c r="E5296" s="153">
        <v>0</v>
      </c>
      <c r="F5296" s="153">
        <v>0</v>
      </c>
      <c r="G5296" s="153">
        <v>1.2</v>
      </c>
    </row>
    <row r="5297" spans="1:7">
      <c r="A5297" s="153" t="s">
        <v>46</v>
      </c>
      <c r="B5297" s="153">
        <v>1.54</v>
      </c>
      <c r="C5297" s="153">
        <v>0</v>
      </c>
      <c r="D5297" s="153">
        <v>0</v>
      </c>
      <c r="E5297" s="153">
        <v>0</v>
      </c>
      <c r="F5297" s="153">
        <v>0</v>
      </c>
      <c r="G5297" s="153">
        <v>1.2</v>
      </c>
    </row>
    <row r="5298" spans="1:7">
      <c r="A5298" s="153" t="s">
        <v>47</v>
      </c>
      <c r="B5298" s="153">
        <v>6.15</v>
      </c>
      <c r="C5298" s="153">
        <v>9.09</v>
      </c>
      <c r="D5298" s="153">
        <v>0</v>
      </c>
      <c r="E5298" s="153">
        <v>0</v>
      </c>
      <c r="F5298" s="153">
        <v>0</v>
      </c>
      <c r="G5298" s="153">
        <v>6.02</v>
      </c>
    </row>
    <row r="5299" spans="1:7">
      <c r="A5299" s="153" t="s">
        <v>48</v>
      </c>
      <c r="B5299" s="153">
        <v>20</v>
      </c>
      <c r="C5299" s="153">
        <v>9.09</v>
      </c>
      <c r="D5299" s="153">
        <v>0</v>
      </c>
      <c r="E5299" s="153">
        <v>50</v>
      </c>
      <c r="F5299" s="153">
        <v>66.67</v>
      </c>
      <c r="G5299" s="153">
        <v>21.69</v>
      </c>
    </row>
    <row r="5300" spans="1:7">
      <c r="A5300" s="153" t="s">
        <v>49</v>
      </c>
      <c r="B5300" s="153">
        <v>66.150000000000006</v>
      </c>
      <c r="C5300" s="153">
        <v>63.64</v>
      </c>
      <c r="D5300" s="153">
        <v>0</v>
      </c>
      <c r="E5300" s="153">
        <v>50</v>
      </c>
      <c r="F5300" s="153">
        <v>33.33</v>
      </c>
      <c r="G5300" s="153">
        <v>63.86</v>
      </c>
    </row>
    <row r="5301" spans="1:7">
      <c r="A5301" s="153" t="s">
        <v>41</v>
      </c>
      <c r="B5301" s="153">
        <v>4.62</v>
      </c>
      <c r="C5301" s="153">
        <v>18.18</v>
      </c>
      <c r="D5301" s="153">
        <v>0</v>
      </c>
      <c r="E5301" s="153">
        <v>0</v>
      </c>
      <c r="F5301" s="153">
        <v>0</v>
      </c>
      <c r="G5301" s="153">
        <v>6.02</v>
      </c>
    </row>
    <row r="5302" spans="1:7">
      <c r="A5302" s="153" t="s">
        <v>0</v>
      </c>
      <c r="B5302" s="153">
        <v>100</v>
      </c>
      <c r="C5302" s="153">
        <v>100</v>
      </c>
      <c r="D5302" s="153">
        <v>0</v>
      </c>
      <c r="E5302" s="153">
        <v>100</v>
      </c>
      <c r="F5302" s="153">
        <v>100</v>
      </c>
      <c r="G5302" s="153">
        <v>100</v>
      </c>
    </row>
    <row r="5303" spans="1:7">
      <c r="A5303" s="153" t="s">
        <v>1</v>
      </c>
      <c r="B5303" s="153">
        <v>65</v>
      </c>
      <c r="C5303" s="153">
        <v>11</v>
      </c>
      <c r="D5303" s="153">
        <v>0</v>
      </c>
      <c r="E5303" s="153">
        <v>4</v>
      </c>
      <c r="F5303" s="153">
        <v>3</v>
      </c>
      <c r="G5303" s="153">
        <v>83</v>
      </c>
    </row>
    <row r="5304" spans="1:7">
      <c r="A5304" s="153" t="s">
        <v>42</v>
      </c>
      <c r="B5304" s="153">
        <v>86.15</v>
      </c>
      <c r="C5304" s="153">
        <v>72.73</v>
      </c>
      <c r="D5304" s="153">
        <v>0</v>
      </c>
      <c r="E5304" s="153">
        <v>100</v>
      </c>
      <c r="F5304" s="153">
        <v>100</v>
      </c>
      <c r="G5304" s="153">
        <v>85.54</v>
      </c>
    </row>
    <row r="5305" spans="1:7">
      <c r="A5305" s="153" t="s">
        <v>43</v>
      </c>
      <c r="B5305" s="153">
        <v>3.08</v>
      </c>
      <c r="C5305" s="153">
        <v>0</v>
      </c>
      <c r="D5305" s="153">
        <v>0</v>
      </c>
      <c r="E5305" s="153">
        <v>0</v>
      </c>
      <c r="F5305" s="153">
        <v>0</v>
      </c>
      <c r="G5305" s="153">
        <v>2.41</v>
      </c>
    </row>
    <row r="5306" spans="1:7">
      <c r="A5306" s="153" t="s">
        <v>44</v>
      </c>
      <c r="B5306" s="153">
        <v>4.5</v>
      </c>
      <c r="C5306" s="153">
        <v>4.7</v>
      </c>
      <c r="D5306" s="153">
        <v>0</v>
      </c>
      <c r="E5306" s="153">
        <v>4.5</v>
      </c>
      <c r="F5306" s="153">
        <v>4.3</v>
      </c>
      <c r="G5306" s="153">
        <v>4.5999999999999996</v>
      </c>
    </row>
    <row r="5307" spans="1:7">
      <c r="A5307" s="153" t="s">
        <v>153</v>
      </c>
      <c r="B5307" s="153">
        <v>88.7</v>
      </c>
      <c r="C5307" s="153">
        <v>91.7</v>
      </c>
      <c r="D5307" s="153">
        <v>0</v>
      </c>
      <c r="E5307" s="153">
        <v>87.5</v>
      </c>
      <c r="F5307" s="153">
        <v>83.3</v>
      </c>
      <c r="G5307" s="153">
        <v>88.8</v>
      </c>
    </row>
    <row r="5310" spans="1:7">
      <c r="A5310" s="153" t="s">
        <v>564</v>
      </c>
    </row>
    <row r="5311" spans="1:7">
      <c r="A5311" s="153" t="s">
        <v>565</v>
      </c>
    </row>
    <row r="5314" spans="1:7">
      <c r="B5314" s="153" t="s">
        <v>156</v>
      </c>
    </row>
    <row r="5316" spans="1:7">
      <c r="B5316" s="153" t="s">
        <v>10</v>
      </c>
      <c r="C5316" s="153" t="s">
        <v>157</v>
      </c>
      <c r="D5316" s="153" t="s">
        <v>158</v>
      </c>
      <c r="E5316" s="153" t="s">
        <v>13</v>
      </c>
      <c r="F5316" s="153" t="s">
        <v>159</v>
      </c>
      <c r="G5316" s="153" t="s">
        <v>60</v>
      </c>
    </row>
    <row r="5318" spans="1:7">
      <c r="A5318" s="153" t="s">
        <v>51</v>
      </c>
      <c r="B5318" s="153">
        <v>0</v>
      </c>
      <c r="C5318" s="153">
        <v>0</v>
      </c>
      <c r="D5318" s="153">
        <v>0</v>
      </c>
      <c r="E5318" s="153">
        <v>0</v>
      </c>
      <c r="F5318" s="153">
        <v>0</v>
      </c>
      <c r="G5318" s="153">
        <v>0</v>
      </c>
    </row>
    <row r="5319" spans="1:7">
      <c r="A5319" s="153" t="s">
        <v>52</v>
      </c>
      <c r="B5319" s="153">
        <v>0</v>
      </c>
      <c r="C5319" s="153">
        <v>0</v>
      </c>
      <c r="D5319" s="153">
        <v>0</v>
      </c>
      <c r="E5319" s="153">
        <v>0</v>
      </c>
      <c r="F5319" s="153">
        <v>0</v>
      </c>
      <c r="G5319" s="153">
        <v>0</v>
      </c>
    </row>
    <row r="5320" spans="1:7">
      <c r="A5320" s="153" t="s">
        <v>4</v>
      </c>
      <c r="B5320" s="153">
        <v>1.54</v>
      </c>
      <c r="C5320" s="153">
        <v>0</v>
      </c>
      <c r="D5320" s="153">
        <v>0</v>
      </c>
      <c r="E5320" s="153">
        <v>0</v>
      </c>
      <c r="F5320" s="153">
        <v>0</v>
      </c>
      <c r="G5320" s="153">
        <v>1.2</v>
      </c>
    </row>
    <row r="5321" spans="1:7">
      <c r="A5321" s="153" t="s">
        <v>53</v>
      </c>
      <c r="B5321" s="153">
        <v>23.08</v>
      </c>
      <c r="C5321" s="153">
        <v>27.27</v>
      </c>
      <c r="D5321" s="153">
        <v>0</v>
      </c>
      <c r="E5321" s="153">
        <v>50</v>
      </c>
      <c r="F5321" s="153">
        <v>33.33</v>
      </c>
      <c r="G5321" s="153">
        <v>25.3</v>
      </c>
    </row>
    <row r="5322" spans="1:7">
      <c r="A5322" s="153" t="s">
        <v>54</v>
      </c>
      <c r="B5322" s="153">
        <v>69.23</v>
      </c>
      <c r="C5322" s="153">
        <v>72.73</v>
      </c>
      <c r="D5322" s="153">
        <v>0</v>
      </c>
      <c r="E5322" s="153">
        <v>50</v>
      </c>
      <c r="F5322" s="153">
        <v>66.67</v>
      </c>
      <c r="G5322" s="153">
        <v>68.67</v>
      </c>
    </row>
    <row r="5323" spans="1:7">
      <c r="A5323" s="153" t="s">
        <v>41</v>
      </c>
      <c r="B5323" s="153">
        <v>6.15</v>
      </c>
      <c r="C5323" s="153">
        <v>0</v>
      </c>
      <c r="D5323" s="153">
        <v>0</v>
      </c>
      <c r="E5323" s="153">
        <v>0</v>
      </c>
      <c r="F5323" s="153">
        <v>0</v>
      </c>
      <c r="G5323" s="153">
        <v>4.82</v>
      </c>
    </row>
    <row r="5324" spans="1:7">
      <c r="A5324" s="153" t="s">
        <v>0</v>
      </c>
      <c r="B5324" s="153">
        <v>100</v>
      </c>
      <c r="C5324" s="153">
        <v>100</v>
      </c>
      <c r="D5324" s="153">
        <v>0</v>
      </c>
      <c r="E5324" s="153">
        <v>100</v>
      </c>
      <c r="F5324" s="153">
        <v>100</v>
      </c>
      <c r="G5324" s="153">
        <v>100</v>
      </c>
    </row>
    <row r="5325" spans="1:7">
      <c r="A5325" s="153" t="s">
        <v>1</v>
      </c>
      <c r="B5325" s="153">
        <v>65</v>
      </c>
      <c r="C5325" s="153">
        <v>11</v>
      </c>
      <c r="D5325" s="153">
        <v>0</v>
      </c>
      <c r="E5325" s="153">
        <v>4</v>
      </c>
      <c r="F5325" s="153">
        <v>3</v>
      </c>
      <c r="G5325" s="153">
        <v>83</v>
      </c>
    </row>
    <row r="5326" spans="1:7">
      <c r="A5326" s="153" t="s">
        <v>42</v>
      </c>
      <c r="B5326" s="153">
        <v>92.31</v>
      </c>
      <c r="C5326" s="153">
        <v>100</v>
      </c>
      <c r="D5326" s="153">
        <v>0</v>
      </c>
      <c r="E5326" s="153">
        <v>100</v>
      </c>
      <c r="F5326" s="153">
        <v>100</v>
      </c>
      <c r="G5326" s="153">
        <v>93.98</v>
      </c>
    </row>
    <row r="5327" spans="1:7">
      <c r="A5327" s="153" t="s">
        <v>43</v>
      </c>
      <c r="B5327" s="153">
        <v>0</v>
      </c>
      <c r="C5327" s="153">
        <v>0</v>
      </c>
      <c r="D5327" s="153">
        <v>0</v>
      </c>
      <c r="E5327" s="153">
        <v>0</v>
      </c>
      <c r="F5327" s="153">
        <v>0</v>
      </c>
      <c r="G5327" s="153">
        <v>0</v>
      </c>
    </row>
    <row r="5328" spans="1:7">
      <c r="A5328" s="153" t="s">
        <v>44</v>
      </c>
      <c r="B5328" s="153">
        <v>4.7</v>
      </c>
      <c r="C5328" s="153">
        <v>4.7</v>
      </c>
      <c r="D5328" s="153">
        <v>0</v>
      </c>
      <c r="E5328" s="153">
        <v>4.5</v>
      </c>
      <c r="F5328" s="153">
        <v>4.7</v>
      </c>
      <c r="G5328" s="153">
        <v>4.7</v>
      </c>
    </row>
    <row r="5329" spans="1:7">
      <c r="A5329" s="153" t="s">
        <v>153</v>
      </c>
      <c r="B5329" s="153">
        <v>93</v>
      </c>
      <c r="C5329" s="153">
        <v>93.2</v>
      </c>
      <c r="D5329" s="153">
        <v>0</v>
      </c>
      <c r="E5329" s="153">
        <v>87.5</v>
      </c>
      <c r="F5329" s="153">
        <v>91.7</v>
      </c>
      <c r="G5329" s="153">
        <v>92.7</v>
      </c>
    </row>
    <row r="5332" spans="1:7">
      <c r="A5332" s="153" t="s">
        <v>564</v>
      </c>
    </row>
    <row r="5333" spans="1:7">
      <c r="A5333" s="153" t="s">
        <v>566</v>
      </c>
    </row>
    <row r="5336" spans="1:7">
      <c r="B5336" s="153" t="s">
        <v>156</v>
      </c>
    </row>
    <row r="5338" spans="1:7">
      <c r="B5338" s="153" t="s">
        <v>10</v>
      </c>
      <c r="C5338" s="153" t="s">
        <v>157</v>
      </c>
      <c r="D5338" s="153" t="s">
        <v>158</v>
      </c>
      <c r="E5338" s="153" t="s">
        <v>13</v>
      </c>
      <c r="F5338" s="153" t="s">
        <v>159</v>
      </c>
      <c r="G5338" s="153" t="s">
        <v>60</v>
      </c>
    </row>
    <row r="5340" spans="1:7">
      <c r="A5340" s="153" t="s">
        <v>51</v>
      </c>
      <c r="B5340" s="153">
        <v>0</v>
      </c>
      <c r="C5340" s="153">
        <v>0</v>
      </c>
      <c r="D5340" s="153">
        <v>0</v>
      </c>
      <c r="E5340" s="153">
        <v>0</v>
      </c>
      <c r="F5340" s="153">
        <v>0</v>
      </c>
      <c r="G5340" s="153">
        <v>0</v>
      </c>
    </row>
    <row r="5341" spans="1:7">
      <c r="A5341" s="153" t="s">
        <v>52</v>
      </c>
      <c r="B5341" s="153">
        <v>0</v>
      </c>
      <c r="C5341" s="153">
        <v>0</v>
      </c>
      <c r="D5341" s="153">
        <v>0</v>
      </c>
      <c r="E5341" s="153">
        <v>0</v>
      </c>
      <c r="F5341" s="153">
        <v>0</v>
      </c>
      <c r="G5341" s="153">
        <v>0</v>
      </c>
    </row>
    <row r="5342" spans="1:7">
      <c r="A5342" s="153" t="s">
        <v>4</v>
      </c>
      <c r="B5342" s="153">
        <v>0</v>
      </c>
      <c r="C5342" s="153">
        <v>0</v>
      </c>
      <c r="D5342" s="153">
        <v>0</v>
      </c>
      <c r="E5342" s="153">
        <v>0</v>
      </c>
      <c r="F5342" s="153">
        <v>0</v>
      </c>
      <c r="G5342" s="153">
        <v>0</v>
      </c>
    </row>
    <row r="5343" spans="1:7">
      <c r="A5343" s="153" t="s">
        <v>53</v>
      </c>
      <c r="B5343" s="153">
        <v>15.38</v>
      </c>
      <c r="C5343" s="153">
        <v>36.36</v>
      </c>
      <c r="D5343" s="153">
        <v>0</v>
      </c>
      <c r="E5343" s="153">
        <v>50</v>
      </c>
      <c r="F5343" s="153">
        <v>66.67</v>
      </c>
      <c r="G5343" s="153">
        <v>21.69</v>
      </c>
    </row>
    <row r="5344" spans="1:7">
      <c r="A5344" s="153" t="s">
        <v>54</v>
      </c>
      <c r="B5344" s="153">
        <v>58.46</v>
      </c>
      <c r="C5344" s="153">
        <v>63.64</v>
      </c>
      <c r="D5344" s="153">
        <v>0</v>
      </c>
      <c r="E5344" s="153">
        <v>50</v>
      </c>
      <c r="F5344" s="153">
        <v>33.33</v>
      </c>
      <c r="G5344" s="153">
        <v>57.83</v>
      </c>
    </row>
    <row r="5345" spans="1:7">
      <c r="A5345" s="153" t="s">
        <v>41</v>
      </c>
      <c r="B5345" s="153">
        <v>26.15</v>
      </c>
      <c r="C5345" s="153">
        <v>0</v>
      </c>
      <c r="D5345" s="153">
        <v>0</v>
      </c>
      <c r="E5345" s="153">
        <v>0</v>
      </c>
      <c r="F5345" s="153">
        <v>0</v>
      </c>
      <c r="G5345" s="153">
        <v>20.48</v>
      </c>
    </row>
    <row r="5346" spans="1:7">
      <c r="A5346" s="153" t="s">
        <v>0</v>
      </c>
      <c r="B5346" s="153">
        <v>100</v>
      </c>
      <c r="C5346" s="153">
        <v>100</v>
      </c>
      <c r="D5346" s="153">
        <v>0</v>
      </c>
      <c r="E5346" s="153">
        <v>100</v>
      </c>
      <c r="F5346" s="153">
        <v>100</v>
      </c>
      <c r="G5346" s="153">
        <v>100</v>
      </c>
    </row>
    <row r="5347" spans="1:7">
      <c r="A5347" s="153" t="s">
        <v>1</v>
      </c>
      <c r="B5347" s="153">
        <v>65</v>
      </c>
      <c r="C5347" s="153">
        <v>11</v>
      </c>
      <c r="D5347" s="153">
        <v>0</v>
      </c>
      <c r="E5347" s="153">
        <v>4</v>
      </c>
      <c r="F5347" s="153">
        <v>3</v>
      </c>
      <c r="G5347" s="153">
        <v>83</v>
      </c>
    </row>
    <row r="5348" spans="1:7">
      <c r="A5348" s="153" t="s">
        <v>42</v>
      </c>
      <c r="B5348" s="153">
        <v>73.849999999999994</v>
      </c>
      <c r="C5348" s="153">
        <v>100</v>
      </c>
      <c r="D5348" s="153">
        <v>0</v>
      </c>
      <c r="E5348" s="153">
        <v>100</v>
      </c>
      <c r="F5348" s="153">
        <v>100</v>
      </c>
      <c r="G5348" s="153">
        <v>79.52</v>
      </c>
    </row>
    <row r="5349" spans="1:7">
      <c r="A5349" s="153" t="s">
        <v>43</v>
      </c>
      <c r="B5349" s="153">
        <v>0</v>
      </c>
      <c r="C5349" s="153">
        <v>0</v>
      </c>
      <c r="D5349" s="153">
        <v>0</v>
      </c>
      <c r="E5349" s="153">
        <v>0</v>
      </c>
      <c r="F5349" s="153">
        <v>0</v>
      </c>
      <c r="G5349" s="153">
        <v>0</v>
      </c>
    </row>
    <row r="5350" spans="1:7">
      <c r="A5350" s="153" t="s">
        <v>44</v>
      </c>
      <c r="B5350" s="153">
        <v>4.8</v>
      </c>
      <c r="C5350" s="153">
        <v>4.5999999999999996</v>
      </c>
      <c r="D5350" s="153">
        <v>0</v>
      </c>
      <c r="E5350" s="153">
        <v>4.5</v>
      </c>
      <c r="F5350" s="153">
        <v>4.3</v>
      </c>
      <c r="G5350" s="153">
        <v>4.7</v>
      </c>
    </row>
    <row r="5351" spans="1:7">
      <c r="A5351" s="153" t="s">
        <v>153</v>
      </c>
      <c r="B5351" s="153">
        <v>94.8</v>
      </c>
      <c r="C5351" s="153">
        <v>90.9</v>
      </c>
      <c r="D5351" s="153">
        <v>0</v>
      </c>
      <c r="E5351" s="153">
        <v>87.5</v>
      </c>
      <c r="F5351" s="153">
        <v>83.3</v>
      </c>
      <c r="G5351" s="153">
        <v>93.2</v>
      </c>
    </row>
    <row r="5354" spans="1:7">
      <c r="A5354" s="153" t="s">
        <v>564</v>
      </c>
    </row>
    <row r="5355" spans="1:7">
      <c r="A5355" s="153" t="s">
        <v>567</v>
      </c>
    </row>
    <row r="5358" spans="1:7">
      <c r="B5358" s="153" t="s">
        <v>156</v>
      </c>
    </row>
    <row r="5360" spans="1:7">
      <c r="B5360" s="153" t="s">
        <v>10</v>
      </c>
      <c r="C5360" s="153" t="s">
        <v>157</v>
      </c>
      <c r="D5360" s="153" t="s">
        <v>158</v>
      </c>
      <c r="E5360" s="153" t="s">
        <v>13</v>
      </c>
      <c r="F5360" s="153" t="s">
        <v>159</v>
      </c>
      <c r="G5360" s="153" t="s">
        <v>60</v>
      </c>
    </row>
    <row r="5362" spans="1:7">
      <c r="A5362" s="153" t="s">
        <v>51</v>
      </c>
      <c r="B5362" s="153">
        <v>0</v>
      </c>
      <c r="C5362" s="153">
        <v>0</v>
      </c>
      <c r="D5362" s="153">
        <v>0</v>
      </c>
      <c r="E5362" s="153">
        <v>0</v>
      </c>
      <c r="F5362" s="153">
        <v>0</v>
      </c>
      <c r="G5362" s="153">
        <v>0</v>
      </c>
    </row>
    <row r="5363" spans="1:7">
      <c r="A5363" s="153" t="s">
        <v>52</v>
      </c>
      <c r="B5363" s="153">
        <v>0</v>
      </c>
      <c r="C5363" s="153">
        <v>0</v>
      </c>
      <c r="D5363" s="153">
        <v>0</v>
      </c>
      <c r="E5363" s="153">
        <v>0</v>
      </c>
      <c r="F5363" s="153">
        <v>0</v>
      </c>
      <c r="G5363" s="153">
        <v>0</v>
      </c>
    </row>
    <row r="5364" spans="1:7">
      <c r="A5364" s="153" t="s">
        <v>4</v>
      </c>
      <c r="B5364" s="153">
        <v>1.54</v>
      </c>
      <c r="C5364" s="153">
        <v>0</v>
      </c>
      <c r="D5364" s="153">
        <v>0</v>
      </c>
      <c r="E5364" s="153">
        <v>0</v>
      </c>
      <c r="F5364" s="153">
        <v>0</v>
      </c>
      <c r="G5364" s="153">
        <v>1.2</v>
      </c>
    </row>
    <row r="5365" spans="1:7">
      <c r="A5365" s="153" t="s">
        <v>53</v>
      </c>
      <c r="B5365" s="153">
        <v>15.38</v>
      </c>
      <c r="C5365" s="153">
        <v>9.09</v>
      </c>
      <c r="D5365" s="153">
        <v>0</v>
      </c>
      <c r="E5365" s="153">
        <v>50</v>
      </c>
      <c r="F5365" s="153">
        <v>33.33</v>
      </c>
      <c r="G5365" s="153">
        <v>16.87</v>
      </c>
    </row>
    <row r="5366" spans="1:7">
      <c r="A5366" s="153" t="s">
        <v>54</v>
      </c>
      <c r="B5366" s="153">
        <v>61.54</v>
      </c>
      <c r="C5366" s="153">
        <v>90.91</v>
      </c>
      <c r="D5366" s="153">
        <v>0</v>
      </c>
      <c r="E5366" s="153">
        <v>50</v>
      </c>
      <c r="F5366" s="153">
        <v>66.67</v>
      </c>
      <c r="G5366" s="153">
        <v>65.06</v>
      </c>
    </row>
    <row r="5367" spans="1:7">
      <c r="A5367" s="153" t="s">
        <v>41</v>
      </c>
      <c r="B5367" s="153">
        <v>21.54</v>
      </c>
      <c r="C5367" s="153">
        <v>0</v>
      </c>
      <c r="D5367" s="153">
        <v>0</v>
      </c>
      <c r="E5367" s="153">
        <v>0</v>
      </c>
      <c r="F5367" s="153">
        <v>0</v>
      </c>
      <c r="G5367" s="153">
        <v>16.87</v>
      </c>
    </row>
    <row r="5368" spans="1:7">
      <c r="A5368" s="153" t="s">
        <v>0</v>
      </c>
      <c r="B5368" s="153">
        <v>100</v>
      </c>
      <c r="C5368" s="153">
        <v>100</v>
      </c>
      <c r="D5368" s="153">
        <v>0</v>
      </c>
      <c r="E5368" s="153">
        <v>100</v>
      </c>
      <c r="F5368" s="153">
        <v>100</v>
      </c>
      <c r="G5368" s="153">
        <v>100</v>
      </c>
    </row>
    <row r="5369" spans="1:7">
      <c r="A5369" s="153" t="s">
        <v>1</v>
      </c>
      <c r="B5369" s="153">
        <v>65</v>
      </c>
      <c r="C5369" s="153">
        <v>11</v>
      </c>
      <c r="D5369" s="153">
        <v>0</v>
      </c>
      <c r="E5369" s="153">
        <v>4</v>
      </c>
      <c r="F5369" s="153">
        <v>3</v>
      </c>
      <c r="G5369" s="153">
        <v>83</v>
      </c>
    </row>
    <row r="5370" spans="1:7">
      <c r="A5370" s="153" t="s">
        <v>42</v>
      </c>
      <c r="B5370" s="153">
        <v>76.92</v>
      </c>
      <c r="C5370" s="153">
        <v>100</v>
      </c>
      <c r="D5370" s="153">
        <v>0</v>
      </c>
      <c r="E5370" s="153">
        <v>100</v>
      </c>
      <c r="F5370" s="153">
        <v>100</v>
      </c>
      <c r="G5370" s="153">
        <v>81.93</v>
      </c>
    </row>
    <row r="5371" spans="1:7">
      <c r="A5371" s="153" t="s">
        <v>43</v>
      </c>
      <c r="B5371" s="153">
        <v>0</v>
      </c>
      <c r="C5371" s="153">
        <v>0</v>
      </c>
      <c r="D5371" s="153">
        <v>0</v>
      </c>
      <c r="E5371" s="153">
        <v>0</v>
      </c>
      <c r="F5371" s="153">
        <v>0</v>
      </c>
      <c r="G5371" s="153">
        <v>0</v>
      </c>
    </row>
    <row r="5372" spans="1:7">
      <c r="A5372" s="153" t="s">
        <v>44</v>
      </c>
      <c r="B5372" s="153">
        <v>4.8</v>
      </c>
      <c r="C5372" s="153">
        <v>4.9000000000000004</v>
      </c>
      <c r="D5372" s="153">
        <v>0</v>
      </c>
      <c r="E5372" s="153">
        <v>4.5</v>
      </c>
      <c r="F5372" s="153">
        <v>4.7</v>
      </c>
      <c r="G5372" s="153">
        <v>4.8</v>
      </c>
    </row>
    <row r="5373" spans="1:7">
      <c r="A5373" s="153" t="s">
        <v>153</v>
      </c>
      <c r="B5373" s="153">
        <v>94.1</v>
      </c>
      <c r="C5373" s="153">
        <v>97.7</v>
      </c>
      <c r="D5373" s="153">
        <v>0</v>
      </c>
      <c r="E5373" s="153">
        <v>87.5</v>
      </c>
      <c r="F5373" s="153">
        <v>91.7</v>
      </c>
      <c r="G5373" s="153">
        <v>94.2</v>
      </c>
    </row>
    <row r="5376" spans="1:7">
      <c r="A5376" s="153" t="s">
        <v>564</v>
      </c>
    </row>
    <row r="5377" spans="1:7">
      <c r="A5377" s="153" t="s">
        <v>568</v>
      </c>
    </row>
    <row r="5380" spans="1:7">
      <c r="B5380" s="153" t="s">
        <v>156</v>
      </c>
    </row>
    <row r="5382" spans="1:7">
      <c r="B5382" s="153" t="s">
        <v>10</v>
      </c>
      <c r="C5382" s="153" t="s">
        <v>157</v>
      </c>
      <c r="D5382" s="153" t="s">
        <v>158</v>
      </c>
      <c r="E5382" s="153" t="s">
        <v>13</v>
      </c>
      <c r="F5382" s="153" t="s">
        <v>159</v>
      </c>
      <c r="G5382" s="153" t="s">
        <v>60</v>
      </c>
    </row>
    <row r="5384" spans="1:7">
      <c r="A5384" s="153" t="s">
        <v>51</v>
      </c>
      <c r="B5384" s="153">
        <v>0</v>
      </c>
      <c r="C5384" s="153">
        <v>0</v>
      </c>
      <c r="D5384" s="153">
        <v>0</v>
      </c>
      <c r="E5384" s="153">
        <v>0</v>
      </c>
      <c r="F5384" s="153">
        <v>0</v>
      </c>
      <c r="G5384" s="153">
        <v>0</v>
      </c>
    </row>
    <row r="5385" spans="1:7">
      <c r="A5385" s="153" t="s">
        <v>52</v>
      </c>
      <c r="B5385" s="153">
        <v>0</v>
      </c>
      <c r="C5385" s="153">
        <v>0</v>
      </c>
      <c r="D5385" s="153">
        <v>0</v>
      </c>
      <c r="E5385" s="153">
        <v>0</v>
      </c>
      <c r="F5385" s="153">
        <v>0</v>
      </c>
      <c r="G5385" s="153">
        <v>0</v>
      </c>
    </row>
    <row r="5386" spans="1:7">
      <c r="A5386" s="153" t="s">
        <v>4</v>
      </c>
      <c r="B5386" s="153">
        <v>1.54</v>
      </c>
      <c r="C5386" s="153">
        <v>0</v>
      </c>
      <c r="D5386" s="153">
        <v>0</v>
      </c>
      <c r="E5386" s="153">
        <v>0</v>
      </c>
      <c r="F5386" s="153">
        <v>0</v>
      </c>
      <c r="G5386" s="153">
        <v>1.2</v>
      </c>
    </row>
    <row r="5387" spans="1:7">
      <c r="A5387" s="153" t="s">
        <v>53</v>
      </c>
      <c r="B5387" s="153">
        <v>23.08</v>
      </c>
      <c r="C5387" s="153">
        <v>27.27</v>
      </c>
      <c r="D5387" s="153">
        <v>0</v>
      </c>
      <c r="E5387" s="153">
        <v>75</v>
      </c>
      <c r="F5387" s="153">
        <v>33.33</v>
      </c>
      <c r="G5387" s="153">
        <v>26.51</v>
      </c>
    </row>
    <row r="5388" spans="1:7">
      <c r="A5388" s="153" t="s">
        <v>54</v>
      </c>
      <c r="B5388" s="153">
        <v>67.69</v>
      </c>
      <c r="C5388" s="153">
        <v>72.73</v>
      </c>
      <c r="D5388" s="153">
        <v>0</v>
      </c>
      <c r="E5388" s="153">
        <v>25</v>
      </c>
      <c r="F5388" s="153">
        <v>66.67</v>
      </c>
      <c r="G5388" s="153">
        <v>66.27</v>
      </c>
    </row>
    <row r="5389" spans="1:7">
      <c r="A5389" s="153" t="s">
        <v>41</v>
      </c>
      <c r="B5389" s="153">
        <v>7.69</v>
      </c>
      <c r="C5389" s="153">
        <v>0</v>
      </c>
      <c r="D5389" s="153">
        <v>0</v>
      </c>
      <c r="E5389" s="153">
        <v>0</v>
      </c>
      <c r="F5389" s="153">
        <v>0</v>
      </c>
      <c r="G5389" s="153">
        <v>6.02</v>
      </c>
    </row>
    <row r="5390" spans="1:7">
      <c r="A5390" s="153" t="s">
        <v>0</v>
      </c>
      <c r="B5390" s="153">
        <v>100</v>
      </c>
      <c r="C5390" s="153">
        <v>100</v>
      </c>
      <c r="D5390" s="153">
        <v>0</v>
      </c>
      <c r="E5390" s="153">
        <v>100</v>
      </c>
      <c r="F5390" s="153">
        <v>100</v>
      </c>
      <c r="G5390" s="153">
        <v>100</v>
      </c>
    </row>
    <row r="5391" spans="1:7">
      <c r="A5391" s="153" t="s">
        <v>1</v>
      </c>
      <c r="B5391" s="153">
        <v>65</v>
      </c>
      <c r="C5391" s="153">
        <v>11</v>
      </c>
      <c r="D5391" s="153">
        <v>0</v>
      </c>
      <c r="E5391" s="153">
        <v>4</v>
      </c>
      <c r="F5391" s="153">
        <v>3</v>
      </c>
      <c r="G5391" s="153">
        <v>83</v>
      </c>
    </row>
    <row r="5392" spans="1:7">
      <c r="A5392" s="153" t="s">
        <v>42</v>
      </c>
      <c r="B5392" s="153">
        <v>90.77</v>
      </c>
      <c r="C5392" s="153">
        <v>100</v>
      </c>
      <c r="D5392" s="153">
        <v>0</v>
      </c>
      <c r="E5392" s="153">
        <v>100</v>
      </c>
      <c r="F5392" s="153">
        <v>100</v>
      </c>
      <c r="G5392" s="153">
        <v>92.77</v>
      </c>
    </row>
    <row r="5393" spans="1:7">
      <c r="A5393" s="153" t="s">
        <v>43</v>
      </c>
      <c r="B5393" s="153">
        <v>0</v>
      </c>
      <c r="C5393" s="153">
        <v>0</v>
      </c>
      <c r="D5393" s="153">
        <v>0</v>
      </c>
      <c r="E5393" s="153">
        <v>0</v>
      </c>
      <c r="F5393" s="153">
        <v>0</v>
      </c>
      <c r="G5393" s="153">
        <v>0</v>
      </c>
    </row>
    <row r="5394" spans="1:7">
      <c r="A5394" s="153" t="s">
        <v>44</v>
      </c>
      <c r="B5394" s="153">
        <v>4.7</v>
      </c>
      <c r="C5394" s="153">
        <v>4.7</v>
      </c>
      <c r="D5394" s="153">
        <v>0</v>
      </c>
      <c r="E5394" s="153">
        <v>4.3</v>
      </c>
      <c r="F5394" s="153">
        <v>4.7</v>
      </c>
      <c r="G5394" s="153">
        <v>4.7</v>
      </c>
    </row>
    <row r="5395" spans="1:7">
      <c r="A5395" s="153" t="s">
        <v>153</v>
      </c>
      <c r="B5395" s="153">
        <v>92.9</v>
      </c>
      <c r="C5395" s="153">
        <v>93.2</v>
      </c>
      <c r="D5395" s="153">
        <v>0</v>
      </c>
      <c r="E5395" s="153">
        <v>81.3</v>
      </c>
      <c r="F5395" s="153">
        <v>91.7</v>
      </c>
      <c r="G5395" s="153">
        <v>92.3</v>
      </c>
    </row>
    <row r="5398" spans="1:7">
      <c r="A5398" s="153" t="s">
        <v>564</v>
      </c>
    </row>
    <row r="5399" spans="1:7">
      <c r="A5399" s="153" t="s">
        <v>569</v>
      </c>
    </row>
    <row r="5402" spans="1:7">
      <c r="B5402" s="153" t="s">
        <v>156</v>
      </c>
    </row>
    <row r="5404" spans="1:7">
      <c r="B5404" s="153" t="s">
        <v>10</v>
      </c>
      <c r="C5404" s="153" t="s">
        <v>157</v>
      </c>
      <c r="D5404" s="153" t="s">
        <v>158</v>
      </c>
      <c r="E5404" s="153" t="s">
        <v>13</v>
      </c>
      <c r="F5404" s="153" t="s">
        <v>159</v>
      </c>
      <c r="G5404" s="153" t="s">
        <v>60</v>
      </c>
    </row>
    <row r="5406" spans="1:7">
      <c r="A5406" s="153" t="s">
        <v>51</v>
      </c>
      <c r="B5406" s="153">
        <v>0</v>
      </c>
      <c r="C5406" s="153">
        <v>0</v>
      </c>
      <c r="D5406" s="153">
        <v>0</v>
      </c>
      <c r="E5406" s="153">
        <v>0</v>
      </c>
      <c r="F5406" s="153">
        <v>0</v>
      </c>
      <c r="G5406" s="153">
        <v>0</v>
      </c>
    </row>
    <row r="5407" spans="1:7">
      <c r="A5407" s="153" t="s">
        <v>52</v>
      </c>
      <c r="B5407" s="153">
        <v>0</v>
      </c>
      <c r="C5407" s="153">
        <v>0</v>
      </c>
      <c r="D5407" s="153">
        <v>0</v>
      </c>
      <c r="E5407" s="153">
        <v>0</v>
      </c>
      <c r="F5407" s="153">
        <v>0</v>
      </c>
      <c r="G5407" s="153">
        <v>0</v>
      </c>
    </row>
    <row r="5408" spans="1:7">
      <c r="A5408" s="153" t="s">
        <v>4</v>
      </c>
      <c r="B5408" s="153">
        <v>1.54</v>
      </c>
      <c r="C5408" s="153">
        <v>0</v>
      </c>
      <c r="D5408" s="153">
        <v>0</v>
      </c>
      <c r="E5408" s="153">
        <v>0</v>
      </c>
      <c r="F5408" s="153">
        <v>0</v>
      </c>
      <c r="G5408" s="153">
        <v>1.2</v>
      </c>
    </row>
    <row r="5409" spans="1:7">
      <c r="A5409" s="153" t="s">
        <v>53</v>
      </c>
      <c r="B5409" s="153">
        <v>21.54</v>
      </c>
      <c r="C5409" s="153">
        <v>18.18</v>
      </c>
      <c r="D5409" s="153">
        <v>0</v>
      </c>
      <c r="E5409" s="153">
        <v>50</v>
      </c>
      <c r="F5409" s="153">
        <v>66.67</v>
      </c>
      <c r="G5409" s="153">
        <v>24.1</v>
      </c>
    </row>
    <row r="5410" spans="1:7">
      <c r="A5410" s="153" t="s">
        <v>54</v>
      </c>
      <c r="B5410" s="153">
        <v>58.46</v>
      </c>
      <c r="C5410" s="153">
        <v>72.73</v>
      </c>
      <c r="D5410" s="153">
        <v>0</v>
      </c>
      <c r="E5410" s="153">
        <v>50</v>
      </c>
      <c r="F5410" s="153">
        <v>33.33</v>
      </c>
      <c r="G5410" s="153">
        <v>59.04</v>
      </c>
    </row>
    <row r="5411" spans="1:7">
      <c r="A5411" s="153" t="s">
        <v>41</v>
      </c>
      <c r="B5411" s="153">
        <v>18.46</v>
      </c>
      <c r="C5411" s="153">
        <v>9.09</v>
      </c>
      <c r="D5411" s="153">
        <v>0</v>
      </c>
      <c r="E5411" s="153">
        <v>0</v>
      </c>
      <c r="F5411" s="153">
        <v>0</v>
      </c>
      <c r="G5411" s="153">
        <v>15.66</v>
      </c>
    </row>
    <row r="5412" spans="1:7">
      <c r="A5412" s="153" t="s">
        <v>0</v>
      </c>
      <c r="B5412" s="153">
        <v>100</v>
      </c>
      <c r="C5412" s="153">
        <v>100</v>
      </c>
      <c r="D5412" s="153">
        <v>0</v>
      </c>
      <c r="E5412" s="153">
        <v>100</v>
      </c>
      <c r="F5412" s="153">
        <v>100</v>
      </c>
      <c r="G5412" s="153">
        <v>100</v>
      </c>
    </row>
    <row r="5413" spans="1:7">
      <c r="A5413" s="153" t="s">
        <v>1</v>
      </c>
      <c r="B5413" s="153">
        <v>65</v>
      </c>
      <c r="C5413" s="153">
        <v>11</v>
      </c>
      <c r="D5413" s="153">
        <v>0</v>
      </c>
      <c r="E5413" s="153">
        <v>4</v>
      </c>
      <c r="F5413" s="153">
        <v>3</v>
      </c>
      <c r="G5413" s="153">
        <v>83</v>
      </c>
    </row>
    <row r="5414" spans="1:7">
      <c r="A5414" s="153" t="s">
        <v>42</v>
      </c>
      <c r="B5414" s="153">
        <v>80</v>
      </c>
      <c r="C5414" s="153">
        <v>90.91</v>
      </c>
      <c r="D5414" s="153">
        <v>0</v>
      </c>
      <c r="E5414" s="153">
        <v>100</v>
      </c>
      <c r="F5414" s="153">
        <v>100</v>
      </c>
      <c r="G5414" s="153">
        <v>83.13</v>
      </c>
    </row>
    <row r="5415" spans="1:7">
      <c r="A5415" s="153" t="s">
        <v>43</v>
      </c>
      <c r="B5415" s="153">
        <v>0</v>
      </c>
      <c r="C5415" s="153">
        <v>0</v>
      </c>
      <c r="D5415" s="153">
        <v>0</v>
      </c>
      <c r="E5415" s="153">
        <v>0</v>
      </c>
      <c r="F5415" s="153">
        <v>0</v>
      </c>
      <c r="G5415" s="153">
        <v>0</v>
      </c>
    </row>
    <row r="5416" spans="1:7">
      <c r="A5416" s="153" t="s">
        <v>44</v>
      </c>
      <c r="B5416" s="153">
        <v>4.7</v>
      </c>
      <c r="C5416" s="153">
        <v>4.8</v>
      </c>
      <c r="D5416" s="153">
        <v>0</v>
      </c>
      <c r="E5416" s="153">
        <v>4.5</v>
      </c>
      <c r="F5416" s="153">
        <v>4.3</v>
      </c>
      <c r="G5416" s="153">
        <v>4.7</v>
      </c>
    </row>
    <row r="5417" spans="1:7">
      <c r="A5417" s="153" t="s">
        <v>153</v>
      </c>
      <c r="B5417" s="153">
        <v>92.5</v>
      </c>
      <c r="C5417" s="153">
        <v>95</v>
      </c>
      <c r="D5417" s="153">
        <v>0</v>
      </c>
      <c r="E5417" s="153">
        <v>87.5</v>
      </c>
      <c r="F5417" s="153">
        <v>83.3</v>
      </c>
      <c r="G5417" s="153">
        <v>92.1</v>
      </c>
    </row>
    <row r="5420" spans="1:7">
      <c r="A5420" s="153" t="s">
        <v>178</v>
      </c>
    </row>
    <row r="5423" spans="1:7">
      <c r="B5423" s="153" t="s">
        <v>156</v>
      </c>
    </row>
    <row r="5425" spans="1:7">
      <c r="B5425" s="153" t="s">
        <v>10</v>
      </c>
      <c r="C5425" s="153" t="s">
        <v>157</v>
      </c>
      <c r="D5425" s="153" t="s">
        <v>158</v>
      </c>
      <c r="E5425" s="153" t="s">
        <v>13</v>
      </c>
      <c r="F5425" s="153" t="s">
        <v>159</v>
      </c>
      <c r="G5425" s="153" t="s">
        <v>60</v>
      </c>
    </row>
    <row r="5427" spans="1:7">
      <c r="A5427" s="153" t="s">
        <v>45</v>
      </c>
      <c r="B5427" s="153">
        <v>0</v>
      </c>
      <c r="C5427" s="153">
        <v>0</v>
      </c>
      <c r="D5427" s="153">
        <v>0</v>
      </c>
      <c r="E5427" s="153">
        <v>0</v>
      </c>
      <c r="F5427" s="153">
        <v>0</v>
      </c>
      <c r="G5427" s="153">
        <v>0</v>
      </c>
    </row>
    <row r="5428" spans="1:7">
      <c r="A5428" s="153" t="s">
        <v>46</v>
      </c>
      <c r="B5428" s="153">
        <v>0</v>
      </c>
      <c r="C5428" s="153">
        <v>0</v>
      </c>
      <c r="D5428" s="153">
        <v>0</v>
      </c>
      <c r="E5428" s="153">
        <v>0</v>
      </c>
      <c r="F5428" s="153">
        <v>0</v>
      </c>
      <c r="G5428" s="153">
        <v>0</v>
      </c>
    </row>
    <row r="5429" spans="1:7">
      <c r="A5429" s="153" t="s">
        <v>47</v>
      </c>
      <c r="B5429" s="153">
        <v>9.23</v>
      </c>
      <c r="C5429" s="153">
        <v>18.18</v>
      </c>
      <c r="D5429" s="153">
        <v>0</v>
      </c>
      <c r="E5429" s="153">
        <v>0</v>
      </c>
      <c r="F5429" s="153">
        <v>0</v>
      </c>
      <c r="G5429" s="153">
        <v>9.64</v>
      </c>
    </row>
    <row r="5430" spans="1:7">
      <c r="A5430" s="153" t="s">
        <v>48</v>
      </c>
      <c r="B5430" s="153">
        <v>29.23</v>
      </c>
      <c r="C5430" s="153">
        <v>18.18</v>
      </c>
      <c r="D5430" s="153">
        <v>0</v>
      </c>
      <c r="E5430" s="153">
        <v>50</v>
      </c>
      <c r="F5430" s="153">
        <v>66.67</v>
      </c>
      <c r="G5430" s="153">
        <v>30.12</v>
      </c>
    </row>
    <row r="5431" spans="1:7">
      <c r="A5431" s="153" t="s">
        <v>49</v>
      </c>
      <c r="B5431" s="153">
        <v>58.46</v>
      </c>
      <c r="C5431" s="153">
        <v>63.64</v>
      </c>
      <c r="D5431" s="153">
        <v>0</v>
      </c>
      <c r="E5431" s="153">
        <v>50</v>
      </c>
      <c r="F5431" s="153">
        <v>33.33</v>
      </c>
      <c r="G5431" s="153">
        <v>57.83</v>
      </c>
    </row>
    <row r="5432" spans="1:7">
      <c r="A5432" s="153" t="s">
        <v>41</v>
      </c>
      <c r="B5432" s="153">
        <v>3.08</v>
      </c>
      <c r="C5432" s="153">
        <v>0</v>
      </c>
      <c r="D5432" s="153">
        <v>0</v>
      </c>
      <c r="E5432" s="153">
        <v>0</v>
      </c>
      <c r="F5432" s="153">
        <v>0</v>
      </c>
      <c r="G5432" s="153">
        <v>2.41</v>
      </c>
    </row>
    <row r="5433" spans="1:7">
      <c r="A5433" s="153" t="s">
        <v>0</v>
      </c>
      <c r="B5433" s="153">
        <v>100</v>
      </c>
      <c r="C5433" s="153">
        <v>100</v>
      </c>
      <c r="D5433" s="153">
        <v>0</v>
      </c>
      <c r="E5433" s="153">
        <v>100</v>
      </c>
      <c r="F5433" s="153">
        <v>100</v>
      </c>
      <c r="G5433" s="153">
        <v>100</v>
      </c>
    </row>
    <row r="5434" spans="1:7">
      <c r="A5434" s="153" t="s">
        <v>1</v>
      </c>
      <c r="B5434" s="153">
        <v>65</v>
      </c>
      <c r="C5434" s="153">
        <v>11</v>
      </c>
      <c r="D5434" s="153">
        <v>0</v>
      </c>
      <c r="E5434" s="153">
        <v>4</v>
      </c>
      <c r="F5434" s="153">
        <v>3</v>
      </c>
      <c r="G5434" s="153">
        <v>83</v>
      </c>
    </row>
    <row r="5435" spans="1:7">
      <c r="A5435" s="153" t="s">
        <v>42</v>
      </c>
      <c r="B5435" s="153">
        <v>87.69</v>
      </c>
      <c r="C5435" s="153">
        <v>81.819999999999993</v>
      </c>
      <c r="D5435" s="153">
        <v>0</v>
      </c>
      <c r="E5435" s="153">
        <v>100</v>
      </c>
      <c r="F5435" s="153">
        <v>100</v>
      </c>
      <c r="G5435" s="153">
        <v>87.95</v>
      </c>
    </row>
    <row r="5436" spans="1:7">
      <c r="A5436" s="153" t="s">
        <v>43</v>
      </c>
      <c r="B5436" s="153">
        <v>0</v>
      </c>
      <c r="C5436" s="153">
        <v>0</v>
      </c>
      <c r="D5436" s="153">
        <v>0</v>
      </c>
      <c r="E5436" s="153">
        <v>0</v>
      </c>
      <c r="F5436" s="153">
        <v>0</v>
      </c>
      <c r="G5436" s="153">
        <v>0</v>
      </c>
    </row>
    <row r="5437" spans="1:7">
      <c r="A5437" s="153" t="s">
        <v>44</v>
      </c>
      <c r="B5437" s="153">
        <v>4.5</v>
      </c>
      <c r="C5437" s="153">
        <v>4.5</v>
      </c>
      <c r="D5437" s="153">
        <v>0</v>
      </c>
      <c r="E5437" s="153">
        <v>4.5</v>
      </c>
      <c r="F5437" s="153">
        <v>4.3</v>
      </c>
      <c r="G5437" s="153">
        <v>4.5</v>
      </c>
    </row>
    <row r="5438" spans="1:7">
      <c r="A5438" s="153" t="s">
        <v>153</v>
      </c>
      <c r="B5438" s="153">
        <v>87.7</v>
      </c>
      <c r="C5438" s="153">
        <v>86.4</v>
      </c>
      <c r="D5438" s="153">
        <v>0</v>
      </c>
      <c r="E5438" s="153">
        <v>87.5</v>
      </c>
      <c r="F5438" s="153">
        <v>83.3</v>
      </c>
      <c r="G5438" s="153">
        <v>87.3</v>
      </c>
    </row>
    <row r="5441" spans="1:7">
      <c r="A5441" s="153" t="s">
        <v>179</v>
      </c>
    </row>
    <row r="5444" spans="1:7">
      <c r="B5444" s="153" t="s">
        <v>156</v>
      </c>
    </row>
    <row r="5446" spans="1:7">
      <c r="B5446" s="153" t="s">
        <v>10</v>
      </c>
      <c r="C5446" s="153" t="s">
        <v>157</v>
      </c>
      <c r="D5446" s="153" t="s">
        <v>158</v>
      </c>
      <c r="E5446" s="153" t="s">
        <v>13</v>
      </c>
      <c r="F5446" s="153" t="s">
        <v>159</v>
      </c>
      <c r="G5446" s="153" t="s">
        <v>60</v>
      </c>
    </row>
    <row r="5448" spans="1:7">
      <c r="A5448" s="153" t="s">
        <v>45</v>
      </c>
      <c r="B5448" s="153">
        <v>0</v>
      </c>
      <c r="C5448" s="153">
        <v>0</v>
      </c>
      <c r="D5448" s="153">
        <v>0</v>
      </c>
      <c r="E5448" s="153">
        <v>0</v>
      </c>
      <c r="F5448" s="153">
        <v>0</v>
      </c>
      <c r="G5448" s="153">
        <v>0</v>
      </c>
    </row>
    <row r="5449" spans="1:7">
      <c r="A5449" s="153" t="s">
        <v>46</v>
      </c>
      <c r="B5449" s="153">
        <v>3.08</v>
      </c>
      <c r="C5449" s="153">
        <v>9.09</v>
      </c>
      <c r="D5449" s="153">
        <v>0</v>
      </c>
      <c r="E5449" s="153">
        <v>0</v>
      </c>
      <c r="F5449" s="153">
        <v>0</v>
      </c>
      <c r="G5449" s="153">
        <v>3.61</v>
      </c>
    </row>
    <row r="5450" spans="1:7">
      <c r="A5450" s="153" t="s">
        <v>47</v>
      </c>
      <c r="B5450" s="153">
        <v>1.54</v>
      </c>
      <c r="C5450" s="153">
        <v>9.09</v>
      </c>
      <c r="D5450" s="153">
        <v>0</v>
      </c>
      <c r="E5450" s="153">
        <v>25</v>
      </c>
      <c r="F5450" s="153">
        <v>33.33</v>
      </c>
      <c r="G5450" s="153">
        <v>4.82</v>
      </c>
    </row>
    <row r="5451" spans="1:7">
      <c r="A5451" s="153" t="s">
        <v>48</v>
      </c>
      <c r="B5451" s="153">
        <v>18.46</v>
      </c>
      <c r="C5451" s="153">
        <v>9.09</v>
      </c>
      <c r="D5451" s="153">
        <v>0</v>
      </c>
      <c r="E5451" s="153">
        <v>0</v>
      </c>
      <c r="F5451" s="153">
        <v>33.33</v>
      </c>
      <c r="G5451" s="153">
        <v>16.87</v>
      </c>
    </row>
    <row r="5452" spans="1:7">
      <c r="A5452" s="153" t="s">
        <v>49</v>
      </c>
      <c r="B5452" s="153">
        <v>52.31</v>
      </c>
      <c r="C5452" s="153">
        <v>45.45</v>
      </c>
      <c r="D5452" s="153">
        <v>0</v>
      </c>
      <c r="E5452" s="153">
        <v>75</v>
      </c>
      <c r="F5452" s="153">
        <v>33.33</v>
      </c>
      <c r="G5452" s="153">
        <v>51.81</v>
      </c>
    </row>
    <row r="5453" spans="1:7">
      <c r="A5453" s="153" t="s">
        <v>41</v>
      </c>
      <c r="B5453" s="153">
        <v>24.62</v>
      </c>
      <c r="C5453" s="153">
        <v>27.27</v>
      </c>
      <c r="D5453" s="153">
        <v>0</v>
      </c>
      <c r="E5453" s="153">
        <v>0</v>
      </c>
      <c r="F5453" s="153">
        <v>0</v>
      </c>
      <c r="G5453" s="153">
        <v>22.89</v>
      </c>
    </row>
    <row r="5454" spans="1:7">
      <c r="A5454" s="153" t="s">
        <v>0</v>
      </c>
      <c r="B5454" s="153">
        <v>100</v>
      </c>
      <c r="C5454" s="153">
        <v>100</v>
      </c>
      <c r="D5454" s="153">
        <v>0</v>
      </c>
      <c r="E5454" s="153">
        <v>100</v>
      </c>
      <c r="F5454" s="153">
        <v>100</v>
      </c>
      <c r="G5454" s="153">
        <v>100</v>
      </c>
    </row>
    <row r="5455" spans="1:7">
      <c r="A5455" s="153" t="s">
        <v>1</v>
      </c>
      <c r="B5455" s="153">
        <v>65</v>
      </c>
      <c r="C5455" s="153">
        <v>11</v>
      </c>
      <c r="D5455" s="153">
        <v>0</v>
      </c>
      <c r="E5455" s="153">
        <v>4</v>
      </c>
      <c r="F5455" s="153">
        <v>3</v>
      </c>
      <c r="G5455" s="153">
        <v>83</v>
      </c>
    </row>
    <row r="5456" spans="1:7">
      <c r="A5456" s="153" t="s">
        <v>42</v>
      </c>
      <c r="B5456" s="153">
        <v>70.77</v>
      </c>
      <c r="C5456" s="153">
        <v>54.55</v>
      </c>
      <c r="D5456" s="153">
        <v>0</v>
      </c>
      <c r="E5456" s="153">
        <v>75</v>
      </c>
      <c r="F5456" s="153">
        <v>66.67</v>
      </c>
      <c r="G5456" s="153">
        <v>68.67</v>
      </c>
    </row>
    <row r="5457" spans="1:7">
      <c r="A5457" s="153" t="s">
        <v>43</v>
      </c>
      <c r="B5457" s="153">
        <v>3.08</v>
      </c>
      <c r="C5457" s="153">
        <v>9.09</v>
      </c>
      <c r="D5457" s="153">
        <v>0</v>
      </c>
      <c r="E5457" s="153">
        <v>0</v>
      </c>
      <c r="F5457" s="153">
        <v>0</v>
      </c>
      <c r="G5457" s="153">
        <v>3.61</v>
      </c>
    </row>
    <row r="5458" spans="1:7">
      <c r="A5458" s="153" t="s">
        <v>44</v>
      </c>
      <c r="B5458" s="153">
        <v>4.5999999999999996</v>
      </c>
      <c r="C5458" s="153">
        <v>4.3</v>
      </c>
      <c r="D5458" s="153">
        <v>0</v>
      </c>
      <c r="E5458" s="153">
        <v>4.5</v>
      </c>
      <c r="F5458" s="153">
        <v>4</v>
      </c>
      <c r="G5458" s="153">
        <v>4.5</v>
      </c>
    </row>
    <row r="5459" spans="1:7">
      <c r="A5459" s="153" t="s">
        <v>153</v>
      </c>
      <c r="B5459" s="153">
        <v>89.8</v>
      </c>
      <c r="C5459" s="153">
        <v>81.3</v>
      </c>
      <c r="D5459" s="153">
        <v>0</v>
      </c>
      <c r="E5459" s="153">
        <v>87.5</v>
      </c>
      <c r="F5459" s="153">
        <v>75</v>
      </c>
      <c r="G5459" s="153">
        <v>87.9</v>
      </c>
    </row>
    <row r="5462" spans="1:7">
      <c r="A5462" s="153" t="s">
        <v>570</v>
      </c>
    </row>
    <row r="5463" spans="1:7">
      <c r="A5463" s="153" t="s">
        <v>571</v>
      </c>
    </row>
    <row r="5466" spans="1:7">
      <c r="B5466" s="153" t="s">
        <v>156</v>
      </c>
    </row>
    <row r="5468" spans="1:7">
      <c r="B5468" s="153" t="s">
        <v>10</v>
      </c>
      <c r="C5468" s="153" t="s">
        <v>157</v>
      </c>
      <c r="D5468" s="153" t="s">
        <v>158</v>
      </c>
      <c r="E5468" s="153" t="s">
        <v>13</v>
      </c>
      <c r="F5468" s="153" t="s">
        <v>159</v>
      </c>
      <c r="G5468" s="153" t="s">
        <v>60</v>
      </c>
    </row>
    <row r="5470" spans="1:7">
      <c r="A5470" s="153" t="s">
        <v>45</v>
      </c>
      <c r="B5470" s="153">
        <v>0</v>
      </c>
      <c r="C5470" s="153">
        <v>0</v>
      </c>
      <c r="D5470" s="153">
        <v>0</v>
      </c>
      <c r="E5470" s="153">
        <v>0</v>
      </c>
      <c r="F5470" s="153">
        <v>0</v>
      </c>
      <c r="G5470" s="153">
        <v>0</v>
      </c>
    </row>
    <row r="5471" spans="1:7">
      <c r="A5471" s="153" t="s">
        <v>46</v>
      </c>
      <c r="B5471" s="153">
        <v>0</v>
      </c>
      <c r="C5471" s="153">
        <v>0</v>
      </c>
      <c r="D5471" s="153">
        <v>0</v>
      </c>
      <c r="E5471" s="153">
        <v>0</v>
      </c>
      <c r="F5471" s="153">
        <v>0</v>
      </c>
      <c r="G5471" s="153">
        <v>0</v>
      </c>
    </row>
    <row r="5472" spans="1:7">
      <c r="A5472" s="153" t="s">
        <v>47</v>
      </c>
      <c r="B5472" s="153">
        <v>0</v>
      </c>
      <c r="C5472" s="153">
        <v>0</v>
      </c>
      <c r="D5472" s="153">
        <v>0</v>
      </c>
      <c r="E5472" s="153">
        <v>0</v>
      </c>
      <c r="F5472" s="153">
        <v>0</v>
      </c>
      <c r="G5472" s="153">
        <v>0</v>
      </c>
    </row>
    <row r="5473" spans="1:7">
      <c r="A5473" s="153" t="s">
        <v>48</v>
      </c>
      <c r="B5473" s="153">
        <v>0</v>
      </c>
      <c r="C5473" s="153">
        <v>36.36</v>
      </c>
      <c r="D5473" s="153">
        <v>0</v>
      </c>
      <c r="E5473" s="153">
        <v>0</v>
      </c>
      <c r="F5473" s="153">
        <v>0</v>
      </c>
      <c r="G5473" s="153">
        <v>26.67</v>
      </c>
    </row>
    <row r="5474" spans="1:7">
      <c r="A5474" s="153" t="s">
        <v>49</v>
      </c>
      <c r="B5474" s="153">
        <v>0</v>
      </c>
      <c r="C5474" s="153">
        <v>54.55</v>
      </c>
      <c r="D5474" s="153">
        <v>0</v>
      </c>
      <c r="E5474" s="153">
        <v>100</v>
      </c>
      <c r="F5474" s="153">
        <v>0</v>
      </c>
      <c r="G5474" s="153">
        <v>66.67</v>
      </c>
    </row>
    <row r="5475" spans="1:7">
      <c r="A5475" s="153" t="s">
        <v>41</v>
      </c>
      <c r="B5475" s="153">
        <v>0</v>
      </c>
      <c r="C5475" s="153">
        <v>9.09</v>
      </c>
      <c r="D5475" s="153">
        <v>0</v>
      </c>
      <c r="E5475" s="153">
        <v>0</v>
      </c>
      <c r="F5475" s="153">
        <v>0</v>
      </c>
      <c r="G5475" s="153">
        <v>6.67</v>
      </c>
    </row>
    <row r="5476" spans="1:7">
      <c r="A5476" s="153" t="s">
        <v>0</v>
      </c>
      <c r="B5476" s="153">
        <v>0</v>
      </c>
      <c r="C5476" s="153">
        <v>100</v>
      </c>
      <c r="D5476" s="153">
        <v>0</v>
      </c>
      <c r="E5476" s="153">
        <v>100</v>
      </c>
      <c r="F5476" s="153">
        <v>0</v>
      </c>
      <c r="G5476" s="153">
        <v>100</v>
      </c>
    </row>
    <row r="5477" spans="1:7">
      <c r="A5477" s="153" t="s">
        <v>1</v>
      </c>
      <c r="B5477" s="153">
        <v>0</v>
      </c>
      <c r="C5477" s="153">
        <v>11</v>
      </c>
      <c r="D5477" s="153">
        <v>0</v>
      </c>
      <c r="E5477" s="153">
        <v>4</v>
      </c>
      <c r="F5477" s="153">
        <v>0</v>
      </c>
      <c r="G5477" s="153">
        <v>15</v>
      </c>
    </row>
    <row r="5478" spans="1:7">
      <c r="A5478" s="153" t="s">
        <v>42</v>
      </c>
      <c r="B5478" s="153">
        <v>0</v>
      </c>
      <c r="C5478" s="153">
        <v>90.91</v>
      </c>
      <c r="D5478" s="153">
        <v>0</v>
      </c>
      <c r="E5478" s="153">
        <v>100</v>
      </c>
      <c r="F5478" s="153">
        <v>0</v>
      </c>
      <c r="G5478" s="153">
        <v>93.33</v>
      </c>
    </row>
    <row r="5479" spans="1:7">
      <c r="A5479" s="153" t="s">
        <v>43</v>
      </c>
      <c r="B5479" s="153">
        <v>0</v>
      </c>
      <c r="C5479" s="153">
        <v>0</v>
      </c>
      <c r="D5479" s="153">
        <v>0</v>
      </c>
      <c r="E5479" s="153">
        <v>0</v>
      </c>
      <c r="F5479" s="153">
        <v>0</v>
      </c>
      <c r="G5479" s="153">
        <v>0</v>
      </c>
    </row>
    <row r="5480" spans="1:7">
      <c r="A5480" s="153" t="s">
        <v>44</v>
      </c>
      <c r="B5480" s="153">
        <v>0</v>
      </c>
      <c r="C5480" s="153">
        <v>4.5999999999999996</v>
      </c>
      <c r="D5480" s="153">
        <v>0</v>
      </c>
      <c r="E5480" s="153">
        <v>5</v>
      </c>
      <c r="F5480" s="153">
        <v>0</v>
      </c>
      <c r="G5480" s="153">
        <v>4.7</v>
      </c>
    </row>
    <row r="5481" spans="1:7">
      <c r="A5481" s="153" t="s">
        <v>153</v>
      </c>
      <c r="B5481" s="153">
        <v>0</v>
      </c>
      <c r="C5481" s="153">
        <v>90</v>
      </c>
      <c r="D5481" s="153">
        <v>0</v>
      </c>
      <c r="E5481" s="153">
        <v>100</v>
      </c>
      <c r="F5481" s="153">
        <v>0</v>
      </c>
      <c r="G5481" s="153">
        <v>92.9</v>
      </c>
    </row>
    <row r="5484" spans="1:7">
      <c r="A5484" s="153" t="s">
        <v>263</v>
      </c>
    </row>
    <row r="5487" spans="1:7">
      <c r="B5487" s="153" t="s">
        <v>156</v>
      </c>
    </row>
    <row r="5489" spans="1:7">
      <c r="B5489" s="153" t="s">
        <v>10</v>
      </c>
      <c r="C5489" s="153" t="s">
        <v>157</v>
      </c>
      <c r="D5489" s="153" t="s">
        <v>158</v>
      </c>
      <c r="E5489" s="153" t="s">
        <v>13</v>
      </c>
      <c r="F5489" s="153" t="s">
        <v>159</v>
      </c>
      <c r="G5489" s="153" t="s">
        <v>60</v>
      </c>
    </row>
    <row r="5491" spans="1:7">
      <c r="A5491" s="153" t="s">
        <v>45</v>
      </c>
      <c r="B5491" s="153">
        <v>0</v>
      </c>
      <c r="C5491" s="153">
        <v>0</v>
      </c>
      <c r="D5491" s="153">
        <v>0</v>
      </c>
      <c r="E5491" s="153">
        <v>0</v>
      </c>
      <c r="F5491" s="153">
        <v>0</v>
      </c>
      <c r="G5491" s="153">
        <v>0</v>
      </c>
    </row>
    <row r="5492" spans="1:7">
      <c r="A5492" s="153" t="s">
        <v>46</v>
      </c>
      <c r="B5492" s="153">
        <v>0</v>
      </c>
      <c r="C5492" s="153">
        <v>0</v>
      </c>
      <c r="D5492" s="153">
        <v>0</v>
      </c>
      <c r="E5492" s="153">
        <v>0</v>
      </c>
      <c r="F5492" s="153">
        <v>0</v>
      </c>
      <c r="G5492" s="153">
        <v>0</v>
      </c>
    </row>
    <row r="5493" spans="1:7">
      <c r="A5493" s="153" t="s">
        <v>47</v>
      </c>
      <c r="B5493" s="153">
        <v>0</v>
      </c>
      <c r="C5493" s="153">
        <v>0</v>
      </c>
      <c r="D5493" s="153">
        <v>0</v>
      </c>
      <c r="E5493" s="153">
        <v>0</v>
      </c>
      <c r="F5493" s="153">
        <v>0</v>
      </c>
      <c r="G5493" s="153">
        <v>0</v>
      </c>
    </row>
    <row r="5494" spans="1:7">
      <c r="A5494" s="153" t="s">
        <v>48</v>
      </c>
      <c r="B5494" s="153">
        <v>0</v>
      </c>
      <c r="C5494" s="153">
        <v>27.27</v>
      </c>
      <c r="D5494" s="153">
        <v>0</v>
      </c>
      <c r="E5494" s="153">
        <v>0</v>
      </c>
      <c r="F5494" s="153">
        <v>0</v>
      </c>
      <c r="G5494" s="153">
        <v>20</v>
      </c>
    </row>
    <row r="5495" spans="1:7">
      <c r="A5495" s="153" t="s">
        <v>49</v>
      </c>
      <c r="B5495" s="153">
        <v>0</v>
      </c>
      <c r="C5495" s="153">
        <v>63.64</v>
      </c>
      <c r="D5495" s="153">
        <v>0</v>
      </c>
      <c r="E5495" s="153">
        <v>100</v>
      </c>
      <c r="F5495" s="153">
        <v>0</v>
      </c>
      <c r="G5495" s="153">
        <v>73.33</v>
      </c>
    </row>
    <row r="5496" spans="1:7">
      <c r="A5496" s="153" t="s">
        <v>41</v>
      </c>
      <c r="B5496" s="153">
        <v>0</v>
      </c>
      <c r="C5496" s="153">
        <v>9.09</v>
      </c>
      <c r="D5496" s="153">
        <v>0</v>
      </c>
      <c r="E5496" s="153">
        <v>0</v>
      </c>
      <c r="F5496" s="153">
        <v>0</v>
      </c>
      <c r="G5496" s="153">
        <v>6.67</v>
      </c>
    </row>
    <row r="5497" spans="1:7">
      <c r="A5497" s="153" t="s">
        <v>0</v>
      </c>
      <c r="B5497" s="153">
        <v>0</v>
      </c>
      <c r="C5497" s="153">
        <v>100</v>
      </c>
      <c r="D5497" s="153">
        <v>0</v>
      </c>
      <c r="E5497" s="153">
        <v>100</v>
      </c>
      <c r="F5497" s="153">
        <v>0</v>
      </c>
      <c r="G5497" s="153">
        <v>100</v>
      </c>
    </row>
    <row r="5498" spans="1:7">
      <c r="A5498" s="153" t="s">
        <v>1</v>
      </c>
      <c r="B5498" s="153">
        <v>0</v>
      </c>
      <c r="C5498" s="153">
        <v>11</v>
      </c>
      <c r="D5498" s="153">
        <v>0</v>
      </c>
      <c r="E5498" s="153">
        <v>4</v>
      </c>
      <c r="F5498" s="153">
        <v>0</v>
      </c>
      <c r="G5498" s="153">
        <v>15</v>
      </c>
    </row>
    <row r="5499" spans="1:7">
      <c r="A5499" s="153" t="s">
        <v>42</v>
      </c>
      <c r="B5499" s="153">
        <v>0</v>
      </c>
      <c r="C5499" s="153">
        <v>90.91</v>
      </c>
      <c r="D5499" s="153">
        <v>0</v>
      </c>
      <c r="E5499" s="153">
        <v>100</v>
      </c>
      <c r="F5499" s="153">
        <v>0</v>
      </c>
      <c r="G5499" s="153">
        <v>93.33</v>
      </c>
    </row>
    <row r="5500" spans="1:7">
      <c r="A5500" s="153" t="s">
        <v>43</v>
      </c>
      <c r="B5500" s="153">
        <v>0</v>
      </c>
      <c r="C5500" s="153">
        <v>0</v>
      </c>
      <c r="D5500" s="153">
        <v>0</v>
      </c>
      <c r="E5500" s="153">
        <v>0</v>
      </c>
      <c r="F5500" s="153">
        <v>0</v>
      </c>
      <c r="G5500" s="153">
        <v>0</v>
      </c>
    </row>
    <row r="5501" spans="1:7">
      <c r="A5501" s="153" t="s">
        <v>44</v>
      </c>
      <c r="B5501" s="153">
        <v>0</v>
      </c>
      <c r="C5501" s="153">
        <v>4.7</v>
      </c>
      <c r="D5501" s="153">
        <v>0</v>
      </c>
      <c r="E5501" s="153">
        <v>5</v>
      </c>
      <c r="F5501" s="153">
        <v>0</v>
      </c>
      <c r="G5501" s="153">
        <v>4.8</v>
      </c>
    </row>
    <row r="5502" spans="1:7">
      <c r="A5502" s="153" t="s">
        <v>153</v>
      </c>
      <c r="B5502" s="153">
        <v>0</v>
      </c>
      <c r="C5502" s="153">
        <v>92.5</v>
      </c>
      <c r="D5502" s="153">
        <v>0</v>
      </c>
      <c r="E5502" s="153">
        <v>100</v>
      </c>
      <c r="F5502" s="153">
        <v>0</v>
      </c>
      <c r="G5502" s="153">
        <v>94.6</v>
      </c>
    </row>
    <row r="5505" spans="1:7">
      <c r="A5505" s="153" t="s">
        <v>572</v>
      </c>
    </row>
    <row r="5508" spans="1:7">
      <c r="B5508" s="153" t="s">
        <v>156</v>
      </c>
    </row>
    <row r="5510" spans="1:7">
      <c r="B5510" s="153" t="s">
        <v>10</v>
      </c>
      <c r="C5510" s="153" t="s">
        <v>157</v>
      </c>
      <c r="D5510" s="153" t="s">
        <v>158</v>
      </c>
      <c r="E5510" s="153" t="s">
        <v>13</v>
      </c>
      <c r="F5510" s="153" t="s">
        <v>159</v>
      </c>
      <c r="G5510" s="153" t="s">
        <v>60</v>
      </c>
    </row>
    <row r="5512" spans="1:7">
      <c r="A5512" s="153" t="s">
        <v>45</v>
      </c>
      <c r="B5512" s="153">
        <v>0</v>
      </c>
      <c r="C5512" s="153">
        <v>0</v>
      </c>
      <c r="D5512" s="153">
        <v>0</v>
      </c>
      <c r="E5512" s="153">
        <v>0</v>
      </c>
      <c r="F5512" s="153">
        <v>0</v>
      </c>
      <c r="G5512" s="153">
        <v>0</v>
      </c>
    </row>
    <row r="5513" spans="1:7">
      <c r="A5513" s="153" t="s">
        <v>46</v>
      </c>
      <c r="B5513" s="153">
        <v>0</v>
      </c>
      <c r="C5513" s="153">
        <v>0</v>
      </c>
      <c r="D5513" s="153">
        <v>0</v>
      </c>
      <c r="E5513" s="153">
        <v>0</v>
      </c>
      <c r="F5513" s="153">
        <v>0</v>
      </c>
      <c r="G5513" s="153">
        <v>0</v>
      </c>
    </row>
    <row r="5514" spans="1:7">
      <c r="A5514" s="153" t="s">
        <v>47</v>
      </c>
      <c r="B5514" s="153">
        <v>0</v>
      </c>
      <c r="C5514" s="153">
        <v>0</v>
      </c>
      <c r="D5514" s="153">
        <v>0</v>
      </c>
      <c r="E5514" s="153">
        <v>0</v>
      </c>
      <c r="F5514" s="153">
        <v>0</v>
      </c>
      <c r="G5514" s="153">
        <v>0</v>
      </c>
    </row>
    <row r="5515" spans="1:7">
      <c r="A5515" s="153" t="s">
        <v>48</v>
      </c>
      <c r="B5515" s="153">
        <v>0</v>
      </c>
      <c r="C5515" s="153">
        <v>36.36</v>
      </c>
      <c r="D5515" s="153">
        <v>0</v>
      </c>
      <c r="E5515" s="153">
        <v>25</v>
      </c>
      <c r="F5515" s="153">
        <v>0</v>
      </c>
      <c r="G5515" s="153">
        <v>33.33</v>
      </c>
    </row>
    <row r="5516" spans="1:7">
      <c r="A5516" s="153" t="s">
        <v>49</v>
      </c>
      <c r="B5516" s="153">
        <v>0</v>
      </c>
      <c r="C5516" s="153">
        <v>63.64</v>
      </c>
      <c r="D5516" s="153">
        <v>0</v>
      </c>
      <c r="E5516" s="153">
        <v>75</v>
      </c>
      <c r="F5516" s="153">
        <v>0</v>
      </c>
      <c r="G5516" s="153">
        <v>66.67</v>
      </c>
    </row>
    <row r="5517" spans="1:7">
      <c r="A5517" s="153" t="s">
        <v>41</v>
      </c>
      <c r="B5517" s="153">
        <v>0</v>
      </c>
      <c r="C5517" s="153">
        <v>0</v>
      </c>
      <c r="D5517" s="153">
        <v>0</v>
      </c>
      <c r="E5517" s="153">
        <v>0</v>
      </c>
      <c r="F5517" s="153">
        <v>0</v>
      </c>
      <c r="G5517" s="153">
        <v>0</v>
      </c>
    </row>
    <row r="5518" spans="1:7">
      <c r="A5518" s="153" t="s">
        <v>0</v>
      </c>
      <c r="B5518" s="153">
        <v>0</v>
      </c>
      <c r="C5518" s="153">
        <v>100</v>
      </c>
      <c r="D5518" s="153">
        <v>0</v>
      </c>
      <c r="E5518" s="153">
        <v>100</v>
      </c>
      <c r="F5518" s="153">
        <v>0</v>
      </c>
      <c r="G5518" s="153">
        <v>100</v>
      </c>
    </row>
    <row r="5519" spans="1:7">
      <c r="A5519" s="153" t="s">
        <v>1</v>
      </c>
      <c r="B5519" s="153">
        <v>0</v>
      </c>
      <c r="C5519" s="153">
        <v>11</v>
      </c>
      <c r="D5519" s="153">
        <v>0</v>
      </c>
      <c r="E5519" s="153">
        <v>4</v>
      </c>
      <c r="F5519" s="153">
        <v>0</v>
      </c>
      <c r="G5519" s="153">
        <v>15</v>
      </c>
    </row>
    <row r="5520" spans="1:7">
      <c r="A5520" s="153" t="s">
        <v>42</v>
      </c>
      <c r="B5520" s="153">
        <v>0</v>
      </c>
      <c r="C5520" s="153">
        <v>100</v>
      </c>
      <c r="D5520" s="153">
        <v>0</v>
      </c>
      <c r="E5520" s="153">
        <v>100</v>
      </c>
      <c r="F5520" s="153">
        <v>0</v>
      </c>
      <c r="G5520" s="153">
        <v>100</v>
      </c>
    </row>
    <row r="5521" spans="1:7">
      <c r="A5521" s="153" t="s">
        <v>43</v>
      </c>
      <c r="B5521" s="153">
        <v>0</v>
      </c>
      <c r="C5521" s="153">
        <v>0</v>
      </c>
      <c r="D5521" s="153">
        <v>0</v>
      </c>
      <c r="E5521" s="153">
        <v>0</v>
      </c>
      <c r="F5521" s="153">
        <v>0</v>
      </c>
      <c r="G5521" s="153">
        <v>0</v>
      </c>
    </row>
    <row r="5522" spans="1:7">
      <c r="A5522" s="153" t="s">
        <v>44</v>
      </c>
      <c r="B5522" s="153">
        <v>0</v>
      </c>
      <c r="C5522" s="153">
        <v>4.5999999999999996</v>
      </c>
      <c r="D5522" s="153">
        <v>0</v>
      </c>
      <c r="E5522" s="153">
        <v>4.8</v>
      </c>
      <c r="F5522" s="153">
        <v>0</v>
      </c>
      <c r="G5522" s="153">
        <v>4.7</v>
      </c>
    </row>
    <row r="5523" spans="1:7">
      <c r="A5523" s="153" t="s">
        <v>153</v>
      </c>
      <c r="B5523" s="153">
        <v>0</v>
      </c>
      <c r="C5523" s="153">
        <v>90.9</v>
      </c>
      <c r="D5523" s="153">
        <v>0</v>
      </c>
      <c r="E5523" s="153">
        <v>93.8</v>
      </c>
      <c r="F5523" s="153">
        <v>0</v>
      </c>
      <c r="G5523" s="153">
        <v>91.7</v>
      </c>
    </row>
    <row r="5526" spans="1:7">
      <c r="A5526" s="153" t="s">
        <v>573</v>
      </c>
    </row>
    <row r="5529" spans="1:7">
      <c r="B5529" s="153" t="s">
        <v>156</v>
      </c>
    </row>
    <row r="5531" spans="1:7">
      <c r="B5531" s="153" t="s">
        <v>10</v>
      </c>
      <c r="C5531" s="153" t="s">
        <v>157</v>
      </c>
      <c r="D5531" s="153" t="s">
        <v>158</v>
      </c>
      <c r="E5531" s="153" t="s">
        <v>13</v>
      </c>
      <c r="F5531" s="153" t="s">
        <v>159</v>
      </c>
      <c r="G5531" s="153" t="s">
        <v>60</v>
      </c>
    </row>
    <row r="5533" spans="1:7">
      <c r="A5533" s="153" t="s">
        <v>45</v>
      </c>
      <c r="B5533" s="153">
        <v>0</v>
      </c>
      <c r="C5533" s="153">
        <v>0</v>
      </c>
      <c r="D5533" s="153">
        <v>0</v>
      </c>
      <c r="E5533" s="153">
        <v>0</v>
      </c>
      <c r="F5533" s="153">
        <v>0</v>
      </c>
      <c r="G5533" s="153">
        <v>0</v>
      </c>
    </row>
    <row r="5534" spans="1:7">
      <c r="A5534" s="153" t="s">
        <v>46</v>
      </c>
      <c r="B5534" s="153">
        <v>0</v>
      </c>
      <c r="C5534" s="153">
        <v>0</v>
      </c>
      <c r="D5534" s="153">
        <v>0</v>
      </c>
      <c r="E5534" s="153">
        <v>0</v>
      </c>
      <c r="F5534" s="153">
        <v>0</v>
      </c>
      <c r="G5534" s="153">
        <v>0</v>
      </c>
    </row>
    <row r="5535" spans="1:7">
      <c r="A5535" s="153" t="s">
        <v>47</v>
      </c>
      <c r="B5535" s="153">
        <v>0</v>
      </c>
      <c r="C5535" s="153">
        <v>9.09</v>
      </c>
      <c r="D5535" s="153">
        <v>0</v>
      </c>
      <c r="E5535" s="153">
        <v>25</v>
      </c>
      <c r="F5535" s="153">
        <v>0</v>
      </c>
      <c r="G5535" s="153">
        <v>13.33</v>
      </c>
    </row>
    <row r="5536" spans="1:7">
      <c r="A5536" s="153" t="s">
        <v>48</v>
      </c>
      <c r="B5536" s="153">
        <v>0</v>
      </c>
      <c r="C5536" s="153">
        <v>27.27</v>
      </c>
      <c r="D5536" s="153">
        <v>0</v>
      </c>
      <c r="E5536" s="153">
        <v>25</v>
      </c>
      <c r="F5536" s="153">
        <v>0</v>
      </c>
      <c r="G5536" s="153">
        <v>26.67</v>
      </c>
    </row>
    <row r="5537" spans="1:7">
      <c r="A5537" s="153" t="s">
        <v>49</v>
      </c>
      <c r="B5537" s="153">
        <v>0</v>
      </c>
      <c r="C5537" s="153">
        <v>63.64</v>
      </c>
      <c r="D5537" s="153">
        <v>0</v>
      </c>
      <c r="E5537" s="153">
        <v>50</v>
      </c>
      <c r="F5537" s="153">
        <v>0</v>
      </c>
      <c r="G5537" s="153">
        <v>60</v>
      </c>
    </row>
    <row r="5538" spans="1:7">
      <c r="A5538" s="153" t="s">
        <v>41</v>
      </c>
      <c r="B5538" s="153">
        <v>0</v>
      </c>
      <c r="C5538" s="153">
        <v>0</v>
      </c>
      <c r="D5538" s="153">
        <v>0</v>
      </c>
      <c r="E5538" s="153">
        <v>0</v>
      </c>
      <c r="F5538" s="153">
        <v>0</v>
      </c>
      <c r="G5538" s="153">
        <v>0</v>
      </c>
    </row>
    <row r="5539" spans="1:7">
      <c r="A5539" s="153" t="s">
        <v>0</v>
      </c>
      <c r="B5539" s="153">
        <v>0</v>
      </c>
      <c r="C5539" s="153">
        <v>100</v>
      </c>
      <c r="D5539" s="153">
        <v>0</v>
      </c>
      <c r="E5539" s="153">
        <v>100</v>
      </c>
      <c r="F5539" s="153">
        <v>0</v>
      </c>
      <c r="G5539" s="153">
        <v>100</v>
      </c>
    </row>
    <row r="5540" spans="1:7">
      <c r="A5540" s="153" t="s">
        <v>1</v>
      </c>
      <c r="B5540" s="153">
        <v>0</v>
      </c>
      <c r="C5540" s="153">
        <v>11</v>
      </c>
      <c r="D5540" s="153">
        <v>0</v>
      </c>
      <c r="E5540" s="153">
        <v>4</v>
      </c>
      <c r="F5540" s="153">
        <v>0</v>
      </c>
      <c r="G5540" s="153">
        <v>15</v>
      </c>
    </row>
    <row r="5541" spans="1:7">
      <c r="A5541" s="153" t="s">
        <v>42</v>
      </c>
      <c r="B5541" s="153">
        <v>0</v>
      </c>
      <c r="C5541" s="153">
        <v>90.91</v>
      </c>
      <c r="D5541" s="153">
        <v>0</v>
      </c>
      <c r="E5541" s="153">
        <v>75</v>
      </c>
      <c r="F5541" s="153">
        <v>0</v>
      </c>
      <c r="G5541" s="153">
        <v>86.67</v>
      </c>
    </row>
    <row r="5542" spans="1:7">
      <c r="A5542" s="153" t="s">
        <v>43</v>
      </c>
      <c r="B5542" s="153">
        <v>0</v>
      </c>
      <c r="C5542" s="153">
        <v>0</v>
      </c>
      <c r="D5542" s="153">
        <v>0</v>
      </c>
      <c r="E5542" s="153">
        <v>0</v>
      </c>
      <c r="F5542" s="153">
        <v>0</v>
      </c>
      <c r="G5542" s="153">
        <v>0</v>
      </c>
    </row>
    <row r="5543" spans="1:7">
      <c r="A5543" s="153" t="s">
        <v>44</v>
      </c>
      <c r="B5543" s="153">
        <v>0</v>
      </c>
      <c r="C5543" s="153">
        <v>4.5</v>
      </c>
      <c r="D5543" s="153">
        <v>0</v>
      </c>
      <c r="E5543" s="153">
        <v>4.3</v>
      </c>
      <c r="F5543" s="153">
        <v>0</v>
      </c>
      <c r="G5543" s="153">
        <v>4.5</v>
      </c>
    </row>
    <row r="5544" spans="1:7">
      <c r="A5544" s="153" t="s">
        <v>153</v>
      </c>
      <c r="B5544" s="153">
        <v>0</v>
      </c>
      <c r="C5544" s="153">
        <v>88.6</v>
      </c>
      <c r="D5544" s="153">
        <v>0</v>
      </c>
      <c r="E5544" s="153">
        <v>81.3</v>
      </c>
      <c r="F5544" s="153">
        <v>0</v>
      </c>
      <c r="G5544" s="153">
        <v>86.7</v>
      </c>
    </row>
    <row r="5547" spans="1:7">
      <c r="A5547" s="153" t="s">
        <v>574</v>
      </c>
    </row>
    <row r="5550" spans="1:7">
      <c r="B5550" s="153" t="s">
        <v>156</v>
      </c>
    </row>
    <row r="5552" spans="1:7">
      <c r="B5552" s="153" t="s">
        <v>10</v>
      </c>
      <c r="C5552" s="153" t="s">
        <v>157</v>
      </c>
      <c r="D5552" s="153" t="s">
        <v>158</v>
      </c>
      <c r="E5552" s="153" t="s">
        <v>13</v>
      </c>
      <c r="F5552" s="153" t="s">
        <v>159</v>
      </c>
      <c r="G5552" s="153" t="s">
        <v>60</v>
      </c>
    </row>
    <row r="5554" spans="1:7">
      <c r="A5554" s="153" t="s">
        <v>45</v>
      </c>
      <c r="B5554" s="153">
        <v>0</v>
      </c>
      <c r="C5554" s="153">
        <v>0</v>
      </c>
      <c r="D5554" s="153">
        <v>0</v>
      </c>
      <c r="E5554" s="153">
        <v>0</v>
      </c>
      <c r="F5554" s="153">
        <v>0</v>
      </c>
      <c r="G5554" s="153">
        <v>0</v>
      </c>
    </row>
    <row r="5555" spans="1:7">
      <c r="A5555" s="153" t="s">
        <v>46</v>
      </c>
      <c r="B5555" s="153">
        <v>0</v>
      </c>
      <c r="C5555" s="153">
        <v>0</v>
      </c>
      <c r="D5555" s="153">
        <v>0</v>
      </c>
      <c r="E5555" s="153">
        <v>0</v>
      </c>
      <c r="F5555" s="153">
        <v>0</v>
      </c>
      <c r="G5555" s="153">
        <v>0</v>
      </c>
    </row>
    <row r="5556" spans="1:7">
      <c r="A5556" s="153" t="s">
        <v>47</v>
      </c>
      <c r="B5556" s="153">
        <v>0</v>
      </c>
      <c r="C5556" s="153">
        <v>18.18</v>
      </c>
      <c r="D5556" s="153">
        <v>0</v>
      </c>
      <c r="E5556" s="153">
        <v>0</v>
      </c>
      <c r="F5556" s="153">
        <v>0</v>
      </c>
      <c r="G5556" s="153">
        <v>13.33</v>
      </c>
    </row>
    <row r="5557" spans="1:7">
      <c r="A5557" s="153" t="s">
        <v>48</v>
      </c>
      <c r="B5557" s="153">
        <v>0</v>
      </c>
      <c r="C5557" s="153">
        <v>18.18</v>
      </c>
      <c r="D5557" s="153">
        <v>0</v>
      </c>
      <c r="E5557" s="153">
        <v>25</v>
      </c>
      <c r="F5557" s="153">
        <v>0</v>
      </c>
      <c r="G5557" s="153">
        <v>20</v>
      </c>
    </row>
    <row r="5558" spans="1:7">
      <c r="A5558" s="153" t="s">
        <v>49</v>
      </c>
      <c r="B5558" s="153">
        <v>0</v>
      </c>
      <c r="C5558" s="153">
        <v>63.64</v>
      </c>
      <c r="D5558" s="153">
        <v>0</v>
      </c>
      <c r="E5558" s="153">
        <v>75</v>
      </c>
      <c r="F5558" s="153">
        <v>0</v>
      </c>
      <c r="G5558" s="153">
        <v>66.67</v>
      </c>
    </row>
    <row r="5559" spans="1:7">
      <c r="A5559" s="153" t="s">
        <v>41</v>
      </c>
      <c r="B5559" s="153">
        <v>0</v>
      </c>
      <c r="C5559" s="153">
        <v>0</v>
      </c>
      <c r="D5559" s="153">
        <v>0</v>
      </c>
      <c r="E5559" s="153">
        <v>0</v>
      </c>
      <c r="F5559" s="153">
        <v>0</v>
      </c>
      <c r="G5559" s="153">
        <v>0</v>
      </c>
    </row>
    <row r="5560" spans="1:7">
      <c r="A5560" s="153" t="s">
        <v>0</v>
      </c>
      <c r="B5560" s="153">
        <v>0</v>
      </c>
      <c r="C5560" s="153">
        <v>100</v>
      </c>
      <c r="D5560" s="153">
        <v>0</v>
      </c>
      <c r="E5560" s="153">
        <v>100</v>
      </c>
      <c r="F5560" s="153">
        <v>0</v>
      </c>
      <c r="G5560" s="153">
        <v>100</v>
      </c>
    </row>
    <row r="5561" spans="1:7">
      <c r="A5561" s="153" t="s">
        <v>1</v>
      </c>
      <c r="B5561" s="153">
        <v>0</v>
      </c>
      <c r="C5561" s="153">
        <v>11</v>
      </c>
      <c r="D5561" s="153">
        <v>0</v>
      </c>
      <c r="E5561" s="153">
        <v>4</v>
      </c>
      <c r="F5561" s="153">
        <v>0</v>
      </c>
      <c r="G5561" s="153">
        <v>15</v>
      </c>
    </row>
    <row r="5562" spans="1:7">
      <c r="A5562" s="153" t="s">
        <v>42</v>
      </c>
      <c r="B5562" s="153">
        <v>0</v>
      </c>
      <c r="C5562" s="153">
        <v>81.819999999999993</v>
      </c>
      <c r="D5562" s="153">
        <v>0</v>
      </c>
      <c r="E5562" s="153">
        <v>100</v>
      </c>
      <c r="F5562" s="153">
        <v>0</v>
      </c>
      <c r="G5562" s="153">
        <v>86.67</v>
      </c>
    </row>
    <row r="5563" spans="1:7">
      <c r="A5563" s="153" t="s">
        <v>43</v>
      </c>
      <c r="B5563" s="153">
        <v>0</v>
      </c>
      <c r="C5563" s="153">
        <v>0</v>
      </c>
      <c r="D5563" s="153">
        <v>0</v>
      </c>
      <c r="E5563" s="153">
        <v>0</v>
      </c>
      <c r="F5563" s="153">
        <v>0</v>
      </c>
      <c r="G5563" s="153">
        <v>0</v>
      </c>
    </row>
    <row r="5564" spans="1:7">
      <c r="A5564" s="153" t="s">
        <v>44</v>
      </c>
      <c r="B5564" s="153">
        <v>0</v>
      </c>
      <c r="C5564" s="153">
        <v>4.5</v>
      </c>
      <c r="D5564" s="153">
        <v>0</v>
      </c>
      <c r="E5564" s="153">
        <v>4.8</v>
      </c>
      <c r="F5564" s="153">
        <v>0</v>
      </c>
      <c r="G5564" s="153">
        <v>4.5</v>
      </c>
    </row>
    <row r="5565" spans="1:7">
      <c r="A5565" s="153" t="s">
        <v>153</v>
      </c>
      <c r="B5565" s="153">
        <v>0</v>
      </c>
      <c r="C5565" s="153">
        <v>86.4</v>
      </c>
      <c r="D5565" s="153">
        <v>0</v>
      </c>
      <c r="E5565" s="153">
        <v>93.8</v>
      </c>
      <c r="F5565" s="153">
        <v>0</v>
      </c>
      <c r="G5565" s="153">
        <v>88.3</v>
      </c>
    </row>
    <row r="5568" spans="1:7">
      <c r="A5568" s="153" t="s">
        <v>575</v>
      </c>
    </row>
    <row r="5569" spans="1:7">
      <c r="A5569" s="153" t="s">
        <v>576</v>
      </c>
    </row>
    <row r="5570" spans="1:7">
      <c r="A5570" s="153" t="s">
        <v>577</v>
      </c>
    </row>
    <row r="5573" spans="1:7">
      <c r="B5573" s="153" t="s">
        <v>156</v>
      </c>
    </row>
    <row r="5575" spans="1:7">
      <c r="B5575" s="153" t="s">
        <v>10</v>
      </c>
      <c r="C5575" s="153" t="s">
        <v>157</v>
      </c>
      <c r="D5575" s="153" t="s">
        <v>158</v>
      </c>
      <c r="E5575" s="153" t="s">
        <v>13</v>
      </c>
      <c r="F5575" s="153" t="s">
        <v>159</v>
      </c>
      <c r="G5575" s="153" t="s">
        <v>60</v>
      </c>
    </row>
    <row r="5577" spans="1:7">
      <c r="A5577" s="153" t="s">
        <v>45</v>
      </c>
      <c r="B5577" s="153">
        <v>0</v>
      </c>
      <c r="C5577" s="153">
        <v>0</v>
      </c>
      <c r="D5577" s="153">
        <v>0</v>
      </c>
      <c r="E5577" s="153">
        <v>0</v>
      </c>
      <c r="F5577" s="153">
        <v>0</v>
      </c>
      <c r="G5577" s="153">
        <v>0</v>
      </c>
    </row>
    <row r="5578" spans="1:7">
      <c r="A5578" s="153" t="s">
        <v>46</v>
      </c>
      <c r="B5578" s="153">
        <v>0</v>
      </c>
      <c r="C5578" s="153">
        <v>0</v>
      </c>
      <c r="D5578" s="153">
        <v>0</v>
      </c>
      <c r="E5578" s="153">
        <v>0</v>
      </c>
      <c r="F5578" s="153">
        <v>0</v>
      </c>
      <c r="G5578" s="153">
        <v>0</v>
      </c>
    </row>
    <row r="5579" spans="1:7">
      <c r="A5579" s="153" t="s">
        <v>47</v>
      </c>
      <c r="B5579" s="153">
        <v>0</v>
      </c>
      <c r="C5579" s="153">
        <v>9.09</v>
      </c>
      <c r="D5579" s="153">
        <v>0</v>
      </c>
      <c r="E5579" s="153">
        <v>0</v>
      </c>
      <c r="F5579" s="153">
        <v>0</v>
      </c>
      <c r="G5579" s="153">
        <v>6.67</v>
      </c>
    </row>
    <row r="5580" spans="1:7">
      <c r="A5580" s="153" t="s">
        <v>48</v>
      </c>
      <c r="B5580" s="153">
        <v>0</v>
      </c>
      <c r="C5580" s="153">
        <v>27.27</v>
      </c>
      <c r="D5580" s="153">
        <v>0</v>
      </c>
      <c r="E5580" s="153">
        <v>25</v>
      </c>
      <c r="F5580" s="153">
        <v>0</v>
      </c>
      <c r="G5580" s="153">
        <v>26.67</v>
      </c>
    </row>
    <row r="5581" spans="1:7">
      <c r="A5581" s="153" t="s">
        <v>49</v>
      </c>
      <c r="B5581" s="153">
        <v>0</v>
      </c>
      <c r="C5581" s="153">
        <v>45.45</v>
      </c>
      <c r="D5581" s="153">
        <v>0</v>
      </c>
      <c r="E5581" s="153">
        <v>75</v>
      </c>
      <c r="F5581" s="153">
        <v>0</v>
      </c>
      <c r="G5581" s="153">
        <v>53.33</v>
      </c>
    </row>
    <row r="5582" spans="1:7">
      <c r="A5582" s="153" t="s">
        <v>41</v>
      </c>
      <c r="B5582" s="153">
        <v>0</v>
      </c>
      <c r="C5582" s="153">
        <v>18.18</v>
      </c>
      <c r="D5582" s="153">
        <v>0</v>
      </c>
      <c r="E5582" s="153">
        <v>0</v>
      </c>
      <c r="F5582" s="153">
        <v>0</v>
      </c>
      <c r="G5582" s="153">
        <v>13.33</v>
      </c>
    </row>
    <row r="5583" spans="1:7">
      <c r="A5583" s="153" t="s">
        <v>0</v>
      </c>
      <c r="B5583" s="153">
        <v>0</v>
      </c>
      <c r="C5583" s="153">
        <v>100</v>
      </c>
      <c r="D5583" s="153">
        <v>0</v>
      </c>
      <c r="E5583" s="153">
        <v>100</v>
      </c>
      <c r="F5583" s="153">
        <v>0</v>
      </c>
      <c r="G5583" s="153">
        <v>100</v>
      </c>
    </row>
    <row r="5584" spans="1:7">
      <c r="A5584" s="153" t="s">
        <v>1</v>
      </c>
      <c r="B5584" s="153">
        <v>0</v>
      </c>
      <c r="C5584" s="153">
        <v>11</v>
      </c>
      <c r="D5584" s="153">
        <v>0</v>
      </c>
      <c r="E5584" s="153">
        <v>4</v>
      </c>
      <c r="F5584" s="153">
        <v>0</v>
      </c>
      <c r="G5584" s="153">
        <v>15</v>
      </c>
    </row>
    <row r="5585" spans="1:7">
      <c r="A5585" s="153" t="s">
        <v>42</v>
      </c>
      <c r="B5585" s="153">
        <v>0</v>
      </c>
      <c r="C5585" s="153">
        <v>72.73</v>
      </c>
      <c r="D5585" s="153">
        <v>0</v>
      </c>
      <c r="E5585" s="153">
        <v>100</v>
      </c>
      <c r="F5585" s="153">
        <v>0</v>
      </c>
      <c r="G5585" s="153">
        <v>80</v>
      </c>
    </row>
    <row r="5586" spans="1:7">
      <c r="A5586" s="153" t="s">
        <v>43</v>
      </c>
      <c r="B5586" s="153">
        <v>0</v>
      </c>
      <c r="C5586" s="153">
        <v>0</v>
      </c>
      <c r="D5586" s="153">
        <v>0</v>
      </c>
      <c r="E5586" s="153">
        <v>0</v>
      </c>
      <c r="F5586" s="153">
        <v>0</v>
      </c>
      <c r="G5586" s="153">
        <v>0</v>
      </c>
    </row>
    <row r="5587" spans="1:7">
      <c r="A5587" s="153" t="s">
        <v>44</v>
      </c>
      <c r="B5587" s="153">
        <v>0</v>
      </c>
      <c r="C5587" s="153">
        <v>4.4000000000000004</v>
      </c>
      <c r="D5587" s="153">
        <v>0</v>
      </c>
      <c r="E5587" s="153">
        <v>4.8</v>
      </c>
      <c r="F5587" s="153">
        <v>0</v>
      </c>
      <c r="G5587" s="153">
        <v>4.5</v>
      </c>
    </row>
    <row r="5588" spans="1:7">
      <c r="A5588" s="153" t="s">
        <v>153</v>
      </c>
      <c r="B5588" s="153">
        <v>0</v>
      </c>
      <c r="C5588" s="153">
        <v>86.1</v>
      </c>
      <c r="D5588" s="153">
        <v>0</v>
      </c>
      <c r="E5588" s="153">
        <v>93.8</v>
      </c>
      <c r="F5588" s="153">
        <v>0</v>
      </c>
      <c r="G5588" s="153">
        <v>88.5</v>
      </c>
    </row>
    <row r="5591" spans="1:7">
      <c r="A5591" s="153" t="s">
        <v>575</v>
      </c>
    </row>
    <row r="5592" spans="1:7">
      <c r="A5592" s="153" t="s">
        <v>576</v>
      </c>
    </row>
    <row r="5593" spans="1:7">
      <c r="A5593" s="153" t="s">
        <v>578</v>
      </c>
    </row>
    <row r="5596" spans="1:7">
      <c r="B5596" s="153" t="s">
        <v>156</v>
      </c>
    </row>
    <row r="5598" spans="1:7">
      <c r="B5598" s="153" t="s">
        <v>10</v>
      </c>
      <c r="C5598" s="153" t="s">
        <v>157</v>
      </c>
      <c r="D5598" s="153" t="s">
        <v>158</v>
      </c>
      <c r="E5598" s="153" t="s">
        <v>13</v>
      </c>
      <c r="F5598" s="153" t="s">
        <v>159</v>
      </c>
      <c r="G5598" s="153" t="s">
        <v>60</v>
      </c>
    </row>
    <row r="5600" spans="1:7">
      <c r="A5600" s="153" t="s">
        <v>45</v>
      </c>
      <c r="B5600" s="153">
        <v>0</v>
      </c>
      <c r="C5600" s="153">
        <v>0</v>
      </c>
      <c r="D5600" s="153">
        <v>0</v>
      </c>
      <c r="E5600" s="153">
        <v>0</v>
      </c>
      <c r="F5600" s="153">
        <v>0</v>
      </c>
      <c r="G5600" s="153">
        <v>0</v>
      </c>
    </row>
    <row r="5601" spans="1:7">
      <c r="A5601" s="153" t="s">
        <v>46</v>
      </c>
      <c r="B5601" s="153">
        <v>0</v>
      </c>
      <c r="C5601" s="153">
        <v>0</v>
      </c>
      <c r="D5601" s="153">
        <v>0</v>
      </c>
      <c r="E5601" s="153">
        <v>0</v>
      </c>
      <c r="F5601" s="153">
        <v>0</v>
      </c>
      <c r="G5601" s="153">
        <v>0</v>
      </c>
    </row>
    <row r="5602" spans="1:7">
      <c r="A5602" s="153" t="s">
        <v>47</v>
      </c>
      <c r="B5602" s="153">
        <v>0</v>
      </c>
      <c r="C5602" s="153">
        <v>9.09</v>
      </c>
      <c r="D5602" s="153">
        <v>0</v>
      </c>
      <c r="E5602" s="153">
        <v>0</v>
      </c>
      <c r="F5602" s="153">
        <v>0</v>
      </c>
      <c r="G5602" s="153">
        <v>6.67</v>
      </c>
    </row>
    <row r="5603" spans="1:7">
      <c r="A5603" s="153" t="s">
        <v>48</v>
      </c>
      <c r="B5603" s="153">
        <v>0</v>
      </c>
      <c r="C5603" s="153">
        <v>27.27</v>
      </c>
      <c r="D5603" s="153">
        <v>0</v>
      </c>
      <c r="E5603" s="153">
        <v>0</v>
      </c>
      <c r="F5603" s="153">
        <v>0</v>
      </c>
      <c r="G5603" s="153">
        <v>20</v>
      </c>
    </row>
    <row r="5604" spans="1:7">
      <c r="A5604" s="153" t="s">
        <v>49</v>
      </c>
      <c r="B5604" s="153">
        <v>0</v>
      </c>
      <c r="C5604" s="153">
        <v>45.45</v>
      </c>
      <c r="D5604" s="153">
        <v>0</v>
      </c>
      <c r="E5604" s="153">
        <v>100</v>
      </c>
      <c r="F5604" s="153">
        <v>0</v>
      </c>
      <c r="G5604" s="153">
        <v>60</v>
      </c>
    </row>
    <row r="5605" spans="1:7">
      <c r="A5605" s="153" t="s">
        <v>41</v>
      </c>
      <c r="B5605" s="153">
        <v>0</v>
      </c>
      <c r="C5605" s="153">
        <v>18.18</v>
      </c>
      <c r="D5605" s="153">
        <v>0</v>
      </c>
      <c r="E5605" s="153">
        <v>0</v>
      </c>
      <c r="F5605" s="153">
        <v>0</v>
      </c>
      <c r="G5605" s="153">
        <v>13.33</v>
      </c>
    </row>
    <row r="5606" spans="1:7">
      <c r="A5606" s="153" t="s">
        <v>0</v>
      </c>
      <c r="B5606" s="153">
        <v>0</v>
      </c>
      <c r="C5606" s="153">
        <v>100</v>
      </c>
      <c r="D5606" s="153">
        <v>0</v>
      </c>
      <c r="E5606" s="153">
        <v>100</v>
      </c>
      <c r="F5606" s="153">
        <v>0</v>
      </c>
      <c r="G5606" s="153">
        <v>100</v>
      </c>
    </row>
    <row r="5607" spans="1:7">
      <c r="A5607" s="153" t="s">
        <v>1</v>
      </c>
      <c r="B5607" s="153">
        <v>0</v>
      </c>
      <c r="C5607" s="153">
        <v>11</v>
      </c>
      <c r="D5607" s="153">
        <v>0</v>
      </c>
      <c r="E5607" s="153">
        <v>4</v>
      </c>
      <c r="F5607" s="153">
        <v>0</v>
      </c>
      <c r="G5607" s="153">
        <v>15</v>
      </c>
    </row>
    <row r="5608" spans="1:7">
      <c r="A5608" s="153" t="s">
        <v>42</v>
      </c>
      <c r="B5608" s="153">
        <v>0</v>
      </c>
      <c r="C5608" s="153">
        <v>72.73</v>
      </c>
      <c r="D5608" s="153">
        <v>0</v>
      </c>
      <c r="E5608" s="153">
        <v>100</v>
      </c>
      <c r="F5608" s="153">
        <v>0</v>
      </c>
      <c r="G5608" s="153">
        <v>80</v>
      </c>
    </row>
    <row r="5609" spans="1:7">
      <c r="A5609" s="153" t="s">
        <v>43</v>
      </c>
      <c r="B5609" s="153">
        <v>0</v>
      </c>
      <c r="C5609" s="153">
        <v>0</v>
      </c>
      <c r="D5609" s="153">
        <v>0</v>
      </c>
      <c r="E5609" s="153">
        <v>0</v>
      </c>
      <c r="F5609" s="153">
        <v>0</v>
      </c>
      <c r="G5609" s="153">
        <v>0</v>
      </c>
    </row>
    <row r="5610" spans="1:7">
      <c r="A5610" s="153" t="s">
        <v>44</v>
      </c>
      <c r="B5610" s="153">
        <v>0</v>
      </c>
      <c r="C5610" s="153">
        <v>4.4000000000000004</v>
      </c>
      <c r="D5610" s="153">
        <v>0</v>
      </c>
      <c r="E5610" s="153">
        <v>5</v>
      </c>
      <c r="F5610" s="153">
        <v>0</v>
      </c>
      <c r="G5610" s="153">
        <v>4.5999999999999996</v>
      </c>
    </row>
    <row r="5611" spans="1:7">
      <c r="A5611" s="153" t="s">
        <v>153</v>
      </c>
      <c r="B5611" s="153">
        <v>0</v>
      </c>
      <c r="C5611" s="153">
        <v>86.1</v>
      </c>
      <c r="D5611" s="153">
        <v>0</v>
      </c>
      <c r="E5611" s="153">
        <v>100</v>
      </c>
      <c r="F5611" s="153">
        <v>0</v>
      </c>
      <c r="G5611" s="153">
        <v>90.4</v>
      </c>
    </row>
    <row r="5614" spans="1:7">
      <c r="A5614" s="153" t="s">
        <v>575</v>
      </c>
    </row>
    <row r="5615" spans="1:7">
      <c r="A5615" s="153" t="s">
        <v>576</v>
      </c>
    </row>
    <row r="5616" spans="1:7">
      <c r="A5616" s="153" t="s">
        <v>579</v>
      </c>
    </row>
    <row r="5619" spans="1:7">
      <c r="B5619" s="153" t="s">
        <v>156</v>
      </c>
    </row>
    <row r="5621" spans="1:7">
      <c r="B5621" s="153" t="s">
        <v>10</v>
      </c>
      <c r="C5621" s="153" t="s">
        <v>157</v>
      </c>
      <c r="D5621" s="153" t="s">
        <v>158</v>
      </c>
      <c r="E5621" s="153" t="s">
        <v>13</v>
      </c>
      <c r="F5621" s="153" t="s">
        <v>159</v>
      </c>
      <c r="G5621" s="153" t="s">
        <v>60</v>
      </c>
    </row>
    <row r="5623" spans="1:7">
      <c r="A5623" s="153" t="s">
        <v>45</v>
      </c>
      <c r="B5623" s="153">
        <v>0</v>
      </c>
      <c r="C5623" s="153">
        <v>0</v>
      </c>
      <c r="D5623" s="153">
        <v>0</v>
      </c>
      <c r="E5623" s="153">
        <v>0</v>
      </c>
      <c r="F5623" s="153">
        <v>0</v>
      </c>
      <c r="G5623" s="153">
        <v>0</v>
      </c>
    </row>
    <row r="5624" spans="1:7">
      <c r="A5624" s="153" t="s">
        <v>46</v>
      </c>
      <c r="B5624" s="153">
        <v>0</v>
      </c>
      <c r="C5624" s="153">
        <v>0</v>
      </c>
      <c r="D5624" s="153">
        <v>0</v>
      </c>
      <c r="E5624" s="153">
        <v>0</v>
      </c>
      <c r="F5624" s="153">
        <v>0</v>
      </c>
      <c r="G5624" s="153">
        <v>0</v>
      </c>
    </row>
    <row r="5625" spans="1:7">
      <c r="A5625" s="153" t="s">
        <v>47</v>
      </c>
      <c r="B5625" s="153">
        <v>0</v>
      </c>
      <c r="C5625" s="153">
        <v>9.09</v>
      </c>
      <c r="D5625" s="153">
        <v>0</v>
      </c>
      <c r="E5625" s="153">
        <v>0</v>
      </c>
      <c r="F5625" s="153">
        <v>0</v>
      </c>
      <c r="G5625" s="153">
        <v>6.67</v>
      </c>
    </row>
    <row r="5626" spans="1:7">
      <c r="A5626" s="153" t="s">
        <v>48</v>
      </c>
      <c r="B5626" s="153">
        <v>0</v>
      </c>
      <c r="C5626" s="153">
        <v>27.27</v>
      </c>
      <c r="D5626" s="153">
        <v>0</v>
      </c>
      <c r="E5626" s="153">
        <v>25</v>
      </c>
      <c r="F5626" s="153">
        <v>0</v>
      </c>
      <c r="G5626" s="153">
        <v>26.67</v>
      </c>
    </row>
    <row r="5627" spans="1:7">
      <c r="A5627" s="153" t="s">
        <v>49</v>
      </c>
      <c r="B5627" s="153">
        <v>0</v>
      </c>
      <c r="C5627" s="153">
        <v>45.45</v>
      </c>
      <c r="D5627" s="153">
        <v>0</v>
      </c>
      <c r="E5627" s="153">
        <v>75</v>
      </c>
      <c r="F5627" s="153">
        <v>0</v>
      </c>
      <c r="G5627" s="153">
        <v>53.33</v>
      </c>
    </row>
    <row r="5628" spans="1:7">
      <c r="A5628" s="153" t="s">
        <v>41</v>
      </c>
      <c r="B5628" s="153">
        <v>0</v>
      </c>
      <c r="C5628" s="153">
        <v>18.18</v>
      </c>
      <c r="D5628" s="153">
        <v>0</v>
      </c>
      <c r="E5628" s="153">
        <v>0</v>
      </c>
      <c r="F5628" s="153">
        <v>0</v>
      </c>
      <c r="G5628" s="153">
        <v>13.33</v>
      </c>
    </row>
    <row r="5629" spans="1:7">
      <c r="A5629" s="153" t="s">
        <v>0</v>
      </c>
      <c r="B5629" s="153">
        <v>0</v>
      </c>
      <c r="C5629" s="153">
        <v>100</v>
      </c>
      <c r="D5629" s="153">
        <v>0</v>
      </c>
      <c r="E5629" s="153">
        <v>100</v>
      </c>
      <c r="F5629" s="153">
        <v>0</v>
      </c>
      <c r="G5629" s="153">
        <v>100</v>
      </c>
    </row>
    <row r="5630" spans="1:7">
      <c r="A5630" s="153" t="s">
        <v>1</v>
      </c>
      <c r="B5630" s="153">
        <v>0</v>
      </c>
      <c r="C5630" s="153">
        <v>11</v>
      </c>
      <c r="D5630" s="153">
        <v>0</v>
      </c>
      <c r="E5630" s="153">
        <v>4</v>
      </c>
      <c r="F5630" s="153">
        <v>0</v>
      </c>
      <c r="G5630" s="153">
        <v>15</v>
      </c>
    </row>
    <row r="5631" spans="1:7">
      <c r="A5631" s="153" t="s">
        <v>42</v>
      </c>
      <c r="B5631" s="153">
        <v>0</v>
      </c>
      <c r="C5631" s="153">
        <v>72.73</v>
      </c>
      <c r="D5631" s="153">
        <v>0</v>
      </c>
      <c r="E5631" s="153">
        <v>100</v>
      </c>
      <c r="F5631" s="153">
        <v>0</v>
      </c>
      <c r="G5631" s="153">
        <v>80</v>
      </c>
    </row>
    <row r="5632" spans="1:7">
      <c r="A5632" s="153" t="s">
        <v>43</v>
      </c>
      <c r="B5632" s="153">
        <v>0</v>
      </c>
      <c r="C5632" s="153">
        <v>0</v>
      </c>
      <c r="D5632" s="153">
        <v>0</v>
      </c>
      <c r="E5632" s="153">
        <v>0</v>
      </c>
      <c r="F5632" s="153">
        <v>0</v>
      </c>
      <c r="G5632" s="153">
        <v>0</v>
      </c>
    </row>
    <row r="5633" spans="1:7">
      <c r="A5633" s="153" t="s">
        <v>44</v>
      </c>
      <c r="B5633" s="153">
        <v>0</v>
      </c>
      <c r="C5633" s="153">
        <v>4.4000000000000004</v>
      </c>
      <c r="D5633" s="153">
        <v>0</v>
      </c>
      <c r="E5633" s="153">
        <v>4.8</v>
      </c>
      <c r="F5633" s="153">
        <v>0</v>
      </c>
      <c r="G5633" s="153">
        <v>4.5</v>
      </c>
    </row>
    <row r="5634" spans="1:7">
      <c r="A5634" s="153" t="s">
        <v>153</v>
      </c>
      <c r="B5634" s="153">
        <v>0</v>
      </c>
      <c r="C5634" s="153">
        <v>86.1</v>
      </c>
      <c r="D5634" s="153">
        <v>0</v>
      </c>
      <c r="E5634" s="153">
        <v>93.8</v>
      </c>
      <c r="F5634" s="153">
        <v>0</v>
      </c>
      <c r="G5634" s="153">
        <v>88.5</v>
      </c>
    </row>
    <row r="5637" spans="1:7">
      <c r="A5637" s="153" t="s">
        <v>575</v>
      </c>
    </row>
    <row r="5638" spans="1:7">
      <c r="A5638" s="153" t="s">
        <v>580</v>
      </c>
    </row>
    <row r="5639" spans="1:7">
      <c r="A5639" s="153" t="s">
        <v>577</v>
      </c>
    </row>
    <row r="5642" spans="1:7">
      <c r="B5642" s="153" t="s">
        <v>156</v>
      </c>
    </row>
    <row r="5644" spans="1:7">
      <c r="B5644" s="153" t="s">
        <v>10</v>
      </c>
      <c r="C5644" s="153" t="s">
        <v>157</v>
      </c>
      <c r="D5644" s="153" t="s">
        <v>158</v>
      </c>
      <c r="E5644" s="153" t="s">
        <v>13</v>
      </c>
      <c r="F5644" s="153" t="s">
        <v>159</v>
      </c>
      <c r="G5644" s="153" t="s">
        <v>60</v>
      </c>
    </row>
    <row r="5646" spans="1:7">
      <c r="A5646" s="153" t="s">
        <v>45</v>
      </c>
      <c r="B5646" s="153">
        <v>0</v>
      </c>
      <c r="C5646" s="153">
        <v>0</v>
      </c>
      <c r="D5646" s="153">
        <v>0</v>
      </c>
      <c r="E5646" s="153">
        <v>0</v>
      </c>
      <c r="F5646" s="153">
        <v>0</v>
      </c>
      <c r="G5646" s="153">
        <v>0</v>
      </c>
    </row>
    <row r="5647" spans="1:7">
      <c r="A5647" s="153" t="s">
        <v>46</v>
      </c>
      <c r="B5647" s="153">
        <v>0</v>
      </c>
      <c r="C5647" s="153">
        <v>0</v>
      </c>
      <c r="D5647" s="153">
        <v>0</v>
      </c>
      <c r="E5647" s="153">
        <v>0</v>
      </c>
      <c r="F5647" s="153">
        <v>0</v>
      </c>
      <c r="G5647" s="153">
        <v>0</v>
      </c>
    </row>
    <row r="5648" spans="1:7">
      <c r="A5648" s="153" t="s">
        <v>47</v>
      </c>
      <c r="B5648" s="153">
        <v>0</v>
      </c>
      <c r="C5648" s="153">
        <v>9.09</v>
      </c>
      <c r="D5648" s="153">
        <v>0</v>
      </c>
      <c r="E5648" s="153">
        <v>0</v>
      </c>
      <c r="F5648" s="153">
        <v>0</v>
      </c>
      <c r="G5648" s="153">
        <v>6.67</v>
      </c>
    </row>
    <row r="5649" spans="1:7">
      <c r="A5649" s="153" t="s">
        <v>48</v>
      </c>
      <c r="B5649" s="153">
        <v>0</v>
      </c>
      <c r="C5649" s="153">
        <v>36.36</v>
      </c>
      <c r="D5649" s="153">
        <v>0</v>
      </c>
      <c r="E5649" s="153">
        <v>25</v>
      </c>
      <c r="F5649" s="153">
        <v>0</v>
      </c>
      <c r="G5649" s="153">
        <v>33.33</v>
      </c>
    </row>
    <row r="5650" spans="1:7">
      <c r="A5650" s="153" t="s">
        <v>49</v>
      </c>
      <c r="B5650" s="153">
        <v>0</v>
      </c>
      <c r="C5650" s="153">
        <v>36.36</v>
      </c>
      <c r="D5650" s="153">
        <v>0</v>
      </c>
      <c r="E5650" s="153">
        <v>75</v>
      </c>
      <c r="F5650" s="153">
        <v>0</v>
      </c>
      <c r="G5650" s="153">
        <v>46.67</v>
      </c>
    </row>
    <row r="5651" spans="1:7">
      <c r="A5651" s="153" t="s">
        <v>41</v>
      </c>
      <c r="B5651" s="153">
        <v>0</v>
      </c>
      <c r="C5651" s="153">
        <v>18.18</v>
      </c>
      <c r="D5651" s="153">
        <v>0</v>
      </c>
      <c r="E5651" s="153">
        <v>0</v>
      </c>
      <c r="F5651" s="153">
        <v>0</v>
      </c>
      <c r="G5651" s="153">
        <v>13.33</v>
      </c>
    </row>
    <row r="5652" spans="1:7">
      <c r="A5652" s="153" t="s">
        <v>0</v>
      </c>
      <c r="B5652" s="153">
        <v>0</v>
      </c>
      <c r="C5652" s="153">
        <v>100</v>
      </c>
      <c r="D5652" s="153">
        <v>0</v>
      </c>
      <c r="E5652" s="153">
        <v>100</v>
      </c>
      <c r="F5652" s="153">
        <v>0</v>
      </c>
      <c r="G5652" s="153">
        <v>100</v>
      </c>
    </row>
    <row r="5653" spans="1:7">
      <c r="A5653" s="153" t="s">
        <v>1</v>
      </c>
      <c r="B5653" s="153">
        <v>0</v>
      </c>
      <c r="C5653" s="153">
        <v>11</v>
      </c>
      <c r="D5653" s="153">
        <v>0</v>
      </c>
      <c r="E5653" s="153">
        <v>4</v>
      </c>
      <c r="F5653" s="153">
        <v>0</v>
      </c>
      <c r="G5653" s="153">
        <v>15</v>
      </c>
    </row>
    <row r="5654" spans="1:7">
      <c r="A5654" s="153" t="s">
        <v>42</v>
      </c>
      <c r="B5654" s="153">
        <v>0</v>
      </c>
      <c r="C5654" s="153">
        <v>72.73</v>
      </c>
      <c r="D5654" s="153">
        <v>0</v>
      </c>
      <c r="E5654" s="153">
        <v>100</v>
      </c>
      <c r="F5654" s="153">
        <v>0</v>
      </c>
      <c r="G5654" s="153">
        <v>80</v>
      </c>
    </row>
    <row r="5655" spans="1:7">
      <c r="A5655" s="153" t="s">
        <v>43</v>
      </c>
      <c r="B5655" s="153">
        <v>0</v>
      </c>
      <c r="C5655" s="153">
        <v>0</v>
      </c>
      <c r="D5655" s="153">
        <v>0</v>
      </c>
      <c r="E5655" s="153">
        <v>0</v>
      </c>
      <c r="F5655" s="153">
        <v>0</v>
      </c>
      <c r="G5655" s="153">
        <v>0</v>
      </c>
    </row>
    <row r="5656" spans="1:7">
      <c r="A5656" s="153" t="s">
        <v>44</v>
      </c>
      <c r="B5656" s="153">
        <v>0</v>
      </c>
      <c r="C5656" s="153">
        <v>4.3</v>
      </c>
      <c r="D5656" s="153">
        <v>0</v>
      </c>
      <c r="E5656" s="153">
        <v>4.8</v>
      </c>
      <c r="F5656" s="153">
        <v>0</v>
      </c>
      <c r="G5656" s="153">
        <v>4.5</v>
      </c>
    </row>
    <row r="5657" spans="1:7">
      <c r="A5657" s="153" t="s">
        <v>153</v>
      </c>
      <c r="B5657" s="153">
        <v>0</v>
      </c>
      <c r="C5657" s="153">
        <v>83.3</v>
      </c>
      <c r="D5657" s="153">
        <v>0</v>
      </c>
      <c r="E5657" s="153">
        <v>93.8</v>
      </c>
      <c r="F5657" s="153">
        <v>0</v>
      </c>
      <c r="G5657" s="153">
        <v>86.5</v>
      </c>
    </row>
    <row r="5660" spans="1:7">
      <c r="A5660" s="153" t="s">
        <v>575</v>
      </c>
    </row>
    <row r="5661" spans="1:7">
      <c r="A5661" s="153" t="s">
        <v>580</v>
      </c>
    </row>
    <row r="5662" spans="1:7">
      <c r="A5662" s="153" t="s">
        <v>430</v>
      </c>
    </row>
    <row r="5665" spans="1:7">
      <c r="B5665" s="153" t="s">
        <v>156</v>
      </c>
    </row>
    <row r="5667" spans="1:7">
      <c r="B5667" s="153" t="s">
        <v>10</v>
      </c>
      <c r="C5667" s="153" t="s">
        <v>157</v>
      </c>
      <c r="D5667" s="153" t="s">
        <v>158</v>
      </c>
      <c r="E5667" s="153" t="s">
        <v>13</v>
      </c>
      <c r="F5667" s="153" t="s">
        <v>159</v>
      </c>
      <c r="G5667" s="153" t="s">
        <v>60</v>
      </c>
    </row>
    <row r="5669" spans="1:7">
      <c r="A5669" s="153" t="s">
        <v>45</v>
      </c>
      <c r="B5669" s="153">
        <v>0</v>
      </c>
      <c r="C5669" s="153">
        <v>0</v>
      </c>
      <c r="D5669" s="153">
        <v>0</v>
      </c>
      <c r="E5669" s="153">
        <v>0</v>
      </c>
      <c r="F5669" s="153">
        <v>0</v>
      </c>
      <c r="G5669" s="153">
        <v>0</v>
      </c>
    </row>
    <row r="5670" spans="1:7">
      <c r="A5670" s="153" t="s">
        <v>46</v>
      </c>
      <c r="B5670" s="153">
        <v>0</v>
      </c>
      <c r="C5670" s="153">
        <v>0</v>
      </c>
      <c r="D5670" s="153">
        <v>0</v>
      </c>
      <c r="E5670" s="153">
        <v>0</v>
      </c>
      <c r="F5670" s="153">
        <v>0</v>
      </c>
      <c r="G5670" s="153">
        <v>0</v>
      </c>
    </row>
    <row r="5671" spans="1:7">
      <c r="A5671" s="153" t="s">
        <v>47</v>
      </c>
      <c r="B5671" s="153">
        <v>0</v>
      </c>
      <c r="C5671" s="153">
        <v>9.09</v>
      </c>
      <c r="D5671" s="153">
        <v>0</v>
      </c>
      <c r="E5671" s="153">
        <v>0</v>
      </c>
      <c r="F5671" s="153">
        <v>0</v>
      </c>
      <c r="G5671" s="153">
        <v>6.67</v>
      </c>
    </row>
    <row r="5672" spans="1:7">
      <c r="A5672" s="153" t="s">
        <v>48</v>
      </c>
      <c r="B5672" s="153">
        <v>0</v>
      </c>
      <c r="C5672" s="153">
        <v>36.36</v>
      </c>
      <c r="D5672" s="153">
        <v>0</v>
      </c>
      <c r="E5672" s="153">
        <v>0</v>
      </c>
      <c r="F5672" s="153">
        <v>0</v>
      </c>
      <c r="G5672" s="153">
        <v>26.67</v>
      </c>
    </row>
    <row r="5673" spans="1:7">
      <c r="A5673" s="153" t="s">
        <v>49</v>
      </c>
      <c r="B5673" s="153">
        <v>0</v>
      </c>
      <c r="C5673" s="153">
        <v>36.36</v>
      </c>
      <c r="D5673" s="153">
        <v>0</v>
      </c>
      <c r="E5673" s="153">
        <v>100</v>
      </c>
      <c r="F5673" s="153">
        <v>0</v>
      </c>
      <c r="G5673" s="153">
        <v>53.33</v>
      </c>
    </row>
    <row r="5674" spans="1:7">
      <c r="A5674" s="153" t="s">
        <v>41</v>
      </c>
      <c r="B5674" s="153">
        <v>0</v>
      </c>
      <c r="C5674" s="153">
        <v>18.18</v>
      </c>
      <c r="D5674" s="153">
        <v>0</v>
      </c>
      <c r="E5674" s="153">
        <v>0</v>
      </c>
      <c r="F5674" s="153">
        <v>0</v>
      </c>
      <c r="G5674" s="153">
        <v>13.33</v>
      </c>
    </row>
    <row r="5675" spans="1:7">
      <c r="A5675" s="153" t="s">
        <v>0</v>
      </c>
      <c r="B5675" s="153">
        <v>0</v>
      </c>
      <c r="C5675" s="153">
        <v>100</v>
      </c>
      <c r="D5675" s="153">
        <v>0</v>
      </c>
      <c r="E5675" s="153">
        <v>100</v>
      </c>
      <c r="F5675" s="153">
        <v>0</v>
      </c>
      <c r="G5675" s="153">
        <v>100</v>
      </c>
    </row>
    <row r="5676" spans="1:7">
      <c r="A5676" s="153" t="s">
        <v>1</v>
      </c>
      <c r="B5676" s="153">
        <v>0</v>
      </c>
      <c r="C5676" s="153">
        <v>11</v>
      </c>
      <c r="D5676" s="153">
        <v>0</v>
      </c>
      <c r="E5676" s="153">
        <v>4</v>
      </c>
      <c r="F5676" s="153">
        <v>0</v>
      </c>
      <c r="G5676" s="153">
        <v>15</v>
      </c>
    </row>
    <row r="5677" spans="1:7">
      <c r="A5677" s="153" t="s">
        <v>42</v>
      </c>
      <c r="B5677" s="153">
        <v>0</v>
      </c>
      <c r="C5677" s="153">
        <v>72.73</v>
      </c>
      <c r="D5677" s="153">
        <v>0</v>
      </c>
      <c r="E5677" s="153">
        <v>100</v>
      </c>
      <c r="F5677" s="153">
        <v>0</v>
      </c>
      <c r="G5677" s="153">
        <v>80</v>
      </c>
    </row>
    <row r="5678" spans="1:7">
      <c r="A5678" s="153" t="s">
        <v>43</v>
      </c>
      <c r="B5678" s="153">
        <v>0</v>
      </c>
      <c r="C5678" s="153">
        <v>0</v>
      </c>
      <c r="D5678" s="153">
        <v>0</v>
      </c>
      <c r="E5678" s="153">
        <v>0</v>
      </c>
      <c r="F5678" s="153">
        <v>0</v>
      </c>
      <c r="G5678" s="153">
        <v>0</v>
      </c>
    </row>
    <row r="5679" spans="1:7">
      <c r="A5679" s="153" t="s">
        <v>44</v>
      </c>
      <c r="B5679" s="153">
        <v>0</v>
      </c>
      <c r="C5679" s="153">
        <v>4.3</v>
      </c>
      <c r="D5679" s="153">
        <v>0</v>
      </c>
      <c r="E5679" s="153">
        <v>5</v>
      </c>
      <c r="F5679" s="153">
        <v>0</v>
      </c>
      <c r="G5679" s="153">
        <v>4.5</v>
      </c>
    </row>
    <row r="5680" spans="1:7">
      <c r="A5680" s="153" t="s">
        <v>153</v>
      </c>
      <c r="B5680" s="153">
        <v>0</v>
      </c>
      <c r="C5680" s="153">
        <v>83.3</v>
      </c>
      <c r="D5680" s="153">
        <v>0</v>
      </c>
      <c r="E5680" s="153">
        <v>100</v>
      </c>
      <c r="F5680" s="153">
        <v>0</v>
      </c>
      <c r="G5680" s="153">
        <v>88.5</v>
      </c>
    </row>
    <row r="5683" spans="1:7">
      <c r="A5683" s="153" t="s">
        <v>575</v>
      </c>
    </row>
    <row r="5684" spans="1:7">
      <c r="A5684" s="153" t="s">
        <v>580</v>
      </c>
    </row>
    <row r="5685" spans="1:7">
      <c r="A5685" s="153" t="s">
        <v>455</v>
      </c>
    </row>
    <row r="5688" spans="1:7">
      <c r="B5688" s="153" t="s">
        <v>156</v>
      </c>
    </row>
    <row r="5690" spans="1:7">
      <c r="B5690" s="153" t="s">
        <v>10</v>
      </c>
      <c r="C5690" s="153" t="s">
        <v>157</v>
      </c>
      <c r="D5690" s="153" t="s">
        <v>158</v>
      </c>
      <c r="E5690" s="153" t="s">
        <v>13</v>
      </c>
      <c r="F5690" s="153" t="s">
        <v>159</v>
      </c>
      <c r="G5690" s="153" t="s">
        <v>60</v>
      </c>
    </row>
    <row r="5692" spans="1:7">
      <c r="A5692" s="153" t="s">
        <v>45</v>
      </c>
      <c r="B5692" s="153">
        <v>0</v>
      </c>
      <c r="C5692" s="153">
        <v>0</v>
      </c>
      <c r="D5692" s="153">
        <v>0</v>
      </c>
      <c r="E5692" s="153">
        <v>0</v>
      </c>
      <c r="F5692" s="153">
        <v>0</v>
      </c>
      <c r="G5692" s="153">
        <v>0</v>
      </c>
    </row>
    <row r="5693" spans="1:7">
      <c r="A5693" s="153" t="s">
        <v>46</v>
      </c>
      <c r="B5693" s="153">
        <v>0</v>
      </c>
      <c r="C5693" s="153">
        <v>0</v>
      </c>
      <c r="D5693" s="153">
        <v>0</v>
      </c>
      <c r="E5693" s="153">
        <v>0</v>
      </c>
      <c r="F5693" s="153">
        <v>0</v>
      </c>
      <c r="G5693" s="153">
        <v>0</v>
      </c>
    </row>
    <row r="5694" spans="1:7">
      <c r="A5694" s="153" t="s">
        <v>47</v>
      </c>
      <c r="B5694" s="153">
        <v>0</v>
      </c>
      <c r="C5694" s="153">
        <v>9.09</v>
      </c>
      <c r="D5694" s="153">
        <v>0</v>
      </c>
      <c r="E5694" s="153">
        <v>0</v>
      </c>
      <c r="F5694" s="153">
        <v>0</v>
      </c>
      <c r="G5694" s="153">
        <v>6.67</v>
      </c>
    </row>
    <row r="5695" spans="1:7">
      <c r="A5695" s="153" t="s">
        <v>48</v>
      </c>
      <c r="B5695" s="153">
        <v>0</v>
      </c>
      <c r="C5695" s="153">
        <v>36.36</v>
      </c>
      <c r="D5695" s="153">
        <v>0</v>
      </c>
      <c r="E5695" s="153">
        <v>25</v>
      </c>
      <c r="F5695" s="153">
        <v>0</v>
      </c>
      <c r="G5695" s="153">
        <v>33.33</v>
      </c>
    </row>
    <row r="5696" spans="1:7">
      <c r="A5696" s="153" t="s">
        <v>49</v>
      </c>
      <c r="B5696" s="153">
        <v>0</v>
      </c>
      <c r="C5696" s="153">
        <v>36.36</v>
      </c>
      <c r="D5696" s="153">
        <v>0</v>
      </c>
      <c r="E5696" s="153">
        <v>75</v>
      </c>
      <c r="F5696" s="153">
        <v>0</v>
      </c>
      <c r="G5696" s="153">
        <v>46.67</v>
      </c>
    </row>
    <row r="5697" spans="1:7">
      <c r="A5697" s="153" t="s">
        <v>41</v>
      </c>
      <c r="B5697" s="153">
        <v>0</v>
      </c>
      <c r="C5697" s="153">
        <v>18.18</v>
      </c>
      <c r="D5697" s="153">
        <v>0</v>
      </c>
      <c r="E5697" s="153">
        <v>0</v>
      </c>
      <c r="F5697" s="153">
        <v>0</v>
      </c>
      <c r="G5697" s="153">
        <v>13.33</v>
      </c>
    </row>
    <row r="5698" spans="1:7">
      <c r="A5698" s="153" t="s">
        <v>0</v>
      </c>
      <c r="B5698" s="153">
        <v>0</v>
      </c>
      <c r="C5698" s="153">
        <v>100</v>
      </c>
      <c r="D5698" s="153">
        <v>0</v>
      </c>
      <c r="E5698" s="153">
        <v>100</v>
      </c>
      <c r="F5698" s="153">
        <v>0</v>
      </c>
      <c r="G5698" s="153">
        <v>100</v>
      </c>
    </row>
    <row r="5699" spans="1:7">
      <c r="A5699" s="153" t="s">
        <v>1</v>
      </c>
      <c r="B5699" s="153">
        <v>0</v>
      </c>
      <c r="C5699" s="153">
        <v>11</v>
      </c>
      <c r="D5699" s="153">
        <v>0</v>
      </c>
      <c r="E5699" s="153">
        <v>4</v>
      </c>
      <c r="F5699" s="153">
        <v>0</v>
      </c>
      <c r="G5699" s="153">
        <v>15</v>
      </c>
    </row>
    <row r="5700" spans="1:7">
      <c r="A5700" s="153" t="s">
        <v>42</v>
      </c>
      <c r="B5700" s="153">
        <v>0</v>
      </c>
      <c r="C5700" s="153">
        <v>72.73</v>
      </c>
      <c r="D5700" s="153">
        <v>0</v>
      </c>
      <c r="E5700" s="153">
        <v>100</v>
      </c>
      <c r="F5700" s="153">
        <v>0</v>
      </c>
      <c r="G5700" s="153">
        <v>80</v>
      </c>
    </row>
    <row r="5701" spans="1:7">
      <c r="A5701" s="153" t="s">
        <v>43</v>
      </c>
      <c r="B5701" s="153">
        <v>0</v>
      </c>
      <c r="C5701" s="153">
        <v>0</v>
      </c>
      <c r="D5701" s="153">
        <v>0</v>
      </c>
      <c r="E5701" s="153">
        <v>0</v>
      </c>
      <c r="F5701" s="153">
        <v>0</v>
      </c>
      <c r="G5701" s="153">
        <v>0</v>
      </c>
    </row>
    <row r="5702" spans="1:7">
      <c r="A5702" s="153" t="s">
        <v>44</v>
      </c>
      <c r="B5702" s="153">
        <v>0</v>
      </c>
      <c r="C5702" s="153">
        <v>4.3</v>
      </c>
      <c r="D5702" s="153">
        <v>0</v>
      </c>
      <c r="E5702" s="153">
        <v>4.8</v>
      </c>
      <c r="F5702" s="153">
        <v>0</v>
      </c>
      <c r="G5702" s="153">
        <v>4.5</v>
      </c>
    </row>
    <row r="5703" spans="1:7">
      <c r="A5703" s="153" t="s">
        <v>153</v>
      </c>
      <c r="B5703" s="153">
        <v>0</v>
      </c>
      <c r="C5703" s="153">
        <v>83.3</v>
      </c>
      <c r="D5703" s="153">
        <v>0</v>
      </c>
      <c r="E5703" s="153">
        <v>93.8</v>
      </c>
      <c r="F5703" s="153">
        <v>0</v>
      </c>
      <c r="G5703" s="153">
        <v>86.5</v>
      </c>
    </row>
    <row r="5706" spans="1:7">
      <c r="A5706" s="153" t="s">
        <v>575</v>
      </c>
    </row>
    <row r="5707" spans="1:7">
      <c r="A5707" s="153" t="s">
        <v>581</v>
      </c>
    </row>
    <row r="5708" spans="1:7">
      <c r="A5708" s="153" t="s">
        <v>577</v>
      </c>
    </row>
    <row r="5711" spans="1:7">
      <c r="B5711" s="153" t="s">
        <v>156</v>
      </c>
    </row>
    <row r="5713" spans="1:7">
      <c r="B5713" s="153" t="s">
        <v>10</v>
      </c>
      <c r="C5713" s="153" t="s">
        <v>157</v>
      </c>
      <c r="D5713" s="153" t="s">
        <v>158</v>
      </c>
      <c r="E5713" s="153" t="s">
        <v>13</v>
      </c>
      <c r="F5713" s="153" t="s">
        <v>159</v>
      </c>
      <c r="G5713" s="153" t="s">
        <v>60</v>
      </c>
    </row>
    <row r="5715" spans="1:7">
      <c r="A5715" s="153" t="s">
        <v>45</v>
      </c>
      <c r="B5715" s="153">
        <v>0</v>
      </c>
      <c r="C5715" s="153">
        <v>0</v>
      </c>
      <c r="D5715" s="153">
        <v>0</v>
      </c>
      <c r="E5715" s="153">
        <v>0</v>
      </c>
      <c r="F5715" s="153">
        <v>0</v>
      </c>
      <c r="G5715" s="153">
        <v>0</v>
      </c>
    </row>
    <row r="5716" spans="1:7">
      <c r="A5716" s="153" t="s">
        <v>46</v>
      </c>
      <c r="B5716" s="153">
        <v>0</v>
      </c>
      <c r="C5716" s="153">
        <v>0</v>
      </c>
      <c r="D5716" s="153">
        <v>0</v>
      </c>
      <c r="E5716" s="153">
        <v>0</v>
      </c>
      <c r="F5716" s="153">
        <v>0</v>
      </c>
      <c r="G5716" s="153">
        <v>0</v>
      </c>
    </row>
    <row r="5717" spans="1:7">
      <c r="A5717" s="153" t="s">
        <v>47</v>
      </c>
      <c r="B5717" s="153">
        <v>0</v>
      </c>
      <c r="C5717" s="153">
        <v>9.09</v>
      </c>
      <c r="D5717" s="153">
        <v>0</v>
      </c>
      <c r="E5717" s="153">
        <v>0</v>
      </c>
      <c r="F5717" s="153">
        <v>0</v>
      </c>
      <c r="G5717" s="153">
        <v>6.67</v>
      </c>
    </row>
    <row r="5718" spans="1:7">
      <c r="A5718" s="153" t="s">
        <v>48</v>
      </c>
      <c r="B5718" s="153">
        <v>0</v>
      </c>
      <c r="C5718" s="153">
        <v>27.27</v>
      </c>
      <c r="D5718" s="153">
        <v>0</v>
      </c>
      <c r="E5718" s="153">
        <v>25</v>
      </c>
      <c r="F5718" s="153">
        <v>0</v>
      </c>
      <c r="G5718" s="153">
        <v>26.67</v>
      </c>
    </row>
    <row r="5719" spans="1:7">
      <c r="A5719" s="153" t="s">
        <v>49</v>
      </c>
      <c r="B5719" s="153">
        <v>0</v>
      </c>
      <c r="C5719" s="153">
        <v>36.36</v>
      </c>
      <c r="D5719" s="153">
        <v>0</v>
      </c>
      <c r="E5719" s="153">
        <v>75</v>
      </c>
      <c r="F5719" s="153">
        <v>0</v>
      </c>
      <c r="G5719" s="153">
        <v>46.67</v>
      </c>
    </row>
    <row r="5720" spans="1:7">
      <c r="A5720" s="153" t="s">
        <v>41</v>
      </c>
      <c r="B5720" s="153">
        <v>0</v>
      </c>
      <c r="C5720" s="153">
        <v>27.27</v>
      </c>
      <c r="D5720" s="153">
        <v>0</v>
      </c>
      <c r="E5720" s="153">
        <v>0</v>
      </c>
      <c r="F5720" s="153">
        <v>0</v>
      </c>
      <c r="G5720" s="153">
        <v>20</v>
      </c>
    </row>
    <row r="5721" spans="1:7">
      <c r="A5721" s="153" t="s">
        <v>0</v>
      </c>
      <c r="B5721" s="153">
        <v>0</v>
      </c>
      <c r="C5721" s="153">
        <v>100</v>
      </c>
      <c r="D5721" s="153">
        <v>0</v>
      </c>
      <c r="E5721" s="153">
        <v>100</v>
      </c>
      <c r="F5721" s="153">
        <v>0</v>
      </c>
      <c r="G5721" s="153">
        <v>100</v>
      </c>
    </row>
    <row r="5722" spans="1:7">
      <c r="A5722" s="153" t="s">
        <v>1</v>
      </c>
      <c r="B5722" s="153">
        <v>0</v>
      </c>
      <c r="C5722" s="153">
        <v>11</v>
      </c>
      <c r="D5722" s="153">
        <v>0</v>
      </c>
      <c r="E5722" s="153">
        <v>4</v>
      </c>
      <c r="F5722" s="153">
        <v>0</v>
      </c>
      <c r="G5722" s="153">
        <v>15</v>
      </c>
    </row>
    <row r="5723" spans="1:7">
      <c r="A5723" s="153" t="s">
        <v>42</v>
      </c>
      <c r="B5723" s="153">
        <v>0</v>
      </c>
      <c r="C5723" s="153">
        <v>63.64</v>
      </c>
      <c r="D5723" s="153">
        <v>0</v>
      </c>
      <c r="E5723" s="153">
        <v>100</v>
      </c>
      <c r="F5723" s="153">
        <v>0</v>
      </c>
      <c r="G5723" s="153">
        <v>73.33</v>
      </c>
    </row>
    <row r="5724" spans="1:7">
      <c r="A5724" s="153" t="s">
        <v>43</v>
      </c>
      <c r="B5724" s="153">
        <v>0</v>
      </c>
      <c r="C5724" s="153">
        <v>0</v>
      </c>
      <c r="D5724" s="153">
        <v>0</v>
      </c>
      <c r="E5724" s="153">
        <v>0</v>
      </c>
      <c r="F5724" s="153">
        <v>0</v>
      </c>
      <c r="G5724" s="153">
        <v>0</v>
      </c>
    </row>
    <row r="5725" spans="1:7">
      <c r="A5725" s="153" t="s">
        <v>44</v>
      </c>
      <c r="B5725" s="153">
        <v>0</v>
      </c>
      <c r="C5725" s="153">
        <v>4.4000000000000004</v>
      </c>
      <c r="D5725" s="153">
        <v>0</v>
      </c>
      <c r="E5725" s="153">
        <v>4.8</v>
      </c>
      <c r="F5725" s="153">
        <v>0</v>
      </c>
      <c r="G5725" s="153">
        <v>4.5</v>
      </c>
    </row>
    <row r="5726" spans="1:7">
      <c r="A5726" s="153" t="s">
        <v>153</v>
      </c>
      <c r="B5726" s="153">
        <v>0</v>
      </c>
      <c r="C5726" s="153">
        <v>84.4</v>
      </c>
      <c r="D5726" s="153">
        <v>0</v>
      </c>
      <c r="E5726" s="153">
        <v>93.8</v>
      </c>
      <c r="F5726" s="153">
        <v>0</v>
      </c>
      <c r="G5726" s="153">
        <v>87.5</v>
      </c>
    </row>
    <row r="5729" spans="1:7">
      <c r="A5729" s="153" t="s">
        <v>575</v>
      </c>
    </row>
    <row r="5730" spans="1:7">
      <c r="A5730" s="153" t="s">
        <v>581</v>
      </c>
    </row>
    <row r="5731" spans="1:7">
      <c r="A5731" s="153" t="s">
        <v>430</v>
      </c>
    </row>
    <row r="5734" spans="1:7">
      <c r="B5734" s="153" t="s">
        <v>156</v>
      </c>
    </row>
    <row r="5736" spans="1:7">
      <c r="B5736" s="153" t="s">
        <v>10</v>
      </c>
      <c r="C5736" s="153" t="s">
        <v>157</v>
      </c>
      <c r="D5736" s="153" t="s">
        <v>158</v>
      </c>
      <c r="E5736" s="153" t="s">
        <v>13</v>
      </c>
      <c r="F5736" s="153" t="s">
        <v>159</v>
      </c>
      <c r="G5736" s="153" t="s">
        <v>60</v>
      </c>
    </row>
    <row r="5738" spans="1:7">
      <c r="A5738" s="153" t="s">
        <v>45</v>
      </c>
      <c r="B5738" s="153">
        <v>0</v>
      </c>
      <c r="C5738" s="153">
        <v>0</v>
      </c>
      <c r="D5738" s="153">
        <v>0</v>
      </c>
      <c r="E5738" s="153">
        <v>0</v>
      </c>
      <c r="F5738" s="153">
        <v>0</v>
      </c>
      <c r="G5738" s="153">
        <v>0</v>
      </c>
    </row>
    <row r="5739" spans="1:7">
      <c r="A5739" s="153" t="s">
        <v>46</v>
      </c>
      <c r="B5739" s="153">
        <v>0</v>
      </c>
      <c r="C5739" s="153">
        <v>0</v>
      </c>
      <c r="D5739" s="153">
        <v>0</v>
      </c>
      <c r="E5739" s="153">
        <v>0</v>
      </c>
      <c r="F5739" s="153">
        <v>0</v>
      </c>
      <c r="G5739" s="153">
        <v>0</v>
      </c>
    </row>
    <row r="5740" spans="1:7">
      <c r="A5740" s="153" t="s">
        <v>47</v>
      </c>
      <c r="B5740" s="153">
        <v>0</v>
      </c>
      <c r="C5740" s="153">
        <v>9.09</v>
      </c>
      <c r="D5740" s="153">
        <v>0</v>
      </c>
      <c r="E5740" s="153">
        <v>0</v>
      </c>
      <c r="F5740" s="153">
        <v>0</v>
      </c>
      <c r="G5740" s="153">
        <v>6.67</v>
      </c>
    </row>
    <row r="5741" spans="1:7">
      <c r="A5741" s="153" t="s">
        <v>48</v>
      </c>
      <c r="B5741" s="153">
        <v>0</v>
      </c>
      <c r="C5741" s="153">
        <v>27.27</v>
      </c>
      <c r="D5741" s="153">
        <v>0</v>
      </c>
      <c r="E5741" s="153">
        <v>0</v>
      </c>
      <c r="F5741" s="153">
        <v>0</v>
      </c>
      <c r="G5741" s="153">
        <v>20</v>
      </c>
    </row>
    <row r="5742" spans="1:7">
      <c r="A5742" s="153" t="s">
        <v>49</v>
      </c>
      <c r="B5742" s="153">
        <v>0</v>
      </c>
      <c r="C5742" s="153">
        <v>36.36</v>
      </c>
      <c r="D5742" s="153">
        <v>0</v>
      </c>
      <c r="E5742" s="153">
        <v>100</v>
      </c>
      <c r="F5742" s="153">
        <v>0</v>
      </c>
      <c r="G5742" s="153">
        <v>53.33</v>
      </c>
    </row>
    <row r="5743" spans="1:7">
      <c r="A5743" s="153" t="s">
        <v>41</v>
      </c>
      <c r="B5743" s="153">
        <v>0</v>
      </c>
      <c r="C5743" s="153">
        <v>27.27</v>
      </c>
      <c r="D5743" s="153">
        <v>0</v>
      </c>
      <c r="E5743" s="153">
        <v>0</v>
      </c>
      <c r="F5743" s="153">
        <v>0</v>
      </c>
      <c r="G5743" s="153">
        <v>20</v>
      </c>
    </row>
    <row r="5744" spans="1:7">
      <c r="A5744" s="153" t="s">
        <v>0</v>
      </c>
      <c r="B5744" s="153">
        <v>0</v>
      </c>
      <c r="C5744" s="153">
        <v>100</v>
      </c>
      <c r="D5744" s="153">
        <v>0</v>
      </c>
      <c r="E5744" s="153">
        <v>100</v>
      </c>
      <c r="F5744" s="153">
        <v>0</v>
      </c>
      <c r="G5744" s="153">
        <v>100</v>
      </c>
    </row>
    <row r="5745" spans="1:7">
      <c r="A5745" s="153" t="s">
        <v>1</v>
      </c>
      <c r="B5745" s="153">
        <v>0</v>
      </c>
      <c r="C5745" s="153">
        <v>11</v>
      </c>
      <c r="D5745" s="153">
        <v>0</v>
      </c>
      <c r="E5745" s="153">
        <v>4</v>
      </c>
      <c r="F5745" s="153">
        <v>0</v>
      </c>
      <c r="G5745" s="153">
        <v>15</v>
      </c>
    </row>
    <row r="5746" spans="1:7">
      <c r="A5746" s="153" t="s">
        <v>42</v>
      </c>
      <c r="B5746" s="153">
        <v>0</v>
      </c>
      <c r="C5746" s="153">
        <v>63.64</v>
      </c>
      <c r="D5746" s="153">
        <v>0</v>
      </c>
      <c r="E5746" s="153">
        <v>100</v>
      </c>
      <c r="F5746" s="153">
        <v>0</v>
      </c>
      <c r="G5746" s="153">
        <v>73.33</v>
      </c>
    </row>
    <row r="5747" spans="1:7">
      <c r="A5747" s="153" t="s">
        <v>43</v>
      </c>
      <c r="B5747" s="153">
        <v>0</v>
      </c>
      <c r="C5747" s="153">
        <v>0</v>
      </c>
      <c r="D5747" s="153">
        <v>0</v>
      </c>
      <c r="E5747" s="153">
        <v>0</v>
      </c>
      <c r="F5747" s="153">
        <v>0</v>
      </c>
      <c r="G5747" s="153">
        <v>0</v>
      </c>
    </row>
    <row r="5748" spans="1:7">
      <c r="A5748" s="153" t="s">
        <v>44</v>
      </c>
      <c r="B5748" s="153">
        <v>0</v>
      </c>
      <c r="C5748" s="153">
        <v>4.4000000000000004</v>
      </c>
      <c r="D5748" s="153">
        <v>0</v>
      </c>
      <c r="E5748" s="153">
        <v>5</v>
      </c>
      <c r="F5748" s="153">
        <v>0</v>
      </c>
      <c r="G5748" s="153">
        <v>4.5999999999999996</v>
      </c>
    </row>
    <row r="5749" spans="1:7">
      <c r="A5749" s="153" t="s">
        <v>153</v>
      </c>
      <c r="B5749" s="153">
        <v>0</v>
      </c>
      <c r="C5749" s="153">
        <v>84.4</v>
      </c>
      <c r="D5749" s="153">
        <v>0</v>
      </c>
      <c r="E5749" s="153">
        <v>100</v>
      </c>
      <c r="F5749" s="153">
        <v>0</v>
      </c>
      <c r="G5749" s="153">
        <v>89.6</v>
      </c>
    </row>
    <row r="5752" spans="1:7">
      <c r="A5752" s="153" t="s">
        <v>575</v>
      </c>
    </row>
    <row r="5753" spans="1:7">
      <c r="A5753" s="153" t="s">
        <v>581</v>
      </c>
    </row>
    <row r="5754" spans="1:7">
      <c r="A5754" s="153" t="s">
        <v>455</v>
      </c>
    </row>
    <row r="5757" spans="1:7">
      <c r="B5757" s="153" t="s">
        <v>156</v>
      </c>
    </row>
    <row r="5759" spans="1:7">
      <c r="B5759" s="153" t="s">
        <v>10</v>
      </c>
      <c r="C5759" s="153" t="s">
        <v>157</v>
      </c>
      <c r="D5759" s="153" t="s">
        <v>158</v>
      </c>
      <c r="E5759" s="153" t="s">
        <v>13</v>
      </c>
      <c r="F5759" s="153" t="s">
        <v>159</v>
      </c>
      <c r="G5759" s="153" t="s">
        <v>60</v>
      </c>
    </row>
    <row r="5761" spans="1:7">
      <c r="A5761" s="153" t="s">
        <v>45</v>
      </c>
      <c r="B5761" s="153">
        <v>0</v>
      </c>
      <c r="C5761" s="153">
        <v>0</v>
      </c>
      <c r="D5761" s="153">
        <v>0</v>
      </c>
      <c r="E5761" s="153">
        <v>0</v>
      </c>
      <c r="F5761" s="153">
        <v>0</v>
      </c>
      <c r="G5761" s="153">
        <v>0</v>
      </c>
    </row>
    <row r="5762" spans="1:7">
      <c r="A5762" s="153" t="s">
        <v>46</v>
      </c>
      <c r="B5762" s="153">
        <v>0</v>
      </c>
      <c r="C5762" s="153">
        <v>0</v>
      </c>
      <c r="D5762" s="153">
        <v>0</v>
      </c>
      <c r="E5762" s="153">
        <v>0</v>
      </c>
      <c r="F5762" s="153">
        <v>0</v>
      </c>
      <c r="G5762" s="153">
        <v>0</v>
      </c>
    </row>
    <row r="5763" spans="1:7">
      <c r="A5763" s="153" t="s">
        <v>47</v>
      </c>
      <c r="B5763" s="153">
        <v>0</v>
      </c>
      <c r="C5763" s="153">
        <v>9.09</v>
      </c>
      <c r="D5763" s="153">
        <v>0</v>
      </c>
      <c r="E5763" s="153">
        <v>0</v>
      </c>
      <c r="F5763" s="153">
        <v>0</v>
      </c>
      <c r="G5763" s="153">
        <v>6.67</v>
      </c>
    </row>
    <row r="5764" spans="1:7">
      <c r="A5764" s="153" t="s">
        <v>48</v>
      </c>
      <c r="B5764" s="153">
        <v>0</v>
      </c>
      <c r="C5764" s="153">
        <v>27.27</v>
      </c>
      <c r="D5764" s="153">
        <v>0</v>
      </c>
      <c r="E5764" s="153">
        <v>25</v>
      </c>
      <c r="F5764" s="153">
        <v>0</v>
      </c>
      <c r="G5764" s="153">
        <v>26.67</v>
      </c>
    </row>
    <row r="5765" spans="1:7">
      <c r="A5765" s="153" t="s">
        <v>49</v>
      </c>
      <c r="B5765" s="153">
        <v>0</v>
      </c>
      <c r="C5765" s="153">
        <v>36.36</v>
      </c>
      <c r="D5765" s="153">
        <v>0</v>
      </c>
      <c r="E5765" s="153">
        <v>75</v>
      </c>
      <c r="F5765" s="153">
        <v>0</v>
      </c>
      <c r="G5765" s="153">
        <v>46.67</v>
      </c>
    </row>
    <row r="5766" spans="1:7">
      <c r="A5766" s="153" t="s">
        <v>41</v>
      </c>
      <c r="B5766" s="153">
        <v>0</v>
      </c>
      <c r="C5766" s="153">
        <v>27.27</v>
      </c>
      <c r="D5766" s="153">
        <v>0</v>
      </c>
      <c r="E5766" s="153">
        <v>0</v>
      </c>
      <c r="F5766" s="153">
        <v>0</v>
      </c>
      <c r="G5766" s="153">
        <v>20</v>
      </c>
    </row>
    <row r="5767" spans="1:7">
      <c r="A5767" s="153" t="s">
        <v>0</v>
      </c>
      <c r="B5767" s="153">
        <v>0</v>
      </c>
      <c r="C5767" s="153">
        <v>100</v>
      </c>
      <c r="D5767" s="153">
        <v>0</v>
      </c>
      <c r="E5767" s="153">
        <v>100</v>
      </c>
      <c r="F5767" s="153">
        <v>0</v>
      </c>
      <c r="G5767" s="153">
        <v>100</v>
      </c>
    </row>
    <row r="5768" spans="1:7">
      <c r="A5768" s="153" t="s">
        <v>1</v>
      </c>
      <c r="B5768" s="153">
        <v>0</v>
      </c>
      <c r="C5768" s="153">
        <v>11</v>
      </c>
      <c r="D5768" s="153">
        <v>0</v>
      </c>
      <c r="E5768" s="153">
        <v>4</v>
      </c>
      <c r="F5768" s="153">
        <v>0</v>
      </c>
      <c r="G5768" s="153">
        <v>15</v>
      </c>
    </row>
    <row r="5769" spans="1:7">
      <c r="A5769" s="153" t="s">
        <v>42</v>
      </c>
      <c r="B5769" s="153">
        <v>0</v>
      </c>
      <c r="C5769" s="153">
        <v>63.64</v>
      </c>
      <c r="D5769" s="153">
        <v>0</v>
      </c>
      <c r="E5769" s="153">
        <v>100</v>
      </c>
      <c r="F5769" s="153">
        <v>0</v>
      </c>
      <c r="G5769" s="153">
        <v>73.33</v>
      </c>
    </row>
    <row r="5770" spans="1:7">
      <c r="A5770" s="153" t="s">
        <v>43</v>
      </c>
      <c r="B5770" s="153">
        <v>0</v>
      </c>
      <c r="C5770" s="153">
        <v>0</v>
      </c>
      <c r="D5770" s="153">
        <v>0</v>
      </c>
      <c r="E5770" s="153">
        <v>0</v>
      </c>
      <c r="F5770" s="153">
        <v>0</v>
      </c>
      <c r="G5770" s="153">
        <v>0</v>
      </c>
    </row>
    <row r="5771" spans="1:7">
      <c r="A5771" s="153" t="s">
        <v>44</v>
      </c>
      <c r="B5771" s="153">
        <v>0</v>
      </c>
      <c r="C5771" s="153">
        <v>4.4000000000000004</v>
      </c>
      <c r="D5771" s="153">
        <v>0</v>
      </c>
      <c r="E5771" s="153">
        <v>4.8</v>
      </c>
      <c r="F5771" s="153">
        <v>0</v>
      </c>
      <c r="G5771" s="153">
        <v>4.5</v>
      </c>
    </row>
    <row r="5772" spans="1:7">
      <c r="A5772" s="153" t="s">
        <v>153</v>
      </c>
      <c r="B5772" s="153">
        <v>0</v>
      </c>
      <c r="C5772" s="153">
        <v>84.4</v>
      </c>
      <c r="D5772" s="153">
        <v>0</v>
      </c>
      <c r="E5772" s="153">
        <v>93.8</v>
      </c>
      <c r="F5772" s="153">
        <v>0</v>
      </c>
      <c r="G5772" s="153">
        <v>87.5</v>
      </c>
    </row>
    <row r="5775" spans="1:7">
      <c r="A5775" s="153" t="s">
        <v>582</v>
      </c>
    </row>
    <row r="5778" spans="1:7">
      <c r="B5778" s="153" t="s">
        <v>156</v>
      </c>
    </row>
    <row r="5780" spans="1:7">
      <c r="B5780" s="153" t="s">
        <v>10</v>
      </c>
      <c r="C5780" s="153" t="s">
        <v>157</v>
      </c>
      <c r="D5780" s="153" t="s">
        <v>158</v>
      </c>
      <c r="E5780" s="153" t="s">
        <v>13</v>
      </c>
      <c r="F5780" s="153" t="s">
        <v>159</v>
      </c>
      <c r="G5780" s="153" t="s">
        <v>60</v>
      </c>
    </row>
    <row r="5782" spans="1:7">
      <c r="A5782" s="153" t="s">
        <v>45</v>
      </c>
      <c r="B5782" s="153">
        <v>0</v>
      </c>
      <c r="C5782" s="153">
        <v>0</v>
      </c>
      <c r="D5782" s="153">
        <v>0</v>
      </c>
      <c r="E5782" s="153">
        <v>0</v>
      </c>
      <c r="F5782" s="153">
        <v>0</v>
      </c>
      <c r="G5782" s="153">
        <v>0</v>
      </c>
    </row>
    <row r="5783" spans="1:7">
      <c r="A5783" s="153" t="s">
        <v>46</v>
      </c>
      <c r="B5783" s="153">
        <v>0</v>
      </c>
      <c r="C5783" s="153">
        <v>0</v>
      </c>
      <c r="D5783" s="153">
        <v>0</v>
      </c>
      <c r="E5783" s="153">
        <v>0</v>
      </c>
      <c r="F5783" s="153">
        <v>0</v>
      </c>
      <c r="G5783" s="153">
        <v>0</v>
      </c>
    </row>
    <row r="5784" spans="1:7">
      <c r="A5784" s="153" t="s">
        <v>47</v>
      </c>
      <c r="B5784" s="153">
        <v>3.08</v>
      </c>
      <c r="C5784" s="153">
        <v>0</v>
      </c>
      <c r="D5784" s="153">
        <v>0</v>
      </c>
      <c r="E5784" s="153">
        <v>25</v>
      </c>
      <c r="F5784" s="153">
        <v>0</v>
      </c>
      <c r="G5784" s="153">
        <v>3.75</v>
      </c>
    </row>
    <row r="5785" spans="1:7">
      <c r="A5785" s="153" t="s">
        <v>48</v>
      </c>
      <c r="B5785" s="153">
        <v>27.69</v>
      </c>
      <c r="C5785" s="153">
        <v>45.45</v>
      </c>
      <c r="D5785" s="153">
        <v>0</v>
      </c>
      <c r="E5785" s="153">
        <v>0</v>
      </c>
      <c r="F5785" s="153">
        <v>0</v>
      </c>
      <c r="G5785" s="153">
        <v>28.75</v>
      </c>
    </row>
    <row r="5786" spans="1:7">
      <c r="A5786" s="153" t="s">
        <v>49</v>
      </c>
      <c r="B5786" s="153">
        <v>69.23</v>
      </c>
      <c r="C5786" s="153">
        <v>54.55</v>
      </c>
      <c r="D5786" s="153">
        <v>0</v>
      </c>
      <c r="E5786" s="153">
        <v>75</v>
      </c>
      <c r="F5786" s="153">
        <v>0</v>
      </c>
      <c r="G5786" s="153">
        <v>67.5</v>
      </c>
    </row>
    <row r="5787" spans="1:7">
      <c r="A5787" s="153" t="s">
        <v>41</v>
      </c>
      <c r="B5787" s="153">
        <v>0</v>
      </c>
      <c r="C5787" s="153">
        <v>0</v>
      </c>
      <c r="D5787" s="153">
        <v>0</v>
      </c>
      <c r="E5787" s="153">
        <v>0</v>
      </c>
      <c r="F5787" s="153">
        <v>0</v>
      </c>
      <c r="G5787" s="153">
        <v>0</v>
      </c>
    </row>
    <row r="5788" spans="1:7">
      <c r="A5788" s="153" t="s">
        <v>0</v>
      </c>
      <c r="B5788" s="153">
        <v>100</v>
      </c>
      <c r="C5788" s="153">
        <v>100</v>
      </c>
      <c r="D5788" s="153">
        <v>0</v>
      </c>
      <c r="E5788" s="153">
        <v>100</v>
      </c>
      <c r="F5788" s="153">
        <v>0</v>
      </c>
      <c r="G5788" s="153">
        <v>100</v>
      </c>
    </row>
    <row r="5789" spans="1:7">
      <c r="A5789" s="153" t="s">
        <v>1</v>
      </c>
      <c r="B5789" s="153">
        <v>65</v>
      </c>
      <c r="C5789" s="153">
        <v>11</v>
      </c>
      <c r="D5789" s="153">
        <v>0</v>
      </c>
      <c r="E5789" s="153">
        <v>4</v>
      </c>
      <c r="F5789" s="153">
        <v>0</v>
      </c>
      <c r="G5789" s="153">
        <v>80</v>
      </c>
    </row>
    <row r="5790" spans="1:7">
      <c r="A5790" s="153" t="s">
        <v>42</v>
      </c>
      <c r="B5790" s="153">
        <v>96.92</v>
      </c>
      <c r="C5790" s="153">
        <v>100</v>
      </c>
      <c r="D5790" s="153">
        <v>0</v>
      </c>
      <c r="E5790" s="153">
        <v>75</v>
      </c>
      <c r="F5790" s="153">
        <v>0</v>
      </c>
      <c r="G5790" s="153">
        <v>96.25</v>
      </c>
    </row>
    <row r="5791" spans="1:7">
      <c r="A5791" s="153" t="s">
        <v>43</v>
      </c>
      <c r="B5791" s="153">
        <v>0</v>
      </c>
      <c r="C5791" s="153">
        <v>0</v>
      </c>
      <c r="D5791" s="153">
        <v>0</v>
      </c>
      <c r="E5791" s="153">
        <v>0</v>
      </c>
      <c r="F5791" s="153">
        <v>0</v>
      </c>
      <c r="G5791" s="153">
        <v>0</v>
      </c>
    </row>
    <row r="5792" spans="1:7">
      <c r="A5792" s="153" t="s">
        <v>44</v>
      </c>
      <c r="B5792" s="153">
        <v>4.7</v>
      </c>
      <c r="C5792" s="153">
        <v>4.5</v>
      </c>
      <c r="D5792" s="153">
        <v>0</v>
      </c>
      <c r="E5792" s="153">
        <v>4.5</v>
      </c>
      <c r="F5792" s="153">
        <v>0</v>
      </c>
      <c r="G5792" s="153">
        <v>4.5999999999999996</v>
      </c>
    </row>
    <row r="5793" spans="1:7">
      <c r="A5793" s="153" t="s">
        <v>153</v>
      </c>
      <c r="B5793" s="153">
        <v>91.5</v>
      </c>
      <c r="C5793" s="153">
        <v>88.6</v>
      </c>
      <c r="D5793" s="153">
        <v>0</v>
      </c>
      <c r="E5793" s="153">
        <v>87.5</v>
      </c>
      <c r="F5793" s="153">
        <v>0</v>
      </c>
      <c r="G5793" s="153">
        <v>90.9</v>
      </c>
    </row>
    <row r="5796" spans="1:7">
      <c r="A5796" s="153" t="s">
        <v>583</v>
      </c>
    </row>
    <row r="5799" spans="1:7">
      <c r="B5799" s="153" t="s">
        <v>156</v>
      </c>
    </row>
    <row r="5801" spans="1:7">
      <c r="B5801" s="153" t="s">
        <v>10</v>
      </c>
      <c r="C5801" s="153" t="s">
        <v>157</v>
      </c>
      <c r="D5801" s="153" t="s">
        <v>158</v>
      </c>
      <c r="E5801" s="153" t="s">
        <v>13</v>
      </c>
      <c r="F5801" s="153" t="s">
        <v>159</v>
      </c>
      <c r="G5801" s="153" t="s">
        <v>60</v>
      </c>
    </row>
    <row r="5803" spans="1:7">
      <c r="A5803" s="153" t="s">
        <v>45</v>
      </c>
      <c r="B5803" s="153">
        <v>0</v>
      </c>
      <c r="C5803" s="153">
        <v>0</v>
      </c>
      <c r="D5803" s="153">
        <v>0</v>
      </c>
      <c r="E5803" s="153">
        <v>0</v>
      </c>
      <c r="F5803" s="153">
        <v>0</v>
      </c>
      <c r="G5803" s="153">
        <v>0</v>
      </c>
    </row>
    <row r="5804" spans="1:7">
      <c r="A5804" s="153" t="s">
        <v>46</v>
      </c>
      <c r="B5804" s="153">
        <v>0</v>
      </c>
      <c r="C5804" s="153">
        <v>0</v>
      </c>
      <c r="D5804" s="153">
        <v>0</v>
      </c>
      <c r="E5804" s="153">
        <v>0</v>
      </c>
      <c r="F5804" s="153">
        <v>0</v>
      </c>
      <c r="G5804" s="153">
        <v>0</v>
      </c>
    </row>
    <row r="5805" spans="1:7">
      <c r="A5805" s="153" t="s">
        <v>47</v>
      </c>
      <c r="B5805" s="153">
        <v>3.08</v>
      </c>
      <c r="C5805" s="153">
        <v>0</v>
      </c>
      <c r="D5805" s="153">
        <v>0</v>
      </c>
      <c r="E5805" s="153">
        <v>50</v>
      </c>
      <c r="F5805" s="153">
        <v>0</v>
      </c>
      <c r="G5805" s="153">
        <v>5</v>
      </c>
    </row>
    <row r="5806" spans="1:7">
      <c r="A5806" s="153" t="s">
        <v>48</v>
      </c>
      <c r="B5806" s="153">
        <v>26.15</v>
      </c>
      <c r="C5806" s="153">
        <v>45.45</v>
      </c>
      <c r="D5806" s="153">
        <v>0</v>
      </c>
      <c r="E5806" s="153">
        <v>0</v>
      </c>
      <c r="F5806" s="153">
        <v>0</v>
      </c>
      <c r="G5806" s="153">
        <v>27.5</v>
      </c>
    </row>
    <row r="5807" spans="1:7">
      <c r="A5807" s="153" t="s">
        <v>49</v>
      </c>
      <c r="B5807" s="153">
        <v>70.77</v>
      </c>
      <c r="C5807" s="153">
        <v>54.55</v>
      </c>
      <c r="D5807" s="153">
        <v>0</v>
      </c>
      <c r="E5807" s="153">
        <v>50</v>
      </c>
      <c r="F5807" s="153">
        <v>0</v>
      </c>
      <c r="G5807" s="153">
        <v>67.5</v>
      </c>
    </row>
    <row r="5808" spans="1:7">
      <c r="A5808" s="153" t="s">
        <v>41</v>
      </c>
      <c r="B5808" s="153">
        <v>0</v>
      </c>
      <c r="C5808" s="153">
        <v>0</v>
      </c>
      <c r="D5808" s="153">
        <v>0</v>
      </c>
      <c r="E5808" s="153">
        <v>0</v>
      </c>
      <c r="F5808" s="153">
        <v>0</v>
      </c>
      <c r="G5808" s="153">
        <v>0</v>
      </c>
    </row>
    <row r="5809" spans="1:7">
      <c r="A5809" s="153" t="s">
        <v>0</v>
      </c>
      <c r="B5809" s="153">
        <v>100</v>
      </c>
      <c r="C5809" s="153">
        <v>100</v>
      </c>
      <c r="D5809" s="153">
        <v>0</v>
      </c>
      <c r="E5809" s="153">
        <v>100</v>
      </c>
      <c r="F5809" s="153">
        <v>0</v>
      </c>
      <c r="G5809" s="153">
        <v>100</v>
      </c>
    </row>
    <row r="5810" spans="1:7">
      <c r="A5810" s="153" t="s">
        <v>1</v>
      </c>
      <c r="B5810" s="153">
        <v>65</v>
      </c>
      <c r="C5810" s="153">
        <v>11</v>
      </c>
      <c r="D5810" s="153">
        <v>0</v>
      </c>
      <c r="E5810" s="153">
        <v>4</v>
      </c>
      <c r="F5810" s="153">
        <v>0</v>
      </c>
      <c r="G5810" s="153">
        <v>80</v>
      </c>
    </row>
    <row r="5811" spans="1:7">
      <c r="A5811" s="153" t="s">
        <v>42</v>
      </c>
      <c r="B5811" s="153">
        <v>96.92</v>
      </c>
      <c r="C5811" s="153">
        <v>100</v>
      </c>
      <c r="D5811" s="153">
        <v>0</v>
      </c>
      <c r="E5811" s="153">
        <v>50</v>
      </c>
      <c r="F5811" s="153">
        <v>0</v>
      </c>
      <c r="G5811" s="153">
        <v>95</v>
      </c>
    </row>
    <row r="5812" spans="1:7">
      <c r="A5812" s="153" t="s">
        <v>43</v>
      </c>
      <c r="B5812" s="153">
        <v>0</v>
      </c>
      <c r="C5812" s="153">
        <v>0</v>
      </c>
      <c r="D5812" s="153">
        <v>0</v>
      </c>
      <c r="E5812" s="153">
        <v>0</v>
      </c>
      <c r="F5812" s="153">
        <v>0</v>
      </c>
      <c r="G5812" s="153">
        <v>0</v>
      </c>
    </row>
    <row r="5813" spans="1:7">
      <c r="A5813" s="153" t="s">
        <v>44</v>
      </c>
      <c r="B5813" s="153">
        <v>4.7</v>
      </c>
      <c r="C5813" s="153">
        <v>4.5</v>
      </c>
      <c r="D5813" s="153">
        <v>0</v>
      </c>
      <c r="E5813" s="153">
        <v>4</v>
      </c>
      <c r="F5813" s="153">
        <v>0</v>
      </c>
      <c r="G5813" s="153">
        <v>4.5999999999999996</v>
      </c>
    </row>
    <row r="5814" spans="1:7">
      <c r="A5814" s="153" t="s">
        <v>153</v>
      </c>
      <c r="B5814" s="153">
        <v>91.9</v>
      </c>
      <c r="C5814" s="153">
        <v>88.6</v>
      </c>
      <c r="D5814" s="153">
        <v>0</v>
      </c>
      <c r="E5814" s="153">
        <v>75</v>
      </c>
      <c r="F5814" s="153">
        <v>0</v>
      </c>
      <c r="G5814" s="153">
        <v>90.6</v>
      </c>
    </row>
    <row r="5817" spans="1:7">
      <c r="A5817" s="153" t="s">
        <v>584</v>
      </c>
    </row>
    <row r="5820" spans="1:7">
      <c r="B5820" s="153" t="s">
        <v>156</v>
      </c>
    </row>
    <row r="5822" spans="1:7">
      <c r="B5822" s="153" t="s">
        <v>10</v>
      </c>
      <c r="C5822" s="153" t="s">
        <v>157</v>
      </c>
      <c r="D5822" s="153" t="s">
        <v>158</v>
      </c>
      <c r="E5822" s="153" t="s">
        <v>13</v>
      </c>
      <c r="F5822" s="153" t="s">
        <v>159</v>
      </c>
      <c r="G5822" s="153" t="s">
        <v>60</v>
      </c>
    </row>
    <row r="5824" spans="1:7">
      <c r="A5824" s="153" t="s">
        <v>45</v>
      </c>
      <c r="B5824" s="153">
        <v>0</v>
      </c>
      <c r="C5824" s="153">
        <v>0</v>
      </c>
      <c r="D5824" s="153">
        <v>0</v>
      </c>
      <c r="E5824" s="153">
        <v>0</v>
      </c>
      <c r="F5824" s="153">
        <v>0</v>
      </c>
      <c r="G5824" s="153">
        <v>0</v>
      </c>
    </row>
    <row r="5825" spans="1:7">
      <c r="A5825" s="153" t="s">
        <v>46</v>
      </c>
      <c r="B5825" s="153">
        <v>0</v>
      </c>
      <c r="C5825" s="153">
        <v>0</v>
      </c>
      <c r="D5825" s="153">
        <v>0</v>
      </c>
      <c r="E5825" s="153">
        <v>0</v>
      </c>
      <c r="F5825" s="153">
        <v>0</v>
      </c>
      <c r="G5825" s="153">
        <v>0</v>
      </c>
    </row>
    <row r="5826" spans="1:7">
      <c r="A5826" s="153" t="s">
        <v>47</v>
      </c>
      <c r="B5826" s="153">
        <v>1.54</v>
      </c>
      <c r="C5826" s="153">
        <v>36.36</v>
      </c>
      <c r="D5826" s="153">
        <v>0</v>
      </c>
      <c r="E5826" s="153">
        <v>50</v>
      </c>
      <c r="F5826" s="153">
        <v>0</v>
      </c>
      <c r="G5826" s="153">
        <v>8.75</v>
      </c>
    </row>
    <row r="5827" spans="1:7">
      <c r="A5827" s="153" t="s">
        <v>48</v>
      </c>
      <c r="B5827" s="153">
        <v>24.62</v>
      </c>
      <c r="C5827" s="153">
        <v>9.09</v>
      </c>
      <c r="D5827" s="153">
        <v>0</v>
      </c>
      <c r="E5827" s="153">
        <v>0</v>
      </c>
      <c r="F5827" s="153">
        <v>0</v>
      </c>
      <c r="G5827" s="153">
        <v>21.25</v>
      </c>
    </row>
    <row r="5828" spans="1:7">
      <c r="A5828" s="153" t="s">
        <v>49</v>
      </c>
      <c r="B5828" s="153">
        <v>69.23</v>
      </c>
      <c r="C5828" s="153">
        <v>45.45</v>
      </c>
      <c r="D5828" s="153">
        <v>0</v>
      </c>
      <c r="E5828" s="153">
        <v>50</v>
      </c>
      <c r="F5828" s="153">
        <v>0</v>
      </c>
      <c r="G5828" s="153">
        <v>65</v>
      </c>
    </row>
    <row r="5829" spans="1:7">
      <c r="A5829" s="153" t="s">
        <v>41</v>
      </c>
      <c r="B5829" s="153">
        <v>4.62</v>
      </c>
      <c r="C5829" s="153">
        <v>9.09</v>
      </c>
      <c r="D5829" s="153">
        <v>0</v>
      </c>
      <c r="E5829" s="153">
        <v>0</v>
      </c>
      <c r="F5829" s="153">
        <v>0</v>
      </c>
      <c r="G5829" s="153">
        <v>5</v>
      </c>
    </row>
    <row r="5830" spans="1:7">
      <c r="A5830" s="153" t="s">
        <v>0</v>
      </c>
      <c r="B5830" s="153">
        <v>100</v>
      </c>
      <c r="C5830" s="153">
        <v>100</v>
      </c>
      <c r="D5830" s="153">
        <v>0</v>
      </c>
      <c r="E5830" s="153">
        <v>100</v>
      </c>
      <c r="F5830" s="153">
        <v>0</v>
      </c>
      <c r="G5830" s="153">
        <v>100</v>
      </c>
    </row>
    <row r="5831" spans="1:7">
      <c r="A5831" s="153" t="s">
        <v>1</v>
      </c>
      <c r="B5831" s="153">
        <v>65</v>
      </c>
      <c r="C5831" s="153">
        <v>11</v>
      </c>
      <c r="D5831" s="153">
        <v>0</v>
      </c>
      <c r="E5831" s="153">
        <v>4</v>
      </c>
      <c r="F5831" s="153">
        <v>0</v>
      </c>
      <c r="G5831" s="153">
        <v>80</v>
      </c>
    </row>
    <row r="5832" spans="1:7">
      <c r="A5832" s="153" t="s">
        <v>42</v>
      </c>
      <c r="B5832" s="153">
        <v>93.85</v>
      </c>
      <c r="C5832" s="153">
        <v>54.55</v>
      </c>
      <c r="D5832" s="153">
        <v>0</v>
      </c>
      <c r="E5832" s="153">
        <v>50</v>
      </c>
      <c r="F5832" s="153">
        <v>0</v>
      </c>
      <c r="G5832" s="153">
        <v>86.25</v>
      </c>
    </row>
    <row r="5833" spans="1:7">
      <c r="A5833" s="153" t="s">
        <v>43</v>
      </c>
      <c r="B5833" s="153">
        <v>0</v>
      </c>
      <c r="C5833" s="153">
        <v>0</v>
      </c>
      <c r="D5833" s="153">
        <v>0</v>
      </c>
      <c r="E5833" s="153">
        <v>0</v>
      </c>
      <c r="F5833" s="153">
        <v>0</v>
      </c>
      <c r="G5833" s="153">
        <v>0</v>
      </c>
    </row>
    <row r="5834" spans="1:7">
      <c r="A5834" s="153" t="s">
        <v>44</v>
      </c>
      <c r="B5834" s="153">
        <v>4.7</v>
      </c>
      <c r="C5834" s="153">
        <v>4.0999999999999996</v>
      </c>
      <c r="D5834" s="153">
        <v>0</v>
      </c>
      <c r="E5834" s="153">
        <v>4</v>
      </c>
      <c r="F5834" s="153">
        <v>0</v>
      </c>
      <c r="G5834" s="153">
        <v>4.5999999999999996</v>
      </c>
    </row>
    <row r="5835" spans="1:7">
      <c r="A5835" s="153" t="s">
        <v>153</v>
      </c>
      <c r="B5835" s="153">
        <v>92.7</v>
      </c>
      <c r="C5835" s="153">
        <v>77.5</v>
      </c>
      <c r="D5835" s="153">
        <v>0</v>
      </c>
      <c r="E5835" s="153">
        <v>75</v>
      </c>
      <c r="F5835" s="153">
        <v>0</v>
      </c>
      <c r="G5835" s="153">
        <v>89.8</v>
      </c>
    </row>
    <row r="5838" spans="1:7">
      <c r="A5838" s="153" t="s">
        <v>585</v>
      </c>
    </row>
    <row r="5841" spans="1:7">
      <c r="B5841" s="153" t="s">
        <v>156</v>
      </c>
    </row>
    <row r="5843" spans="1:7">
      <c r="B5843" s="153" t="s">
        <v>10</v>
      </c>
      <c r="C5843" s="153" t="s">
        <v>157</v>
      </c>
      <c r="D5843" s="153" t="s">
        <v>158</v>
      </c>
      <c r="E5843" s="153" t="s">
        <v>13</v>
      </c>
      <c r="F5843" s="153" t="s">
        <v>159</v>
      </c>
      <c r="G5843" s="153" t="s">
        <v>60</v>
      </c>
    </row>
    <row r="5845" spans="1:7">
      <c r="A5845" s="153" t="s">
        <v>45</v>
      </c>
      <c r="B5845" s="153">
        <v>0</v>
      </c>
      <c r="C5845" s="153">
        <v>0</v>
      </c>
      <c r="D5845" s="153">
        <v>0</v>
      </c>
      <c r="E5845" s="153">
        <v>0</v>
      </c>
      <c r="F5845" s="153">
        <v>0</v>
      </c>
      <c r="G5845" s="153">
        <v>0</v>
      </c>
    </row>
    <row r="5846" spans="1:7">
      <c r="A5846" s="153" t="s">
        <v>46</v>
      </c>
      <c r="B5846" s="153">
        <v>0</v>
      </c>
      <c r="C5846" s="153">
        <v>0</v>
      </c>
      <c r="D5846" s="153">
        <v>0</v>
      </c>
      <c r="E5846" s="153">
        <v>0</v>
      </c>
      <c r="F5846" s="153">
        <v>0</v>
      </c>
      <c r="G5846" s="153">
        <v>0</v>
      </c>
    </row>
    <row r="5847" spans="1:7">
      <c r="A5847" s="153" t="s">
        <v>47</v>
      </c>
      <c r="B5847" s="153">
        <v>0</v>
      </c>
      <c r="C5847" s="153">
        <v>18.18</v>
      </c>
      <c r="D5847" s="153">
        <v>0</v>
      </c>
      <c r="E5847" s="153">
        <v>25</v>
      </c>
      <c r="F5847" s="153">
        <v>0</v>
      </c>
      <c r="G5847" s="153">
        <v>3.75</v>
      </c>
    </row>
    <row r="5848" spans="1:7">
      <c r="A5848" s="153" t="s">
        <v>48</v>
      </c>
      <c r="B5848" s="153">
        <v>20</v>
      </c>
      <c r="C5848" s="153">
        <v>18.18</v>
      </c>
      <c r="D5848" s="153">
        <v>0</v>
      </c>
      <c r="E5848" s="153">
        <v>0</v>
      </c>
      <c r="F5848" s="153">
        <v>0</v>
      </c>
      <c r="G5848" s="153">
        <v>18.75</v>
      </c>
    </row>
    <row r="5849" spans="1:7">
      <c r="A5849" s="153" t="s">
        <v>49</v>
      </c>
      <c r="B5849" s="153">
        <v>64.62</v>
      </c>
      <c r="C5849" s="153">
        <v>45.45</v>
      </c>
      <c r="D5849" s="153">
        <v>0</v>
      </c>
      <c r="E5849" s="153">
        <v>75</v>
      </c>
      <c r="F5849" s="153">
        <v>0</v>
      </c>
      <c r="G5849" s="153">
        <v>62.5</v>
      </c>
    </row>
    <row r="5850" spans="1:7">
      <c r="A5850" s="153" t="s">
        <v>41</v>
      </c>
      <c r="B5850" s="153">
        <v>15.38</v>
      </c>
      <c r="C5850" s="153">
        <v>18.18</v>
      </c>
      <c r="D5850" s="153">
        <v>0</v>
      </c>
      <c r="E5850" s="153">
        <v>0</v>
      </c>
      <c r="F5850" s="153">
        <v>0</v>
      </c>
      <c r="G5850" s="153">
        <v>15</v>
      </c>
    </row>
    <row r="5851" spans="1:7">
      <c r="A5851" s="153" t="s">
        <v>0</v>
      </c>
      <c r="B5851" s="153">
        <v>100</v>
      </c>
      <c r="C5851" s="153">
        <v>100</v>
      </c>
      <c r="D5851" s="153">
        <v>0</v>
      </c>
      <c r="E5851" s="153">
        <v>100</v>
      </c>
      <c r="F5851" s="153">
        <v>0</v>
      </c>
      <c r="G5851" s="153">
        <v>100</v>
      </c>
    </row>
    <row r="5852" spans="1:7">
      <c r="A5852" s="153" t="s">
        <v>1</v>
      </c>
      <c r="B5852" s="153">
        <v>65</v>
      </c>
      <c r="C5852" s="153">
        <v>11</v>
      </c>
      <c r="D5852" s="153">
        <v>0</v>
      </c>
      <c r="E5852" s="153">
        <v>4</v>
      </c>
      <c r="F5852" s="153">
        <v>0</v>
      </c>
      <c r="G5852" s="153">
        <v>80</v>
      </c>
    </row>
    <row r="5853" spans="1:7">
      <c r="A5853" s="153" t="s">
        <v>42</v>
      </c>
      <c r="B5853" s="153">
        <v>84.62</v>
      </c>
      <c r="C5853" s="153">
        <v>63.64</v>
      </c>
      <c r="D5853" s="153">
        <v>0</v>
      </c>
      <c r="E5853" s="153">
        <v>75</v>
      </c>
      <c r="F5853" s="153">
        <v>0</v>
      </c>
      <c r="G5853" s="153">
        <v>81.25</v>
      </c>
    </row>
    <row r="5854" spans="1:7">
      <c r="A5854" s="153" t="s">
        <v>43</v>
      </c>
      <c r="B5854" s="153">
        <v>0</v>
      </c>
      <c r="C5854" s="153">
        <v>0</v>
      </c>
      <c r="D5854" s="153">
        <v>0</v>
      </c>
      <c r="E5854" s="153">
        <v>0</v>
      </c>
      <c r="F5854" s="153">
        <v>0</v>
      </c>
      <c r="G5854" s="153">
        <v>0</v>
      </c>
    </row>
    <row r="5855" spans="1:7">
      <c r="A5855" s="153" t="s">
        <v>44</v>
      </c>
      <c r="B5855" s="153">
        <v>4.8</v>
      </c>
      <c r="C5855" s="153">
        <v>4.3</v>
      </c>
      <c r="D5855" s="153">
        <v>0</v>
      </c>
      <c r="E5855" s="153">
        <v>4.5</v>
      </c>
      <c r="F5855" s="153">
        <v>0</v>
      </c>
      <c r="G5855" s="153">
        <v>4.7</v>
      </c>
    </row>
    <row r="5856" spans="1:7">
      <c r="A5856" s="153" t="s">
        <v>153</v>
      </c>
      <c r="B5856" s="153">
        <v>94.1</v>
      </c>
      <c r="C5856" s="153">
        <v>83.3</v>
      </c>
      <c r="D5856" s="153">
        <v>0</v>
      </c>
      <c r="E5856" s="153">
        <v>87.5</v>
      </c>
      <c r="F5856" s="153">
        <v>0</v>
      </c>
      <c r="G5856" s="153">
        <v>92.3</v>
      </c>
    </row>
    <row r="5859" spans="1:7">
      <c r="A5859" s="153" t="s">
        <v>586</v>
      </c>
    </row>
    <row r="5862" spans="1:7">
      <c r="B5862" s="153" t="s">
        <v>156</v>
      </c>
    </row>
    <row r="5864" spans="1:7">
      <c r="B5864" s="153" t="s">
        <v>10</v>
      </c>
      <c r="C5864" s="153" t="s">
        <v>157</v>
      </c>
      <c r="D5864" s="153" t="s">
        <v>158</v>
      </c>
      <c r="E5864" s="153" t="s">
        <v>13</v>
      </c>
      <c r="F5864" s="153" t="s">
        <v>159</v>
      </c>
      <c r="G5864" s="153" t="s">
        <v>60</v>
      </c>
    </row>
    <row r="5866" spans="1:7">
      <c r="A5866" s="153" t="s">
        <v>45</v>
      </c>
      <c r="B5866" s="153">
        <v>0</v>
      </c>
      <c r="C5866" s="153">
        <v>0</v>
      </c>
      <c r="D5866" s="153">
        <v>0</v>
      </c>
      <c r="E5866" s="153">
        <v>0</v>
      </c>
      <c r="F5866" s="153">
        <v>0</v>
      </c>
      <c r="G5866" s="153">
        <v>0</v>
      </c>
    </row>
    <row r="5867" spans="1:7">
      <c r="A5867" s="153" t="s">
        <v>46</v>
      </c>
      <c r="B5867" s="153">
        <v>0</v>
      </c>
      <c r="C5867" s="153">
        <v>9.09</v>
      </c>
      <c r="D5867" s="153">
        <v>0</v>
      </c>
      <c r="E5867" s="153">
        <v>0</v>
      </c>
      <c r="F5867" s="153">
        <v>0</v>
      </c>
      <c r="G5867" s="153">
        <v>1.25</v>
      </c>
    </row>
    <row r="5868" spans="1:7">
      <c r="A5868" s="153" t="s">
        <v>47</v>
      </c>
      <c r="B5868" s="153">
        <v>1.54</v>
      </c>
      <c r="C5868" s="153">
        <v>9.09</v>
      </c>
      <c r="D5868" s="153">
        <v>0</v>
      </c>
      <c r="E5868" s="153">
        <v>50</v>
      </c>
      <c r="F5868" s="153">
        <v>0</v>
      </c>
      <c r="G5868" s="153">
        <v>5</v>
      </c>
    </row>
    <row r="5869" spans="1:7">
      <c r="A5869" s="153" t="s">
        <v>48</v>
      </c>
      <c r="B5869" s="153">
        <v>23.08</v>
      </c>
      <c r="C5869" s="153">
        <v>27.27</v>
      </c>
      <c r="D5869" s="153">
        <v>0</v>
      </c>
      <c r="E5869" s="153">
        <v>0</v>
      </c>
      <c r="F5869" s="153">
        <v>0</v>
      </c>
      <c r="G5869" s="153">
        <v>22.5</v>
      </c>
    </row>
    <row r="5870" spans="1:7">
      <c r="A5870" s="153" t="s">
        <v>49</v>
      </c>
      <c r="B5870" s="153">
        <v>58.46</v>
      </c>
      <c r="C5870" s="153">
        <v>45.45</v>
      </c>
      <c r="D5870" s="153">
        <v>0</v>
      </c>
      <c r="E5870" s="153">
        <v>50</v>
      </c>
      <c r="F5870" s="153">
        <v>0</v>
      </c>
      <c r="G5870" s="153">
        <v>56.25</v>
      </c>
    </row>
    <row r="5871" spans="1:7">
      <c r="A5871" s="153" t="s">
        <v>41</v>
      </c>
      <c r="B5871" s="153">
        <v>16.920000000000002</v>
      </c>
      <c r="C5871" s="153">
        <v>9.09</v>
      </c>
      <c r="D5871" s="153">
        <v>0</v>
      </c>
      <c r="E5871" s="153">
        <v>0</v>
      </c>
      <c r="F5871" s="153">
        <v>0</v>
      </c>
      <c r="G5871" s="153">
        <v>15</v>
      </c>
    </row>
    <row r="5872" spans="1:7">
      <c r="A5872" s="153" t="s">
        <v>0</v>
      </c>
      <c r="B5872" s="153">
        <v>100</v>
      </c>
      <c r="C5872" s="153">
        <v>100</v>
      </c>
      <c r="D5872" s="153">
        <v>0</v>
      </c>
      <c r="E5872" s="153">
        <v>100</v>
      </c>
      <c r="F5872" s="153">
        <v>0</v>
      </c>
      <c r="G5872" s="153">
        <v>100</v>
      </c>
    </row>
    <row r="5873" spans="1:7">
      <c r="A5873" s="153" t="s">
        <v>1</v>
      </c>
      <c r="B5873" s="153">
        <v>65</v>
      </c>
      <c r="C5873" s="153">
        <v>11</v>
      </c>
      <c r="D5873" s="153">
        <v>0</v>
      </c>
      <c r="E5873" s="153">
        <v>4</v>
      </c>
      <c r="F5873" s="153">
        <v>0</v>
      </c>
      <c r="G5873" s="153">
        <v>80</v>
      </c>
    </row>
    <row r="5874" spans="1:7">
      <c r="A5874" s="153" t="s">
        <v>42</v>
      </c>
      <c r="B5874" s="153">
        <v>81.540000000000006</v>
      </c>
      <c r="C5874" s="153">
        <v>72.73</v>
      </c>
      <c r="D5874" s="153">
        <v>0</v>
      </c>
      <c r="E5874" s="153">
        <v>50</v>
      </c>
      <c r="F5874" s="153">
        <v>0</v>
      </c>
      <c r="G5874" s="153">
        <v>78.75</v>
      </c>
    </row>
    <row r="5875" spans="1:7">
      <c r="A5875" s="153" t="s">
        <v>43</v>
      </c>
      <c r="B5875" s="153">
        <v>0</v>
      </c>
      <c r="C5875" s="153">
        <v>9.09</v>
      </c>
      <c r="D5875" s="153">
        <v>0</v>
      </c>
      <c r="E5875" s="153">
        <v>0</v>
      </c>
      <c r="F5875" s="153">
        <v>0</v>
      </c>
      <c r="G5875" s="153">
        <v>1.25</v>
      </c>
    </row>
    <row r="5876" spans="1:7">
      <c r="A5876" s="153" t="s">
        <v>44</v>
      </c>
      <c r="B5876" s="153">
        <v>4.7</v>
      </c>
      <c r="C5876" s="153">
        <v>4.2</v>
      </c>
      <c r="D5876" s="153">
        <v>0</v>
      </c>
      <c r="E5876" s="153">
        <v>4</v>
      </c>
      <c r="F5876" s="153">
        <v>0</v>
      </c>
      <c r="G5876" s="153">
        <v>4.5999999999999996</v>
      </c>
    </row>
    <row r="5877" spans="1:7">
      <c r="A5877" s="153" t="s">
        <v>153</v>
      </c>
      <c r="B5877" s="153">
        <v>92.1</v>
      </c>
      <c r="C5877" s="153">
        <v>80</v>
      </c>
      <c r="D5877" s="153">
        <v>0</v>
      </c>
      <c r="E5877" s="153">
        <v>75</v>
      </c>
      <c r="F5877" s="153">
        <v>0</v>
      </c>
      <c r="G5877" s="153">
        <v>89.3</v>
      </c>
    </row>
    <row r="5880" spans="1:7">
      <c r="A5880" s="153" t="s">
        <v>270</v>
      </c>
    </row>
    <row r="5883" spans="1:7">
      <c r="B5883" s="153" t="s">
        <v>156</v>
      </c>
    </row>
    <row r="5885" spans="1:7">
      <c r="B5885" s="153" t="s">
        <v>10</v>
      </c>
      <c r="C5885" s="153" t="s">
        <v>157</v>
      </c>
      <c r="D5885" s="153" t="s">
        <v>158</v>
      </c>
      <c r="E5885" s="153" t="s">
        <v>13</v>
      </c>
      <c r="F5885" s="153" t="s">
        <v>159</v>
      </c>
      <c r="G5885" s="153" t="s">
        <v>60</v>
      </c>
    </row>
    <row r="5887" spans="1:7">
      <c r="A5887" s="153" t="s">
        <v>45</v>
      </c>
      <c r="B5887" s="153">
        <v>0</v>
      </c>
      <c r="C5887" s="153">
        <v>0</v>
      </c>
      <c r="D5887" s="153">
        <v>0</v>
      </c>
      <c r="E5887" s="153">
        <v>0</v>
      </c>
      <c r="F5887" s="153">
        <v>0</v>
      </c>
      <c r="G5887" s="153">
        <v>0</v>
      </c>
    </row>
    <row r="5888" spans="1:7">
      <c r="A5888" s="153" t="s">
        <v>46</v>
      </c>
      <c r="B5888" s="153">
        <v>1.54</v>
      </c>
      <c r="C5888" s="153">
        <v>0</v>
      </c>
      <c r="D5888" s="153">
        <v>0</v>
      </c>
      <c r="E5888" s="153">
        <v>0</v>
      </c>
      <c r="F5888" s="153">
        <v>0</v>
      </c>
      <c r="G5888" s="153">
        <v>1.45</v>
      </c>
    </row>
    <row r="5889" spans="1:7">
      <c r="A5889" s="153" t="s">
        <v>47</v>
      </c>
      <c r="B5889" s="153">
        <v>6.15</v>
      </c>
      <c r="C5889" s="153">
        <v>0</v>
      </c>
      <c r="D5889" s="153">
        <v>0</v>
      </c>
      <c r="E5889" s="153">
        <v>0</v>
      </c>
      <c r="F5889" s="153">
        <v>0</v>
      </c>
      <c r="G5889" s="153">
        <v>5.8</v>
      </c>
    </row>
    <row r="5890" spans="1:7">
      <c r="A5890" s="153" t="s">
        <v>48</v>
      </c>
      <c r="B5890" s="153">
        <v>29.23</v>
      </c>
      <c r="C5890" s="153">
        <v>0</v>
      </c>
      <c r="D5890" s="153">
        <v>0</v>
      </c>
      <c r="E5890" s="153">
        <v>25</v>
      </c>
      <c r="F5890" s="153">
        <v>0</v>
      </c>
      <c r="G5890" s="153">
        <v>28.99</v>
      </c>
    </row>
    <row r="5891" spans="1:7">
      <c r="A5891" s="153" t="s">
        <v>49</v>
      </c>
      <c r="B5891" s="153">
        <v>63.08</v>
      </c>
      <c r="C5891" s="153">
        <v>0</v>
      </c>
      <c r="D5891" s="153">
        <v>0</v>
      </c>
      <c r="E5891" s="153">
        <v>75</v>
      </c>
      <c r="F5891" s="153">
        <v>0</v>
      </c>
      <c r="G5891" s="153">
        <v>63.77</v>
      </c>
    </row>
    <row r="5892" spans="1:7">
      <c r="A5892" s="153" t="s">
        <v>41</v>
      </c>
      <c r="B5892" s="153">
        <v>0</v>
      </c>
      <c r="C5892" s="153">
        <v>0</v>
      </c>
      <c r="D5892" s="153">
        <v>0</v>
      </c>
      <c r="E5892" s="153">
        <v>0</v>
      </c>
      <c r="F5892" s="153">
        <v>0</v>
      </c>
      <c r="G5892" s="153">
        <v>0</v>
      </c>
    </row>
    <row r="5893" spans="1:7">
      <c r="A5893" s="153" t="s">
        <v>0</v>
      </c>
      <c r="B5893" s="153">
        <v>100</v>
      </c>
      <c r="C5893" s="153">
        <v>0</v>
      </c>
      <c r="D5893" s="153">
        <v>0</v>
      </c>
      <c r="E5893" s="153">
        <v>100</v>
      </c>
      <c r="F5893" s="153">
        <v>0</v>
      </c>
      <c r="G5893" s="153">
        <v>100</v>
      </c>
    </row>
    <row r="5894" spans="1:7">
      <c r="A5894" s="153" t="s">
        <v>1</v>
      </c>
      <c r="B5894" s="153">
        <v>65</v>
      </c>
      <c r="C5894" s="153">
        <v>0</v>
      </c>
      <c r="D5894" s="153">
        <v>0</v>
      </c>
      <c r="E5894" s="153">
        <v>4</v>
      </c>
      <c r="F5894" s="153">
        <v>0</v>
      </c>
      <c r="G5894" s="153">
        <v>69</v>
      </c>
    </row>
    <row r="5895" spans="1:7">
      <c r="A5895" s="153" t="s">
        <v>42</v>
      </c>
      <c r="B5895" s="153">
        <v>92.31</v>
      </c>
      <c r="C5895" s="153">
        <v>0</v>
      </c>
      <c r="D5895" s="153">
        <v>0</v>
      </c>
      <c r="E5895" s="153">
        <v>100</v>
      </c>
      <c r="F5895" s="153">
        <v>0</v>
      </c>
      <c r="G5895" s="153">
        <v>92.75</v>
      </c>
    </row>
    <row r="5896" spans="1:7">
      <c r="A5896" s="153" t="s">
        <v>43</v>
      </c>
      <c r="B5896" s="153">
        <v>1.54</v>
      </c>
      <c r="C5896" s="153">
        <v>0</v>
      </c>
      <c r="D5896" s="153">
        <v>0</v>
      </c>
      <c r="E5896" s="153">
        <v>0</v>
      </c>
      <c r="F5896" s="153">
        <v>0</v>
      </c>
      <c r="G5896" s="153">
        <v>1.45</v>
      </c>
    </row>
    <row r="5897" spans="1:7">
      <c r="A5897" s="153" t="s">
        <v>44</v>
      </c>
      <c r="B5897" s="153">
        <v>4.5</v>
      </c>
      <c r="C5897" s="153">
        <v>0</v>
      </c>
      <c r="D5897" s="153">
        <v>0</v>
      </c>
      <c r="E5897" s="153">
        <v>4.8</v>
      </c>
      <c r="F5897" s="153">
        <v>0</v>
      </c>
      <c r="G5897" s="153">
        <v>4.5999999999999996</v>
      </c>
    </row>
    <row r="5898" spans="1:7">
      <c r="A5898" s="153" t="s">
        <v>153</v>
      </c>
      <c r="B5898" s="153">
        <v>88.5</v>
      </c>
      <c r="C5898" s="153">
        <v>0</v>
      </c>
      <c r="D5898" s="153">
        <v>0</v>
      </c>
      <c r="E5898" s="153">
        <v>93.8</v>
      </c>
      <c r="F5898" s="153">
        <v>0</v>
      </c>
      <c r="G5898" s="153">
        <v>88.8</v>
      </c>
    </row>
    <row r="5901" spans="1:7">
      <c r="A5901" s="153" t="s">
        <v>587</v>
      </c>
    </row>
    <row r="5902" spans="1:7">
      <c r="A5902" s="153" t="s">
        <v>588</v>
      </c>
    </row>
    <row r="5905" spans="1:7">
      <c r="B5905" s="153" t="s">
        <v>156</v>
      </c>
    </row>
    <row r="5907" spans="1:7">
      <c r="B5907" s="153" t="s">
        <v>10</v>
      </c>
      <c r="C5907" s="153" t="s">
        <v>157</v>
      </c>
      <c r="D5907" s="153" t="s">
        <v>158</v>
      </c>
      <c r="E5907" s="153" t="s">
        <v>13</v>
      </c>
      <c r="F5907" s="153" t="s">
        <v>159</v>
      </c>
      <c r="G5907" s="153" t="s">
        <v>60</v>
      </c>
    </row>
    <row r="5909" spans="1:7">
      <c r="A5909" s="153" t="s">
        <v>45</v>
      </c>
      <c r="B5909" s="153">
        <v>0</v>
      </c>
      <c r="C5909" s="153">
        <v>0</v>
      </c>
      <c r="D5909" s="153">
        <v>0</v>
      </c>
      <c r="E5909" s="153">
        <v>0</v>
      </c>
      <c r="F5909" s="153">
        <v>0</v>
      </c>
      <c r="G5909" s="153">
        <v>0</v>
      </c>
    </row>
    <row r="5910" spans="1:7">
      <c r="A5910" s="153" t="s">
        <v>46</v>
      </c>
      <c r="B5910" s="153">
        <v>0</v>
      </c>
      <c r="C5910" s="153">
        <v>9.09</v>
      </c>
      <c r="D5910" s="153">
        <v>0</v>
      </c>
      <c r="E5910" s="153">
        <v>0</v>
      </c>
      <c r="F5910" s="153">
        <v>0</v>
      </c>
      <c r="G5910" s="153">
        <v>1.25</v>
      </c>
    </row>
    <row r="5911" spans="1:7">
      <c r="A5911" s="153" t="s">
        <v>47</v>
      </c>
      <c r="B5911" s="153">
        <v>3.08</v>
      </c>
      <c r="C5911" s="153">
        <v>0</v>
      </c>
      <c r="D5911" s="153">
        <v>0</v>
      </c>
      <c r="E5911" s="153">
        <v>25</v>
      </c>
      <c r="F5911" s="153">
        <v>0</v>
      </c>
      <c r="G5911" s="153">
        <v>3.75</v>
      </c>
    </row>
    <row r="5912" spans="1:7">
      <c r="A5912" s="153" t="s">
        <v>48</v>
      </c>
      <c r="B5912" s="153">
        <v>15.38</v>
      </c>
      <c r="C5912" s="153">
        <v>27.27</v>
      </c>
      <c r="D5912" s="153">
        <v>0</v>
      </c>
      <c r="E5912" s="153">
        <v>0</v>
      </c>
      <c r="F5912" s="153">
        <v>0</v>
      </c>
      <c r="G5912" s="153">
        <v>16.25</v>
      </c>
    </row>
    <row r="5913" spans="1:7">
      <c r="A5913" s="153" t="s">
        <v>49</v>
      </c>
      <c r="B5913" s="153">
        <v>61.54</v>
      </c>
      <c r="C5913" s="153">
        <v>54.55</v>
      </c>
      <c r="D5913" s="153">
        <v>0</v>
      </c>
      <c r="E5913" s="153">
        <v>75</v>
      </c>
      <c r="F5913" s="153">
        <v>0</v>
      </c>
      <c r="G5913" s="153">
        <v>61.25</v>
      </c>
    </row>
    <row r="5914" spans="1:7">
      <c r="A5914" s="153" t="s">
        <v>41</v>
      </c>
      <c r="B5914" s="153">
        <v>20</v>
      </c>
      <c r="C5914" s="153">
        <v>9.09</v>
      </c>
      <c r="D5914" s="153">
        <v>0</v>
      </c>
      <c r="E5914" s="153">
        <v>0</v>
      </c>
      <c r="F5914" s="153">
        <v>0</v>
      </c>
      <c r="G5914" s="153">
        <v>17.5</v>
      </c>
    </row>
    <row r="5915" spans="1:7">
      <c r="A5915" s="153" t="s">
        <v>0</v>
      </c>
      <c r="B5915" s="153">
        <v>100</v>
      </c>
      <c r="C5915" s="153">
        <v>100</v>
      </c>
      <c r="D5915" s="153">
        <v>0</v>
      </c>
      <c r="E5915" s="153">
        <v>100</v>
      </c>
      <c r="F5915" s="153">
        <v>0</v>
      </c>
      <c r="G5915" s="153">
        <v>100</v>
      </c>
    </row>
    <row r="5916" spans="1:7">
      <c r="A5916" s="153" t="s">
        <v>1</v>
      </c>
      <c r="B5916" s="153">
        <v>65</v>
      </c>
      <c r="C5916" s="153">
        <v>11</v>
      </c>
      <c r="D5916" s="153">
        <v>0</v>
      </c>
      <c r="E5916" s="153">
        <v>4</v>
      </c>
      <c r="F5916" s="153">
        <v>0</v>
      </c>
      <c r="G5916" s="153">
        <v>80</v>
      </c>
    </row>
    <row r="5917" spans="1:7">
      <c r="A5917" s="153" t="s">
        <v>42</v>
      </c>
      <c r="B5917" s="153">
        <v>76.92</v>
      </c>
      <c r="C5917" s="153">
        <v>81.819999999999993</v>
      </c>
      <c r="D5917" s="153">
        <v>0</v>
      </c>
      <c r="E5917" s="153">
        <v>75</v>
      </c>
      <c r="F5917" s="153">
        <v>0</v>
      </c>
      <c r="G5917" s="153">
        <v>77.5</v>
      </c>
    </row>
    <row r="5918" spans="1:7">
      <c r="A5918" s="153" t="s">
        <v>43</v>
      </c>
      <c r="B5918" s="153">
        <v>0</v>
      </c>
      <c r="C5918" s="153">
        <v>9.09</v>
      </c>
      <c r="D5918" s="153">
        <v>0</v>
      </c>
      <c r="E5918" s="153">
        <v>0</v>
      </c>
      <c r="F5918" s="153">
        <v>0</v>
      </c>
      <c r="G5918" s="153">
        <v>1.25</v>
      </c>
    </row>
    <row r="5919" spans="1:7">
      <c r="A5919" s="153" t="s">
        <v>44</v>
      </c>
      <c r="B5919" s="153">
        <v>4.7</v>
      </c>
      <c r="C5919" s="153">
        <v>4.4000000000000004</v>
      </c>
      <c r="D5919" s="153">
        <v>0</v>
      </c>
      <c r="E5919" s="153">
        <v>4.5</v>
      </c>
      <c r="F5919" s="153">
        <v>0</v>
      </c>
      <c r="G5919" s="153">
        <v>4.7</v>
      </c>
    </row>
    <row r="5920" spans="1:7">
      <c r="A5920" s="153" t="s">
        <v>153</v>
      </c>
      <c r="B5920" s="153">
        <v>93.3</v>
      </c>
      <c r="C5920" s="153">
        <v>85</v>
      </c>
      <c r="D5920" s="153">
        <v>0</v>
      </c>
      <c r="E5920" s="153">
        <v>87.5</v>
      </c>
      <c r="F5920" s="153">
        <v>0</v>
      </c>
      <c r="G5920" s="153">
        <v>91.7</v>
      </c>
    </row>
    <row r="5923" spans="1:7">
      <c r="A5923" s="153" t="s">
        <v>589</v>
      </c>
    </row>
    <row r="5924" spans="1:7">
      <c r="A5924" s="153" t="s">
        <v>590</v>
      </c>
    </row>
    <row r="5927" spans="1:7">
      <c r="B5927" s="153" t="s">
        <v>156</v>
      </c>
    </row>
    <row r="5929" spans="1:7">
      <c r="B5929" s="153" t="s">
        <v>10</v>
      </c>
      <c r="C5929" s="153" t="s">
        <v>157</v>
      </c>
      <c r="D5929" s="153" t="s">
        <v>158</v>
      </c>
      <c r="E5929" s="153" t="s">
        <v>13</v>
      </c>
      <c r="F5929" s="153" t="s">
        <v>159</v>
      </c>
      <c r="G5929" s="153" t="s">
        <v>60</v>
      </c>
    </row>
    <row r="5931" spans="1:7">
      <c r="A5931" s="153" t="s">
        <v>45</v>
      </c>
      <c r="B5931" s="153">
        <v>0</v>
      </c>
      <c r="C5931" s="153">
        <v>0</v>
      </c>
      <c r="D5931" s="153">
        <v>0</v>
      </c>
      <c r="E5931" s="153">
        <v>0</v>
      </c>
      <c r="F5931" s="153">
        <v>0</v>
      </c>
      <c r="G5931" s="153">
        <v>0</v>
      </c>
    </row>
    <row r="5932" spans="1:7">
      <c r="A5932" s="153" t="s">
        <v>46</v>
      </c>
      <c r="B5932" s="153">
        <v>0</v>
      </c>
      <c r="C5932" s="153">
        <v>0</v>
      </c>
      <c r="D5932" s="153">
        <v>0</v>
      </c>
      <c r="E5932" s="153">
        <v>0</v>
      </c>
      <c r="F5932" s="153">
        <v>0</v>
      </c>
      <c r="G5932" s="153">
        <v>0</v>
      </c>
    </row>
    <row r="5933" spans="1:7">
      <c r="A5933" s="153" t="s">
        <v>47</v>
      </c>
      <c r="B5933" s="153">
        <v>0</v>
      </c>
      <c r="C5933" s="153">
        <v>9.09</v>
      </c>
      <c r="D5933" s="153">
        <v>0</v>
      </c>
      <c r="E5933" s="153">
        <v>0</v>
      </c>
      <c r="F5933" s="153">
        <v>0</v>
      </c>
      <c r="G5933" s="153">
        <v>6.67</v>
      </c>
    </row>
    <row r="5934" spans="1:7">
      <c r="A5934" s="153" t="s">
        <v>48</v>
      </c>
      <c r="B5934" s="153">
        <v>0</v>
      </c>
      <c r="C5934" s="153">
        <v>27.27</v>
      </c>
      <c r="D5934" s="153">
        <v>0</v>
      </c>
      <c r="E5934" s="153">
        <v>50</v>
      </c>
      <c r="F5934" s="153">
        <v>0</v>
      </c>
      <c r="G5934" s="153">
        <v>33.33</v>
      </c>
    </row>
    <row r="5935" spans="1:7">
      <c r="A5935" s="153" t="s">
        <v>49</v>
      </c>
      <c r="B5935" s="153">
        <v>0</v>
      </c>
      <c r="C5935" s="153">
        <v>63.64</v>
      </c>
      <c r="D5935" s="153">
        <v>0</v>
      </c>
      <c r="E5935" s="153">
        <v>50</v>
      </c>
      <c r="F5935" s="153">
        <v>0</v>
      </c>
      <c r="G5935" s="153">
        <v>60</v>
      </c>
    </row>
    <row r="5936" spans="1:7">
      <c r="A5936" s="153" t="s">
        <v>41</v>
      </c>
      <c r="B5936" s="153">
        <v>0</v>
      </c>
      <c r="C5936" s="153">
        <v>0</v>
      </c>
      <c r="D5936" s="153">
        <v>0</v>
      </c>
      <c r="E5936" s="153">
        <v>0</v>
      </c>
      <c r="F5936" s="153">
        <v>0</v>
      </c>
      <c r="G5936" s="153">
        <v>0</v>
      </c>
    </row>
    <row r="5937" spans="1:7">
      <c r="A5937" s="153" t="s">
        <v>0</v>
      </c>
      <c r="B5937" s="153">
        <v>0</v>
      </c>
      <c r="C5937" s="153">
        <v>100</v>
      </c>
      <c r="D5937" s="153">
        <v>0</v>
      </c>
      <c r="E5937" s="153">
        <v>100</v>
      </c>
      <c r="F5937" s="153">
        <v>0</v>
      </c>
      <c r="G5937" s="153">
        <v>100</v>
      </c>
    </row>
    <row r="5938" spans="1:7">
      <c r="A5938" s="153" t="s">
        <v>1</v>
      </c>
      <c r="B5938" s="153">
        <v>0</v>
      </c>
      <c r="C5938" s="153">
        <v>11</v>
      </c>
      <c r="D5938" s="153">
        <v>0</v>
      </c>
      <c r="E5938" s="153">
        <v>4</v>
      </c>
      <c r="F5938" s="153">
        <v>0</v>
      </c>
      <c r="G5938" s="153">
        <v>15</v>
      </c>
    </row>
    <row r="5939" spans="1:7">
      <c r="A5939" s="153" t="s">
        <v>42</v>
      </c>
      <c r="B5939" s="153">
        <v>0</v>
      </c>
      <c r="C5939" s="153">
        <v>90.91</v>
      </c>
      <c r="D5939" s="153">
        <v>0</v>
      </c>
      <c r="E5939" s="153">
        <v>100</v>
      </c>
      <c r="F5939" s="153">
        <v>0</v>
      </c>
      <c r="G5939" s="153">
        <v>93.33</v>
      </c>
    </row>
    <row r="5940" spans="1:7">
      <c r="A5940" s="153" t="s">
        <v>43</v>
      </c>
      <c r="B5940" s="153">
        <v>0</v>
      </c>
      <c r="C5940" s="153">
        <v>0</v>
      </c>
      <c r="D5940" s="153">
        <v>0</v>
      </c>
      <c r="E5940" s="153">
        <v>0</v>
      </c>
      <c r="F5940" s="153">
        <v>0</v>
      </c>
      <c r="G5940" s="153">
        <v>0</v>
      </c>
    </row>
    <row r="5941" spans="1:7">
      <c r="A5941" s="153" t="s">
        <v>44</v>
      </c>
      <c r="B5941" s="153">
        <v>0</v>
      </c>
      <c r="C5941" s="153">
        <v>4.5</v>
      </c>
      <c r="D5941" s="153">
        <v>0</v>
      </c>
      <c r="E5941" s="153">
        <v>4.5</v>
      </c>
      <c r="F5941" s="153">
        <v>0</v>
      </c>
      <c r="G5941" s="153">
        <v>4.5</v>
      </c>
    </row>
    <row r="5942" spans="1:7">
      <c r="A5942" s="153" t="s">
        <v>153</v>
      </c>
      <c r="B5942" s="153">
        <v>0</v>
      </c>
      <c r="C5942" s="153">
        <v>88.6</v>
      </c>
      <c r="D5942" s="153">
        <v>0</v>
      </c>
      <c r="E5942" s="153">
        <v>87.5</v>
      </c>
      <c r="F5942" s="153">
        <v>0</v>
      </c>
      <c r="G5942" s="153">
        <v>88.3</v>
      </c>
    </row>
    <row r="5945" spans="1:7">
      <c r="A5945" s="153" t="s">
        <v>589</v>
      </c>
    </row>
    <row r="5946" spans="1:7">
      <c r="A5946" s="153" t="s">
        <v>591</v>
      </c>
    </row>
    <row r="5949" spans="1:7">
      <c r="B5949" s="153" t="s">
        <v>156</v>
      </c>
    </row>
    <row r="5951" spans="1:7">
      <c r="B5951" s="153" t="s">
        <v>10</v>
      </c>
      <c r="C5951" s="153" t="s">
        <v>157</v>
      </c>
      <c r="D5951" s="153" t="s">
        <v>158</v>
      </c>
      <c r="E5951" s="153" t="s">
        <v>13</v>
      </c>
      <c r="F5951" s="153" t="s">
        <v>159</v>
      </c>
      <c r="G5951" s="153" t="s">
        <v>60</v>
      </c>
    </row>
    <row r="5953" spans="1:7">
      <c r="A5953" s="153" t="s">
        <v>45</v>
      </c>
      <c r="B5953" s="153">
        <v>0</v>
      </c>
      <c r="C5953" s="153">
        <v>0</v>
      </c>
      <c r="D5953" s="153">
        <v>0</v>
      </c>
      <c r="E5953" s="153">
        <v>0</v>
      </c>
      <c r="F5953" s="153">
        <v>0</v>
      </c>
      <c r="G5953" s="153">
        <v>0</v>
      </c>
    </row>
    <row r="5954" spans="1:7">
      <c r="A5954" s="153" t="s">
        <v>46</v>
      </c>
      <c r="B5954" s="153">
        <v>0</v>
      </c>
      <c r="C5954" s="153">
        <v>0</v>
      </c>
      <c r="D5954" s="153">
        <v>0</v>
      </c>
      <c r="E5954" s="153">
        <v>0</v>
      </c>
      <c r="F5954" s="153">
        <v>0</v>
      </c>
      <c r="G5954" s="153">
        <v>0</v>
      </c>
    </row>
    <row r="5955" spans="1:7">
      <c r="A5955" s="153" t="s">
        <v>47</v>
      </c>
      <c r="B5955" s="153">
        <v>0</v>
      </c>
      <c r="C5955" s="153">
        <v>9.09</v>
      </c>
      <c r="D5955" s="153">
        <v>0</v>
      </c>
      <c r="E5955" s="153">
        <v>0</v>
      </c>
      <c r="F5955" s="153">
        <v>0</v>
      </c>
      <c r="G5955" s="153">
        <v>6.67</v>
      </c>
    </row>
    <row r="5956" spans="1:7">
      <c r="A5956" s="153" t="s">
        <v>48</v>
      </c>
      <c r="B5956" s="153">
        <v>0</v>
      </c>
      <c r="C5956" s="153">
        <v>27.27</v>
      </c>
      <c r="D5956" s="153">
        <v>0</v>
      </c>
      <c r="E5956" s="153">
        <v>50</v>
      </c>
      <c r="F5956" s="153">
        <v>0</v>
      </c>
      <c r="G5956" s="153">
        <v>33.33</v>
      </c>
    </row>
    <row r="5957" spans="1:7">
      <c r="A5957" s="153" t="s">
        <v>49</v>
      </c>
      <c r="B5957" s="153">
        <v>0</v>
      </c>
      <c r="C5957" s="153">
        <v>63.64</v>
      </c>
      <c r="D5957" s="153">
        <v>0</v>
      </c>
      <c r="E5957" s="153">
        <v>50</v>
      </c>
      <c r="F5957" s="153">
        <v>0</v>
      </c>
      <c r="G5957" s="153">
        <v>60</v>
      </c>
    </row>
    <row r="5958" spans="1:7">
      <c r="A5958" s="153" t="s">
        <v>41</v>
      </c>
      <c r="B5958" s="153">
        <v>0</v>
      </c>
      <c r="C5958" s="153">
        <v>0</v>
      </c>
      <c r="D5958" s="153">
        <v>0</v>
      </c>
      <c r="E5958" s="153">
        <v>0</v>
      </c>
      <c r="F5958" s="153">
        <v>0</v>
      </c>
      <c r="G5958" s="153">
        <v>0</v>
      </c>
    </row>
    <row r="5959" spans="1:7">
      <c r="A5959" s="153" t="s">
        <v>0</v>
      </c>
      <c r="B5959" s="153">
        <v>0</v>
      </c>
      <c r="C5959" s="153">
        <v>100</v>
      </c>
      <c r="D5959" s="153">
        <v>0</v>
      </c>
      <c r="E5959" s="153">
        <v>100</v>
      </c>
      <c r="F5959" s="153">
        <v>0</v>
      </c>
      <c r="G5959" s="153">
        <v>100</v>
      </c>
    </row>
    <row r="5960" spans="1:7">
      <c r="A5960" s="153" t="s">
        <v>1</v>
      </c>
      <c r="B5960" s="153">
        <v>0</v>
      </c>
      <c r="C5960" s="153">
        <v>11</v>
      </c>
      <c r="D5960" s="153">
        <v>0</v>
      </c>
      <c r="E5960" s="153">
        <v>4</v>
      </c>
      <c r="F5960" s="153">
        <v>0</v>
      </c>
      <c r="G5960" s="153">
        <v>15</v>
      </c>
    </row>
    <row r="5961" spans="1:7">
      <c r="A5961" s="153" t="s">
        <v>42</v>
      </c>
      <c r="B5961" s="153">
        <v>0</v>
      </c>
      <c r="C5961" s="153">
        <v>90.91</v>
      </c>
      <c r="D5961" s="153">
        <v>0</v>
      </c>
      <c r="E5961" s="153">
        <v>100</v>
      </c>
      <c r="F5961" s="153">
        <v>0</v>
      </c>
      <c r="G5961" s="153">
        <v>93.33</v>
      </c>
    </row>
    <row r="5962" spans="1:7">
      <c r="A5962" s="153" t="s">
        <v>43</v>
      </c>
      <c r="B5962" s="153">
        <v>0</v>
      </c>
      <c r="C5962" s="153">
        <v>0</v>
      </c>
      <c r="D5962" s="153">
        <v>0</v>
      </c>
      <c r="E5962" s="153">
        <v>0</v>
      </c>
      <c r="F5962" s="153">
        <v>0</v>
      </c>
      <c r="G5962" s="153">
        <v>0</v>
      </c>
    </row>
    <row r="5963" spans="1:7">
      <c r="A5963" s="153" t="s">
        <v>44</v>
      </c>
      <c r="B5963" s="153">
        <v>0</v>
      </c>
      <c r="C5963" s="153">
        <v>4.5</v>
      </c>
      <c r="D5963" s="153">
        <v>0</v>
      </c>
      <c r="E5963" s="153">
        <v>4.5</v>
      </c>
      <c r="F5963" s="153">
        <v>0</v>
      </c>
      <c r="G5963" s="153">
        <v>4.5</v>
      </c>
    </row>
    <row r="5964" spans="1:7">
      <c r="A5964" s="153" t="s">
        <v>153</v>
      </c>
      <c r="B5964" s="153">
        <v>0</v>
      </c>
      <c r="C5964" s="153">
        <v>88.6</v>
      </c>
      <c r="D5964" s="153">
        <v>0</v>
      </c>
      <c r="E5964" s="153">
        <v>87.5</v>
      </c>
      <c r="F5964" s="153">
        <v>0</v>
      </c>
      <c r="G5964" s="153">
        <v>88.3</v>
      </c>
    </row>
    <row r="5967" spans="1:7">
      <c r="A5967" s="153" t="s">
        <v>589</v>
      </c>
    </row>
    <row r="5968" spans="1:7">
      <c r="A5968" s="153" t="s">
        <v>592</v>
      </c>
    </row>
    <row r="5971" spans="1:7">
      <c r="B5971" s="153" t="s">
        <v>156</v>
      </c>
    </row>
    <row r="5973" spans="1:7">
      <c r="B5973" s="153" t="s">
        <v>10</v>
      </c>
      <c r="C5973" s="153" t="s">
        <v>157</v>
      </c>
      <c r="D5973" s="153" t="s">
        <v>158</v>
      </c>
      <c r="E5973" s="153" t="s">
        <v>13</v>
      </c>
      <c r="F5973" s="153" t="s">
        <v>159</v>
      </c>
      <c r="G5973" s="153" t="s">
        <v>60</v>
      </c>
    </row>
    <row r="5975" spans="1:7">
      <c r="A5975" s="153" t="s">
        <v>45</v>
      </c>
      <c r="B5975" s="153">
        <v>0</v>
      </c>
      <c r="C5975" s="153">
        <v>0</v>
      </c>
      <c r="D5975" s="153">
        <v>0</v>
      </c>
      <c r="E5975" s="153">
        <v>0</v>
      </c>
      <c r="F5975" s="153">
        <v>0</v>
      </c>
      <c r="G5975" s="153">
        <v>0</v>
      </c>
    </row>
    <row r="5976" spans="1:7">
      <c r="A5976" s="153" t="s">
        <v>46</v>
      </c>
      <c r="B5976" s="153">
        <v>0</v>
      </c>
      <c r="C5976" s="153">
        <v>0</v>
      </c>
      <c r="D5976" s="153">
        <v>0</v>
      </c>
      <c r="E5976" s="153">
        <v>0</v>
      </c>
      <c r="F5976" s="153">
        <v>0</v>
      </c>
      <c r="G5976" s="153">
        <v>0</v>
      </c>
    </row>
    <row r="5977" spans="1:7">
      <c r="A5977" s="153" t="s">
        <v>47</v>
      </c>
      <c r="B5977" s="153">
        <v>0</v>
      </c>
      <c r="C5977" s="153">
        <v>9.09</v>
      </c>
      <c r="D5977" s="153">
        <v>0</v>
      </c>
      <c r="E5977" s="153">
        <v>0</v>
      </c>
      <c r="F5977" s="153">
        <v>0</v>
      </c>
      <c r="G5977" s="153">
        <v>6.67</v>
      </c>
    </row>
    <row r="5978" spans="1:7">
      <c r="A5978" s="153" t="s">
        <v>48</v>
      </c>
      <c r="B5978" s="153">
        <v>0</v>
      </c>
      <c r="C5978" s="153">
        <v>27.27</v>
      </c>
      <c r="D5978" s="153">
        <v>0</v>
      </c>
      <c r="E5978" s="153">
        <v>50</v>
      </c>
      <c r="F5978" s="153">
        <v>0</v>
      </c>
      <c r="G5978" s="153">
        <v>33.33</v>
      </c>
    </row>
    <row r="5979" spans="1:7">
      <c r="A5979" s="153" t="s">
        <v>49</v>
      </c>
      <c r="B5979" s="153">
        <v>0</v>
      </c>
      <c r="C5979" s="153">
        <v>63.64</v>
      </c>
      <c r="D5979" s="153">
        <v>0</v>
      </c>
      <c r="E5979" s="153">
        <v>50</v>
      </c>
      <c r="F5979" s="153">
        <v>0</v>
      </c>
      <c r="G5979" s="153">
        <v>60</v>
      </c>
    </row>
    <row r="5980" spans="1:7">
      <c r="A5980" s="153" t="s">
        <v>41</v>
      </c>
      <c r="B5980" s="153">
        <v>0</v>
      </c>
      <c r="C5980" s="153">
        <v>0</v>
      </c>
      <c r="D5980" s="153">
        <v>0</v>
      </c>
      <c r="E5980" s="153">
        <v>0</v>
      </c>
      <c r="F5980" s="153">
        <v>0</v>
      </c>
      <c r="G5980" s="153">
        <v>0</v>
      </c>
    </row>
    <row r="5981" spans="1:7">
      <c r="A5981" s="153" t="s">
        <v>0</v>
      </c>
      <c r="B5981" s="153">
        <v>0</v>
      </c>
      <c r="C5981" s="153">
        <v>100</v>
      </c>
      <c r="D5981" s="153">
        <v>0</v>
      </c>
      <c r="E5981" s="153">
        <v>100</v>
      </c>
      <c r="F5981" s="153">
        <v>0</v>
      </c>
      <c r="G5981" s="153">
        <v>100</v>
      </c>
    </row>
    <row r="5982" spans="1:7">
      <c r="A5982" s="153" t="s">
        <v>1</v>
      </c>
      <c r="B5982" s="153">
        <v>0</v>
      </c>
      <c r="C5982" s="153">
        <v>11</v>
      </c>
      <c r="D5982" s="153">
        <v>0</v>
      </c>
      <c r="E5982" s="153">
        <v>4</v>
      </c>
      <c r="F5982" s="153">
        <v>0</v>
      </c>
      <c r="G5982" s="153">
        <v>15</v>
      </c>
    </row>
    <row r="5983" spans="1:7">
      <c r="A5983" s="153" t="s">
        <v>42</v>
      </c>
      <c r="B5983" s="153">
        <v>0</v>
      </c>
      <c r="C5983" s="153">
        <v>90.91</v>
      </c>
      <c r="D5983" s="153">
        <v>0</v>
      </c>
      <c r="E5983" s="153">
        <v>100</v>
      </c>
      <c r="F5983" s="153">
        <v>0</v>
      </c>
      <c r="G5983" s="153">
        <v>93.33</v>
      </c>
    </row>
    <row r="5984" spans="1:7">
      <c r="A5984" s="153" t="s">
        <v>43</v>
      </c>
      <c r="B5984" s="153">
        <v>0</v>
      </c>
      <c r="C5984" s="153">
        <v>0</v>
      </c>
      <c r="D5984" s="153">
        <v>0</v>
      </c>
      <c r="E5984" s="153">
        <v>0</v>
      </c>
      <c r="F5984" s="153">
        <v>0</v>
      </c>
      <c r="G5984" s="153">
        <v>0</v>
      </c>
    </row>
    <row r="5985" spans="1:7">
      <c r="A5985" s="153" t="s">
        <v>44</v>
      </c>
      <c r="B5985" s="153">
        <v>0</v>
      </c>
      <c r="C5985" s="153">
        <v>4.5</v>
      </c>
      <c r="D5985" s="153">
        <v>0</v>
      </c>
      <c r="E5985" s="153">
        <v>4.5</v>
      </c>
      <c r="F5985" s="153">
        <v>0</v>
      </c>
      <c r="G5985" s="153">
        <v>4.5</v>
      </c>
    </row>
    <row r="5986" spans="1:7">
      <c r="A5986" s="153" t="s">
        <v>153</v>
      </c>
      <c r="B5986" s="153">
        <v>0</v>
      </c>
      <c r="C5986" s="153">
        <v>88.6</v>
      </c>
      <c r="D5986" s="153">
        <v>0</v>
      </c>
      <c r="E5986" s="153">
        <v>87.5</v>
      </c>
      <c r="F5986" s="153">
        <v>0</v>
      </c>
      <c r="G5986" s="153">
        <v>88.3</v>
      </c>
    </row>
    <row r="5989" spans="1:7">
      <c r="A5989" s="153" t="s">
        <v>589</v>
      </c>
    </row>
    <row r="5990" spans="1:7">
      <c r="A5990" s="153" t="s">
        <v>593</v>
      </c>
    </row>
    <row r="5993" spans="1:7">
      <c r="B5993" s="153" t="s">
        <v>156</v>
      </c>
    </row>
    <row r="5995" spans="1:7">
      <c r="B5995" s="153" t="s">
        <v>10</v>
      </c>
      <c r="C5995" s="153" t="s">
        <v>157</v>
      </c>
      <c r="D5995" s="153" t="s">
        <v>158</v>
      </c>
      <c r="E5995" s="153" t="s">
        <v>13</v>
      </c>
      <c r="F5995" s="153" t="s">
        <v>159</v>
      </c>
      <c r="G5995" s="153" t="s">
        <v>60</v>
      </c>
    </row>
    <row r="5997" spans="1:7">
      <c r="A5997" s="153" t="s">
        <v>45</v>
      </c>
      <c r="B5997" s="153">
        <v>0</v>
      </c>
      <c r="C5997" s="153">
        <v>0</v>
      </c>
      <c r="D5997" s="153">
        <v>0</v>
      </c>
      <c r="E5997" s="153">
        <v>0</v>
      </c>
      <c r="F5997" s="153">
        <v>0</v>
      </c>
      <c r="G5997" s="153">
        <v>0</v>
      </c>
    </row>
    <row r="5998" spans="1:7">
      <c r="A5998" s="153" t="s">
        <v>46</v>
      </c>
      <c r="B5998" s="153">
        <v>0</v>
      </c>
      <c r="C5998" s="153">
        <v>0</v>
      </c>
      <c r="D5998" s="153">
        <v>0</v>
      </c>
      <c r="E5998" s="153">
        <v>0</v>
      </c>
      <c r="F5998" s="153">
        <v>0</v>
      </c>
      <c r="G5998" s="153">
        <v>0</v>
      </c>
    </row>
    <row r="5999" spans="1:7">
      <c r="A5999" s="153" t="s">
        <v>47</v>
      </c>
      <c r="B5999" s="153">
        <v>0</v>
      </c>
      <c r="C5999" s="153">
        <v>9.09</v>
      </c>
      <c r="D5999" s="153">
        <v>0</v>
      </c>
      <c r="E5999" s="153">
        <v>0</v>
      </c>
      <c r="F5999" s="153">
        <v>0</v>
      </c>
      <c r="G5999" s="153">
        <v>6.67</v>
      </c>
    </row>
    <row r="6000" spans="1:7">
      <c r="A6000" s="153" t="s">
        <v>48</v>
      </c>
      <c r="B6000" s="153">
        <v>0</v>
      </c>
      <c r="C6000" s="153">
        <v>27.27</v>
      </c>
      <c r="D6000" s="153">
        <v>0</v>
      </c>
      <c r="E6000" s="153">
        <v>25</v>
      </c>
      <c r="F6000" s="153">
        <v>0</v>
      </c>
      <c r="G6000" s="153">
        <v>26.67</v>
      </c>
    </row>
    <row r="6001" spans="1:7">
      <c r="A6001" s="153" t="s">
        <v>49</v>
      </c>
      <c r="B6001" s="153">
        <v>0</v>
      </c>
      <c r="C6001" s="153">
        <v>63.64</v>
      </c>
      <c r="D6001" s="153">
        <v>0</v>
      </c>
      <c r="E6001" s="153">
        <v>75</v>
      </c>
      <c r="F6001" s="153">
        <v>0</v>
      </c>
      <c r="G6001" s="153">
        <v>66.67</v>
      </c>
    </row>
    <row r="6002" spans="1:7">
      <c r="A6002" s="153" t="s">
        <v>41</v>
      </c>
      <c r="B6002" s="153">
        <v>0</v>
      </c>
      <c r="C6002" s="153">
        <v>0</v>
      </c>
      <c r="D6002" s="153">
        <v>0</v>
      </c>
      <c r="E6002" s="153">
        <v>0</v>
      </c>
      <c r="F6002" s="153">
        <v>0</v>
      </c>
      <c r="G6002" s="153">
        <v>0</v>
      </c>
    </row>
    <row r="6003" spans="1:7">
      <c r="A6003" s="153" t="s">
        <v>0</v>
      </c>
      <c r="B6003" s="153">
        <v>0</v>
      </c>
      <c r="C6003" s="153">
        <v>100</v>
      </c>
      <c r="D6003" s="153">
        <v>0</v>
      </c>
      <c r="E6003" s="153">
        <v>100</v>
      </c>
      <c r="F6003" s="153">
        <v>0</v>
      </c>
      <c r="G6003" s="153">
        <v>100</v>
      </c>
    </row>
    <row r="6004" spans="1:7">
      <c r="A6004" s="153" t="s">
        <v>1</v>
      </c>
      <c r="B6004" s="153">
        <v>0</v>
      </c>
      <c r="C6004" s="153">
        <v>11</v>
      </c>
      <c r="D6004" s="153">
        <v>0</v>
      </c>
      <c r="E6004" s="153">
        <v>4</v>
      </c>
      <c r="F6004" s="153">
        <v>0</v>
      </c>
      <c r="G6004" s="153">
        <v>15</v>
      </c>
    </row>
    <row r="6005" spans="1:7">
      <c r="A6005" s="153" t="s">
        <v>42</v>
      </c>
      <c r="B6005" s="153">
        <v>0</v>
      </c>
      <c r="C6005" s="153">
        <v>90.91</v>
      </c>
      <c r="D6005" s="153">
        <v>0</v>
      </c>
      <c r="E6005" s="153">
        <v>100</v>
      </c>
      <c r="F6005" s="153">
        <v>0</v>
      </c>
      <c r="G6005" s="153">
        <v>93.33</v>
      </c>
    </row>
    <row r="6006" spans="1:7">
      <c r="A6006" s="153" t="s">
        <v>43</v>
      </c>
      <c r="B6006" s="153">
        <v>0</v>
      </c>
      <c r="C6006" s="153">
        <v>0</v>
      </c>
      <c r="D6006" s="153">
        <v>0</v>
      </c>
      <c r="E6006" s="153">
        <v>0</v>
      </c>
      <c r="F6006" s="153">
        <v>0</v>
      </c>
      <c r="G6006" s="153">
        <v>0</v>
      </c>
    </row>
    <row r="6007" spans="1:7">
      <c r="A6007" s="153" t="s">
        <v>44</v>
      </c>
      <c r="B6007" s="153">
        <v>0</v>
      </c>
      <c r="C6007" s="153">
        <v>4.5</v>
      </c>
      <c r="D6007" s="153">
        <v>0</v>
      </c>
      <c r="E6007" s="153">
        <v>4.8</v>
      </c>
      <c r="F6007" s="153">
        <v>0</v>
      </c>
      <c r="G6007" s="153">
        <v>4.5999999999999996</v>
      </c>
    </row>
    <row r="6008" spans="1:7">
      <c r="A6008" s="153" t="s">
        <v>153</v>
      </c>
      <c r="B6008" s="153">
        <v>0</v>
      </c>
      <c r="C6008" s="153">
        <v>88.6</v>
      </c>
      <c r="D6008" s="153">
        <v>0</v>
      </c>
      <c r="E6008" s="153">
        <v>93.8</v>
      </c>
      <c r="F6008" s="153">
        <v>0</v>
      </c>
      <c r="G6008" s="153">
        <v>90</v>
      </c>
    </row>
    <row r="6011" spans="1:7">
      <c r="A6011" s="153" t="s">
        <v>589</v>
      </c>
    </row>
    <row r="6012" spans="1:7">
      <c r="A6012" s="153" t="s">
        <v>594</v>
      </c>
    </row>
    <row r="6015" spans="1:7">
      <c r="B6015" s="153" t="s">
        <v>156</v>
      </c>
    </row>
    <row r="6017" spans="1:7">
      <c r="B6017" s="153" t="s">
        <v>10</v>
      </c>
      <c r="C6017" s="153" t="s">
        <v>157</v>
      </c>
      <c r="D6017" s="153" t="s">
        <v>158</v>
      </c>
      <c r="E6017" s="153" t="s">
        <v>13</v>
      </c>
      <c r="F6017" s="153" t="s">
        <v>159</v>
      </c>
      <c r="G6017" s="153" t="s">
        <v>60</v>
      </c>
    </row>
    <row r="6019" spans="1:7">
      <c r="A6019" s="153" t="s">
        <v>45</v>
      </c>
      <c r="B6019" s="153">
        <v>0</v>
      </c>
      <c r="C6019" s="153">
        <v>0</v>
      </c>
      <c r="D6019" s="153">
        <v>0</v>
      </c>
      <c r="E6019" s="153">
        <v>0</v>
      </c>
      <c r="F6019" s="153">
        <v>0</v>
      </c>
      <c r="G6019" s="153">
        <v>0</v>
      </c>
    </row>
    <row r="6020" spans="1:7">
      <c r="A6020" s="153" t="s">
        <v>46</v>
      </c>
      <c r="B6020" s="153">
        <v>0</v>
      </c>
      <c r="C6020" s="153">
        <v>0</v>
      </c>
      <c r="D6020" s="153">
        <v>0</v>
      </c>
      <c r="E6020" s="153">
        <v>0</v>
      </c>
      <c r="F6020" s="153">
        <v>0</v>
      </c>
      <c r="G6020" s="153">
        <v>0</v>
      </c>
    </row>
    <row r="6021" spans="1:7">
      <c r="A6021" s="153" t="s">
        <v>47</v>
      </c>
      <c r="B6021" s="153">
        <v>0</v>
      </c>
      <c r="C6021" s="153">
        <v>18.18</v>
      </c>
      <c r="D6021" s="153">
        <v>0</v>
      </c>
      <c r="E6021" s="153">
        <v>0</v>
      </c>
      <c r="F6021" s="153">
        <v>0</v>
      </c>
      <c r="G6021" s="153">
        <v>13.33</v>
      </c>
    </row>
    <row r="6022" spans="1:7">
      <c r="A6022" s="153" t="s">
        <v>48</v>
      </c>
      <c r="B6022" s="153">
        <v>0</v>
      </c>
      <c r="C6022" s="153">
        <v>18.18</v>
      </c>
      <c r="D6022" s="153">
        <v>0</v>
      </c>
      <c r="E6022" s="153">
        <v>25</v>
      </c>
      <c r="F6022" s="153">
        <v>0</v>
      </c>
      <c r="G6022" s="153">
        <v>20</v>
      </c>
    </row>
    <row r="6023" spans="1:7">
      <c r="A6023" s="153" t="s">
        <v>49</v>
      </c>
      <c r="B6023" s="153">
        <v>0</v>
      </c>
      <c r="C6023" s="153">
        <v>63.64</v>
      </c>
      <c r="D6023" s="153">
        <v>0</v>
      </c>
      <c r="E6023" s="153">
        <v>75</v>
      </c>
      <c r="F6023" s="153">
        <v>0</v>
      </c>
      <c r="G6023" s="153">
        <v>66.67</v>
      </c>
    </row>
    <row r="6024" spans="1:7">
      <c r="A6024" s="153" t="s">
        <v>41</v>
      </c>
      <c r="B6024" s="153">
        <v>0</v>
      </c>
      <c r="C6024" s="153">
        <v>0</v>
      </c>
      <c r="D6024" s="153">
        <v>0</v>
      </c>
      <c r="E6024" s="153">
        <v>0</v>
      </c>
      <c r="F6024" s="153">
        <v>0</v>
      </c>
      <c r="G6024" s="153">
        <v>0</v>
      </c>
    </row>
    <row r="6025" spans="1:7">
      <c r="A6025" s="153" t="s">
        <v>0</v>
      </c>
      <c r="B6025" s="153">
        <v>0</v>
      </c>
      <c r="C6025" s="153">
        <v>100</v>
      </c>
      <c r="D6025" s="153">
        <v>0</v>
      </c>
      <c r="E6025" s="153">
        <v>100</v>
      </c>
      <c r="F6025" s="153">
        <v>0</v>
      </c>
      <c r="G6025" s="153">
        <v>100</v>
      </c>
    </row>
    <row r="6026" spans="1:7">
      <c r="A6026" s="153" t="s">
        <v>1</v>
      </c>
      <c r="B6026" s="153">
        <v>0</v>
      </c>
      <c r="C6026" s="153">
        <v>11</v>
      </c>
      <c r="D6026" s="153">
        <v>0</v>
      </c>
      <c r="E6026" s="153">
        <v>4</v>
      </c>
      <c r="F6026" s="153">
        <v>0</v>
      </c>
      <c r="G6026" s="153">
        <v>15</v>
      </c>
    </row>
    <row r="6027" spans="1:7">
      <c r="A6027" s="153" t="s">
        <v>42</v>
      </c>
      <c r="B6027" s="153">
        <v>0</v>
      </c>
      <c r="C6027" s="153">
        <v>81.819999999999993</v>
      </c>
      <c r="D6027" s="153">
        <v>0</v>
      </c>
      <c r="E6027" s="153">
        <v>100</v>
      </c>
      <c r="F6027" s="153">
        <v>0</v>
      </c>
      <c r="G6027" s="153">
        <v>86.67</v>
      </c>
    </row>
    <row r="6028" spans="1:7">
      <c r="A6028" s="153" t="s">
        <v>43</v>
      </c>
      <c r="B6028" s="153">
        <v>0</v>
      </c>
      <c r="C6028" s="153">
        <v>0</v>
      </c>
      <c r="D6028" s="153">
        <v>0</v>
      </c>
      <c r="E6028" s="153">
        <v>0</v>
      </c>
      <c r="F6028" s="153">
        <v>0</v>
      </c>
      <c r="G6028" s="153">
        <v>0</v>
      </c>
    </row>
    <row r="6029" spans="1:7">
      <c r="A6029" s="153" t="s">
        <v>44</v>
      </c>
      <c r="B6029" s="153">
        <v>0</v>
      </c>
      <c r="C6029" s="153">
        <v>4.5</v>
      </c>
      <c r="D6029" s="153">
        <v>0</v>
      </c>
      <c r="E6029" s="153">
        <v>4.8</v>
      </c>
      <c r="F6029" s="153">
        <v>0</v>
      </c>
      <c r="G6029" s="153">
        <v>4.5</v>
      </c>
    </row>
    <row r="6030" spans="1:7">
      <c r="A6030" s="153" t="s">
        <v>153</v>
      </c>
      <c r="B6030" s="153">
        <v>0</v>
      </c>
      <c r="C6030" s="153">
        <v>86.4</v>
      </c>
      <c r="D6030" s="153">
        <v>0</v>
      </c>
      <c r="E6030" s="153">
        <v>93.8</v>
      </c>
      <c r="F6030" s="153">
        <v>0</v>
      </c>
      <c r="G6030" s="153">
        <v>88.3</v>
      </c>
    </row>
    <row r="6033" spans="1:7">
      <c r="A6033" s="153" t="s">
        <v>595</v>
      </c>
    </row>
    <row r="6034" spans="1:7">
      <c r="A6034" s="153" t="s">
        <v>596</v>
      </c>
    </row>
    <row r="6037" spans="1:7">
      <c r="B6037" s="153" t="s">
        <v>156</v>
      </c>
    </row>
    <row r="6039" spans="1:7">
      <c r="B6039" s="153" t="s">
        <v>10</v>
      </c>
      <c r="C6039" s="153" t="s">
        <v>157</v>
      </c>
      <c r="D6039" s="153" t="s">
        <v>158</v>
      </c>
      <c r="E6039" s="153" t="s">
        <v>13</v>
      </c>
      <c r="F6039" s="153" t="s">
        <v>159</v>
      </c>
      <c r="G6039" s="153" t="s">
        <v>60</v>
      </c>
    </row>
    <row r="6041" spans="1:7">
      <c r="A6041" s="153" t="s">
        <v>45</v>
      </c>
      <c r="B6041" s="153">
        <v>0</v>
      </c>
      <c r="C6041" s="153">
        <v>0</v>
      </c>
      <c r="D6041" s="153">
        <v>0</v>
      </c>
      <c r="E6041" s="153">
        <v>0</v>
      </c>
      <c r="F6041" s="153">
        <v>0</v>
      </c>
      <c r="G6041" s="153">
        <v>0</v>
      </c>
    </row>
    <row r="6042" spans="1:7">
      <c r="A6042" s="153" t="s">
        <v>46</v>
      </c>
      <c r="B6042" s="153">
        <v>0</v>
      </c>
      <c r="C6042" s="153">
        <v>0</v>
      </c>
      <c r="D6042" s="153">
        <v>0</v>
      </c>
      <c r="E6042" s="153">
        <v>0</v>
      </c>
      <c r="F6042" s="153">
        <v>0</v>
      </c>
      <c r="G6042" s="153">
        <v>0</v>
      </c>
    </row>
    <row r="6043" spans="1:7">
      <c r="A6043" s="153" t="s">
        <v>47</v>
      </c>
      <c r="B6043" s="153">
        <v>0</v>
      </c>
      <c r="C6043" s="153">
        <v>9.09</v>
      </c>
      <c r="D6043" s="153">
        <v>0</v>
      </c>
      <c r="E6043" s="153">
        <v>0</v>
      </c>
      <c r="F6043" s="153">
        <v>0</v>
      </c>
      <c r="G6043" s="153">
        <v>6.67</v>
      </c>
    </row>
    <row r="6044" spans="1:7">
      <c r="A6044" s="153" t="s">
        <v>48</v>
      </c>
      <c r="B6044" s="153">
        <v>0</v>
      </c>
      <c r="C6044" s="153">
        <v>27.27</v>
      </c>
      <c r="D6044" s="153">
        <v>0</v>
      </c>
      <c r="E6044" s="153">
        <v>25</v>
      </c>
      <c r="F6044" s="153">
        <v>0</v>
      </c>
      <c r="G6044" s="153">
        <v>26.67</v>
      </c>
    </row>
    <row r="6045" spans="1:7">
      <c r="A6045" s="153" t="s">
        <v>49</v>
      </c>
      <c r="B6045" s="153">
        <v>0</v>
      </c>
      <c r="C6045" s="153">
        <v>54.55</v>
      </c>
      <c r="D6045" s="153">
        <v>0</v>
      </c>
      <c r="E6045" s="153">
        <v>75</v>
      </c>
      <c r="F6045" s="153">
        <v>0</v>
      </c>
      <c r="G6045" s="153">
        <v>60</v>
      </c>
    </row>
    <row r="6046" spans="1:7">
      <c r="A6046" s="153" t="s">
        <v>41</v>
      </c>
      <c r="B6046" s="153">
        <v>0</v>
      </c>
      <c r="C6046" s="153">
        <v>9.09</v>
      </c>
      <c r="D6046" s="153">
        <v>0</v>
      </c>
      <c r="E6046" s="153">
        <v>0</v>
      </c>
      <c r="F6046" s="153">
        <v>0</v>
      </c>
      <c r="G6046" s="153">
        <v>6.67</v>
      </c>
    </row>
    <row r="6047" spans="1:7">
      <c r="A6047" s="153" t="s">
        <v>0</v>
      </c>
      <c r="B6047" s="153">
        <v>0</v>
      </c>
      <c r="C6047" s="153">
        <v>100</v>
      </c>
      <c r="D6047" s="153">
        <v>0</v>
      </c>
      <c r="E6047" s="153">
        <v>100</v>
      </c>
      <c r="F6047" s="153">
        <v>0</v>
      </c>
      <c r="G6047" s="153">
        <v>100</v>
      </c>
    </row>
    <row r="6048" spans="1:7">
      <c r="A6048" s="153" t="s">
        <v>1</v>
      </c>
      <c r="B6048" s="153">
        <v>0</v>
      </c>
      <c r="C6048" s="153">
        <v>11</v>
      </c>
      <c r="D6048" s="153">
        <v>0</v>
      </c>
      <c r="E6048" s="153">
        <v>4</v>
      </c>
      <c r="F6048" s="153">
        <v>0</v>
      </c>
      <c r="G6048" s="153">
        <v>15</v>
      </c>
    </row>
    <row r="6049" spans="1:7">
      <c r="A6049" s="153" t="s">
        <v>42</v>
      </c>
      <c r="B6049" s="153">
        <v>0</v>
      </c>
      <c r="C6049" s="153">
        <v>81.819999999999993</v>
      </c>
      <c r="D6049" s="153">
        <v>0</v>
      </c>
      <c r="E6049" s="153">
        <v>100</v>
      </c>
      <c r="F6049" s="153">
        <v>0</v>
      </c>
      <c r="G6049" s="153">
        <v>86.67</v>
      </c>
    </row>
    <row r="6050" spans="1:7">
      <c r="A6050" s="153" t="s">
        <v>43</v>
      </c>
      <c r="B6050" s="153">
        <v>0</v>
      </c>
      <c r="C6050" s="153">
        <v>0</v>
      </c>
      <c r="D6050" s="153">
        <v>0</v>
      </c>
      <c r="E6050" s="153">
        <v>0</v>
      </c>
      <c r="F6050" s="153">
        <v>0</v>
      </c>
      <c r="G6050" s="153">
        <v>0</v>
      </c>
    </row>
    <row r="6051" spans="1:7">
      <c r="A6051" s="153" t="s">
        <v>44</v>
      </c>
      <c r="B6051" s="153">
        <v>0</v>
      </c>
      <c r="C6051" s="153">
        <v>4.5</v>
      </c>
      <c r="D6051" s="153">
        <v>0</v>
      </c>
      <c r="E6051" s="153">
        <v>4.8</v>
      </c>
      <c r="F6051" s="153">
        <v>0</v>
      </c>
      <c r="G6051" s="153">
        <v>4.5999999999999996</v>
      </c>
    </row>
    <row r="6052" spans="1:7">
      <c r="A6052" s="153" t="s">
        <v>153</v>
      </c>
      <c r="B6052" s="153">
        <v>0</v>
      </c>
      <c r="C6052" s="153">
        <v>87.5</v>
      </c>
      <c r="D6052" s="153">
        <v>0</v>
      </c>
      <c r="E6052" s="153">
        <v>93.8</v>
      </c>
      <c r="F6052" s="153">
        <v>0</v>
      </c>
      <c r="G6052" s="153">
        <v>89.3</v>
      </c>
    </row>
    <row r="6055" spans="1:7">
      <c r="A6055" s="153" t="s">
        <v>595</v>
      </c>
    </row>
    <row r="6056" spans="1:7">
      <c r="A6056" s="153" t="s">
        <v>597</v>
      </c>
    </row>
    <row r="6059" spans="1:7">
      <c r="B6059" s="153" t="s">
        <v>156</v>
      </c>
    </row>
    <row r="6061" spans="1:7">
      <c r="B6061" s="153" t="s">
        <v>10</v>
      </c>
      <c r="C6061" s="153" t="s">
        <v>157</v>
      </c>
      <c r="D6061" s="153" t="s">
        <v>158</v>
      </c>
      <c r="E6061" s="153" t="s">
        <v>13</v>
      </c>
      <c r="F6061" s="153" t="s">
        <v>159</v>
      </c>
      <c r="G6061" s="153" t="s">
        <v>60</v>
      </c>
    </row>
    <row r="6063" spans="1:7">
      <c r="A6063" s="153" t="s">
        <v>45</v>
      </c>
      <c r="B6063" s="153">
        <v>0</v>
      </c>
      <c r="C6063" s="153">
        <v>0</v>
      </c>
      <c r="D6063" s="153">
        <v>0</v>
      </c>
      <c r="E6063" s="153">
        <v>0</v>
      </c>
      <c r="F6063" s="153">
        <v>0</v>
      </c>
      <c r="G6063" s="153">
        <v>0</v>
      </c>
    </row>
    <row r="6064" spans="1:7">
      <c r="A6064" s="153" t="s">
        <v>46</v>
      </c>
      <c r="B6064" s="153">
        <v>0</v>
      </c>
      <c r="C6064" s="153">
        <v>0</v>
      </c>
      <c r="D6064" s="153">
        <v>0</v>
      </c>
      <c r="E6064" s="153">
        <v>0</v>
      </c>
      <c r="F6064" s="153">
        <v>0</v>
      </c>
      <c r="G6064" s="153">
        <v>0</v>
      </c>
    </row>
    <row r="6065" spans="1:7">
      <c r="A6065" s="153" t="s">
        <v>47</v>
      </c>
      <c r="B6065" s="153">
        <v>0</v>
      </c>
      <c r="C6065" s="153">
        <v>9.09</v>
      </c>
      <c r="D6065" s="153">
        <v>0</v>
      </c>
      <c r="E6065" s="153">
        <v>25</v>
      </c>
      <c r="F6065" s="153">
        <v>0</v>
      </c>
      <c r="G6065" s="153">
        <v>13.33</v>
      </c>
    </row>
    <row r="6066" spans="1:7">
      <c r="A6066" s="153" t="s">
        <v>48</v>
      </c>
      <c r="B6066" s="153">
        <v>0</v>
      </c>
      <c r="C6066" s="153">
        <v>27.27</v>
      </c>
      <c r="D6066" s="153">
        <v>0</v>
      </c>
      <c r="E6066" s="153">
        <v>0</v>
      </c>
      <c r="F6066" s="153">
        <v>0</v>
      </c>
      <c r="G6066" s="153">
        <v>20</v>
      </c>
    </row>
    <row r="6067" spans="1:7">
      <c r="A6067" s="153" t="s">
        <v>49</v>
      </c>
      <c r="B6067" s="153">
        <v>0</v>
      </c>
      <c r="C6067" s="153">
        <v>45.45</v>
      </c>
      <c r="D6067" s="153">
        <v>0</v>
      </c>
      <c r="E6067" s="153">
        <v>75</v>
      </c>
      <c r="F6067" s="153">
        <v>0</v>
      </c>
      <c r="G6067" s="153">
        <v>53.33</v>
      </c>
    </row>
    <row r="6068" spans="1:7">
      <c r="A6068" s="153" t="s">
        <v>41</v>
      </c>
      <c r="B6068" s="153">
        <v>0</v>
      </c>
      <c r="C6068" s="153">
        <v>18.18</v>
      </c>
      <c r="D6068" s="153">
        <v>0</v>
      </c>
      <c r="E6068" s="153">
        <v>0</v>
      </c>
      <c r="F6068" s="153">
        <v>0</v>
      </c>
      <c r="G6068" s="153">
        <v>13.33</v>
      </c>
    </row>
    <row r="6069" spans="1:7">
      <c r="A6069" s="153" t="s">
        <v>0</v>
      </c>
      <c r="B6069" s="153">
        <v>0</v>
      </c>
      <c r="C6069" s="153">
        <v>100</v>
      </c>
      <c r="D6069" s="153">
        <v>0</v>
      </c>
      <c r="E6069" s="153">
        <v>100</v>
      </c>
      <c r="F6069" s="153">
        <v>0</v>
      </c>
      <c r="G6069" s="153">
        <v>100</v>
      </c>
    </row>
    <row r="6070" spans="1:7">
      <c r="A6070" s="153" t="s">
        <v>1</v>
      </c>
      <c r="B6070" s="153">
        <v>0</v>
      </c>
      <c r="C6070" s="153">
        <v>11</v>
      </c>
      <c r="D6070" s="153">
        <v>0</v>
      </c>
      <c r="E6070" s="153">
        <v>4</v>
      </c>
      <c r="F6070" s="153">
        <v>0</v>
      </c>
      <c r="G6070" s="153">
        <v>15</v>
      </c>
    </row>
    <row r="6071" spans="1:7">
      <c r="A6071" s="153" t="s">
        <v>42</v>
      </c>
      <c r="B6071" s="153">
        <v>0</v>
      </c>
      <c r="C6071" s="153">
        <v>72.73</v>
      </c>
      <c r="D6071" s="153">
        <v>0</v>
      </c>
      <c r="E6071" s="153">
        <v>75</v>
      </c>
      <c r="F6071" s="153">
        <v>0</v>
      </c>
      <c r="G6071" s="153">
        <v>73.33</v>
      </c>
    </row>
    <row r="6072" spans="1:7">
      <c r="A6072" s="153" t="s">
        <v>43</v>
      </c>
      <c r="B6072" s="153">
        <v>0</v>
      </c>
      <c r="C6072" s="153">
        <v>0</v>
      </c>
      <c r="D6072" s="153">
        <v>0</v>
      </c>
      <c r="E6072" s="153">
        <v>0</v>
      </c>
      <c r="F6072" s="153">
        <v>0</v>
      </c>
      <c r="G6072" s="153">
        <v>0</v>
      </c>
    </row>
    <row r="6073" spans="1:7">
      <c r="A6073" s="153" t="s">
        <v>44</v>
      </c>
      <c r="B6073" s="153">
        <v>0</v>
      </c>
      <c r="C6073" s="153">
        <v>4.4000000000000004</v>
      </c>
      <c r="D6073" s="153">
        <v>0</v>
      </c>
      <c r="E6073" s="153">
        <v>4.5</v>
      </c>
      <c r="F6073" s="153">
        <v>0</v>
      </c>
      <c r="G6073" s="153">
        <v>4.5</v>
      </c>
    </row>
    <row r="6074" spans="1:7">
      <c r="A6074" s="153" t="s">
        <v>153</v>
      </c>
      <c r="B6074" s="153">
        <v>0</v>
      </c>
      <c r="C6074" s="153">
        <v>86.1</v>
      </c>
      <c r="D6074" s="153">
        <v>0</v>
      </c>
      <c r="E6074" s="153">
        <v>87.5</v>
      </c>
      <c r="F6074" s="153">
        <v>0</v>
      </c>
      <c r="G6074" s="153">
        <v>86.5</v>
      </c>
    </row>
    <row r="6077" spans="1:7">
      <c r="A6077" s="153" t="s">
        <v>288</v>
      </c>
    </row>
    <row r="6080" spans="1:7">
      <c r="B6080" s="153" t="s">
        <v>156</v>
      </c>
    </row>
    <row r="6082" spans="1:7">
      <c r="B6082" s="153" t="s">
        <v>10</v>
      </c>
      <c r="C6082" s="153" t="s">
        <v>157</v>
      </c>
      <c r="D6082" s="153" t="s">
        <v>158</v>
      </c>
      <c r="E6082" s="153" t="s">
        <v>13</v>
      </c>
      <c r="F6082" s="153" t="s">
        <v>159</v>
      </c>
      <c r="G6082" s="153" t="s">
        <v>60</v>
      </c>
    </row>
    <row r="6084" spans="1:7">
      <c r="A6084" s="153" t="s">
        <v>45</v>
      </c>
      <c r="B6084" s="153">
        <v>0</v>
      </c>
      <c r="C6084" s="153">
        <v>0</v>
      </c>
      <c r="D6084" s="153">
        <v>0</v>
      </c>
      <c r="E6084" s="153">
        <v>0</v>
      </c>
      <c r="F6084" s="153">
        <v>0</v>
      </c>
      <c r="G6084" s="153">
        <v>0</v>
      </c>
    </row>
    <row r="6085" spans="1:7">
      <c r="A6085" s="153" t="s">
        <v>46</v>
      </c>
      <c r="B6085" s="153">
        <v>0</v>
      </c>
      <c r="C6085" s="153">
        <v>0</v>
      </c>
      <c r="D6085" s="153">
        <v>0</v>
      </c>
      <c r="E6085" s="153">
        <v>0</v>
      </c>
      <c r="F6085" s="153">
        <v>0</v>
      </c>
      <c r="G6085" s="153">
        <v>0</v>
      </c>
    </row>
    <row r="6086" spans="1:7">
      <c r="A6086" s="153" t="s">
        <v>47</v>
      </c>
      <c r="B6086" s="153">
        <v>0</v>
      </c>
      <c r="C6086" s="153">
        <v>18.18</v>
      </c>
      <c r="D6086" s="153">
        <v>0</v>
      </c>
      <c r="E6086" s="153">
        <v>0</v>
      </c>
      <c r="F6086" s="153">
        <v>0</v>
      </c>
      <c r="G6086" s="153">
        <v>13.33</v>
      </c>
    </row>
    <row r="6087" spans="1:7">
      <c r="A6087" s="153" t="s">
        <v>48</v>
      </c>
      <c r="B6087" s="153">
        <v>0</v>
      </c>
      <c r="C6087" s="153">
        <v>18.18</v>
      </c>
      <c r="D6087" s="153">
        <v>0</v>
      </c>
      <c r="E6087" s="153">
        <v>25</v>
      </c>
      <c r="F6087" s="153">
        <v>0</v>
      </c>
      <c r="G6087" s="153">
        <v>20</v>
      </c>
    </row>
    <row r="6088" spans="1:7">
      <c r="A6088" s="153" t="s">
        <v>49</v>
      </c>
      <c r="B6088" s="153">
        <v>0</v>
      </c>
      <c r="C6088" s="153">
        <v>63.64</v>
      </c>
      <c r="D6088" s="153">
        <v>0</v>
      </c>
      <c r="E6088" s="153">
        <v>75</v>
      </c>
      <c r="F6088" s="153">
        <v>0</v>
      </c>
      <c r="G6088" s="153">
        <v>66.67</v>
      </c>
    </row>
    <row r="6089" spans="1:7">
      <c r="A6089" s="153" t="s">
        <v>41</v>
      </c>
      <c r="B6089" s="153">
        <v>0</v>
      </c>
      <c r="C6089" s="153">
        <v>0</v>
      </c>
      <c r="D6089" s="153">
        <v>0</v>
      </c>
      <c r="E6089" s="153">
        <v>0</v>
      </c>
      <c r="F6089" s="153">
        <v>0</v>
      </c>
      <c r="G6089" s="153">
        <v>0</v>
      </c>
    </row>
    <row r="6090" spans="1:7">
      <c r="A6090" s="153" t="s">
        <v>0</v>
      </c>
      <c r="B6090" s="153">
        <v>0</v>
      </c>
      <c r="C6090" s="153">
        <v>100</v>
      </c>
      <c r="D6090" s="153">
        <v>0</v>
      </c>
      <c r="E6090" s="153">
        <v>100</v>
      </c>
      <c r="F6090" s="153">
        <v>0</v>
      </c>
      <c r="G6090" s="153">
        <v>100</v>
      </c>
    </row>
    <row r="6091" spans="1:7">
      <c r="A6091" s="153" t="s">
        <v>1</v>
      </c>
      <c r="B6091" s="153">
        <v>0</v>
      </c>
      <c r="C6091" s="153">
        <v>11</v>
      </c>
      <c r="D6091" s="153">
        <v>0</v>
      </c>
      <c r="E6091" s="153">
        <v>4</v>
      </c>
      <c r="F6091" s="153">
        <v>0</v>
      </c>
      <c r="G6091" s="153">
        <v>15</v>
      </c>
    </row>
    <row r="6092" spans="1:7">
      <c r="A6092" s="153" t="s">
        <v>42</v>
      </c>
      <c r="B6092" s="153">
        <v>0</v>
      </c>
      <c r="C6092" s="153">
        <v>81.819999999999993</v>
      </c>
      <c r="D6092" s="153">
        <v>0</v>
      </c>
      <c r="E6092" s="153">
        <v>100</v>
      </c>
      <c r="F6092" s="153">
        <v>0</v>
      </c>
      <c r="G6092" s="153">
        <v>86.67</v>
      </c>
    </row>
    <row r="6093" spans="1:7">
      <c r="A6093" s="153" t="s">
        <v>43</v>
      </c>
      <c r="B6093" s="153">
        <v>0</v>
      </c>
      <c r="C6093" s="153">
        <v>0</v>
      </c>
      <c r="D6093" s="153">
        <v>0</v>
      </c>
      <c r="E6093" s="153">
        <v>0</v>
      </c>
      <c r="F6093" s="153">
        <v>0</v>
      </c>
      <c r="G6093" s="153">
        <v>0</v>
      </c>
    </row>
    <row r="6094" spans="1:7">
      <c r="A6094" s="153" t="s">
        <v>44</v>
      </c>
      <c r="B6094" s="153">
        <v>0</v>
      </c>
      <c r="C6094" s="153">
        <v>4.5</v>
      </c>
      <c r="D6094" s="153">
        <v>0</v>
      </c>
      <c r="E6094" s="153">
        <v>4.8</v>
      </c>
      <c r="F6094" s="153">
        <v>0</v>
      </c>
      <c r="G6094" s="153">
        <v>4.5</v>
      </c>
    </row>
    <row r="6095" spans="1:7">
      <c r="A6095" s="153" t="s">
        <v>153</v>
      </c>
      <c r="B6095" s="153">
        <v>0</v>
      </c>
      <c r="C6095" s="153">
        <v>86.4</v>
      </c>
      <c r="D6095" s="153">
        <v>0</v>
      </c>
      <c r="E6095" s="153">
        <v>93.8</v>
      </c>
      <c r="F6095" s="153">
        <v>0</v>
      </c>
      <c r="G6095" s="153">
        <v>88.3</v>
      </c>
    </row>
    <row r="6098" spans="1:7">
      <c r="A6098" s="153" t="s">
        <v>598</v>
      </c>
    </row>
    <row r="6099" spans="1:7">
      <c r="A6099" s="153" t="s">
        <v>599</v>
      </c>
    </row>
    <row r="6102" spans="1:7">
      <c r="B6102" s="153" t="s">
        <v>156</v>
      </c>
    </row>
    <row r="6104" spans="1:7">
      <c r="B6104" s="153" t="s">
        <v>10</v>
      </c>
      <c r="C6104" s="153" t="s">
        <v>157</v>
      </c>
      <c r="D6104" s="153" t="s">
        <v>158</v>
      </c>
      <c r="E6104" s="153" t="s">
        <v>13</v>
      </c>
      <c r="F6104" s="153" t="s">
        <v>159</v>
      </c>
      <c r="G6104" s="153" t="s">
        <v>60</v>
      </c>
    </row>
    <row r="6106" spans="1:7">
      <c r="A6106" s="153" t="s">
        <v>45</v>
      </c>
      <c r="B6106" s="153">
        <v>0</v>
      </c>
      <c r="C6106" s="153">
        <v>0</v>
      </c>
      <c r="D6106" s="153">
        <v>0</v>
      </c>
      <c r="E6106" s="153">
        <v>0</v>
      </c>
      <c r="F6106" s="153">
        <v>0</v>
      </c>
      <c r="G6106" s="153">
        <v>0</v>
      </c>
    </row>
    <row r="6107" spans="1:7">
      <c r="A6107" s="153" t="s">
        <v>46</v>
      </c>
      <c r="B6107" s="153">
        <v>0</v>
      </c>
      <c r="C6107" s="153">
        <v>0</v>
      </c>
      <c r="D6107" s="153">
        <v>0</v>
      </c>
      <c r="E6107" s="153">
        <v>0</v>
      </c>
      <c r="F6107" s="153">
        <v>0</v>
      </c>
      <c r="G6107" s="153">
        <v>0</v>
      </c>
    </row>
    <row r="6108" spans="1:7">
      <c r="A6108" s="153" t="s">
        <v>47</v>
      </c>
      <c r="B6108" s="153">
        <v>0</v>
      </c>
      <c r="C6108" s="153">
        <v>9.09</v>
      </c>
      <c r="D6108" s="153">
        <v>0</v>
      </c>
      <c r="E6108" s="153">
        <v>0</v>
      </c>
      <c r="F6108" s="153">
        <v>0</v>
      </c>
      <c r="G6108" s="153">
        <v>6.67</v>
      </c>
    </row>
    <row r="6109" spans="1:7">
      <c r="A6109" s="153" t="s">
        <v>48</v>
      </c>
      <c r="B6109" s="153">
        <v>0</v>
      </c>
      <c r="C6109" s="153">
        <v>27.27</v>
      </c>
      <c r="D6109" s="153">
        <v>0</v>
      </c>
      <c r="E6109" s="153">
        <v>50</v>
      </c>
      <c r="F6109" s="153">
        <v>0</v>
      </c>
      <c r="G6109" s="153">
        <v>33.33</v>
      </c>
    </row>
    <row r="6110" spans="1:7">
      <c r="A6110" s="153" t="s">
        <v>49</v>
      </c>
      <c r="B6110" s="153">
        <v>0</v>
      </c>
      <c r="C6110" s="153">
        <v>63.64</v>
      </c>
      <c r="D6110" s="153">
        <v>0</v>
      </c>
      <c r="E6110" s="153">
        <v>50</v>
      </c>
      <c r="F6110" s="153">
        <v>0</v>
      </c>
      <c r="G6110" s="153">
        <v>60</v>
      </c>
    </row>
    <row r="6111" spans="1:7">
      <c r="A6111" s="153" t="s">
        <v>41</v>
      </c>
      <c r="B6111" s="153">
        <v>0</v>
      </c>
      <c r="C6111" s="153">
        <v>0</v>
      </c>
      <c r="D6111" s="153">
        <v>0</v>
      </c>
      <c r="E6111" s="153">
        <v>0</v>
      </c>
      <c r="F6111" s="153">
        <v>0</v>
      </c>
      <c r="G6111" s="153">
        <v>0</v>
      </c>
    </row>
    <row r="6112" spans="1:7">
      <c r="A6112" s="153" t="s">
        <v>0</v>
      </c>
      <c r="B6112" s="153">
        <v>0</v>
      </c>
      <c r="C6112" s="153">
        <v>100</v>
      </c>
      <c r="D6112" s="153">
        <v>0</v>
      </c>
      <c r="E6112" s="153">
        <v>100</v>
      </c>
      <c r="F6112" s="153">
        <v>0</v>
      </c>
      <c r="G6112" s="153">
        <v>100</v>
      </c>
    </row>
    <row r="6113" spans="1:7">
      <c r="A6113" s="153" t="s">
        <v>1</v>
      </c>
      <c r="B6113" s="153">
        <v>0</v>
      </c>
      <c r="C6113" s="153">
        <v>11</v>
      </c>
      <c r="D6113" s="153">
        <v>0</v>
      </c>
      <c r="E6113" s="153">
        <v>4</v>
      </c>
      <c r="F6113" s="153">
        <v>0</v>
      </c>
      <c r="G6113" s="153">
        <v>15</v>
      </c>
    </row>
    <row r="6114" spans="1:7">
      <c r="A6114" s="153" t="s">
        <v>42</v>
      </c>
      <c r="B6114" s="153">
        <v>0</v>
      </c>
      <c r="C6114" s="153">
        <v>90.91</v>
      </c>
      <c r="D6114" s="153">
        <v>0</v>
      </c>
      <c r="E6114" s="153">
        <v>100</v>
      </c>
      <c r="F6114" s="153">
        <v>0</v>
      </c>
      <c r="G6114" s="153">
        <v>93.33</v>
      </c>
    </row>
    <row r="6115" spans="1:7">
      <c r="A6115" s="153" t="s">
        <v>43</v>
      </c>
      <c r="B6115" s="153">
        <v>0</v>
      </c>
      <c r="C6115" s="153">
        <v>0</v>
      </c>
      <c r="D6115" s="153">
        <v>0</v>
      </c>
      <c r="E6115" s="153">
        <v>0</v>
      </c>
      <c r="F6115" s="153">
        <v>0</v>
      </c>
      <c r="G6115" s="153">
        <v>0</v>
      </c>
    </row>
    <row r="6116" spans="1:7">
      <c r="A6116" s="153" t="s">
        <v>44</v>
      </c>
      <c r="B6116" s="153">
        <v>0</v>
      </c>
      <c r="C6116" s="153">
        <v>4.5</v>
      </c>
      <c r="D6116" s="153">
        <v>0</v>
      </c>
      <c r="E6116" s="153">
        <v>4.5</v>
      </c>
      <c r="F6116" s="153">
        <v>0</v>
      </c>
      <c r="G6116" s="153">
        <v>4.5</v>
      </c>
    </row>
    <row r="6117" spans="1:7">
      <c r="A6117" s="153" t="s">
        <v>153</v>
      </c>
      <c r="B6117" s="153">
        <v>0</v>
      </c>
      <c r="C6117" s="153">
        <v>88.6</v>
      </c>
      <c r="D6117" s="153">
        <v>0</v>
      </c>
      <c r="E6117" s="153">
        <v>87.5</v>
      </c>
      <c r="F6117" s="153">
        <v>0</v>
      </c>
      <c r="G6117" s="153">
        <v>88.3</v>
      </c>
    </row>
    <row r="6120" spans="1:7">
      <c r="A6120" s="153" t="s">
        <v>598</v>
      </c>
    </row>
    <row r="6121" spans="1:7">
      <c r="A6121" s="153" t="s">
        <v>600</v>
      </c>
    </row>
    <row r="6124" spans="1:7">
      <c r="B6124" s="153" t="s">
        <v>156</v>
      </c>
    </row>
    <row r="6126" spans="1:7">
      <c r="B6126" s="153" t="s">
        <v>10</v>
      </c>
      <c r="C6126" s="153" t="s">
        <v>157</v>
      </c>
      <c r="D6126" s="153" t="s">
        <v>158</v>
      </c>
      <c r="E6126" s="153" t="s">
        <v>13</v>
      </c>
      <c r="F6126" s="153" t="s">
        <v>159</v>
      </c>
      <c r="G6126" s="153" t="s">
        <v>60</v>
      </c>
    </row>
    <row r="6128" spans="1:7">
      <c r="A6128" s="153" t="s">
        <v>45</v>
      </c>
      <c r="B6128" s="153">
        <v>0</v>
      </c>
      <c r="C6128" s="153">
        <v>0</v>
      </c>
      <c r="D6128" s="153">
        <v>0</v>
      </c>
      <c r="E6128" s="153">
        <v>0</v>
      </c>
      <c r="F6128" s="153">
        <v>0</v>
      </c>
      <c r="G6128" s="153">
        <v>0</v>
      </c>
    </row>
    <row r="6129" spans="1:7">
      <c r="A6129" s="153" t="s">
        <v>46</v>
      </c>
      <c r="B6129" s="153">
        <v>0</v>
      </c>
      <c r="C6129" s="153">
        <v>0</v>
      </c>
      <c r="D6129" s="153">
        <v>0</v>
      </c>
      <c r="E6129" s="153">
        <v>0</v>
      </c>
      <c r="F6129" s="153">
        <v>0</v>
      </c>
      <c r="G6129" s="153">
        <v>0</v>
      </c>
    </row>
    <row r="6130" spans="1:7">
      <c r="A6130" s="153" t="s">
        <v>47</v>
      </c>
      <c r="B6130" s="153">
        <v>0</v>
      </c>
      <c r="C6130" s="153">
        <v>9.09</v>
      </c>
      <c r="D6130" s="153">
        <v>0</v>
      </c>
      <c r="E6130" s="153">
        <v>0</v>
      </c>
      <c r="F6130" s="153">
        <v>0</v>
      </c>
      <c r="G6130" s="153">
        <v>6.67</v>
      </c>
    </row>
    <row r="6131" spans="1:7">
      <c r="A6131" s="153" t="s">
        <v>48</v>
      </c>
      <c r="B6131" s="153">
        <v>0</v>
      </c>
      <c r="C6131" s="153">
        <v>27.27</v>
      </c>
      <c r="D6131" s="153">
        <v>0</v>
      </c>
      <c r="E6131" s="153">
        <v>25</v>
      </c>
      <c r="F6131" s="153">
        <v>0</v>
      </c>
      <c r="G6131" s="153">
        <v>26.67</v>
      </c>
    </row>
    <row r="6132" spans="1:7">
      <c r="A6132" s="153" t="s">
        <v>49</v>
      </c>
      <c r="B6132" s="153">
        <v>0</v>
      </c>
      <c r="C6132" s="153">
        <v>63.64</v>
      </c>
      <c r="D6132" s="153">
        <v>0</v>
      </c>
      <c r="E6132" s="153">
        <v>75</v>
      </c>
      <c r="F6132" s="153">
        <v>0</v>
      </c>
      <c r="G6132" s="153">
        <v>66.67</v>
      </c>
    </row>
    <row r="6133" spans="1:7">
      <c r="A6133" s="153" t="s">
        <v>41</v>
      </c>
      <c r="B6133" s="153">
        <v>0</v>
      </c>
      <c r="C6133" s="153">
        <v>0</v>
      </c>
      <c r="D6133" s="153">
        <v>0</v>
      </c>
      <c r="E6133" s="153">
        <v>0</v>
      </c>
      <c r="F6133" s="153">
        <v>0</v>
      </c>
      <c r="G6133" s="153">
        <v>0</v>
      </c>
    </row>
    <row r="6134" spans="1:7">
      <c r="A6134" s="153" t="s">
        <v>0</v>
      </c>
      <c r="B6134" s="153">
        <v>0</v>
      </c>
      <c r="C6134" s="153">
        <v>100</v>
      </c>
      <c r="D6134" s="153">
        <v>0</v>
      </c>
      <c r="E6134" s="153">
        <v>100</v>
      </c>
      <c r="F6134" s="153">
        <v>0</v>
      </c>
      <c r="G6134" s="153">
        <v>100</v>
      </c>
    </row>
    <row r="6135" spans="1:7">
      <c r="A6135" s="153" t="s">
        <v>1</v>
      </c>
      <c r="B6135" s="153">
        <v>0</v>
      </c>
      <c r="C6135" s="153">
        <v>11</v>
      </c>
      <c r="D6135" s="153">
        <v>0</v>
      </c>
      <c r="E6135" s="153">
        <v>4</v>
      </c>
      <c r="F6135" s="153">
        <v>0</v>
      </c>
      <c r="G6135" s="153">
        <v>15</v>
      </c>
    </row>
    <row r="6136" spans="1:7">
      <c r="A6136" s="153" t="s">
        <v>42</v>
      </c>
      <c r="B6136" s="153">
        <v>0</v>
      </c>
      <c r="C6136" s="153">
        <v>90.91</v>
      </c>
      <c r="D6136" s="153">
        <v>0</v>
      </c>
      <c r="E6136" s="153">
        <v>100</v>
      </c>
      <c r="F6136" s="153">
        <v>0</v>
      </c>
      <c r="G6136" s="153">
        <v>93.33</v>
      </c>
    </row>
    <row r="6137" spans="1:7">
      <c r="A6137" s="153" t="s">
        <v>43</v>
      </c>
      <c r="B6137" s="153">
        <v>0</v>
      </c>
      <c r="C6137" s="153">
        <v>0</v>
      </c>
      <c r="D6137" s="153">
        <v>0</v>
      </c>
      <c r="E6137" s="153">
        <v>0</v>
      </c>
      <c r="F6137" s="153">
        <v>0</v>
      </c>
      <c r="G6137" s="153">
        <v>0</v>
      </c>
    </row>
    <row r="6138" spans="1:7">
      <c r="A6138" s="153" t="s">
        <v>44</v>
      </c>
      <c r="B6138" s="153">
        <v>0</v>
      </c>
      <c r="C6138" s="153">
        <v>4.5</v>
      </c>
      <c r="D6138" s="153">
        <v>0</v>
      </c>
      <c r="E6138" s="153">
        <v>4.8</v>
      </c>
      <c r="F6138" s="153">
        <v>0</v>
      </c>
      <c r="G6138" s="153">
        <v>4.5999999999999996</v>
      </c>
    </row>
    <row r="6139" spans="1:7">
      <c r="A6139" s="153" t="s">
        <v>153</v>
      </c>
      <c r="B6139" s="153">
        <v>0</v>
      </c>
      <c r="C6139" s="153">
        <v>88.6</v>
      </c>
      <c r="D6139" s="153">
        <v>0</v>
      </c>
      <c r="E6139" s="153">
        <v>93.8</v>
      </c>
      <c r="F6139" s="153">
        <v>0</v>
      </c>
      <c r="G6139" s="153">
        <v>90</v>
      </c>
    </row>
    <row r="6142" spans="1:7">
      <c r="A6142" s="153" t="s">
        <v>601</v>
      </c>
    </row>
    <row r="6143" spans="1:7">
      <c r="A6143" s="153" t="s">
        <v>430</v>
      </c>
    </row>
    <row r="6146" spans="1:7">
      <c r="B6146" s="153" t="s">
        <v>156</v>
      </c>
    </row>
    <row r="6148" spans="1:7">
      <c r="B6148" s="153" t="s">
        <v>10</v>
      </c>
      <c r="C6148" s="153" t="s">
        <v>157</v>
      </c>
      <c r="D6148" s="153" t="s">
        <v>158</v>
      </c>
      <c r="E6148" s="153" t="s">
        <v>13</v>
      </c>
      <c r="F6148" s="153" t="s">
        <v>159</v>
      </c>
      <c r="G6148" s="153" t="s">
        <v>60</v>
      </c>
    </row>
    <row r="6150" spans="1:7">
      <c r="A6150" s="153" t="s">
        <v>45</v>
      </c>
      <c r="B6150" s="153">
        <v>0</v>
      </c>
      <c r="C6150" s="153">
        <v>0</v>
      </c>
      <c r="D6150" s="153">
        <v>0</v>
      </c>
      <c r="E6150" s="153">
        <v>0</v>
      </c>
      <c r="F6150" s="153">
        <v>0</v>
      </c>
      <c r="G6150" s="153">
        <v>0</v>
      </c>
    </row>
    <row r="6151" spans="1:7">
      <c r="A6151" s="153" t="s">
        <v>46</v>
      </c>
      <c r="B6151" s="153">
        <v>0</v>
      </c>
      <c r="C6151" s="153">
        <v>0</v>
      </c>
      <c r="D6151" s="153">
        <v>0</v>
      </c>
      <c r="E6151" s="153">
        <v>0</v>
      </c>
      <c r="F6151" s="153">
        <v>0</v>
      </c>
      <c r="G6151" s="153">
        <v>0</v>
      </c>
    </row>
    <row r="6152" spans="1:7">
      <c r="A6152" s="153" t="s">
        <v>47</v>
      </c>
      <c r="B6152" s="153">
        <v>0</v>
      </c>
      <c r="C6152" s="153">
        <v>0</v>
      </c>
      <c r="D6152" s="153">
        <v>0</v>
      </c>
      <c r="E6152" s="153">
        <v>0</v>
      </c>
      <c r="F6152" s="153">
        <v>0</v>
      </c>
      <c r="G6152" s="153">
        <v>0</v>
      </c>
    </row>
    <row r="6153" spans="1:7">
      <c r="A6153" s="153" t="s">
        <v>48</v>
      </c>
      <c r="B6153" s="153">
        <v>0</v>
      </c>
      <c r="C6153" s="153">
        <v>36.36</v>
      </c>
      <c r="D6153" s="153">
        <v>0</v>
      </c>
      <c r="E6153" s="153">
        <v>25</v>
      </c>
      <c r="F6153" s="153">
        <v>0</v>
      </c>
      <c r="G6153" s="153">
        <v>33.33</v>
      </c>
    </row>
    <row r="6154" spans="1:7">
      <c r="A6154" s="153" t="s">
        <v>49</v>
      </c>
      <c r="B6154" s="153">
        <v>0</v>
      </c>
      <c r="C6154" s="153">
        <v>63.64</v>
      </c>
      <c r="D6154" s="153">
        <v>0</v>
      </c>
      <c r="E6154" s="153">
        <v>75</v>
      </c>
      <c r="F6154" s="153">
        <v>0</v>
      </c>
      <c r="G6154" s="153">
        <v>66.67</v>
      </c>
    </row>
    <row r="6155" spans="1:7">
      <c r="A6155" s="153" t="s">
        <v>41</v>
      </c>
      <c r="B6155" s="153">
        <v>0</v>
      </c>
      <c r="C6155" s="153">
        <v>0</v>
      </c>
      <c r="D6155" s="153">
        <v>0</v>
      </c>
      <c r="E6155" s="153">
        <v>0</v>
      </c>
      <c r="F6155" s="153">
        <v>0</v>
      </c>
      <c r="G6155" s="153">
        <v>0</v>
      </c>
    </row>
    <row r="6156" spans="1:7">
      <c r="A6156" s="153" t="s">
        <v>0</v>
      </c>
      <c r="B6156" s="153">
        <v>0</v>
      </c>
      <c r="C6156" s="153">
        <v>100</v>
      </c>
      <c r="D6156" s="153">
        <v>0</v>
      </c>
      <c r="E6156" s="153">
        <v>100</v>
      </c>
      <c r="F6156" s="153">
        <v>0</v>
      </c>
      <c r="G6156" s="153">
        <v>100</v>
      </c>
    </row>
    <row r="6157" spans="1:7">
      <c r="A6157" s="153" t="s">
        <v>1</v>
      </c>
      <c r="B6157" s="153">
        <v>0</v>
      </c>
      <c r="C6157" s="153">
        <v>11</v>
      </c>
      <c r="D6157" s="153">
        <v>0</v>
      </c>
      <c r="E6157" s="153">
        <v>4</v>
      </c>
      <c r="F6157" s="153">
        <v>0</v>
      </c>
      <c r="G6157" s="153">
        <v>15</v>
      </c>
    </row>
    <row r="6158" spans="1:7">
      <c r="A6158" s="153" t="s">
        <v>42</v>
      </c>
      <c r="B6158" s="153">
        <v>0</v>
      </c>
      <c r="C6158" s="153">
        <v>100</v>
      </c>
      <c r="D6158" s="153">
        <v>0</v>
      </c>
      <c r="E6158" s="153">
        <v>100</v>
      </c>
      <c r="F6158" s="153">
        <v>0</v>
      </c>
      <c r="G6158" s="153">
        <v>100</v>
      </c>
    </row>
    <row r="6159" spans="1:7">
      <c r="A6159" s="153" t="s">
        <v>43</v>
      </c>
      <c r="B6159" s="153">
        <v>0</v>
      </c>
      <c r="C6159" s="153">
        <v>0</v>
      </c>
      <c r="D6159" s="153">
        <v>0</v>
      </c>
      <c r="E6159" s="153">
        <v>0</v>
      </c>
      <c r="F6159" s="153">
        <v>0</v>
      </c>
      <c r="G6159" s="153">
        <v>0</v>
      </c>
    </row>
    <row r="6160" spans="1:7">
      <c r="A6160" s="153" t="s">
        <v>44</v>
      </c>
      <c r="B6160" s="153">
        <v>0</v>
      </c>
      <c r="C6160" s="153">
        <v>4.5999999999999996</v>
      </c>
      <c r="D6160" s="153">
        <v>0</v>
      </c>
      <c r="E6160" s="153">
        <v>4.8</v>
      </c>
      <c r="F6160" s="153">
        <v>0</v>
      </c>
      <c r="G6160" s="153">
        <v>4.7</v>
      </c>
    </row>
    <row r="6161" spans="1:7">
      <c r="A6161" s="153" t="s">
        <v>153</v>
      </c>
      <c r="B6161" s="153">
        <v>0</v>
      </c>
      <c r="C6161" s="153">
        <v>90.9</v>
      </c>
      <c r="D6161" s="153">
        <v>0</v>
      </c>
      <c r="E6161" s="153">
        <v>93.8</v>
      </c>
      <c r="F6161" s="153">
        <v>0</v>
      </c>
      <c r="G6161" s="153">
        <v>91.7</v>
      </c>
    </row>
    <row r="6164" spans="1:7">
      <c r="A6164" s="153" t="s">
        <v>601</v>
      </c>
    </row>
    <row r="6165" spans="1:7">
      <c r="A6165" s="153" t="s">
        <v>602</v>
      </c>
    </row>
    <row r="6168" spans="1:7">
      <c r="B6168" s="153" t="s">
        <v>156</v>
      </c>
    </row>
    <row r="6170" spans="1:7">
      <c r="B6170" s="153" t="s">
        <v>10</v>
      </c>
      <c r="C6170" s="153" t="s">
        <v>157</v>
      </c>
      <c r="D6170" s="153" t="s">
        <v>158</v>
      </c>
      <c r="E6170" s="153" t="s">
        <v>13</v>
      </c>
      <c r="F6170" s="153" t="s">
        <v>159</v>
      </c>
      <c r="G6170" s="153" t="s">
        <v>60</v>
      </c>
    </row>
    <row r="6172" spans="1:7">
      <c r="A6172" s="153" t="s">
        <v>45</v>
      </c>
      <c r="B6172" s="153">
        <v>0</v>
      </c>
      <c r="C6172" s="153">
        <v>0</v>
      </c>
      <c r="D6172" s="153">
        <v>0</v>
      </c>
      <c r="E6172" s="153">
        <v>0</v>
      </c>
      <c r="F6172" s="153">
        <v>0</v>
      </c>
      <c r="G6172" s="153">
        <v>0</v>
      </c>
    </row>
    <row r="6173" spans="1:7">
      <c r="A6173" s="153" t="s">
        <v>46</v>
      </c>
      <c r="B6173" s="153">
        <v>0</v>
      </c>
      <c r="C6173" s="153">
        <v>0</v>
      </c>
      <c r="D6173" s="153">
        <v>0</v>
      </c>
      <c r="E6173" s="153">
        <v>0</v>
      </c>
      <c r="F6173" s="153">
        <v>0</v>
      </c>
      <c r="G6173" s="153">
        <v>0</v>
      </c>
    </row>
    <row r="6174" spans="1:7">
      <c r="A6174" s="153" t="s">
        <v>47</v>
      </c>
      <c r="B6174" s="153">
        <v>0</v>
      </c>
      <c r="C6174" s="153">
        <v>9.09</v>
      </c>
      <c r="D6174" s="153">
        <v>0</v>
      </c>
      <c r="E6174" s="153">
        <v>0</v>
      </c>
      <c r="F6174" s="153">
        <v>0</v>
      </c>
      <c r="G6174" s="153">
        <v>6.67</v>
      </c>
    </row>
    <row r="6175" spans="1:7">
      <c r="A6175" s="153" t="s">
        <v>48</v>
      </c>
      <c r="B6175" s="153">
        <v>0</v>
      </c>
      <c r="C6175" s="153">
        <v>27.27</v>
      </c>
      <c r="D6175" s="153">
        <v>0</v>
      </c>
      <c r="E6175" s="153">
        <v>25</v>
      </c>
      <c r="F6175" s="153">
        <v>0</v>
      </c>
      <c r="G6175" s="153">
        <v>26.67</v>
      </c>
    </row>
    <row r="6176" spans="1:7">
      <c r="A6176" s="153" t="s">
        <v>49</v>
      </c>
      <c r="B6176" s="153">
        <v>0</v>
      </c>
      <c r="C6176" s="153">
        <v>63.64</v>
      </c>
      <c r="D6176" s="153">
        <v>0</v>
      </c>
      <c r="E6176" s="153">
        <v>75</v>
      </c>
      <c r="F6176" s="153">
        <v>0</v>
      </c>
      <c r="G6176" s="153">
        <v>66.67</v>
      </c>
    </row>
    <row r="6177" spans="1:7">
      <c r="A6177" s="153" t="s">
        <v>41</v>
      </c>
      <c r="B6177" s="153">
        <v>0</v>
      </c>
      <c r="C6177" s="153">
        <v>0</v>
      </c>
      <c r="D6177" s="153">
        <v>0</v>
      </c>
      <c r="E6177" s="153">
        <v>0</v>
      </c>
      <c r="F6177" s="153">
        <v>0</v>
      </c>
      <c r="G6177" s="153">
        <v>0</v>
      </c>
    </row>
    <row r="6178" spans="1:7">
      <c r="A6178" s="153" t="s">
        <v>0</v>
      </c>
      <c r="B6178" s="153">
        <v>0</v>
      </c>
      <c r="C6178" s="153">
        <v>100</v>
      </c>
      <c r="D6178" s="153">
        <v>0</v>
      </c>
      <c r="E6178" s="153">
        <v>100</v>
      </c>
      <c r="F6178" s="153">
        <v>0</v>
      </c>
      <c r="G6178" s="153">
        <v>100</v>
      </c>
    </row>
    <row r="6179" spans="1:7">
      <c r="A6179" s="153" t="s">
        <v>1</v>
      </c>
      <c r="B6179" s="153">
        <v>0</v>
      </c>
      <c r="C6179" s="153">
        <v>11</v>
      </c>
      <c r="D6179" s="153">
        <v>0</v>
      </c>
      <c r="E6179" s="153">
        <v>4</v>
      </c>
      <c r="F6179" s="153">
        <v>0</v>
      </c>
      <c r="G6179" s="153">
        <v>15</v>
      </c>
    </row>
    <row r="6180" spans="1:7">
      <c r="A6180" s="153" t="s">
        <v>42</v>
      </c>
      <c r="B6180" s="153">
        <v>0</v>
      </c>
      <c r="C6180" s="153">
        <v>90.91</v>
      </c>
      <c r="D6180" s="153">
        <v>0</v>
      </c>
      <c r="E6180" s="153">
        <v>100</v>
      </c>
      <c r="F6180" s="153">
        <v>0</v>
      </c>
      <c r="G6180" s="153">
        <v>93.33</v>
      </c>
    </row>
    <row r="6181" spans="1:7">
      <c r="A6181" s="153" t="s">
        <v>43</v>
      </c>
      <c r="B6181" s="153">
        <v>0</v>
      </c>
      <c r="C6181" s="153">
        <v>0</v>
      </c>
      <c r="D6181" s="153">
        <v>0</v>
      </c>
      <c r="E6181" s="153">
        <v>0</v>
      </c>
      <c r="F6181" s="153">
        <v>0</v>
      </c>
      <c r="G6181" s="153">
        <v>0</v>
      </c>
    </row>
    <row r="6182" spans="1:7">
      <c r="A6182" s="153" t="s">
        <v>44</v>
      </c>
      <c r="B6182" s="153">
        <v>0</v>
      </c>
      <c r="C6182" s="153">
        <v>4.5</v>
      </c>
      <c r="D6182" s="153">
        <v>0</v>
      </c>
      <c r="E6182" s="153">
        <v>4.8</v>
      </c>
      <c r="F6182" s="153">
        <v>0</v>
      </c>
      <c r="G6182" s="153">
        <v>4.5999999999999996</v>
      </c>
    </row>
    <row r="6183" spans="1:7">
      <c r="A6183" s="153" t="s">
        <v>153</v>
      </c>
      <c r="B6183" s="153">
        <v>0</v>
      </c>
      <c r="C6183" s="153">
        <v>88.6</v>
      </c>
      <c r="D6183" s="153">
        <v>0</v>
      </c>
      <c r="E6183" s="153">
        <v>93.8</v>
      </c>
      <c r="F6183" s="153">
        <v>0</v>
      </c>
      <c r="G6183" s="153">
        <v>90</v>
      </c>
    </row>
    <row r="6186" spans="1:7">
      <c r="A6186" s="153" t="s">
        <v>601</v>
      </c>
    </row>
    <row r="6187" spans="1:7">
      <c r="A6187" s="153" t="s">
        <v>603</v>
      </c>
    </row>
    <row r="6190" spans="1:7">
      <c r="B6190" s="153" t="s">
        <v>156</v>
      </c>
    </row>
    <row r="6192" spans="1:7">
      <c r="B6192" s="153" t="s">
        <v>10</v>
      </c>
      <c r="C6192" s="153" t="s">
        <v>157</v>
      </c>
      <c r="D6192" s="153" t="s">
        <v>158</v>
      </c>
      <c r="E6192" s="153" t="s">
        <v>13</v>
      </c>
      <c r="F6192" s="153" t="s">
        <v>159</v>
      </c>
      <c r="G6192" s="153" t="s">
        <v>60</v>
      </c>
    </row>
    <row r="6194" spans="1:7">
      <c r="A6194" s="153" t="s">
        <v>45</v>
      </c>
      <c r="B6194" s="153">
        <v>0</v>
      </c>
      <c r="C6194" s="153">
        <v>0</v>
      </c>
      <c r="D6194" s="153">
        <v>0</v>
      </c>
      <c r="E6194" s="153">
        <v>0</v>
      </c>
      <c r="F6194" s="153">
        <v>0</v>
      </c>
      <c r="G6194" s="153">
        <v>0</v>
      </c>
    </row>
    <row r="6195" spans="1:7">
      <c r="A6195" s="153" t="s">
        <v>46</v>
      </c>
      <c r="B6195" s="153">
        <v>0</v>
      </c>
      <c r="C6195" s="153">
        <v>0</v>
      </c>
      <c r="D6195" s="153">
        <v>0</v>
      </c>
      <c r="E6195" s="153">
        <v>0</v>
      </c>
      <c r="F6195" s="153">
        <v>0</v>
      </c>
      <c r="G6195" s="153">
        <v>0</v>
      </c>
    </row>
    <row r="6196" spans="1:7">
      <c r="A6196" s="153" t="s">
        <v>47</v>
      </c>
      <c r="B6196" s="153">
        <v>0</v>
      </c>
      <c r="C6196" s="153">
        <v>18.18</v>
      </c>
      <c r="D6196" s="153">
        <v>0</v>
      </c>
      <c r="E6196" s="153">
        <v>0</v>
      </c>
      <c r="F6196" s="153">
        <v>0</v>
      </c>
      <c r="G6196" s="153">
        <v>13.33</v>
      </c>
    </row>
    <row r="6197" spans="1:7">
      <c r="A6197" s="153" t="s">
        <v>48</v>
      </c>
      <c r="B6197" s="153">
        <v>0</v>
      </c>
      <c r="C6197" s="153">
        <v>18.18</v>
      </c>
      <c r="D6197" s="153">
        <v>0</v>
      </c>
      <c r="E6197" s="153">
        <v>50</v>
      </c>
      <c r="F6197" s="153">
        <v>0</v>
      </c>
      <c r="G6197" s="153">
        <v>26.67</v>
      </c>
    </row>
    <row r="6198" spans="1:7">
      <c r="A6198" s="153" t="s">
        <v>49</v>
      </c>
      <c r="B6198" s="153">
        <v>0</v>
      </c>
      <c r="C6198" s="153">
        <v>63.64</v>
      </c>
      <c r="D6198" s="153">
        <v>0</v>
      </c>
      <c r="E6198" s="153">
        <v>50</v>
      </c>
      <c r="F6198" s="153">
        <v>0</v>
      </c>
      <c r="G6198" s="153">
        <v>60</v>
      </c>
    </row>
    <row r="6199" spans="1:7">
      <c r="A6199" s="153" t="s">
        <v>41</v>
      </c>
      <c r="B6199" s="153">
        <v>0</v>
      </c>
      <c r="C6199" s="153">
        <v>0</v>
      </c>
      <c r="D6199" s="153">
        <v>0</v>
      </c>
      <c r="E6199" s="153">
        <v>0</v>
      </c>
      <c r="F6199" s="153">
        <v>0</v>
      </c>
      <c r="G6199" s="153">
        <v>0</v>
      </c>
    </row>
    <row r="6200" spans="1:7">
      <c r="A6200" s="153" t="s">
        <v>0</v>
      </c>
      <c r="B6200" s="153">
        <v>0</v>
      </c>
      <c r="C6200" s="153">
        <v>100</v>
      </c>
      <c r="D6200" s="153">
        <v>0</v>
      </c>
      <c r="E6200" s="153">
        <v>100</v>
      </c>
      <c r="F6200" s="153">
        <v>0</v>
      </c>
      <c r="G6200" s="153">
        <v>100</v>
      </c>
    </row>
    <row r="6201" spans="1:7">
      <c r="A6201" s="153" t="s">
        <v>1</v>
      </c>
      <c r="B6201" s="153">
        <v>0</v>
      </c>
      <c r="C6201" s="153">
        <v>11</v>
      </c>
      <c r="D6201" s="153">
        <v>0</v>
      </c>
      <c r="E6201" s="153">
        <v>4</v>
      </c>
      <c r="F6201" s="153">
        <v>0</v>
      </c>
      <c r="G6201" s="153">
        <v>15</v>
      </c>
    </row>
    <row r="6202" spans="1:7">
      <c r="A6202" s="153" t="s">
        <v>42</v>
      </c>
      <c r="B6202" s="153">
        <v>0</v>
      </c>
      <c r="C6202" s="153">
        <v>81.819999999999993</v>
      </c>
      <c r="D6202" s="153">
        <v>0</v>
      </c>
      <c r="E6202" s="153">
        <v>100</v>
      </c>
      <c r="F6202" s="153">
        <v>0</v>
      </c>
      <c r="G6202" s="153">
        <v>86.67</v>
      </c>
    </row>
    <row r="6203" spans="1:7">
      <c r="A6203" s="153" t="s">
        <v>43</v>
      </c>
      <c r="B6203" s="153">
        <v>0</v>
      </c>
      <c r="C6203" s="153">
        <v>0</v>
      </c>
      <c r="D6203" s="153">
        <v>0</v>
      </c>
      <c r="E6203" s="153">
        <v>0</v>
      </c>
      <c r="F6203" s="153">
        <v>0</v>
      </c>
      <c r="G6203" s="153">
        <v>0</v>
      </c>
    </row>
    <row r="6204" spans="1:7">
      <c r="A6204" s="153" t="s">
        <v>44</v>
      </c>
      <c r="B6204" s="153">
        <v>0</v>
      </c>
      <c r="C6204" s="153">
        <v>4.5</v>
      </c>
      <c r="D6204" s="153">
        <v>0</v>
      </c>
      <c r="E6204" s="153">
        <v>4.5</v>
      </c>
      <c r="F6204" s="153">
        <v>0</v>
      </c>
      <c r="G6204" s="153">
        <v>4.5</v>
      </c>
    </row>
    <row r="6205" spans="1:7">
      <c r="A6205" s="153" t="s">
        <v>153</v>
      </c>
      <c r="B6205" s="153">
        <v>0</v>
      </c>
      <c r="C6205" s="153">
        <v>86.4</v>
      </c>
      <c r="D6205" s="153">
        <v>0</v>
      </c>
      <c r="E6205" s="153">
        <v>87.5</v>
      </c>
      <c r="F6205" s="153">
        <v>0</v>
      </c>
      <c r="G6205" s="153">
        <v>86.7</v>
      </c>
    </row>
    <row r="6208" spans="1:7">
      <c r="A6208" s="153" t="s">
        <v>601</v>
      </c>
    </row>
    <row r="6209" spans="1:7">
      <c r="A6209" s="153" t="s">
        <v>604</v>
      </c>
    </row>
    <row r="6212" spans="1:7">
      <c r="B6212" s="153" t="s">
        <v>156</v>
      </c>
    </row>
    <row r="6214" spans="1:7">
      <c r="B6214" s="153" t="s">
        <v>10</v>
      </c>
      <c r="C6214" s="153" t="s">
        <v>157</v>
      </c>
      <c r="D6214" s="153" t="s">
        <v>158</v>
      </c>
      <c r="E6214" s="153" t="s">
        <v>13</v>
      </c>
      <c r="F6214" s="153" t="s">
        <v>159</v>
      </c>
      <c r="G6214" s="153" t="s">
        <v>60</v>
      </c>
    </row>
    <row r="6216" spans="1:7">
      <c r="A6216" s="153" t="s">
        <v>45</v>
      </c>
      <c r="B6216" s="153">
        <v>0</v>
      </c>
      <c r="C6216" s="153">
        <v>0</v>
      </c>
      <c r="D6216" s="153">
        <v>0</v>
      </c>
      <c r="E6216" s="153">
        <v>0</v>
      </c>
      <c r="F6216" s="153">
        <v>0</v>
      </c>
      <c r="G6216" s="153">
        <v>0</v>
      </c>
    </row>
    <row r="6217" spans="1:7">
      <c r="A6217" s="153" t="s">
        <v>46</v>
      </c>
      <c r="B6217" s="153">
        <v>0</v>
      </c>
      <c r="C6217" s="153">
        <v>0</v>
      </c>
      <c r="D6217" s="153">
        <v>0</v>
      </c>
      <c r="E6217" s="153">
        <v>0</v>
      </c>
      <c r="F6217" s="153">
        <v>0</v>
      </c>
      <c r="G6217" s="153">
        <v>0</v>
      </c>
    </row>
    <row r="6218" spans="1:7">
      <c r="A6218" s="153" t="s">
        <v>47</v>
      </c>
      <c r="B6218" s="153">
        <v>0</v>
      </c>
      <c r="C6218" s="153">
        <v>9.09</v>
      </c>
      <c r="D6218" s="153">
        <v>0</v>
      </c>
      <c r="E6218" s="153">
        <v>0</v>
      </c>
      <c r="F6218" s="153">
        <v>0</v>
      </c>
      <c r="G6218" s="153">
        <v>6.67</v>
      </c>
    </row>
    <row r="6219" spans="1:7">
      <c r="A6219" s="153" t="s">
        <v>48</v>
      </c>
      <c r="B6219" s="153">
        <v>0</v>
      </c>
      <c r="C6219" s="153">
        <v>27.27</v>
      </c>
      <c r="D6219" s="153">
        <v>0</v>
      </c>
      <c r="E6219" s="153">
        <v>25</v>
      </c>
      <c r="F6219" s="153">
        <v>0</v>
      </c>
      <c r="G6219" s="153">
        <v>26.67</v>
      </c>
    </row>
    <row r="6220" spans="1:7">
      <c r="A6220" s="153" t="s">
        <v>49</v>
      </c>
      <c r="B6220" s="153">
        <v>0</v>
      </c>
      <c r="C6220" s="153">
        <v>63.64</v>
      </c>
      <c r="D6220" s="153">
        <v>0</v>
      </c>
      <c r="E6220" s="153">
        <v>75</v>
      </c>
      <c r="F6220" s="153">
        <v>0</v>
      </c>
      <c r="G6220" s="153">
        <v>66.67</v>
      </c>
    </row>
    <row r="6221" spans="1:7">
      <c r="A6221" s="153" t="s">
        <v>41</v>
      </c>
      <c r="B6221" s="153">
        <v>0</v>
      </c>
      <c r="C6221" s="153">
        <v>0</v>
      </c>
      <c r="D6221" s="153">
        <v>0</v>
      </c>
      <c r="E6221" s="153">
        <v>0</v>
      </c>
      <c r="F6221" s="153">
        <v>0</v>
      </c>
      <c r="G6221" s="153">
        <v>0</v>
      </c>
    </row>
    <row r="6222" spans="1:7">
      <c r="A6222" s="153" t="s">
        <v>0</v>
      </c>
      <c r="B6222" s="153">
        <v>0</v>
      </c>
      <c r="C6222" s="153">
        <v>100</v>
      </c>
      <c r="D6222" s="153">
        <v>0</v>
      </c>
      <c r="E6222" s="153">
        <v>100</v>
      </c>
      <c r="F6222" s="153">
        <v>0</v>
      </c>
      <c r="G6222" s="153">
        <v>100</v>
      </c>
    </row>
    <row r="6223" spans="1:7">
      <c r="A6223" s="153" t="s">
        <v>1</v>
      </c>
      <c r="B6223" s="153">
        <v>0</v>
      </c>
      <c r="C6223" s="153">
        <v>11</v>
      </c>
      <c r="D6223" s="153">
        <v>0</v>
      </c>
      <c r="E6223" s="153">
        <v>4</v>
      </c>
      <c r="F6223" s="153">
        <v>0</v>
      </c>
      <c r="G6223" s="153">
        <v>15</v>
      </c>
    </row>
    <row r="6224" spans="1:7">
      <c r="A6224" s="153" t="s">
        <v>42</v>
      </c>
      <c r="B6224" s="153">
        <v>0</v>
      </c>
      <c r="C6224" s="153">
        <v>90.91</v>
      </c>
      <c r="D6224" s="153">
        <v>0</v>
      </c>
      <c r="E6224" s="153">
        <v>100</v>
      </c>
      <c r="F6224" s="153">
        <v>0</v>
      </c>
      <c r="G6224" s="153">
        <v>93.33</v>
      </c>
    </row>
    <row r="6225" spans="1:7">
      <c r="A6225" s="153" t="s">
        <v>43</v>
      </c>
      <c r="B6225" s="153">
        <v>0</v>
      </c>
      <c r="C6225" s="153">
        <v>0</v>
      </c>
      <c r="D6225" s="153">
        <v>0</v>
      </c>
      <c r="E6225" s="153">
        <v>0</v>
      </c>
      <c r="F6225" s="153">
        <v>0</v>
      </c>
      <c r="G6225" s="153">
        <v>0</v>
      </c>
    </row>
    <row r="6226" spans="1:7">
      <c r="A6226" s="153" t="s">
        <v>44</v>
      </c>
      <c r="B6226" s="153">
        <v>0</v>
      </c>
      <c r="C6226" s="153">
        <v>4.5</v>
      </c>
      <c r="D6226" s="153">
        <v>0</v>
      </c>
      <c r="E6226" s="153">
        <v>4.8</v>
      </c>
      <c r="F6226" s="153">
        <v>0</v>
      </c>
      <c r="G6226" s="153">
        <v>4.5999999999999996</v>
      </c>
    </row>
    <row r="6227" spans="1:7">
      <c r="A6227" s="153" t="s">
        <v>153</v>
      </c>
      <c r="B6227" s="153">
        <v>0</v>
      </c>
      <c r="C6227" s="153">
        <v>88.6</v>
      </c>
      <c r="D6227" s="153">
        <v>0</v>
      </c>
      <c r="E6227" s="153">
        <v>93.8</v>
      </c>
      <c r="F6227" s="153">
        <v>0</v>
      </c>
      <c r="G6227" s="153">
        <v>90</v>
      </c>
    </row>
    <row r="6230" spans="1:7">
      <c r="A6230" s="153" t="s">
        <v>291</v>
      </c>
    </row>
    <row r="6233" spans="1:7">
      <c r="B6233" s="153" t="s">
        <v>156</v>
      </c>
    </row>
    <row r="6235" spans="1:7">
      <c r="B6235" s="153" t="s">
        <v>10</v>
      </c>
      <c r="C6235" s="153" t="s">
        <v>157</v>
      </c>
      <c r="D6235" s="153" t="s">
        <v>158</v>
      </c>
      <c r="E6235" s="153" t="s">
        <v>13</v>
      </c>
      <c r="F6235" s="153" t="s">
        <v>159</v>
      </c>
      <c r="G6235" s="153" t="s">
        <v>60</v>
      </c>
    </row>
    <row r="6237" spans="1:7">
      <c r="A6237" s="153" t="s">
        <v>45</v>
      </c>
      <c r="B6237" s="153">
        <v>0</v>
      </c>
      <c r="C6237" s="153">
        <v>0</v>
      </c>
      <c r="D6237" s="153">
        <v>0</v>
      </c>
      <c r="E6237" s="153">
        <v>0</v>
      </c>
      <c r="F6237" s="153">
        <v>0</v>
      </c>
      <c r="G6237" s="153">
        <v>0</v>
      </c>
    </row>
    <row r="6238" spans="1:7">
      <c r="A6238" s="153" t="s">
        <v>46</v>
      </c>
      <c r="B6238" s="153">
        <v>0</v>
      </c>
      <c r="C6238" s="153">
        <v>0</v>
      </c>
      <c r="D6238" s="153">
        <v>0</v>
      </c>
      <c r="E6238" s="153">
        <v>0</v>
      </c>
      <c r="F6238" s="153">
        <v>0</v>
      </c>
      <c r="G6238" s="153">
        <v>0</v>
      </c>
    </row>
    <row r="6239" spans="1:7">
      <c r="A6239" s="153" t="s">
        <v>47</v>
      </c>
      <c r="B6239" s="153">
        <v>0</v>
      </c>
      <c r="C6239" s="153">
        <v>0</v>
      </c>
      <c r="D6239" s="153">
        <v>0</v>
      </c>
      <c r="E6239" s="153">
        <v>0</v>
      </c>
      <c r="F6239" s="153">
        <v>0</v>
      </c>
      <c r="G6239" s="153">
        <v>0</v>
      </c>
    </row>
    <row r="6240" spans="1:7">
      <c r="A6240" s="153" t="s">
        <v>48</v>
      </c>
      <c r="B6240" s="153">
        <v>0</v>
      </c>
      <c r="C6240" s="153">
        <v>27.27</v>
      </c>
      <c r="D6240" s="153">
        <v>0</v>
      </c>
      <c r="E6240" s="153">
        <v>25</v>
      </c>
      <c r="F6240" s="153">
        <v>0</v>
      </c>
      <c r="G6240" s="153">
        <v>26.67</v>
      </c>
    </row>
    <row r="6241" spans="1:7">
      <c r="A6241" s="153" t="s">
        <v>49</v>
      </c>
      <c r="B6241" s="153">
        <v>0</v>
      </c>
      <c r="C6241" s="153">
        <v>72.73</v>
      </c>
      <c r="D6241" s="153">
        <v>0</v>
      </c>
      <c r="E6241" s="153">
        <v>75</v>
      </c>
      <c r="F6241" s="153">
        <v>0</v>
      </c>
      <c r="G6241" s="153">
        <v>73.33</v>
      </c>
    </row>
    <row r="6242" spans="1:7">
      <c r="A6242" s="153" t="s">
        <v>41</v>
      </c>
      <c r="B6242" s="153">
        <v>0</v>
      </c>
      <c r="C6242" s="153">
        <v>0</v>
      </c>
      <c r="D6242" s="153">
        <v>0</v>
      </c>
      <c r="E6242" s="153">
        <v>0</v>
      </c>
      <c r="F6242" s="153">
        <v>0</v>
      </c>
      <c r="G6242" s="153">
        <v>0</v>
      </c>
    </row>
    <row r="6243" spans="1:7">
      <c r="A6243" s="153" t="s">
        <v>0</v>
      </c>
      <c r="B6243" s="153">
        <v>0</v>
      </c>
      <c r="C6243" s="153">
        <v>100</v>
      </c>
      <c r="D6243" s="153">
        <v>0</v>
      </c>
      <c r="E6243" s="153">
        <v>100</v>
      </c>
      <c r="F6243" s="153">
        <v>0</v>
      </c>
      <c r="G6243" s="153">
        <v>100</v>
      </c>
    </row>
    <row r="6244" spans="1:7">
      <c r="A6244" s="153" t="s">
        <v>1</v>
      </c>
      <c r="B6244" s="153">
        <v>0</v>
      </c>
      <c r="C6244" s="153">
        <v>11</v>
      </c>
      <c r="D6244" s="153">
        <v>0</v>
      </c>
      <c r="E6244" s="153">
        <v>4</v>
      </c>
      <c r="F6244" s="153">
        <v>0</v>
      </c>
      <c r="G6244" s="153">
        <v>15</v>
      </c>
    </row>
    <row r="6245" spans="1:7">
      <c r="A6245" s="153" t="s">
        <v>42</v>
      </c>
      <c r="B6245" s="153">
        <v>0</v>
      </c>
      <c r="C6245" s="153">
        <v>100</v>
      </c>
      <c r="D6245" s="153">
        <v>0</v>
      </c>
      <c r="E6245" s="153">
        <v>100</v>
      </c>
      <c r="F6245" s="153">
        <v>0</v>
      </c>
      <c r="G6245" s="153">
        <v>100</v>
      </c>
    </row>
    <row r="6246" spans="1:7">
      <c r="A6246" s="153" t="s">
        <v>43</v>
      </c>
      <c r="B6246" s="153">
        <v>0</v>
      </c>
      <c r="C6246" s="153">
        <v>0</v>
      </c>
      <c r="D6246" s="153">
        <v>0</v>
      </c>
      <c r="E6246" s="153">
        <v>0</v>
      </c>
      <c r="F6246" s="153">
        <v>0</v>
      </c>
      <c r="G6246" s="153">
        <v>0</v>
      </c>
    </row>
    <row r="6247" spans="1:7">
      <c r="A6247" s="153" t="s">
        <v>44</v>
      </c>
      <c r="B6247" s="153">
        <v>0</v>
      </c>
      <c r="C6247" s="153">
        <v>4.7</v>
      </c>
      <c r="D6247" s="153">
        <v>0</v>
      </c>
      <c r="E6247" s="153">
        <v>4.8</v>
      </c>
      <c r="F6247" s="153">
        <v>0</v>
      </c>
      <c r="G6247" s="153">
        <v>4.7</v>
      </c>
    </row>
    <row r="6248" spans="1:7">
      <c r="A6248" s="153" t="s">
        <v>153</v>
      </c>
      <c r="B6248" s="153">
        <v>0</v>
      </c>
      <c r="C6248" s="153">
        <v>93.2</v>
      </c>
      <c r="D6248" s="153">
        <v>0</v>
      </c>
      <c r="E6248" s="153">
        <v>93.8</v>
      </c>
      <c r="F6248" s="153">
        <v>0</v>
      </c>
      <c r="G6248" s="153">
        <v>93.3</v>
      </c>
    </row>
    <row r="6251" spans="1:7">
      <c r="A6251" s="153" t="s">
        <v>292</v>
      </c>
    </row>
    <row r="6254" spans="1:7">
      <c r="B6254" s="153" t="s">
        <v>156</v>
      </c>
    </row>
    <row r="6256" spans="1:7">
      <c r="B6256" s="153" t="s">
        <v>10</v>
      </c>
      <c r="C6256" s="153" t="s">
        <v>157</v>
      </c>
      <c r="D6256" s="153" t="s">
        <v>158</v>
      </c>
      <c r="E6256" s="153" t="s">
        <v>13</v>
      </c>
      <c r="F6256" s="153" t="s">
        <v>159</v>
      </c>
      <c r="G6256" s="153" t="s">
        <v>60</v>
      </c>
    </row>
    <row r="6258" spans="1:7">
      <c r="A6258" s="153" t="s">
        <v>45</v>
      </c>
      <c r="B6258" s="153">
        <v>0</v>
      </c>
      <c r="C6258" s="153">
        <v>0</v>
      </c>
      <c r="D6258" s="153">
        <v>0</v>
      </c>
      <c r="E6258" s="153">
        <v>0</v>
      </c>
      <c r="F6258" s="153">
        <v>0</v>
      </c>
      <c r="G6258" s="153">
        <v>0</v>
      </c>
    </row>
    <row r="6259" spans="1:7">
      <c r="A6259" s="153" t="s">
        <v>46</v>
      </c>
      <c r="B6259" s="153">
        <v>0</v>
      </c>
      <c r="C6259" s="153">
        <v>0</v>
      </c>
      <c r="D6259" s="153">
        <v>0</v>
      </c>
      <c r="E6259" s="153">
        <v>0</v>
      </c>
      <c r="F6259" s="153">
        <v>0</v>
      </c>
      <c r="G6259" s="153">
        <v>0</v>
      </c>
    </row>
    <row r="6260" spans="1:7">
      <c r="A6260" s="153" t="s">
        <v>47</v>
      </c>
      <c r="B6260" s="153">
        <v>0</v>
      </c>
      <c r="C6260" s="153">
        <v>18.18</v>
      </c>
      <c r="D6260" s="153">
        <v>0</v>
      </c>
      <c r="E6260" s="153">
        <v>0</v>
      </c>
      <c r="F6260" s="153">
        <v>0</v>
      </c>
      <c r="G6260" s="153">
        <v>13.33</v>
      </c>
    </row>
    <row r="6261" spans="1:7">
      <c r="A6261" s="153" t="s">
        <v>48</v>
      </c>
      <c r="B6261" s="153">
        <v>0</v>
      </c>
      <c r="C6261" s="153">
        <v>18.18</v>
      </c>
      <c r="D6261" s="153">
        <v>0</v>
      </c>
      <c r="E6261" s="153">
        <v>50</v>
      </c>
      <c r="F6261" s="153">
        <v>0</v>
      </c>
      <c r="G6261" s="153">
        <v>26.67</v>
      </c>
    </row>
    <row r="6262" spans="1:7">
      <c r="A6262" s="153" t="s">
        <v>49</v>
      </c>
      <c r="B6262" s="153">
        <v>0</v>
      </c>
      <c r="C6262" s="153">
        <v>54.55</v>
      </c>
      <c r="D6262" s="153">
        <v>0</v>
      </c>
      <c r="E6262" s="153">
        <v>50</v>
      </c>
      <c r="F6262" s="153">
        <v>0</v>
      </c>
      <c r="G6262" s="153">
        <v>53.33</v>
      </c>
    </row>
    <row r="6263" spans="1:7">
      <c r="A6263" s="153" t="s">
        <v>41</v>
      </c>
      <c r="B6263" s="153">
        <v>0</v>
      </c>
      <c r="C6263" s="153">
        <v>9.09</v>
      </c>
      <c r="D6263" s="153">
        <v>0</v>
      </c>
      <c r="E6263" s="153">
        <v>0</v>
      </c>
      <c r="F6263" s="153">
        <v>0</v>
      </c>
      <c r="G6263" s="153">
        <v>6.67</v>
      </c>
    </row>
    <row r="6264" spans="1:7">
      <c r="A6264" s="153" t="s">
        <v>0</v>
      </c>
      <c r="B6264" s="153">
        <v>0</v>
      </c>
      <c r="C6264" s="153">
        <v>100</v>
      </c>
      <c r="D6264" s="153">
        <v>0</v>
      </c>
      <c r="E6264" s="153">
        <v>100</v>
      </c>
      <c r="F6264" s="153">
        <v>0</v>
      </c>
      <c r="G6264" s="153">
        <v>100</v>
      </c>
    </row>
    <row r="6265" spans="1:7">
      <c r="A6265" s="153" t="s">
        <v>1</v>
      </c>
      <c r="B6265" s="153">
        <v>0</v>
      </c>
      <c r="C6265" s="153">
        <v>11</v>
      </c>
      <c r="D6265" s="153">
        <v>0</v>
      </c>
      <c r="E6265" s="153">
        <v>4</v>
      </c>
      <c r="F6265" s="153">
        <v>0</v>
      </c>
      <c r="G6265" s="153">
        <v>15</v>
      </c>
    </row>
    <row r="6266" spans="1:7">
      <c r="A6266" s="153" t="s">
        <v>42</v>
      </c>
      <c r="B6266" s="153">
        <v>0</v>
      </c>
      <c r="C6266" s="153">
        <v>72.73</v>
      </c>
      <c r="D6266" s="153">
        <v>0</v>
      </c>
      <c r="E6266" s="153">
        <v>100</v>
      </c>
      <c r="F6266" s="153">
        <v>0</v>
      </c>
      <c r="G6266" s="153">
        <v>80</v>
      </c>
    </row>
    <row r="6267" spans="1:7">
      <c r="A6267" s="153" t="s">
        <v>43</v>
      </c>
      <c r="B6267" s="153">
        <v>0</v>
      </c>
      <c r="C6267" s="153">
        <v>0</v>
      </c>
      <c r="D6267" s="153">
        <v>0</v>
      </c>
      <c r="E6267" s="153">
        <v>0</v>
      </c>
      <c r="F6267" s="153">
        <v>0</v>
      </c>
      <c r="G6267" s="153">
        <v>0</v>
      </c>
    </row>
    <row r="6268" spans="1:7">
      <c r="A6268" s="153" t="s">
        <v>44</v>
      </c>
      <c r="B6268" s="153">
        <v>0</v>
      </c>
      <c r="C6268" s="153">
        <v>4.4000000000000004</v>
      </c>
      <c r="D6268" s="153">
        <v>0</v>
      </c>
      <c r="E6268" s="153">
        <v>4.5</v>
      </c>
      <c r="F6268" s="153">
        <v>0</v>
      </c>
      <c r="G6268" s="153">
        <v>4.4000000000000004</v>
      </c>
    </row>
    <row r="6269" spans="1:7">
      <c r="A6269" s="153" t="s">
        <v>153</v>
      </c>
      <c r="B6269" s="153">
        <v>0</v>
      </c>
      <c r="C6269" s="153">
        <v>85</v>
      </c>
      <c r="D6269" s="153">
        <v>0</v>
      </c>
      <c r="E6269" s="153">
        <v>87.5</v>
      </c>
      <c r="F6269" s="153">
        <v>0</v>
      </c>
      <c r="G6269" s="153">
        <v>85.7</v>
      </c>
    </row>
    <row r="6272" spans="1:7">
      <c r="A6272" s="153" t="s">
        <v>300</v>
      </c>
    </row>
    <row r="6275" spans="1:7">
      <c r="B6275" s="153" t="s">
        <v>156</v>
      </c>
    </row>
    <row r="6277" spans="1:7">
      <c r="B6277" s="153" t="s">
        <v>10</v>
      </c>
      <c r="C6277" s="153" t="s">
        <v>157</v>
      </c>
      <c r="D6277" s="153" t="s">
        <v>158</v>
      </c>
      <c r="E6277" s="153" t="s">
        <v>13</v>
      </c>
      <c r="F6277" s="153" t="s">
        <v>159</v>
      </c>
      <c r="G6277" s="153" t="s">
        <v>60</v>
      </c>
    </row>
    <row r="6279" spans="1:7">
      <c r="A6279" s="153" t="s">
        <v>45</v>
      </c>
      <c r="B6279" s="153">
        <v>0</v>
      </c>
      <c r="C6279" s="153">
        <v>0</v>
      </c>
      <c r="D6279" s="153">
        <v>0</v>
      </c>
      <c r="E6279" s="153">
        <v>0</v>
      </c>
      <c r="F6279" s="153">
        <v>0</v>
      </c>
      <c r="G6279" s="153">
        <v>0</v>
      </c>
    </row>
    <row r="6280" spans="1:7">
      <c r="A6280" s="153" t="s">
        <v>46</v>
      </c>
      <c r="B6280" s="153">
        <v>0</v>
      </c>
      <c r="C6280" s="153">
        <v>9.09</v>
      </c>
      <c r="D6280" s="153">
        <v>0</v>
      </c>
      <c r="E6280" s="153">
        <v>0</v>
      </c>
      <c r="F6280" s="153">
        <v>0</v>
      </c>
      <c r="G6280" s="153">
        <v>6.67</v>
      </c>
    </row>
    <row r="6281" spans="1:7">
      <c r="A6281" s="153" t="s">
        <v>47</v>
      </c>
      <c r="B6281" s="153">
        <v>0</v>
      </c>
      <c r="C6281" s="153">
        <v>9.09</v>
      </c>
      <c r="D6281" s="153">
        <v>0</v>
      </c>
      <c r="E6281" s="153">
        <v>25</v>
      </c>
      <c r="F6281" s="153">
        <v>0</v>
      </c>
      <c r="G6281" s="153">
        <v>13.33</v>
      </c>
    </row>
    <row r="6282" spans="1:7">
      <c r="A6282" s="153" t="s">
        <v>48</v>
      </c>
      <c r="B6282" s="153">
        <v>0</v>
      </c>
      <c r="C6282" s="153">
        <v>18.18</v>
      </c>
      <c r="D6282" s="153">
        <v>0</v>
      </c>
      <c r="E6282" s="153">
        <v>25</v>
      </c>
      <c r="F6282" s="153">
        <v>0</v>
      </c>
      <c r="G6282" s="153">
        <v>20</v>
      </c>
    </row>
    <row r="6283" spans="1:7">
      <c r="A6283" s="153" t="s">
        <v>49</v>
      </c>
      <c r="B6283" s="153">
        <v>0</v>
      </c>
      <c r="C6283" s="153">
        <v>63.64</v>
      </c>
      <c r="D6283" s="153">
        <v>0</v>
      </c>
      <c r="E6283" s="153">
        <v>50</v>
      </c>
      <c r="F6283" s="153">
        <v>0</v>
      </c>
      <c r="G6283" s="153">
        <v>60</v>
      </c>
    </row>
    <row r="6284" spans="1:7">
      <c r="A6284" s="153" t="s">
        <v>41</v>
      </c>
      <c r="B6284" s="153">
        <v>0</v>
      </c>
      <c r="C6284" s="153">
        <v>0</v>
      </c>
      <c r="D6284" s="153">
        <v>0</v>
      </c>
      <c r="E6284" s="153">
        <v>0</v>
      </c>
      <c r="F6284" s="153">
        <v>0</v>
      </c>
      <c r="G6284" s="153">
        <v>0</v>
      </c>
    </row>
    <row r="6285" spans="1:7">
      <c r="A6285" s="153" t="s">
        <v>0</v>
      </c>
      <c r="B6285" s="153">
        <v>0</v>
      </c>
      <c r="C6285" s="153">
        <v>100</v>
      </c>
      <c r="D6285" s="153">
        <v>0</v>
      </c>
      <c r="E6285" s="153">
        <v>100</v>
      </c>
      <c r="F6285" s="153">
        <v>0</v>
      </c>
      <c r="G6285" s="153">
        <v>100</v>
      </c>
    </row>
    <row r="6286" spans="1:7">
      <c r="A6286" s="153" t="s">
        <v>1</v>
      </c>
      <c r="B6286" s="153">
        <v>0</v>
      </c>
      <c r="C6286" s="153">
        <v>11</v>
      </c>
      <c r="D6286" s="153">
        <v>0</v>
      </c>
      <c r="E6286" s="153">
        <v>4</v>
      </c>
      <c r="F6286" s="153">
        <v>0</v>
      </c>
      <c r="G6286" s="153">
        <v>15</v>
      </c>
    </row>
    <row r="6287" spans="1:7">
      <c r="A6287" s="153" t="s">
        <v>42</v>
      </c>
      <c r="B6287" s="153">
        <v>0</v>
      </c>
      <c r="C6287" s="153">
        <v>81.819999999999993</v>
      </c>
      <c r="D6287" s="153">
        <v>0</v>
      </c>
      <c r="E6287" s="153">
        <v>75</v>
      </c>
      <c r="F6287" s="153">
        <v>0</v>
      </c>
      <c r="G6287" s="153">
        <v>80</v>
      </c>
    </row>
    <row r="6288" spans="1:7">
      <c r="A6288" s="153" t="s">
        <v>43</v>
      </c>
      <c r="B6288" s="153">
        <v>0</v>
      </c>
      <c r="C6288" s="153">
        <v>9.09</v>
      </c>
      <c r="D6288" s="153">
        <v>0</v>
      </c>
      <c r="E6288" s="153">
        <v>0</v>
      </c>
      <c r="F6288" s="153">
        <v>0</v>
      </c>
      <c r="G6288" s="153">
        <v>6.67</v>
      </c>
    </row>
    <row r="6289" spans="1:7">
      <c r="A6289" s="153" t="s">
        <v>44</v>
      </c>
      <c r="B6289" s="153">
        <v>0</v>
      </c>
      <c r="C6289" s="153">
        <v>4.4000000000000004</v>
      </c>
      <c r="D6289" s="153">
        <v>0</v>
      </c>
      <c r="E6289" s="153">
        <v>4.3</v>
      </c>
      <c r="F6289" s="153">
        <v>0</v>
      </c>
      <c r="G6289" s="153">
        <v>4.3</v>
      </c>
    </row>
    <row r="6290" spans="1:7">
      <c r="A6290" s="153" t="s">
        <v>153</v>
      </c>
      <c r="B6290" s="153">
        <v>0</v>
      </c>
      <c r="C6290" s="153">
        <v>84.1</v>
      </c>
      <c r="D6290" s="153">
        <v>0</v>
      </c>
      <c r="E6290" s="153">
        <v>81.3</v>
      </c>
      <c r="F6290" s="153">
        <v>0</v>
      </c>
      <c r="G6290" s="153">
        <v>83.3</v>
      </c>
    </row>
    <row r="6293" spans="1:7">
      <c r="A6293" s="153" t="s">
        <v>605</v>
      </c>
    </row>
    <row r="6294" spans="1:7">
      <c r="A6294" s="153" t="s">
        <v>606</v>
      </c>
    </row>
    <row r="6297" spans="1:7">
      <c r="B6297" s="153" t="s">
        <v>156</v>
      </c>
    </row>
    <row r="6299" spans="1:7">
      <c r="B6299" s="153" t="s">
        <v>10</v>
      </c>
      <c r="C6299" s="153" t="s">
        <v>157</v>
      </c>
      <c r="D6299" s="153" t="s">
        <v>158</v>
      </c>
      <c r="E6299" s="153" t="s">
        <v>13</v>
      </c>
      <c r="F6299" s="153" t="s">
        <v>159</v>
      </c>
      <c r="G6299" s="153" t="s">
        <v>60</v>
      </c>
    </row>
    <row r="6301" spans="1:7">
      <c r="A6301" s="153" t="s">
        <v>45</v>
      </c>
      <c r="B6301" s="153">
        <v>0</v>
      </c>
      <c r="C6301" s="153">
        <v>0</v>
      </c>
      <c r="D6301" s="153">
        <v>0</v>
      </c>
      <c r="E6301" s="153">
        <v>0</v>
      </c>
      <c r="F6301" s="153">
        <v>0</v>
      </c>
      <c r="G6301" s="153">
        <v>0</v>
      </c>
    </row>
    <row r="6302" spans="1:7">
      <c r="A6302" s="153" t="s">
        <v>46</v>
      </c>
      <c r="B6302" s="153">
        <v>0</v>
      </c>
      <c r="C6302" s="153">
        <v>18.18</v>
      </c>
      <c r="D6302" s="153">
        <v>0</v>
      </c>
      <c r="E6302" s="153">
        <v>0</v>
      </c>
      <c r="F6302" s="153">
        <v>0</v>
      </c>
      <c r="G6302" s="153">
        <v>13.33</v>
      </c>
    </row>
    <row r="6303" spans="1:7">
      <c r="A6303" s="153" t="s">
        <v>47</v>
      </c>
      <c r="B6303" s="153">
        <v>0</v>
      </c>
      <c r="C6303" s="153">
        <v>0</v>
      </c>
      <c r="D6303" s="153">
        <v>0</v>
      </c>
      <c r="E6303" s="153">
        <v>25</v>
      </c>
      <c r="F6303" s="153">
        <v>0</v>
      </c>
      <c r="G6303" s="153">
        <v>6.67</v>
      </c>
    </row>
    <row r="6304" spans="1:7">
      <c r="A6304" s="153" t="s">
        <v>48</v>
      </c>
      <c r="B6304" s="153">
        <v>0</v>
      </c>
      <c r="C6304" s="153">
        <v>18.18</v>
      </c>
      <c r="D6304" s="153">
        <v>0</v>
      </c>
      <c r="E6304" s="153">
        <v>0</v>
      </c>
      <c r="F6304" s="153">
        <v>0</v>
      </c>
      <c r="G6304" s="153">
        <v>13.33</v>
      </c>
    </row>
    <row r="6305" spans="1:7">
      <c r="A6305" s="153" t="s">
        <v>49</v>
      </c>
      <c r="B6305" s="153">
        <v>0</v>
      </c>
      <c r="C6305" s="153">
        <v>63.64</v>
      </c>
      <c r="D6305" s="153">
        <v>0</v>
      </c>
      <c r="E6305" s="153">
        <v>75</v>
      </c>
      <c r="F6305" s="153">
        <v>0</v>
      </c>
      <c r="G6305" s="153">
        <v>66.67</v>
      </c>
    </row>
    <row r="6306" spans="1:7">
      <c r="A6306" s="153" t="s">
        <v>41</v>
      </c>
      <c r="B6306" s="153">
        <v>0</v>
      </c>
      <c r="C6306" s="153">
        <v>0</v>
      </c>
      <c r="D6306" s="153">
        <v>0</v>
      </c>
      <c r="E6306" s="153">
        <v>0</v>
      </c>
      <c r="F6306" s="153">
        <v>0</v>
      </c>
      <c r="G6306" s="153">
        <v>0</v>
      </c>
    </row>
    <row r="6307" spans="1:7">
      <c r="A6307" s="153" t="s">
        <v>0</v>
      </c>
      <c r="B6307" s="153">
        <v>0</v>
      </c>
      <c r="C6307" s="153">
        <v>100</v>
      </c>
      <c r="D6307" s="153">
        <v>0</v>
      </c>
      <c r="E6307" s="153">
        <v>100</v>
      </c>
      <c r="F6307" s="153">
        <v>0</v>
      </c>
      <c r="G6307" s="153">
        <v>100</v>
      </c>
    </row>
    <row r="6308" spans="1:7">
      <c r="A6308" s="153" t="s">
        <v>1</v>
      </c>
      <c r="B6308" s="153">
        <v>0</v>
      </c>
      <c r="C6308" s="153">
        <v>11</v>
      </c>
      <c r="D6308" s="153">
        <v>0</v>
      </c>
      <c r="E6308" s="153">
        <v>4</v>
      </c>
      <c r="F6308" s="153">
        <v>0</v>
      </c>
      <c r="G6308" s="153">
        <v>15</v>
      </c>
    </row>
    <row r="6309" spans="1:7">
      <c r="A6309" s="153" t="s">
        <v>42</v>
      </c>
      <c r="B6309" s="153">
        <v>0</v>
      </c>
      <c r="C6309" s="153">
        <v>81.819999999999993</v>
      </c>
      <c r="D6309" s="153">
        <v>0</v>
      </c>
      <c r="E6309" s="153">
        <v>75</v>
      </c>
      <c r="F6309" s="153">
        <v>0</v>
      </c>
      <c r="G6309" s="153">
        <v>80</v>
      </c>
    </row>
    <row r="6310" spans="1:7">
      <c r="A6310" s="153" t="s">
        <v>43</v>
      </c>
      <c r="B6310" s="153">
        <v>0</v>
      </c>
      <c r="C6310" s="153">
        <v>18.18</v>
      </c>
      <c r="D6310" s="153">
        <v>0</v>
      </c>
      <c r="E6310" s="153">
        <v>0</v>
      </c>
      <c r="F6310" s="153">
        <v>0</v>
      </c>
      <c r="G6310" s="153">
        <v>13.33</v>
      </c>
    </row>
    <row r="6311" spans="1:7">
      <c r="A6311" s="153" t="s">
        <v>44</v>
      </c>
      <c r="B6311" s="153">
        <v>0</v>
      </c>
      <c r="C6311" s="153">
        <v>4.3</v>
      </c>
      <c r="D6311" s="153">
        <v>0</v>
      </c>
      <c r="E6311" s="153">
        <v>4.5</v>
      </c>
      <c r="F6311" s="153">
        <v>0</v>
      </c>
      <c r="G6311" s="153">
        <v>4.3</v>
      </c>
    </row>
    <row r="6312" spans="1:7">
      <c r="A6312" s="153" t="s">
        <v>153</v>
      </c>
      <c r="B6312" s="153">
        <v>0</v>
      </c>
      <c r="C6312" s="153">
        <v>81.8</v>
      </c>
      <c r="D6312" s="153">
        <v>0</v>
      </c>
      <c r="E6312" s="153">
        <v>87.5</v>
      </c>
      <c r="F6312" s="153">
        <v>0</v>
      </c>
      <c r="G6312" s="153">
        <v>83.3</v>
      </c>
    </row>
    <row r="6315" spans="1:7">
      <c r="A6315" s="153" t="s">
        <v>607</v>
      </c>
    </row>
    <row r="6316" spans="1:7">
      <c r="A6316" s="153" t="s">
        <v>590</v>
      </c>
    </row>
    <row r="6319" spans="1:7">
      <c r="B6319" s="153" t="s">
        <v>156</v>
      </c>
    </row>
    <row r="6321" spans="1:7">
      <c r="B6321" s="153" t="s">
        <v>10</v>
      </c>
      <c r="C6321" s="153" t="s">
        <v>157</v>
      </c>
      <c r="D6321" s="153" t="s">
        <v>158</v>
      </c>
      <c r="E6321" s="153" t="s">
        <v>13</v>
      </c>
      <c r="F6321" s="153" t="s">
        <v>159</v>
      </c>
      <c r="G6321" s="153" t="s">
        <v>60</v>
      </c>
    </row>
    <row r="6323" spans="1:7">
      <c r="A6323" s="153" t="s">
        <v>45</v>
      </c>
      <c r="B6323" s="153">
        <v>0</v>
      </c>
      <c r="C6323" s="153">
        <v>0</v>
      </c>
      <c r="D6323" s="153">
        <v>0</v>
      </c>
      <c r="E6323" s="153">
        <v>0</v>
      </c>
      <c r="F6323" s="153">
        <v>0</v>
      </c>
      <c r="G6323" s="153">
        <v>0</v>
      </c>
    </row>
    <row r="6324" spans="1:7">
      <c r="A6324" s="153" t="s">
        <v>46</v>
      </c>
      <c r="B6324" s="153">
        <v>0</v>
      </c>
      <c r="C6324" s="153">
        <v>0</v>
      </c>
      <c r="D6324" s="153">
        <v>0</v>
      </c>
      <c r="E6324" s="153">
        <v>0</v>
      </c>
      <c r="F6324" s="153">
        <v>0</v>
      </c>
      <c r="G6324" s="153">
        <v>0</v>
      </c>
    </row>
    <row r="6325" spans="1:7">
      <c r="A6325" s="153" t="s">
        <v>47</v>
      </c>
      <c r="B6325" s="153">
        <v>0</v>
      </c>
      <c r="C6325" s="153">
        <v>0</v>
      </c>
      <c r="D6325" s="153">
        <v>0</v>
      </c>
      <c r="E6325" s="153">
        <v>0</v>
      </c>
      <c r="F6325" s="153">
        <v>0</v>
      </c>
      <c r="G6325" s="153">
        <v>0</v>
      </c>
    </row>
    <row r="6326" spans="1:7">
      <c r="A6326" s="153" t="s">
        <v>48</v>
      </c>
      <c r="B6326" s="153">
        <v>0</v>
      </c>
      <c r="C6326" s="153">
        <v>36.36</v>
      </c>
      <c r="D6326" s="153">
        <v>0</v>
      </c>
      <c r="E6326" s="153">
        <v>75</v>
      </c>
      <c r="F6326" s="153">
        <v>0</v>
      </c>
      <c r="G6326" s="153">
        <v>46.67</v>
      </c>
    </row>
    <row r="6327" spans="1:7">
      <c r="A6327" s="153" t="s">
        <v>49</v>
      </c>
      <c r="B6327" s="153">
        <v>0</v>
      </c>
      <c r="C6327" s="153">
        <v>63.64</v>
      </c>
      <c r="D6327" s="153">
        <v>0</v>
      </c>
      <c r="E6327" s="153">
        <v>25</v>
      </c>
      <c r="F6327" s="153">
        <v>0</v>
      </c>
      <c r="G6327" s="153">
        <v>53.33</v>
      </c>
    </row>
    <row r="6328" spans="1:7">
      <c r="A6328" s="153" t="s">
        <v>41</v>
      </c>
      <c r="B6328" s="153">
        <v>0</v>
      </c>
      <c r="C6328" s="153">
        <v>0</v>
      </c>
      <c r="D6328" s="153">
        <v>0</v>
      </c>
      <c r="E6328" s="153">
        <v>0</v>
      </c>
      <c r="F6328" s="153">
        <v>0</v>
      </c>
      <c r="G6328" s="153">
        <v>0</v>
      </c>
    </row>
    <row r="6329" spans="1:7">
      <c r="A6329" s="153" t="s">
        <v>0</v>
      </c>
      <c r="B6329" s="153">
        <v>0</v>
      </c>
      <c r="C6329" s="153">
        <v>100</v>
      </c>
      <c r="D6329" s="153">
        <v>0</v>
      </c>
      <c r="E6329" s="153">
        <v>100</v>
      </c>
      <c r="F6329" s="153">
        <v>0</v>
      </c>
      <c r="G6329" s="153">
        <v>100</v>
      </c>
    </row>
    <row r="6330" spans="1:7">
      <c r="A6330" s="153" t="s">
        <v>1</v>
      </c>
      <c r="B6330" s="153">
        <v>0</v>
      </c>
      <c r="C6330" s="153">
        <v>11</v>
      </c>
      <c r="D6330" s="153">
        <v>0</v>
      </c>
      <c r="E6330" s="153">
        <v>4</v>
      </c>
      <c r="F6330" s="153">
        <v>0</v>
      </c>
      <c r="G6330" s="153">
        <v>15</v>
      </c>
    </row>
    <row r="6331" spans="1:7">
      <c r="A6331" s="153" t="s">
        <v>42</v>
      </c>
      <c r="B6331" s="153">
        <v>0</v>
      </c>
      <c r="C6331" s="153">
        <v>100</v>
      </c>
      <c r="D6331" s="153">
        <v>0</v>
      </c>
      <c r="E6331" s="153">
        <v>100</v>
      </c>
      <c r="F6331" s="153">
        <v>0</v>
      </c>
      <c r="G6331" s="153">
        <v>100</v>
      </c>
    </row>
    <row r="6332" spans="1:7">
      <c r="A6332" s="153" t="s">
        <v>43</v>
      </c>
      <c r="B6332" s="153">
        <v>0</v>
      </c>
      <c r="C6332" s="153">
        <v>0</v>
      </c>
      <c r="D6332" s="153">
        <v>0</v>
      </c>
      <c r="E6332" s="153">
        <v>0</v>
      </c>
      <c r="F6332" s="153">
        <v>0</v>
      </c>
      <c r="G6332" s="153">
        <v>0</v>
      </c>
    </row>
    <row r="6333" spans="1:7">
      <c r="A6333" s="153" t="s">
        <v>44</v>
      </c>
      <c r="B6333" s="153">
        <v>0</v>
      </c>
      <c r="C6333" s="153">
        <v>4.5999999999999996</v>
      </c>
      <c r="D6333" s="153">
        <v>0</v>
      </c>
      <c r="E6333" s="153">
        <v>4.3</v>
      </c>
      <c r="F6333" s="153">
        <v>0</v>
      </c>
      <c r="G6333" s="153">
        <v>4.5</v>
      </c>
    </row>
    <row r="6334" spans="1:7">
      <c r="A6334" s="153" t="s">
        <v>153</v>
      </c>
      <c r="B6334" s="153">
        <v>0</v>
      </c>
      <c r="C6334" s="153">
        <v>90.9</v>
      </c>
      <c r="D6334" s="153">
        <v>0</v>
      </c>
      <c r="E6334" s="153">
        <v>81.3</v>
      </c>
      <c r="F6334" s="153">
        <v>0</v>
      </c>
      <c r="G6334" s="153">
        <v>88.3</v>
      </c>
    </row>
    <row r="6337" spans="1:7">
      <c r="A6337" s="153" t="s">
        <v>607</v>
      </c>
    </row>
    <row r="6338" spans="1:7">
      <c r="A6338" s="153" t="s">
        <v>608</v>
      </c>
    </row>
    <row r="6341" spans="1:7">
      <c r="B6341" s="153" t="s">
        <v>156</v>
      </c>
    </row>
    <row r="6343" spans="1:7">
      <c r="B6343" s="153" t="s">
        <v>10</v>
      </c>
      <c r="C6343" s="153" t="s">
        <v>157</v>
      </c>
      <c r="D6343" s="153" t="s">
        <v>158</v>
      </c>
      <c r="E6343" s="153" t="s">
        <v>13</v>
      </c>
      <c r="F6343" s="153" t="s">
        <v>159</v>
      </c>
      <c r="G6343" s="153" t="s">
        <v>60</v>
      </c>
    </row>
    <row r="6345" spans="1:7">
      <c r="A6345" s="153" t="s">
        <v>45</v>
      </c>
      <c r="B6345" s="153">
        <v>0</v>
      </c>
      <c r="C6345" s="153">
        <v>0</v>
      </c>
      <c r="D6345" s="153">
        <v>0</v>
      </c>
      <c r="E6345" s="153">
        <v>0</v>
      </c>
      <c r="F6345" s="153">
        <v>0</v>
      </c>
      <c r="G6345" s="153">
        <v>0</v>
      </c>
    </row>
    <row r="6346" spans="1:7">
      <c r="A6346" s="153" t="s">
        <v>46</v>
      </c>
      <c r="B6346" s="153">
        <v>0</v>
      </c>
      <c r="C6346" s="153">
        <v>0</v>
      </c>
      <c r="D6346" s="153">
        <v>0</v>
      </c>
      <c r="E6346" s="153">
        <v>0</v>
      </c>
      <c r="F6346" s="153">
        <v>0</v>
      </c>
      <c r="G6346" s="153">
        <v>0</v>
      </c>
    </row>
    <row r="6347" spans="1:7">
      <c r="A6347" s="153" t="s">
        <v>47</v>
      </c>
      <c r="B6347" s="153">
        <v>0</v>
      </c>
      <c r="C6347" s="153">
        <v>0</v>
      </c>
      <c r="D6347" s="153">
        <v>0</v>
      </c>
      <c r="E6347" s="153">
        <v>0</v>
      </c>
      <c r="F6347" s="153">
        <v>0</v>
      </c>
      <c r="G6347" s="153">
        <v>0</v>
      </c>
    </row>
    <row r="6348" spans="1:7">
      <c r="A6348" s="153" t="s">
        <v>48</v>
      </c>
      <c r="B6348" s="153">
        <v>0</v>
      </c>
      <c r="C6348" s="153">
        <v>36.36</v>
      </c>
      <c r="D6348" s="153">
        <v>0</v>
      </c>
      <c r="E6348" s="153">
        <v>50</v>
      </c>
      <c r="F6348" s="153">
        <v>0</v>
      </c>
      <c r="G6348" s="153">
        <v>40</v>
      </c>
    </row>
    <row r="6349" spans="1:7">
      <c r="A6349" s="153" t="s">
        <v>49</v>
      </c>
      <c r="B6349" s="153">
        <v>0</v>
      </c>
      <c r="C6349" s="153">
        <v>63.64</v>
      </c>
      <c r="D6349" s="153">
        <v>0</v>
      </c>
      <c r="E6349" s="153">
        <v>50</v>
      </c>
      <c r="F6349" s="153">
        <v>0</v>
      </c>
      <c r="G6349" s="153">
        <v>60</v>
      </c>
    </row>
    <row r="6350" spans="1:7">
      <c r="A6350" s="153" t="s">
        <v>41</v>
      </c>
      <c r="B6350" s="153">
        <v>0</v>
      </c>
      <c r="C6350" s="153">
        <v>0</v>
      </c>
      <c r="D6350" s="153">
        <v>0</v>
      </c>
      <c r="E6350" s="153">
        <v>0</v>
      </c>
      <c r="F6350" s="153">
        <v>0</v>
      </c>
      <c r="G6350" s="153">
        <v>0</v>
      </c>
    </row>
    <row r="6351" spans="1:7">
      <c r="A6351" s="153" t="s">
        <v>0</v>
      </c>
      <c r="B6351" s="153">
        <v>0</v>
      </c>
      <c r="C6351" s="153">
        <v>100</v>
      </c>
      <c r="D6351" s="153">
        <v>0</v>
      </c>
      <c r="E6351" s="153">
        <v>100</v>
      </c>
      <c r="F6351" s="153">
        <v>0</v>
      </c>
      <c r="G6351" s="153">
        <v>100</v>
      </c>
    </row>
    <row r="6352" spans="1:7">
      <c r="A6352" s="153" t="s">
        <v>1</v>
      </c>
      <c r="B6352" s="153">
        <v>0</v>
      </c>
      <c r="C6352" s="153">
        <v>11</v>
      </c>
      <c r="D6352" s="153">
        <v>0</v>
      </c>
      <c r="E6352" s="153">
        <v>4</v>
      </c>
      <c r="F6352" s="153">
        <v>0</v>
      </c>
      <c r="G6352" s="153">
        <v>15</v>
      </c>
    </row>
    <row r="6353" spans="1:7">
      <c r="A6353" s="153" t="s">
        <v>42</v>
      </c>
      <c r="B6353" s="153">
        <v>0</v>
      </c>
      <c r="C6353" s="153">
        <v>100</v>
      </c>
      <c r="D6353" s="153">
        <v>0</v>
      </c>
      <c r="E6353" s="153">
        <v>100</v>
      </c>
      <c r="F6353" s="153">
        <v>0</v>
      </c>
      <c r="G6353" s="153">
        <v>100</v>
      </c>
    </row>
    <row r="6354" spans="1:7">
      <c r="A6354" s="153" t="s">
        <v>43</v>
      </c>
      <c r="B6354" s="153">
        <v>0</v>
      </c>
      <c r="C6354" s="153">
        <v>0</v>
      </c>
      <c r="D6354" s="153">
        <v>0</v>
      </c>
      <c r="E6354" s="153">
        <v>0</v>
      </c>
      <c r="F6354" s="153">
        <v>0</v>
      </c>
      <c r="G6354" s="153">
        <v>0</v>
      </c>
    </row>
    <row r="6355" spans="1:7">
      <c r="A6355" s="153" t="s">
        <v>44</v>
      </c>
      <c r="B6355" s="153">
        <v>0</v>
      </c>
      <c r="C6355" s="153">
        <v>4.5999999999999996</v>
      </c>
      <c r="D6355" s="153">
        <v>0</v>
      </c>
      <c r="E6355" s="153">
        <v>4.5</v>
      </c>
      <c r="F6355" s="153">
        <v>0</v>
      </c>
      <c r="G6355" s="153">
        <v>4.5999999999999996</v>
      </c>
    </row>
    <row r="6356" spans="1:7">
      <c r="A6356" s="153" t="s">
        <v>153</v>
      </c>
      <c r="B6356" s="153">
        <v>0</v>
      </c>
      <c r="C6356" s="153">
        <v>90.9</v>
      </c>
      <c r="D6356" s="153">
        <v>0</v>
      </c>
      <c r="E6356" s="153">
        <v>87.5</v>
      </c>
      <c r="F6356" s="153">
        <v>0</v>
      </c>
      <c r="G6356" s="153">
        <v>90</v>
      </c>
    </row>
    <row r="6359" spans="1:7">
      <c r="A6359" s="153" t="s">
        <v>607</v>
      </c>
    </row>
    <row r="6360" spans="1:7">
      <c r="A6360" s="153" t="s">
        <v>609</v>
      </c>
    </row>
    <row r="6363" spans="1:7">
      <c r="B6363" s="153" t="s">
        <v>156</v>
      </c>
    </row>
    <row r="6365" spans="1:7">
      <c r="B6365" s="153" t="s">
        <v>10</v>
      </c>
      <c r="C6365" s="153" t="s">
        <v>157</v>
      </c>
      <c r="D6365" s="153" t="s">
        <v>158</v>
      </c>
      <c r="E6365" s="153" t="s">
        <v>13</v>
      </c>
      <c r="F6365" s="153" t="s">
        <v>159</v>
      </c>
      <c r="G6365" s="153" t="s">
        <v>60</v>
      </c>
    </row>
    <row r="6367" spans="1:7">
      <c r="A6367" s="153" t="s">
        <v>45</v>
      </c>
      <c r="B6367" s="153">
        <v>0</v>
      </c>
      <c r="C6367" s="153">
        <v>0</v>
      </c>
      <c r="D6367" s="153">
        <v>0</v>
      </c>
      <c r="E6367" s="153">
        <v>0</v>
      </c>
      <c r="F6367" s="153">
        <v>0</v>
      </c>
      <c r="G6367" s="153">
        <v>0</v>
      </c>
    </row>
    <row r="6368" spans="1:7">
      <c r="A6368" s="153" t="s">
        <v>46</v>
      </c>
      <c r="B6368" s="153">
        <v>0</v>
      </c>
      <c r="C6368" s="153">
        <v>9.09</v>
      </c>
      <c r="D6368" s="153">
        <v>0</v>
      </c>
      <c r="E6368" s="153">
        <v>0</v>
      </c>
      <c r="F6368" s="153">
        <v>0</v>
      </c>
      <c r="G6368" s="153">
        <v>6.67</v>
      </c>
    </row>
    <row r="6369" spans="1:7">
      <c r="A6369" s="153" t="s">
        <v>47</v>
      </c>
      <c r="B6369" s="153">
        <v>0</v>
      </c>
      <c r="C6369" s="153">
        <v>9.09</v>
      </c>
      <c r="D6369" s="153">
        <v>0</v>
      </c>
      <c r="E6369" s="153">
        <v>0</v>
      </c>
      <c r="F6369" s="153">
        <v>0</v>
      </c>
      <c r="G6369" s="153">
        <v>6.67</v>
      </c>
    </row>
    <row r="6370" spans="1:7">
      <c r="A6370" s="153" t="s">
        <v>48</v>
      </c>
      <c r="B6370" s="153">
        <v>0</v>
      </c>
      <c r="C6370" s="153">
        <v>27.27</v>
      </c>
      <c r="D6370" s="153">
        <v>0</v>
      </c>
      <c r="E6370" s="153">
        <v>50</v>
      </c>
      <c r="F6370" s="153">
        <v>0</v>
      </c>
      <c r="G6370" s="153">
        <v>33.33</v>
      </c>
    </row>
    <row r="6371" spans="1:7">
      <c r="A6371" s="153" t="s">
        <v>49</v>
      </c>
      <c r="B6371" s="153">
        <v>0</v>
      </c>
      <c r="C6371" s="153">
        <v>54.55</v>
      </c>
      <c r="D6371" s="153">
        <v>0</v>
      </c>
      <c r="E6371" s="153">
        <v>50</v>
      </c>
      <c r="F6371" s="153">
        <v>0</v>
      </c>
      <c r="G6371" s="153">
        <v>53.33</v>
      </c>
    </row>
    <row r="6372" spans="1:7">
      <c r="A6372" s="153" t="s">
        <v>41</v>
      </c>
      <c r="B6372" s="153">
        <v>0</v>
      </c>
      <c r="C6372" s="153">
        <v>0</v>
      </c>
      <c r="D6372" s="153">
        <v>0</v>
      </c>
      <c r="E6372" s="153">
        <v>0</v>
      </c>
      <c r="F6372" s="153">
        <v>0</v>
      </c>
      <c r="G6372" s="153">
        <v>0</v>
      </c>
    </row>
    <row r="6373" spans="1:7">
      <c r="A6373" s="153" t="s">
        <v>0</v>
      </c>
      <c r="B6373" s="153">
        <v>0</v>
      </c>
      <c r="C6373" s="153">
        <v>100</v>
      </c>
      <c r="D6373" s="153">
        <v>0</v>
      </c>
      <c r="E6373" s="153">
        <v>100</v>
      </c>
      <c r="F6373" s="153">
        <v>0</v>
      </c>
      <c r="G6373" s="153">
        <v>100</v>
      </c>
    </row>
    <row r="6374" spans="1:7">
      <c r="A6374" s="153" t="s">
        <v>1</v>
      </c>
      <c r="B6374" s="153">
        <v>0</v>
      </c>
      <c r="C6374" s="153">
        <v>11</v>
      </c>
      <c r="D6374" s="153">
        <v>0</v>
      </c>
      <c r="E6374" s="153">
        <v>4</v>
      </c>
      <c r="F6374" s="153">
        <v>0</v>
      </c>
      <c r="G6374" s="153">
        <v>15</v>
      </c>
    </row>
    <row r="6375" spans="1:7">
      <c r="A6375" s="153" t="s">
        <v>42</v>
      </c>
      <c r="B6375" s="153">
        <v>0</v>
      </c>
      <c r="C6375" s="153">
        <v>81.819999999999993</v>
      </c>
      <c r="D6375" s="153">
        <v>0</v>
      </c>
      <c r="E6375" s="153">
        <v>100</v>
      </c>
      <c r="F6375" s="153">
        <v>0</v>
      </c>
      <c r="G6375" s="153">
        <v>86.67</v>
      </c>
    </row>
    <row r="6376" spans="1:7">
      <c r="A6376" s="153" t="s">
        <v>43</v>
      </c>
      <c r="B6376" s="153">
        <v>0</v>
      </c>
      <c r="C6376" s="153">
        <v>9.09</v>
      </c>
      <c r="D6376" s="153">
        <v>0</v>
      </c>
      <c r="E6376" s="153">
        <v>0</v>
      </c>
      <c r="F6376" s="153">
        <v>0</v>
      </c>
      <c r="G6376" s="153">
        <v>6.67</v>
      </c>
    </row>
    <row r="6377" spans="1:7">
      <c r="A6377" s="153" t="s">
        <v>44</v>
      </c>
      <c r="B6377" s="153">
        <v>0</v>
      </c>
      <c r="C6377" s="153">
        <v>4.3</v>
      </c>
      <c r="D6377" s="153">
        <v>0</v>
      </c>
      <c r="E6377" s="153">
        <v>4.5</v>
      </c>
      <c r="F6377" s="153">
        <v>0</v>
      </c>
      <c r="G6377" s="153">
        <v>4.3</v>
      </c>
    </row>
    <row r="6378" spans="1:7">
      <c r="A6378" s="153" t="s">
        <v>153</v>
      </c>
      <c r="B6378" s="153">
        <v>0</v>
      </c>
      <c r="C6378" s="153">
        <v>81.8</v>
      </c>
      <c r="D6378" s="153">
        <v>0</v>
      </c>
      <c r="E6378" s="153">
        <v>87.5</v>
      </c>
      <c r="F6378" s="153">
        <v>0</v>
      </c>
      <c r="G6378" s="153">
        <v>83.3</v>
      </c>
    </row>
    <row r="6381" spans="1:7">
      <c r="A6381" s="153" t="s">
        <v>607</v>
      </c>
    </row>
    <row r="6382" spans="1:7">
      <c r="A6382" s="153" t="s">
        <v>610</v>
      </c>
    </row>
    <row r="6385" spans="1:7">
      <c r="B6385" s="153" t="s">
        <v>156</v>
      </c>
    </row>
    <row r="6387" spans="1:7">
      <c r="B6387" s="153" t="s">
        <v>10</v>
      </c>
      <c r="C6387" s="153" t="s">
        <v>157</v>
      </c>
      <c r="D6387" s="153" t="s">
        <v>158</v>
      </c>
      <c r="E6387" s="153" t="s">
        <v>13</v>
      </c>
      <c r="F6387" s="153" t="s">
        <v>159</v>
      </c>
      <c r="G6387" s="153" t="s">
        <v>60</v>
      </c>
    </row>
    <row r="6389" spans="1:7">
      <c r="A6389" s="153" t="s">
        <v>45</v>
      </c>
      <c r="B6389" s="153">
        <v>0</v>
      </c>
      <c r="C6389" s="153">
        <v>0</v>
      </c>
      <c r="D6389" s="153">
        <v>0</v>
      </c>
      <c r="E6389" s="153">
        <v>0</v>
      </c>
      <c r="F6389" s="153">
        <v>0</v>
      </c>
      <c r="G6389" s="153">
        <v>0</v>
      </c>
    </row>
    <row r="6390" spans="1:7">
      <c r="A6390" s="153" t="s">
        <v>46</v>
      </c>
      <c r="B6390" s="153">
        <v>0</v>
      </c>
      <c r="C6390" s="153">
        <v>0</v>
      </c>
      <c r="D6390" s="153">
        <v>0</v>
      </c>
      <c r="E6390" s="153">
        <v>0</v>
      </c>
      <c r="F6390" s="153">
        <v>0</v>
      </c>
      <c r="G6390" s="153">
        <v>0</v>
      </c>
    </row>
    <row r="6391" spans="1:7">
      <c r="A6391" s="153" t="s">
        <v>47</v>
      </c>
      <c r="B6391" s="153">
        <v>0</v>
      </c>
      <c r="C6391" s="153">
        <v>18.18</v>
      </c>
      <c r="D6391" s="153">
        <v>0</v>
      </c>
      <c r="E6391" s="153">
        <v>0</v>
      </c>
      <c r="F6391" s="153">
        <v>0</v>
      </c>
      <c r="G6391" s="153">
        <v>13.33</v>
      </c>
    </row>
    <row r="6392" spans="1:7">
      <c r="A6392" s="153" t="s">
        <v>48</v>
      </c>
      <c r="B6392" s="153">
        <v>0</v>
      </c>
      <c r="C6392" s="153">
        <v>27.27</v>
      </c>
      <c r="D6392" s="153">
        <v>0</v>
      </c>
      <c r="E6392" s="153">
        <v>50</v>
      </c>
      <c r="F6392" s="153">
        <v>0</v>
      </c>
      <c r="G6392" s="153">
        <v>33.33</v>
      </c>
    </row>
    <row r="6393" spans="1:7">
      <c r="A6393" s="153" t="s">
        <v>49</v>
      </c>
      <c r="B6393" s="153">
        <v>0</v>
      </c>
      <c r="C6393" s="153">
        <v>54.55</v>
      </c>
      <c r="D6393" s="153">
        <v>0</v>
      </c>
      <c r="E6393" s="153">
        <v>50</v>
      </c>
      <c r="F6393" s="153">
        <v>0</v>
      </c>
      <c r="G6393" s="153">
        <v>53.33</v>
      </c>
    </row>
    <row r="6394" spans="1:7">
      <c r="A6394" s="153" t="s">
        <v>41</v>
      </c>
      <c r="B6394" s="153">
        <v>0</v>
      </c>
      <c r="C6394" s="153">
        <v>0</v>
      </c>
      <c r="D6394" s="153">
        <v>0</v>
      </c>
      <c r="E6394" s="153">
        <v>0</v>
      </c>
      <c r="F6394" s="153">
        <v>0</v>
      </c>
      <c r="G6394" s="153">
        <v>0</v>
      </c>
    </row>
    <row r="6395" spans="1:7">
      <c r="A6395" s="153" t="s">
        <v>0</v>
      </c>
      <c r="B6395" s="153">
        <v>0</v>
      </c>
      <c r="C6395" s="153">
        <v>100</v>
      </c>
      <c r="D6395" s="153">
        <v>0</v>
      </c>
      <c r="E6395" s="153">
        <v>100</v>
      </c>
      <c r="F6395" s="153">
        <v>0</v>
      </c>
      <c r="G6395" s="153">
        <v>100</v>
      </c>
    </row>
    <row r="6396" spans="1:7">
      <c r="A6396" s="153" t="s">
        <v>1</v>
      </c>
      <c r="B6396" s="153">
        <v>0</v>
      </c>
      <c r="C6396" s="153">
        <v>11</v>
      </c>
      <c r="D6396" s="153">
        <v>0</v>
      </c>
      <c r="E6396" s="153">
        <v>4</v>
      </c>
      <c r="F6396" s="153">
        <v>0</v>
      </c>
      <c r="G6396" s="153">
        <v>15</v>
      </c>
    </row>
    <row r="6397" spans="1:7">
      <c r="A6397" s="153" t="s">
        <v>42</v>
      </c>
      <c r="B6397" s="153">
        <v>0</v>
      </c>
      <c r="C6397" s="153">
        <v>81.819999999999993</v>
      </c>
      <c r="D6397" s="153">
        <v>0</v>
      </c>
      <c r="E6397" s="153">
        <v>100</v>
      </c>
      <c r="F6397" s="153">
        <v>0</v>
      </c>
      <c r="G6397" s="153">
        <v>86.67</v>
      </c>
    </row>
    <row r="6398" spans="1:7">
      <c r="A6398" s="153" t="s">
        <v>43</v>
      </c>
      <c r="B6398" s="153">
        <v>0</v>
      </c>
      <c r="C6398" s="153">
        <v>0</v>
      </c>
      <c r="D6398" s="153">
        <v>0</v>
      </c>
      <c r="E6398" s="153">
        <v>0</v>
      </c>
      <c r="F6398" s="153">
        <v>0</v>
      </c>
      <c r="G6398" s="153">
        <v>0</v>
      </c>
    </row>
    <row r="6399" spans="1:7">
      <c r="A6399" s="153" t="s">
        <v>44</v>
      </c>
      <c r="B6399" s="153">
        <v>0</v>
      </c>
      <c r="C6399" s="153">
        <v>4.4000000000000004</v>
      </c>
      <c r="D6399" s="153">
        <v>0</v>
      </c>
      <c r="E6399" s="153">
        <v>4.5</v>
      </c>
      <c r="F6399" s="153">
        <v>0</v>
      </c>
      <c r="G6399" s="153">
        <v>4.4000000000000004</v>
      </c>
    </row>
    <row r="6400" spans="1:7">
      <c r="A6400" s="153" t="s">
        <v>153</v>
      </c>
      <c r="B6400" s="153">
        <v>0</v>
      </c>
      <c r="C6400" s="153">
        <v>84.1</v>
      </c>
      <c r="D6400" s="153">
        <v>0</v>
      </c>
      <c r="E6400" s="153">
        <v>87.5</v>
      </c>
      <c r="F6400" s="153">
        <v>0</v>
      </c>
      <c r="G6400" s="153">
        <v>85</v>
      </c>
    </row>
    <row r="6403" spans="1:7">
      <c r="A6403" s="153" t="s">
        <v>611</v>
      </c>
    </row>
    <row r="6404" spans="1:7">
      <c r="A6404" s="153" t="s">
        <v>612</v>
      </c>
    </row>
    <row r="6407" spans="1:7">
      <c r="B6407" s="153" t="s">
        <v>156</v>
      </c>
    </row>
    <row r="6409" spans="1:7">
      <c r="B6409" s="153" t="s">
        <v>10</v>
      </c>
      <c r="C6409" s="153" t="s">
        <v>157</v>
      </c>
      <c r="D6409" s="153" t="s">
        <v>158</v>
      </c>
      <c r="E6409" s="153" t="s">
        <v>13</v>
      </c>
      <c r="F6409" s="153" t="s">
        <v>159</v>
      </c>
      <c r="G6409" s="153" t="s">
        <v>60</v>
      </c>
    </row>
    <row r="6411" spans="1:7">
      <c r="A6411" s="153" t="s">
        <v>45</v>
      </c>
      <c r="B6411" s="153">
        <v>0</v>
      </c>
      <c r="C6411" s="153">
        <v>0</v>
      </c>
      <c r="D6411" s="153">
        <v>0</v>
      </c>
      <c r="E6411" s="153">
        <v>0</v>
      </c>
      <c r="F6411" s="153">
        <v>0</v>
      </c>
      <c r="G6411" s="153">
        <v>0</v>
      </c>
    </row>
    <row r="6412" spans="1:7">
      <c r="A6412" s="153" t="s">
        <v>46</v>
      </c>
      <c r="B6412" s="153">
        <v>0</v>
      </c>
      <c r="C6412" s="153">
        <v>0</v>
      </c>
      <c r="D6412" s="153">
        <v>0</v>
      </c>
      <c r="E6412" s="153">
        <v>0</v>
      </c>
      <c r="F6412" s="153">
        <v>0</v>
      </c>
      <c r="G6412" s="153">
        <v>0</v>
      </c>
    </row>
    <row r="6413" spans="1:7">
      <c r="A6413" s="153" t="s">
        <v>47</v>
      </c>
      <c r="B6413" s="153">
        <v>1.54</v>
      </c>
      <c r="C6413" s="153">
        <v>18.18</v>
      </c>
      <c r="D6413" s="153">
        <v>0</v>
      </c>
      <c r="E6413" s="153">
        <v>0</v>
      </c>
      <c r="F6413" s="153">
        <v>0</v>
      </c>
      <c r="G6413" s="153">
        <v>3.75</v>
      </c>
    </row>
    <row r="6414" spans="1:7">
      <c r="A6414" s="153" t="s">
        <v>48</v>
      </c>
      <c r="B6414" s="153">
        <v>20</v>
      </c>
      <c r="C6414" s="153">
        <v>27.27</v>
      </c>
      <c r="D6414" s="153">
        <v>0</v>
      </c>
      <c r="E6414" s="153">
        <v>75</v>
      </c>
      <c r="F6414" s="153">
        <v>0</v>
      </c>
      <c r="G6414" s="153">
        <v>23.75</v>
      </c>
    </row>
    <row r="6415" spans="1:7">
      <c r="A6415" s="153" t="s">
        <v>49</v>
      </c>
      <c r="B6415" s="153">
        <v>63.08</v>
      </c>
      <c r="C6415" s="153">
        <v>54.55</v>
      </c>
      <c r="D6415" s="153">
        <v>0</v>
      </c>
      <c r="E6415" s="153">
        <v>25</v>
      </c>
      <c r="F6415" s="153">
        <v>0</v>
      </c>
      <c r="G6415" s="153">
        <v>60</v>
      </c>
    </row>
    <row r="6416" spans="1:7">
      <c r="A6416" s="153" t="s">
        <v>41</v>
      </c>
      <c r="B6416" s="153">
        <v>15.38</v>
      </c>
      <c r="C6416" s="153">
        <v>0</v>
      </c>
      <c r="D6416" s="153">
        <v>0</v>
      </c>
      <c r="E6416" s="153">
        <v>0</v>
      </c>
      <c r="F6416" s="153">
        <v>0</v>
      </c>
      <c r="G6416" s="153">
        <v>12.5</v>
      </c>
    </row>
    <row r="6417" spans="1:7">
      <c r="A6417" s="153" t="s">
        <v>0</v>
      </c>
      <c r="B6417" s="153">
        <v>100</v>
      </c>
      <c r="C6417" s="153">
        <v>100</v>
      </c>
      <c r="D6417" s="153">
        <v>0</v>
      </c>
      <c r="E6417" s="153">
        <v>100</v>
      </c>
      <c r="F6417" s="153">
        <v>0</v>
      </c>
      <c r="G6417" s="153">
        <v>100</v>
      </c>
    </row>
    <row r="6418" spans="1:7">
      <c r="A6418" s="153" t="s">
        <v>1</v>
      </c>
      <c r="B6418" s="153">
        <v>65</v>
      </c>
      <c r="C6418" s="153">
        <v>11</v>
      </c>
      <c r="D6418" s="153">
        <v>0</v>
      </c>
      <c r="E6418" s="153">
        <v>4</v>
      </c>
      <c r="F6418" s="153">
        <v>0</v>
      </c>
      <c r="G6418" s="153">
        <v>80</v>
      </c>
    </row>
    <row r="6419" spans="1:7">
      <c r="A6419" s="153" t="s">
        <v>42</v>
      </c>
      <c r="B6419" s="153">
        <v>83.08</v>
      </c>
      <c r="C6419" s="153">
        <v>81.819999999999993</v>
      </c>
      <c r="D6419" s="153">
        <v>0</v>
      </c>
      <c r="E6419" s="153">
        <v>100</v>
      </c>
      <c r="F6419" s="153">
        <v>0</v>
      </c>
      <c r="G6419" s="153">
        <v>83.75</v>
      </c>
    </row>
    <row r="6420" spans="1:7">
      <c r="A6420" s="153" t="s">
        <v>43</v>
      </c>
      <c r="B6420" s="153">
        <v>0</v>
      </c>
      <c r="C6420" s="153">
        <v>0</v>
      </c>
      <c r="D6420" s="153">
        <v>0</v>
      </c>
      <c r="E6420" s="153">
        <v>0</v>
      </c>
      <c r="F6420" s="153">
        <v>0</v>
      </c>
      <c r="G6420" s="153">
        <v>0</v>
      </c>
    </row>
    <row r="6421" spans="1:7">
      <c r="A6421" s="153" t="s">
        <v>44</v>
      </c>
      <c r="B6421" s="153">
        <v>4.7</v>
      </c>
      <c r="C6421" s="153">
        <v>4.4000000000000004</v>
      </c>
      <c r="D6421" s="153">
        <v>0</v>
      </c>
      <c r="E6421" s="153">
        <v>4.3</v>
      </c>
      <c r="F6421" s="153">
        <v>0</v>
      </c>
      <c r="G6421" s="153">
        <v>4.5999999999999996</v>
      </c>
    </row>
    <row r="6422" spans="1:7">
      <c r="A6422" s="153" t="s">
        <v>153</v>
      </c>
      <c r="B6422" s="153">
        <v>93.2</v>
      </c>
      <c r="C6422" s="153">
        <v>84.1</v>
      </c>
      <c r="D6422" s="153">
        <v>0</v>
      </c>
      <c r="E6422" s="153">
        <v>81.3</v>
      </c>
      <c r="F6422" s="153">
        <v>0</v>
      </c>
      <c r="G6422" s="153">
        <v>91.1</v>
      </c>
    </row>
    <row r="6425" spans="1:7">
      <c r="A6425" s="153" t="s">
        <v>611</v>
      </c>
    </row>
    <row r="6426" spans="1:7">
      <c r="A6426" s="153" t="s">
        <v>613</v>
      </c>
    </row>
    <row r="6429" spans="1:7">
      <c r="B6429" s="153" t="s">
        <v>156</v>
      </c>
    </row>
    <row r="6431" spans="1:7">
      <c r="B6431" s="153" t="s">
        <v>10</v>
      </c>
      <c r="C6431" s="153" t="s">
        <v>157</v>
      </c>
      <c r="D6431" s="153" t="s">
        <v>158</v>
      </c>
      <c r="E6431" s="153" t="s">
        <v>13</v>
      </c>
      <c r="F6431" s="153" t="s">
        <v>159</v>
      </c>
      <c r="G6431" s="153" t="s">
        <v>60</v>
      </c>
    </row>
    <row r="6433" spans="1:7">
      <c r="A6433" s="153" t="s">
        <v>45</v>
      </c>
      <c r="B6433" s="153">
        <v>0</v>
      </c>
      <c r="C6433" s="153">
        <v>0</v>
      </c>
      <c r="D6433" s="153">
        <v>0</v>
      </c>
      <c r="E6433" s="153">
        <v>0</v>
      </c>
      <c r="F6433" s="153">
        <v>0</v>
      </c>
      <c r="G6433" s="153">
        <v>0</v>
      </c>
    </row>
    <row r="6434" spans="1:7">
      <c r="A6434" s="153" t="s">
        <v>46</v>
      </c>
      <c r="B6434" s="153">
        <v>0</v>
      </c>
      <c r="C6434" s="153">
        <v>0</v>
      </c>
      <c r="D6434" s="153">
        <v>0</v>
      </c>
      <c r="E6434" s="153">
        <v>0</v>
      </c>
      <c r="F6434" s="153">
        <v>0</v>
      </c>
      <c r="G6434" s="153">
        <v>0</v>
      </c>
    </row>
    <row r="6435" spans="1:7">
      <c r="A6435" s="153" t="s">
        <v>47</v>
      </c>
      <c r="B6435" s="153">
        <v>3.08</v>
      </c>
      <c r="C6435" s="153">
        <v>27.27</v>
      </c>
      <c r="D6435" s="153">
        <v>0</v>
      </c>
      <c r="E6435" s="153">
        <v>0</v>
      </c>
      <c r="F6435" s="153">
        <v>0</v>
      </c>
      <c r="G6435" s="153">
        <v>6.25</v>
      </c>
    </row>
    <row r="6436" spans="1:7">
      <c r="A6436" s="153" t="s">
        <v>48</v>
      </c>
      <c r="B6436" s="153">
        <v>20</v>
      </c>
      <c r="C6436" s="153">
        <v>18.18</v>
      </c>
      <c r="D6436" s="153">
        <v>0</v>
      </c>
      <c r="E6436" s="153">
        <v>50</v>
      </c>
      <c r="F6436" s="153">
        <v>0</v>
      </c>
      <c r="G6436" s="153">
        <v>21.25</v>
      </c>
    </row>
    <row r="6437" spans="1:7">
      <c r="A6437" s="153" t="s">
        <v>49</v>
      </c>
      <c r="B6437" s="153">
        <v>60</v>
      </c>
      <c r="C6437" s="153">
        <v>54.55</v>
      </c>
      <c r="D6437" s="153">
        <v>0</v>
      </c>
      <c r="E6437" s="153">
        <v>50</v>
      </c>
      <c r="F6437" s="153">
        <v>0</v>
      </c>
      <c r="G6437" s="153">
        <v>58.75</v>
      </c>
    </row>
    <row r="6438" spans="1:7">
      <c r="A6438" s="153" t="s">
        <v>41</v>
      </c>
      <c r="B6438" s="153">
        <v>16.920000000000002</v>
      </c>
      <c r="C6438" s="153">
        <v>0</v>
      </c>
      <c r="D6438" s="153">
        <v>0</v>
      </c>
      <c r="E6438" s="153">
        <v>0</v>
      </c>
      <c r="F6438" s="153">
        <v>0</v>
      </c>
      <c r="G6438" s="153">
        <v>13.75</v>
      </c>
    </row>
    <row r="6439" spans="1:7">
      <c r="A6439" s="153" t="s">
        <v>0</v>
      </c>
      <c r="B6439" s="153">
        <v>100</v>
      </c>
      <c r="C6439" s="153">
        <v>100</v>
      </c>
      <c r="D6439" s="153">
        <v>0</v>
      </c>
      <c r="E6439" s="153">
        <v>100</v>
      </c>
      <c r="F6439" s="153">
        <v>0</v>
      </c>
      <c r="G6439" s="153">
        <v>100</v>
      </c>
    </row>
    <row r="6440" spans="1:7">
      <c r="A6440" s="153" t="s">
        <v>1</v>
      </c>
      <c r="B6440" s="153">
        <v>65</v>
      </c>
      <c r="C6440" s="153">
        <v>11</v>
      </c>
      <c r="D6440" s="153">
        <v>0</v>
      </c>
      <c r="E6440" s="153">
        <v>4</v>
      </c>
      <c r="F6440" s="153">
        <v>0</v>
      </c>
      <c r="G6440" s="153">
        <v>80</v>
      </c>
    </row>
    <row r="6441" spans="1:7">
      <c r="A6441" s="153" t="s">
        <v>42</v>
      </c>
      <c r="B6441" s="153">
        <v>80</v>
      </c>
      <c r="C6441" s="153">
        <v>72.73</v>
      </c>
      <c r="D6441" s="153">
        <v>0</v>
      </c>
      <c r="E6441" s="153">
        <v>100</v>
      </c>
      <c r="F6441" s="153">
        <v>0</v>
      </c>
      <c r="G6441" s="153">
        <v>80</v>
      </c>
    </row>
    <row r="6442" spans="1:7">
      <c r="A6442" s="153" t="s">
        <v>43</v>
      </c>
      <c r="B6442" s="153">
        <v>0</v>
      </c>
      <c r="C6442" s="153">
        <v>0</v>
      </c>
      <c r="D6442" s="153">
        <v>0</v>
      </c>
      <c r="E6442" s="153">
        <v>0</v>
      </c>
      <c r="F6442" s="153">
        <v>0</v>
      </c>
      <c r="G6442" s="153">
        <v>0</v>
      </c>
    </row>
    <row r="6443" spans="1:7">
      <c r="A6443" s="153" t="s">
        <v>44</v>
      </c>
      <c r="B6443" s="153">
        <v>4.7</v>
      </c>
      <c r="C6443" s="153">
        <v>4.3</v>
      </c>
      <c r="D6443" s="153">
        <v>0</v>
      </c>
      <c r="E6443" s="153">
        <v>4.5</v>
      </c>
      <c r="F6443" s="153">
        <v>0</v>
      </c>
      <c r="G6443" s="153">
        <v>4.5999999999999996</v>
      </c>
    </row>
    <row r="6444" spans="1:7">
      <c r="A6444" s="153" t="s">
        <v>153</v>
      </c>
      <c r="B6444" s="153">
        <v>92.1</v>
      </c>
      <c r="C6444" s="153">
        <v>81.8</v>
      </c>
      <c r="D6444" s="153">
        <v>0</v>
      </c>
      <c r="E6444" s="153">
        <v>87.5</v>
      </c>
      <c r="F6444" s="153">
        <v>0</v>
      </c>
      <c r="G6444" s="153">
        <v>90.2</v>
      </c>
    </row>
    <row r="6447" spans="1:7">
      <c r="A6447" s="153" t="s">
        <v>614</v>
      </c>
    </row>
    <row r="6448" spans="1:7">
      <c r="A6448" s="153" t="s">
        <v>615</v>
      </c>
    </row>
    <row r="6451" spans="1:7">
      <c r="B6451" s="153" t="s">
        <v>156</v>
      </c>
    </row>
    <row r="6453" spans="1:7">
      <c r="B6453" s="153" t="s">
        <v>10</v>
      </c>
      <c r="C6453" s="153" t="s">
        <v>157</v>
      </c>
      <c r="D6453" s="153" t="s">
        <v>158</v>
      </c>
      <c r="E6453" s="153" t="s">
        <v>13</v>
      </c>
      <c r="F6453" s="153" t="s">
        <v>159</v>
      </c>
      <c r="G6453" s="153" t="s">
        <v>60</v>
      </c>
    </row>
    <row r="6455" spans="1:7">
      <c r="A6455" s="153" t="s">
        <v>45</v>
      </c>
      <c r="B6455" s="153">
        <v>0</v>
      </c>
      <c r="C6455" s="153">
        <v>0</v>
      </c>
      <c r="D6455" s="153">
        <v>0</v>
      </c>
      <c r="E6455" s="153">
        <v>0</v>
      </c>
      <c r="F6455" s="153">
        <v>0</v>
      </c>
      <c r="G6455" s="153">
        <v>0</v>
      </c>
    </row>
    <row r="6456" spans="1:7">
      <c r="A6456" s="153" t="s">
        <v>46</v>
      </c>
      <c r="B6456" s="153">
        <v>0</v>
      </c>
      <c r="C6456" s="153">
        <v>0</v>
      </c>
      <c r="D6456" s="153">
        <v>0</v>
      </c>
      <c r="E6456" s="153">
        <v>0</v>
      </c>
      <c r="F6456" s="153">
        <v>0</v>
      </c>
      <c r="G6456" s="153">
        <v>0</v>
      </c>
    </row>
    <row r="6457" spans="1:7">
      <c r="A6457" s="153" t="s">
        <v>47</v>
      </c>
      <c r="B6457" s="153">
        <v>1.54</v>
      </c>
      <c r="C6457" s="153">
        <v>0</v>
      </c>
      <c r="D6457" s="153">
        <v>0</v>
      </c>
      <c r="E6457" s="153">
        <v>0</v>
      </c>
      <c r="F6457" s="153">
        <v>0</v>
      </c>
      <c r="G6457" s="153">
        <v>1.25</v>
      </c>
    </row>
    <row r="6458" spans="1:7">
      <c r="A6458" s="153" t="s">
        <v>48</v>
      </c>
      <c r="B6458" s="153">
        <v>23.08</v>
      </c>
      <c r="C6458" s="153">
        <v>27.27</v>
      </c>
      <c r="D6458" s="153">
        <v>0</v>
      </c>
      <c r="E6458" s="153">
        <v>25</v>
      </c>
      <c r="F6458" s="153">
        <v>0</v>
      </c>
      <c r="G6458" s="153">
        <v>23.75</v>
      </c>
    </row>
    <row r="6459" spans="1:7">
      <c r="A6459" s="153" t="s">
        <v>49</v>
      </c>
      <c r="B6459" s="153">
        <v>69.23</v>
      </c>
      <c r="C6459" s="153">
        <v>63.64</v>
      </c>
      <c r="D6459" s="153">
        <v>0</v>
      </c>
      <c r="E6459" s="153">
        <v>75</v>
      </c>
      <c r="F6459" s="153">
        <v>0</v>
      </c>
      <c r="G6459" s="153">
        <v>68.75</v>
      </c>
    </row>
    <row r="6460" spans="1:7">
      <c r="A6460" s="153" t="s">
        <v>41</v>
      </c>
      <c r="B6460" s="153">
        <v>6.15</v>
      </c>
      <c r="C6460" s="153">
        <v>9.09</v>
      </c>
      <c r="D6460" s="153">
        <v>0</v>
      </c>
      <c r="E6460" s="153">
        <v>0</v>
      </c>
      <c r="F6460" s="153">
        <v>0</v>
      </c>
      <c r="G6460" s="153">
        <v>6.25</v>
      </c>
    </row>
    <row r="6461" spans="1:7">
      <c r="A6461" s="153" t="s">
        <v>0</v>
      </c>
      <c r="B6461" s="153">
        <v>100</v>
      </c>
      <c r="C6461" s="153">
        <v>100</v>
      </c>
      <c r="D6461" s="153">
        <v>0</v>
      </c>
      <c r="E6461" s="153">
        <v>100</v>
      </c>
      <c r="F6461" s="153">
        <v>0</v>
      </c>
      <c r="G6461" s="153">
        <v>100</v>
      </c>
    </row>
    <row r="6462" spans="1:7">
      <c r="A6462" s="153" t="s">
        <v>1</v>
      </c>
      <c r="B6462" s="153">
        <v>65</v>
      </c>
      <c r="C6462" s="153">
        <v>11</v>
      </c>
      <c r="D6462" s="153">
        <v>0</v>
      </c>
      <c r="E6462" s="153">
        <v>4</v>
      </c>
      <c r="F6462" s="153">
        <v>0</v>
      </c>
      <c r="G6462" s="153">
        <v>80</v>
      </c>
    </row>
    <row r="6463" spans="1:7">
      <c r="A6463" s="153" t="s">
        <v>42</v>
      </c>
      <c r="B6463" s="153">
        <v>92.31</v>
      </c>
      <c r="C6463" s="153">
        <v>90.91</v>
      </c>
      <c r="D6463" s="153">
        <v>0</v>
      </c>
      <c r="E6463" s="153">
        <v>100</v>
      </c>
      <c r="F6463" s="153">
        <v>0</v>
      </c>
      <c r="G6463" s="153">
        <v>92.5</v>
      </c>
    </row>
    <row r="6464" spans="1:7">
      <c r="A6464" s="153" t="s">
        <v>43</v>
      </c>
      <c r="B6464" s="153">
        <v>0</v>
      </c>
      <c r="C6464" s="153">
        <v>0</v>
      </c>
      <c r="D6464" s="153">
        <v>0</v>
      </c>
      <c r="E6464" s="153">
        <v>0</v>
      </c>
      <c r="F6464" s="153">
        <v>0</v>
      </c>
      <c r="G6464" s="153">
        <v>0</v>
      </c>
    </row>
    <row r="6465" spans="1:7">
      <c r="A6465" s="153" t="s">
        <v>44</v>
      </c>
      <c r="B6465" s="153">
        <v>4.7</v>
      </c>
      <c r="C6465" s="153">
        <v>4.7</v>
      </c>
      <c r="D6465" s="153">
        <v>0</v>
      </c>
      <c r="E6465" s="153">
        <v>4.8</v>
      </c>
      <c r="F6465" s="153">
        <v>0</v>
      </c>
      <c r="G6465" s="153">
        <v>4.7</v>
      </c>
    </row>
    <row r="6466" spans="1:7">
      <c r="A6466" s="153" t="s">
        <v>153</v>
      </c>
      <c r="B6466" s="153">
        <v>93</v>
      </c>
      <c r="C6466" s="153">
        <v>92.5</v>
      </c>
      <c r="D6466" s="153">
        <v>0</v>
      </c>
      <c r="E6466" s="153">
        <v>93.8</v>
      </c>
      <c r="F6466" s="153">
        <v>0</v>
      </c>
      <c r="G6466" s="153">
        <v>93</v>
      </c>
    </row>
    <row r="6469" spans="1:7">
      <c r="A6469" s="153" t="s">
        <v>294</v>
      </c>
    </row>
    <row r="6472" spans="1:7">
      <c r="B6472" s="153" t="s">
        <v>156</v>
      </c>
    </row>
    <row r="6474" spans="1:7">
      <c r="B6474" s="153" t="s">
        <v>10</v>
      </c>
      <c r="C6474" s="153" t="s">
        <v>157</v>
      </c>
      <c r="D6474" s="153" t="s">
        <v>158</v>
      </c>
      <c r="E6474" s="153" t="s">
        <v>13</v>
      </c>
      <c r="F6474" s="153" t="s">
        <v>159</v>
      </c>
      <c r="G6474" s="153" t="s">
        <v>60</v>
      </c>
    </row>
    <row r="6476" spans="1:7">
      <c r="A6476" s="153" t="s">
        <v>45</v>
      </c>
      <c r="B6476" s="153">
        <v>0</v>
      </c>
      <c r="C6476" s="153">
        <v>0</v>
      </c>
      <c r="D6476" s="153">
        <v>0</v>
      </c>
      <c r="E6476" s="153">
        <v>0</v>
      </c>
      <c r="F6476" s="153">
        <v>0</v>
      </c>
      <c r="G6476" s="153">
        <v>0</v>
      </c>
    </row>
    <row r="6477" spans="1:7">
      <c r="A6477" s="153" t="s">
        <v>46</v>
      </c>
      <c r="B6477" s="153">
        <v>0</v>
      </c>
      <c r="C6477" s="153">
        <v>0</v>
      </c>
      <c r="D6477" s="153">
        <v>0</v>
      </c>
      <c r="E6477" s="153">
        <v>0</v>
      </c>
      <c r="F6477" s="153">
        <v>0</v>
      </c>
      <c r="G6477" s="153">
        <v>0</v>
      </c>
    </row>
    <row r="6478" spans="1:7">
      <c r="A6478" s="153" t="s">
        <v>47</v>
      </c>
      <c r="B6478" s="153">
        <v>0</v>
      </c>
      <c r="C6478" s="153">
        <v>0</v>
      </c>
      <c r="D6478" s="153">
        <v>0</v>
      </c>
      <c r="E6478" s="153">
        <v>0</v>
      </c>
      <c r="F6478" s="153">
        <v>0</v>
      </c>
      <c r="G6478" s="153">
        <v>0</v>
      </c>
    </row>
    <row r="6479" spans="1:7">
      <c r="A6479" s="153" t="s">
        <v>48</v>
      </c>
      <c r="B6479" s="153">
        <v>21.54</v>
      </c>
      <c r="C6479" s="153">
        <v>27.27</v>
      </c>
      <c r="D6479" s="153">
        <v>0</v>
      </c>
      <c r="E6479" s="153">
        <v>25</v>
      </c>
      <c r="F6479" s="153">
        <v>0</v>
      </c>
      <c r="G6479" s="153">
        <v>22.5</v>
      </c>
    </row>
    <row r="6480" spans="1:7">
      <c r="A6480" s="153" t="s">
        <v>49</v>
      </c>
      <c r="B6480" s="153">
        <v>73.849999999999994</v>
      </c>
      <c r="C6480" s="153">
        <v>63.64</v>
      </c>
      <c r="D6480" s="153">
        <v>0</v>
      </c>
      <c r="E6480" s="153">
        <v>75</v>
      </c>
      <c r="F6480" s="153">
        <v>0</v>
      </c>
      <c r="G6480" s="153">
        <v>72.5</v>
      </c>
    </row>
    <row r="6481" spans="1:7">
      <c r="A6481" s="153" t="s">
        <v>41</v>
      </c>
      <c r="B6481" s="153">
        <v>4.62</v>
      </c>
      <c r="C6481" s="153">
        <v>9.09</v>
      </c>
      <c r="D6481" s="153">
        <v>0</v>
      </c>
      <c r="E6481" s="153">
        <v>0</v>
      </c>
      <c r="F6481" s="153">
        <v>0</v>
      </c>
      <c r="G6481" s="153">
        <v>5</v>
      </c>
    </row>
    <row r="6482" spans="1:7">
      <c r="A6482" s="153" t="s">
        <v>0</v>
      </c>
      <c r="B6482" s="153">
        <v>100</v>
      </c>
      <c r="C6482" s="153">
        <v>100</v>
      </c>
      <c r="D6482" s="153">
        <v>0</v>
      </c>
      <c r="E6482" s="153">
        <v>100</v>
      </c>
      <c r="F6482" s="153">
        <v>0</v>
      </c>
      <c r="G6482" s="153">
        <v>100</v>
      </c>
    </row>
    <row r="6483" spans="1:7">
      <c r="A6483" s="153" t="s">
        <v>1</v>
      </c>
      <c r="B6483" s="153">
        <v>65</v>
      </c>
      <c r="C6483" s="153">
        <v>11</v>
      </c>
      <c r="D6483" s="153">
        <v>0</v>
      </c>
      <c r="E6483" s="153">
        <v>4</v>
      </c>
      <c r="F6483" s="153">
        <v>0</v>
      </c>
      <c r="G6483" s="153">
        <v>80</v>
      </c>
    </row>
    <row r="6484" spans="1:7">
      <c r="A6484" s="153" t="s">
        <v>42</v>
      </c>
      <c r="B6484" s="153">
        <v>95.38</v>
      </c>
      <c r="C6484" s="153">
        <v>90.91</v>
      </c>
      <c r="D6484" s="153">
        <v>0</v>
      </c>
      <c r="E6484" s="153">
        <v>100</v>
      </c>
      <c r="F6484" s="153">
        <v>0</v>
      </c>
      <c r="G6484" s="153">
        <v>95</v>
      </c>
    </row>
    <row r="6485" spans="1:7">
      <c r="A6485" s="153" t="s">
        <v>43</v>
      </c>
      <c r="B6485" s="153">
        <v>0</v>
      </c>
      <c r="C6485" s="153">
        <v>0</v>
      </c>
      <c r="D6485" s="153">
        <v>0</v>
      </c>
      <c r="E6485" s="153">
        <v>0</v>
      </c>
      <c r="F6485" s="153">
        <v>0</v>
      </c>
      <c r="G6485" s="153">
        <v>0</v>
      </c>
    </row>
    <row r="6486" spans="1:7">
      <c r="A6486" s="153" t="s">
        <v>44</v>
      </c>
      <c r="B6486" s="153">
        <v>4.8</v>
      </c>
      <c r="C6486" s="153">
        <v>4.7</v>
      </c>
      <c r="D6486" s="153">
        <v>0</v>
      </c>
      <c r="E6486" s="153">
        <v>4.8</v>
      </c>
      <c r="F6486" s="153">
        <v>0</v>
      </c>
      <c r="G6486" s="153">
        <v>4.8</v>
      </c>
    </row>
    <row r="6487" spans="1:7">
      <c r="A6487" s="153" t="s">
        <v>153</v>
      </c>
      <c r="B6487" s="153">
        <v>94.4</v>
      </c>
      <c r="C6487" s="153">
        <v>92.5</v>
      </c>
      <c r="D6487" s="153">
        <v>0</v>
      </c>
      <c r="E6487" s="153">
        <v>93.8</v>
      </c>
      <c r="F6487" s="153">
        <v>0</v>
      </c>
      <c r="G6487" s="153">
        <v>94.1</v>
      </c>
    </row>
    <row r="6490" spans="1:7">
      <c r="A6490" s="153" t="s">
        <v>295</v>
      </c>
    </row>
    <row r="6493" spans="1:7">
      <c r="B6493" s="153" t="s">
        <v>156</v>
      </c>
    </row>
    <row r="6495" spans="1:7">
      <c r="B6495" s="153" t="s">
        <v>10</v>
      </c>
      <c r="C6495" s="153" t="s">
        <v>157</v>
      </c>
      <c r="D6495" s="153" t="s">
        <v>158</v>
      </c>
      <c r="E6495" s="153" t="s">
        <v>13</v>
      </c>
      <c r="F6495" s="153" t="s">
        <v>159</v>
      </c>
      <c r="G6495" s="153" t="s">
        <v>60</v>
      </c>
    </row>
    <row r="6497" spans="1:7">
      <c r="A6497" s="153" t="s">
        <v>45</v>
      </c>
      <c r="B6497" s="153">
        <v>0</v>
      </c>
      <c r="C6497" s="153">
        <v>0</v>
      </c>
      <c r="D6497" s="153">
        <v>0</v>
      </c>
      <c r="E6497" s="153">
        <v>0</v>
      </c>
      <c r="F6497" s="153">
        <v>0</v>
      </c>
      <c r="G6497" s="153">
        <v>0</v>
      </c>
    </row>
    <row r="6498" spans="1:7">
      <c r="A6498" s="153" t="s">
        <v>46</v>
      </c>
      <c r="B6498" s="153">
        <v>0</v>
      </c>
      <c r="C6498" s="153">
        <v>0</v>
      </c>
      <c r="D6498" s="153">
        <v>0</v>
      </c>
      <c r="E6498" s="153">
        <v>0</v>
      </c>
      <c r="F6498" s="153">
        <v>0</v>
      </c>
      <c r="G6498" s="153">
        <v>0</v>
      </c>
    </row>
    <row r="6499" spans="1:7">
      <c r="A6499" s="153" t="s">
        <v>47</v>
      </c>
      <c r="B6499" s="153">
        <v>1.54</v>
      </c>
      <c r="C6499" s="153">
        <v>0</v>
      </c>
      <c r="D6499" s="153">
        <v>0</v>
      </c>
      <c r="E6499" s="153">
        <v>0</v>
      </c>
      <c r="F6499" s="153">
        <v>0</v>
      </c>
      <c r="G6499" s="153">
        <v>1.25</v>
      </c>
    </row>
    <row r="6500" spans="1:7">
      <c r="A6500" s="153" t="s">
        <v>48</v>
      </c>
      <c r="B6500" s="153">
        <v>18.46</v>
      </c>
      <c r="C6500" s="153">
        <v>18.18</v>
      </c>
      <c r="D6500" s="153">
        <v>0</v>
      </c>
      <c r="E6500" s="153">
        <v>25</v>
      </c>
      <c r="F6500" s="153">
        <v>0</v>
      </c>
      <c r="G6500" s="153">
        <v>18.75</v>
      </c>
    </row>
    <row r="6501" spans="1:7">
      <c r="A6501" s="153" t="s">
        <v>49</v>
      </c>
      <c r="B6501" s="153">
        <v>78.459999999999994</v>
      </c>
      <c r="C6501" s="153">
        <v>81.819999999999993</v>
      </c>
      <c r="D6501" s="153">
        <v>0</v>
      </c>
      <c r="E6501" s="153">
        <v>75</v>
      </c>
      <c r="F6501" s="153">
        <v>0</v>
      </c>
      <c r="G6501" s="153">
        <v>78.75</v>
      </c>
    </row>
    <row r="6502" spans="1:7">
      <c r="A6502" s="153" t="s">
        <v>41</v>
      </c>
      <c r="B6502" s="153">
        <v>1.54</v>
      </c>
      <c r="C6502" s="153">
        <v>0</v>
      </c>
      <c r="D6502" s="153">
        <v>0</v>
      </c>
      <c r="E6502" s="153">
        <v>0</v>
      </c>
      <c r="F6502" s="153">
        <v>0</v>
      </c>
      <c r="G6502" s="153">
        <v>1.25</v>
      </c>
    </row>
    <row r="6503" spans="1:7">
      <c r="A6503" s="153" t="s">
        <v>0</v>
      </c>
      <c r="B6503" s="153">
        <v>100</v>
      </c>
      <c r="C6503" s="153">
        <v>100</v>
      </c>
      <c r="D6503" s="153">
        <v>0</v>
      </c>
      <c r="E6503" s="153">
        <v>100</v>
      </c>
      <c r="F6503" s="153">
        <v>0</v>
      </c>
      <c r="G6503" s="153">
        <v>100</v>
      </c>
    </row>
    <row r="6504" spans="1:7">
      <c r="A6504" s="153" t="s">
        <v>1</v>
      </c>
      <c r="B6504" s="153">
        <v>65</v>
      </c>
      <c r="C6504" s="153">
        <v>11</v>
      </c>
      <c r="D6504" s="153">
        <v>0</v>
      </c>
      <c r="E6504" s="153">
        <v>4</v>
      </c>
      <c r="F6504" s="153">
        <v>0</v>
      </c>
      <c r="G6504" s="153">
        <v>80</v>
      </c>
    </row>
    <row r="6505" spans="1:7">
      <c r="A6505" s="153" t="s">
        <v>42</v>
      </c>
      <c r="B6505" s="153">
        <v>96.92</v>
      </c>
      <c r="C6505" s="153">
        <v>100</v>
      </c>
      <c r="D6505" s="153">
        <v>0</v>
      </c>
      <c r="E6505" s="153">
        <v>100</v>
      </c>
      <c r="F6505" s="153">
        <v>0</v>
      </c>
      <c r="G6505" s="153">
        <v>97.5</v>
      </c>
    </row>
    <row r="6506" spans="1:7">
      <c r="A6506" s="153" t="s">
        <v>43</v>
      </c>
      <c r="B6506" s="153">
        <v>0</v>
      </c>
      <c r="C6506" s="153">
        <v>0</v>
      </c>
      <c r="D6506" s="153">
        <v>0</v>
      </c>
      <c r="E6506" s="153">
        <v>0</v>
      </c>
      <c r="F6506" s="153">
        <v>0</v>
      </c>
      <c r="G6506" s="153">
        <v>0</v>
      </c>
    </row>
    <row r="6507" spans="1:7">
      <c r="A6507" s="153" t="s">
        <v>44</v>
      </c>
      <c r="B6507" s="153">
        <v>4.8</v>
      </c>
      <c r="C6507" s="153">
        <v>4.8</v>
      </c>
      <c r="D6507" s="153">
        <v>0</v>
      </c>
      <c r="E6507" s="153">
        <v>4.8</v>
      </c>
      <c r="F6507" s="153">
        <v>0</v>
      </c>
      <c r="G6507" s="153">
        <v>4.8</v>
      </c>
    </row>
    <row r="6508" spans="1:7">
      <c r="A6508" s="153" t="s">
        <v>153</v>
      </c>
      <c r="B6508" s="153">
        <v>94.5</v>
      </c>
      <c r="C6508" s="153">
        <v>95.5</v>
      </c>
      <c r="D6508" s="153">
        <v>0</v>
      </c>
      <c r="E6508" s="153">
        <v>93.8</v>
      </c>
      <c r="F6508" s="153">
        <v>0</v>
      </c>
      <c r="G6508" s="153">
        <v>94.6</v>
      </c>
    </row>
    <row r="6511" spans="1:7">
      <c r="A6511" s="153" t="s">
        <v>616</v>
      </c>
    </row>
    <row r="6514" spans="1:7">
      <c r="B6514" s="153" t="s">
        <v>156</v>
      </c>
    </row>
    <row r="6516" spans="1:7">
      <c r="B6516" s="153" t="s">
        <v>10</v>
      </c>
      <c r="C6516" s="153" t="s">
        <v>157</v>
      </c>
      <c r="D6516" s="153" t="s">
        <v>158</v>
      </c>
      <c r="E6516" s="153" t="s">
        <v>13</v>
      </c>
      <c r="F6516" s="153" t="s">
        <v>159</v>
      </c>
      <c r="G6516" s="153" t="s">
        <v>60</v>
      </c>
    </row>
    <row r="6518" spans="1:7">
      <c r="A6518" s="153" t="s">
        <v>45</v>
      </c>
      <c r="B6518" s="153">
        <v>0</v>
      </c>
      <c r="C6518" s="153">
        <v>0</v>
      </c>
      <c r="D6518" s="153">
        <v>0</v>
      </c>
      <c r="E6518" s="153">
        <v>0</v>
      </c>
      <c r="F6518" s="153">
        <v>0</v>
      </c>
      <c r="G6518" s="153">
        <v>0</v>
      </c>
    </row>
    <row r="6519" spans="1:7">
      <c r="A6519" s="153" t="s">
        <v>46</v>
      </c>
      <c r="B6519" s="153">
        <v>0</v>
      </c>
      <c r="C6519" s="153">
        <v>0</v>
      </c>
      <c r="D6519" s="153">
        <v>0</v>
      </c>
      <c r="E6519" s="153">
        <v>0</v>
      </c>
      <c r="F6519" s="153">
        <v>0</v>
      </c>
      <c r="G6519" s="153">
        <v>0</v>
      </c>
    </row>
    <row r="6520" spans="1:7">
      <c r="A6520" s="153" t="s">
        <v>47</v>
      </c>
      <c r="B6520" s="153">
        <v>0</v>
      </c>
      <c r="C6520" s="153">
        <v>0</v>
      </c>
      <c r="D6520" s="153">
        <v>0</v>
      </c>
      <c r="E6520" s="153">
        <v>0</v>
      </c>
      <c r="F6520" s="153">
        <v>0</v>
      </c>
      <c r="G6520" s="153">
        <v>0</v>
      </c>
    </row>
    <row r="6521" spans="1:7">
      <c r="A6521" s="153" t="s">
        <v>48</v>
      </c>
      <c r="B6521" s="153">
        <v>24.62</v>
      </c>
      <c r="C6521" s="153">
        <v>18.18</v>
      </c>
      <c r="D6521" s="153">
        <v>0</v>
      </c>
      <c r="E6521" s="153">
        <v>25</v>
      </c>
      <c r="F6521" s="153">
        <v>0</v>
      </c>
      <c r="G6521" s="153">
        <v>23.75</v>
      </c>
    </row>
    <row r="6522" spans="1:7">
      <c r="A6522" s="153" t="s">
        <v>49</v>
      </c>
      <c r="B6522" s="153">
        <v>70.77</v>
      </c>
      <c r="C6522" s="153">
        <v>72.73</v>
      </c>
      <c r="D6522" s="153">
        <v>0</v>
      </c>
      <c r="E6522" s="153">
        <v>75</v>
      </c>
      <c r="F6522" s="153">
        <v>0</v>
      </c>
      <c r="G6522" s="153">
        <v>71.25</v>
      </c>
    </row>
    <row r="6523" spans="1:7">
      <c r="A6523" s="153" t="s">
        <v>41</v>
      </c>
      <c r="B6523" s="153">
        <v>4.62</v>
      </c>
      <c r="C6523" s="153">
        <v>9.09</v>
      </c>
      <c r="D6523" s="153">
        <v>0</v>
      </c>
      <c r="E6523" s="153">
        <v>0</v>
      </c>
      <c r="F6523" s="153">
        <v>0</v>
      </c>
      <c r="G6523" s="153">
        <v>5</v>
      </c>
    </row>
    <row r="6524" spans="1:7">
      <c r="A6524" s="153" t="s">
        <v>0</v>
      </c>
      <c r="B6524" s="153">
        <v>100</v>
      </c>
      <c r="C6524" s="153">
        <v>100</v>
      </c>
      <c r="D6524" s="153">
        <v>0</v>
      </c>
      <c r="E6524" s="153">
        <v>100</v>
      </c>
      <c r="F6524" s="153">
        <v>0</v>
      </c>
      <c r="G6524" s="153">
        <v>100</v>
      </c>
    </row>
    <row r="6525" spans="1:7">
      <c r="A6525" s="153" t="s">
        <v>1</v>
      </c>
      <c r="B6525" s="153">
        <v>65</v>
      </c>
      <c r="C6525" s="153">
        <v>11</v>
      </c>
      <c r="D6525" s="153">
        <v>0</v>
      </c>
      <c r="E6525" s="153">
        <v>4</v>
      </c>
      <c r="F6525" s="153">
        <v>0</v>
      </c>
      <c r="G6525" s="153">
        <v>80</v>
      </c>
    </row>
    <row r="6526" spans="1:7">
      <c r="A6526" s="153" t="s">
        <v>42</v>
      </c>
      <c r="B6526" s="153">
        <v>95.38</v>
      </c>
      <c r="C6526" s="153">
        <v>90.91</v>
      </c>
      <c r="D6526" s="153">
        <v>0</v>
      </c>
      <c r="E6526" s="153">
        <v>100</v>
      </c>
      <c r="F6526" s="153">
        <v>0</v>
      </c>
      <c r="G6526" s="153">
        <v>95</v>
      </c>
    </row>
    <row r="6527" spans="1:7">
      <c r="A6527" s="153" t="s">
        <v>43</v>
      </c>
      <c r="B6527" s="153">
        <v>0</v>
      </c>
      <c r="C6527" s="153">
        <v>0</v>
      </c>
      <c r="D6527" s="153">
        <v>0</v>
      </c>
      <c r="E6527" s="153">
        <v>0</v>
      </c>
      <c r="F6527" s="153">
        <v>0</v>
      </c>
      <c r="G6527" s="153">
        <v>0</v>
      </c>
    </row>
    <row r="6528" spans="1:7">
      <c r="A6528" s="153" t="s">
        <v>44</v>
      </c>
      <c r="B6528" s="153">
        <v>4.7</v>
      </c>
      <c r="C6528" s="153">
        <v>4.8</v>
      </c>
      <c r="D6528" s="153">
        <v>0</v>
      </c>
      <c r="E6528" s="153">
        <v>4.8</v>
      </c>
      <c r="F6528" s="153">
        <v>0</v>
      </c>
      <c r="G6528" s="153">
        <v>4.8</v>
      </c>
    </row>
    <row r="6529" spans="1:7">
      <c r="A6529" s="153" t="s">
        <v>153</v>
      </c>
      <c r="B6529" s="153">
        <v>93.5</v>
      </c>
      <c r="C6529" s="153">
        <v>95</v>
      </c>
      <c r="D6529" s="153">
        <v>0</v>
      </c>
      <c r="E6529" s="153">
        <v>93.8</v>
      </c>
      <c r="F6529" s="153">
        <v>0</v>
      </c>
      <c r="G6529" s="153">
        <v>93.8</v>
      </c>
    </row>
    <row r="6532" spans="1:7">
      <c r="A6532" s="153" t="s">
        <v>617</v>
      </c>
    </row>
    <row r="6535" spans="1:7">
      <c r="B6535" s="153" t="s">
        <v>156</v>
      </c>
    </row>
    <row r="6537" spans="1:7">
      <c r="B6537" s="153" t="s">
        <v>10</v>
      </c>
      <c r="C6537" s="153" t="s">
        <v>157</v>
      </c>
      <c r="D6537" s="153" t="s">
        <v>158</v>
      </c>
      <c r="E6537" s="153" t="s">
        <v>13</v>
      </c>
      <c r="F6537" s="153" t="s">
        <v>159</v>
      </c>
      <c r="G6537" s="153" t="s">
        <v>60</v>
      </c>
    </row>
    <row r="6539" spans="1:7">
      <c r="A6539" s="153" t="s">
        <v>45</v>
      </c>
      <c r="B6539" s="153">
        <v>0</v>
      </c>
      <c r="C6539" s="153">
        <v>0</v>
      </c>
      <c r="D6539" s="153">
        <v>0</v>
      </c>
      <c r="E6539" s="153">
        <v>0</v>
      </c>
      <c r="F6539" s="153">
        <v>0</v>
      </c>
      <c r="G6539" s="153">
        <v>0</v>
      </c>
    </row>
    <row r="6540" spans="1:7">
      <c r="A6540" s="153" t="s">
        <v>46</v>
      </c>
      <c r="B6540" s="153">
        <v>0</v>
      </c>
      <c r="C6540" s="153">
        <v>0</v>
      </c>
      <c r="D6540" s="153">
        <v>0</v>
      </c>
      <c r="E6540" s="153">
        <v>0</v>
      </c>
      <c r="F6540" s="153">
        <v>0</v>
      </c>
      <c r="G6540" s="153">
        <v>0</v>
      </c>
    </row>
    <row r="6541" spans="1:7">
      <c r="A6541" s="153" t="s">
        <v>47</v>
      </c>
      <c r="B6541" s="153">
        <v>0</v>
      </c>
      <c r="C6541" s="153">
        <v>0</v>
      </c>
      <c r="D6541" s="153">
        <v>0</v>
      </c>
      <c r="E6541" s="153">
        <v>0</v>
      </c>
      <c r="F6541" s="153">
        <v>0</v>
      </c>
      <c r="G6541" s="153">
        <v>0</v>
      </c>
    </row>
    <row r="6542" spans="1:7">
      <c r="A6542" s="153" t="s">
        <v>48</v>
      </c>
      <c r="B6542" s="153">
        <v>27.69</v>
      </c>
      <c r="C6542" s="153">
        <v>18.18</v>
      </c>
      <c r="D6542" s="153">
        <v>0</v>
      </c>
      <c r="E6542" s="153">
        <v>25</v>
      </c>
      <c r="F6542" s="153">
        <v>0</v>
      </c>
      <c r="G6542" s="153">
        <v>26.25</v>
      </c>
    </row>
    <row r="6543" spans="1:7">
      <c r="A6543" s="153" t="s">
        <v>49</v>
      </c>
      <c r="B6543" s="153">
        <v>66.150000000000006</v>
      </c>
      <c r="C6543" s="153">
        <v>72.73</v>
      </c>
      <c r="D6543" s="153">
        <v>0</v>
      </c>
      <c r="E6543" s="153">
        <v>75</v>
      </c>
      <c r="F6543" s="153">
        <v>0</v>
      </c>
      <c r="G6543" s="153">
        <v>67.5</v>
      </c>
    </row>
    <row r="6544" spans="1:7">
      <c r="A6544" s="153" t="s">
        <v>41</v>
      </c>
      <c r="B6544" s="153">
        <v>6.15</v>
      </c>
      <c r="C6544" s="153">
        <v>9.09</v>
      </c>
      <c r="D6544" s="153">
        <v>0</v>
      </c>
      <c r="E6544" s="153">
        <v>0</v>
      </c>
      <c r="F6544" s="153">
        <v>0</v>
      </c>
      <c r="G6544" s="153">
        <v>6.25</v>
      </c>
    </row>
    <row r="6545" spans="1:7">
      <c r="A6545" s="153" t="s">
        <v>0</v>
      </c>
      <c r="B6545" s="153">
        <v>100</v>
      </c>
      <c r="C6545" s="153">
        <v>100</v>
      </c>
      <c r="D6545" s="153">
        <v>0</v>
      </c>
      <c r="E6545" s="153">
        <v>100</v>
      </c>
      <c r="F6545" s="153">
        <v>0</v>
      </c>
      <c r="G6545" s="153">
        <v>100</v>
      </c>
    </row>
    <row r="6546" spans="1:7">
      <c r="A6546" s="153" t="s">
        <v>1</v>
      </c>
      <c r="B6546" s="153">
        <v>65</v>
      </c>
      <c r="C6546" s="153">
        <v>11</v>
      </c>
      <c r="D6546" s="153">
        <v>0</v>
      </c>
      <c r="E6546" s="153">
        <v>4</v>
      </c>
      <c r="F6546" s="153">
        <v>0</v>
      </c>
      <c r="G6546" s="153">
        <v>80</v>
      </c>
    </row>
    <row r="6547" spans="1:7">
      <c r="A6547" s="153" t="s">
        <v>42</v>
      </c>
      <c r="B6547" s="153">
        <v>93.85</v>
      </c>
      <c r="C6547" s="153">
        <v>90.91</v>
      </c>
      <c r="D6547" s="153">
        <v>0</v>
      </c>
      <c r="E6547" s="153">
        <v>100</v>
      </c>
      <c r="F6547" s="153">
        <v>0</v>
      </c>
      <c r="G6547" s="153">
        <v>93.75</v>
      </c>
    </row>
    <row r="6548" spans="1:7">
      <c r="A6548" s="153" t="s">
        <v>43</v>
      </c>
      <c r="B6548" s="153">
        <v>0</v>
      </c>
      <c r="C6548" s="153">
        <v>0</v>
      </c>
      <c r="D6548" s="153">
        <v>0</v>
      </c>
      <c r="E6548" s="153">
        <v>0</v>
      </c>
      <c r="F6548" s="153">
        <v>0</v>
      </c>
      <c r="G6548" s="153">
        <v>0</v>
      </c>
    </row>
    <row r="6549" spans="1:7">
      <c r="A6549" s="153" t="s">
        <v>44</v>
      </c>
      <c r="B6549" s="153">
        <v>4.7</v>
      </c>
      <c r="C6549" s="153">
        <v>4.8</v>
      </c>
      <c r="D6549" s="153">
        <v>0</v>
      </c>
      <c r="E6549" s="153">
        <v>4.8</v>
      </c>
      <c r="F6549" s="153">
        <v>0</v>
      </c>
      <c r="G6549" s="153">
        <v>4.7</v>
      </c>
    </row>
    <row r="6550" spans="1:7">
      <c r="A6550" s="153" t="s">
        <v>153</v>
      </c>
      <c r="B6550" s="153">
        <v>92.6</v>
      </c>
      <c r="C6550" s="153">
        <v>95</v>
      </c>
      <c r="D6550" s="153">
        <v>0</v>
      </c>
      <c r="E6550" s="153">
        <v>93.8</v>
      </c>
      <c r="F6550" s="153">
        <v>0</v>
      </c>
      <c r="G6550" s="153">
        <v>93</v>
      </c>
    </row>
    <row r="6553" spans="1:7">
      <c r="A6553" s="153" t="s">
        <v>301</v>
      </c>
    </row>
    <row r="6556" spans="1:7">
      <c r="B6556" s="153" t="s">
        <v>156</v>
      </c>
    </row>
    <row r="6558" spans="1:7">
      <c r="B6558" s="153" t="s">
        <v>10</v>
      </c>
      <c r="C6558" s="153" t="s">
        <v>157</v>
      </c>
      <c r="D6558" s="153" t="s">
        <v>158</v>
      </c>
      <c r="E6558" s="153" t="s">
        <v>13</v>
      </c>
      <c r="F6558" s="153" t="s">
        <v>159</v>
      </c>
      <c r="G6558" s="153" t="s">
        <v>60</v>
      </c>
    </row>
    <row r="6560" spans="1:7">
      <c r="A6560" s="153" t="s">
        <v>45</v>
      </c>
      <c r="B6560" s="153">
        <v>0</v>
      </c>
      <c r="C6560" s="153">
        <v>0</v>
      </c>
      <c r="D6560" s="153">
        <v>0</v>
      </c>
      <c r="E6560" s="153">
        <v>0</v>
      </c>
      <c r="F6560" s="153">
        <v>0</v>
      </c>
      <c r="G6560" s="153">
        <v>0</v>
      </c>
    </row>
    <row r="6561" spans="1:7">
      <c r="A6561" s="153" t="s">
        <v>46</v>
      </c>
      <c r="B6561" s="153">
        <v>0</v>
      </c>
      <c r="C6561" s="153">
        <v>0</v>
      </c>
      <c r="D6561" s="153">
        <v>0</v>
      </c>
      <c r="E6561" s="153">
        <v>0</v>
      </c>
      <c r="F6561" s="153">
        <v>0</v>
      </c>
      <c r="G6561" s="153">
        <v>0</v>
      </c>
    </row>
    <row r="6562" spans="1:7">
      <c r="A6562" s="153" t="s">
        <v>47</v>
      </c>
      <c r="B6562" s="153">
        <v>1.54</v>
      </c>
      <c r="C6562" s="153">
        <v>0</v>
      </c>
      <c r="D6562" s="153">
        <v>0</v>
      </c>
      <c r="E6562" s="153">
        <v>0</v>
      </c>
      <c r="F6562" s="153">
        <v>0</v>
      </c>
      <c r="G6562" s="153">
        <v>1.25</v>
      </c>
    </row>
    <row r="6563" spans="1:7">
      <c r="A6563" s="153" t="s">
        <v>48</v>
      </c>
      <c r="B6563" s="153">
        <v>27.69</v>
      </c>
      <c r="C6563" s="153">
        <v>27.27</v>
      </c>
      <c r="D6563" s="153">
        <v>0</v>
      </c>
      <c r="E6563" s="153">
        <v>0</v>
      </c>
      <c r="F6563" s="153">
        <v>0</v>
      </c>
      <c r="G6563" s="153">
        <v>26.25</v>
      </c>
    </row>
    <row r="6564" spans="1:7">
      <c r="A6564" s="153" t="s">
        <v>49</v>
      </c>
      <c r="B6564" s="153">
        <v>63.08</v>
      </c>
      <c r="C6564" s="153">
        <v>63.64</v>
      </c>
      <c r="D6564" s="153">
        <v>0</v>
      </c>
      <c r="E6564" s="153">
        <v>100</v>
      </c>
      <c r="F6564" s="153">
        <v>0</v>
      </c>
      <c r="G6564" s="153">
        <v>65</v>
      </c>
    </row>
    <row r="6565" spans="1:7">
      <c r="A6565" s="153" t="s">
        <v>41</v>
      </c>
      <c r="B6565" s="153">
        <v>7.69</v>
      </c>
      <c r="C6565" s="153">
        <v>9.09</v>
      </c>
      <c r="D6565" s="153">
        <v>0</v>
      </c>
      <c r="E6565" s="153">
        <v>0</v>
      </c>
      <c r="F6565" s="153">
        <v>0</v>
      </c>
      <c r="G6565" s="153">
        <v>7.5</v>
      </c>
    </row>
    <row r="6566" spans="1:7">
      <c r="A6566" s="153" t="s">
        <v>0</v>
      </c>
      <c r="B6566" s="153">
        <v>100</v>
      </c>
      <c r="C6566" s="153">
        <v>100</v>
      </c>
      <c r="D6566" s="153">
        <v>0</v>
      </c>
      <c r="E6566" s="153">
        <v>100</v>
      </c>
      <c r="F6566" s="153">
        <v>0</v>
      </c>
      <c r="G6566" s="153">
        <v>100</v>
      </c>
    </row>
    <row r="6567" spans="1:7">
      <c r="A6567" s="153" t="s">
        <v>1</v>
      </c>
      <c r="B6567" s="153">
        <v>65</v>
      </c>
      <c r="C6567" s="153">
        <v>11</v>
      </c>
      <c r="D6567" s="153">
        <v>0</v>
      </c>
      <c r="E6567" s="153">
        <v>4</v>
      </c>
      <c r="F6567" s="153">
        <v>0</v>
      </c>
      <c r="G6567" s="153">
        <v>80</v>
      </c>
    </row>
    <row r="6568" spans="1:7">
      <c r="A6568" s="153" t="s">
        <v>42</v>
      </c>
      <c r="B6568" s="153">
        <v>90.77</v>
      </c>
      <c r="C6568" s="153">
        <v>90.91</v>
      </c>
      <c r="D6568" s="153">
        <v>0</v>
      </c>
      <c r="E6568" s="153">
        <v>100</v>
      </c>
      <c r="F6568" s="153">
        <v>0</v>
      </c>
      <c r="G6568" s="153">
        <v>91.25</v>
      </c>
    </row>
    <row r="6569" spans="1:7">
      <c r="A6569" s="153" t="s">
        <v>43</v>
      </c>
      <c r="B6569" s="153">
        <v>0</v>
      </c>
      <c r="C6569" s="153">
        <v>0</v>
      </c>
      <c r="D6569" s="153">
        <v>0</v>
      </c>
      <c r="E6569" s="153">
        <v>0</v>
      </c>
      <c r="F6569" s="153">
        <v>0</v>
      </c>
      <c r="G6569" s="153">
        <v>0</v>
      </c>
    </row>
    <row r="6570" spans="1:7">
      <c r="A6570" s="153" t="s">
        <v>44</v>
      </c>
      <c r="B6570" s="153">
        <v>4.7</v>
      </c>
      <c r="C6570" s="153">
        <v>4.7</v>
      </c>
      <c r="D6570" s="153">
        <v>0</v>
      </c>
      <c r="E6570" s="153">
        <v>5</v>
      </c>
      <c r="F6570" s="153">
        <v>0</v>
      </c>
      <c r="G6570" s="153">
        <v>4.7</v>
      </c>
    </row>
    <row r="6571" spans="1:7">
      <c r="A6571" s="153" t="s">
        <v>153</v>
      </c>
      <c r="B6571" s="153">
        <v>91.7</v>
      </c>
      <c r="C6571" s="153">
        <v>92.5</v>
      </c>
      <c r="D6571" s="153">
        <v>0</v>
      </c>
      <c r="E6571" s="153">
        <v>100</v>
      </c>
      <c r="F6571" s="153">
        <v>0</v>
      </c>
      <c r="G6571" s="153">
        <v>92.2</v>
      </c>
    </row>
    <row r="6574" spans="1:7">
      <c r="A6574" s="153" t="s">
        <v>302</v>
      </c>
    </row>
    <row r="6577" spans="1:7">
      <c r="B6577" s="153" t="s">
        <v>156</v>
      </c>
    </row>
    <row r="6579" spans="1:7">
      <c r="B6579" s="153" t="s">
        <v>10</v>
      </c>
      <c r="C6579" s="153" t="s">
        <v>157</v>
      </c>
      <c r="D6579" s="153" t="s">
        <v>158</v>
      </c>
      <c r="E6579" s="153" t="s">
        <v>13</v>
      </c>
      <c r="F6579" s="153" t="s">
        <v>159</v>
      </c>
      <c r="G6579" s="153" t="s">
        <v>60</v>
      </c>
    </row>
    <row r="6581" spans="1:7">
      <c r="A6581" s="153" t="s">
        <v>45</v>
      </c>
      <c r="B6581" s="153">
        <v>0</v>
      </c>
      <c r="C6581" s="153">
        <v>0</v>
      </c>
      <c r="D6581" s="153">
        <v>0</v>
      </c>
      <c r="E6581" s="153">
        <v>0</v>
      </c>
      <c r="F6581" s="153">
        <v>0</v>
      </c>
      <c r="G6581" s="153">
        <v>0</v>
      </c>
    </row>
    <row r="6582" spans="1:7">
      <c r="A6582" s="153" t="s">
        <v>46</v>
      </c>
      <c r="B6582" s="153">
        <v>3.08</v>
      </c>
      <c r="C6582" s="153">
        <v>0</v>
      </c>
      <c r="D6582" s="153">
        <v>0</v>
      </c>
      <c r="E6582" s="153">
        <v>25</v>
      </c>
      <c r="F6582" s="153">
        <v>0</v>
      </c>
      <c r="G6582" s="153">
        <v>3.75</v>
      </c>
    </row>
    <row r="6583" spans="1:7">
      <c r="A6583" s="153" t="s">
        <v>47</v>
      </c>
      <c r="B6583" s="153">
        <v>4.62</v>
      </c>
      <c r="C6583" s="153">
        <v>18.18</v>
      </c>
      <c r="D6583" s="153">
        <v>0</v>
      </c>
      <c r="E6583" s="153">
        <v>0</v>
      </c>
      <c r="F6583" s="153">
        <v>0</v>
      </c>
      <c r="G6583" s="153">
        <v>6.25</v>
      </c>
    </row>
    <row r="6584" spans="1:7">
      <c r="A6584" s="153" t="s">
        <v>48</v>
      </c>
      <c r="B6584" s="153">
        <v>40</v>
      </c>
      <c r="C6584" s="153">
        <v>18.18</v>
      </c>
      <c r="D6584" s="153">
        <v>0</v>
      </c>
      <c r="E6584" s="153">
        <v>50</v>
      </c>
      <c r="F6584" s="153">
        <v>0</v>
      </c>
      <c r="G6584" s="153">
        <v>37.5</v>
      </c>
    </row>
    <row r="6585" spans="1:7">
      <c r="A6585" s="153" t="s">
        <v>49</v>
      </c>
      <c r="B6585" s="153">
        <v>46.15</v>
      </c>
      <c r="C6585" s="153">
        <v>54.55</v>
      </c>
      <c r="D6585" s="153">
        <v>0</v>
      </c>
      <c r="E6585" s="153">
        <v>25</v>
      </c>
      <c r="F6585" s="153">
        <v>0</v>
      </c>
      <c r="G6585" s="153">
        <v>46.25</v>
      </c>
    </row>
    <row r="6586" spans="1:7">
      <c r="A6586" s="153" t="s">
        <v>41</v>
      </c>
      <c r="B6586" s="153">
        <v>6.15</v>
      </c>
      <c r="C6586" s="153">
        <v>9.09</v>
      </c>
      <c r="D6586" s="153">
        <v>0</v>
      </c>
      <c r="E6586" s="153">
        <v>0</v>
      </c>
      <c r="F6586" s="153">
        <v>0</v>
      </c>
      <c r="G6586" s="153">
        <v>6.25</v>
      </c>
    </row>
    <row r="6587" spans="1:7">
      <c r="A6587" s="153" t="s">
        <v>0</v>
      </c>
      <c r="B6587" s="153">
        <v>100</v>
      </c>
      <c r="C6587" s="153">
        <v>100</v>
      </c>
      <c r="D6587" s="153">
        <v>0</v>
      </c>
      <c r="E6587" s="153">
        <v>100</v>
      </c>
      <c r="F6587" s="153">
        <v>0</v>
      </c>
      <c r="G6587" s="153">
        <v>100</v>
      </c>
    </row>
    <row r="6588" spans="1:7">
      <c r="A6588" s="153" t="s">
        <v>1</v>
      </c>
      <c r="B6588" s="153">
        <v>65</v>
      </c>
      <c r="C6588" s="153">
        <v>11</v>
      </c>
      <c r="D6588" s="153">
        <v>0</v>
      </c>
      <c r="E6588" s="153">
        <v>4</v>
      </c>
      <c r="F6588" s="153">
        <v>0</v>
      </c>
      <c r="G6588" s="153">
        <v>80</v>
      </c>
    </row>
    <row r="6589" spans="1:7">
      <c r="A6589" s="153" t="s">
        <v>42</v>
      </c>
      <c r="B6589" s="153">
        <v>86.15</v>
      </c>
      <c r="C6589" s="153">
        <v>72.73</v>
      </c>
      <c r="D6589" s="153">
        <v>0</v>
      </c>
      <c r="E6589" s="153">
        <v>75</v>
      </c>
      <c r="F6589" s="153">
        <v>0</v>
      </c>
      <c r="G6589" s="153">
        <v>83.75</v>
      </c>
    </row>
    <row r="6590" spans="1:7">
      <c r="A6590" s="153" t="s">
        <v>43</v>
      </c>
      <c r="B6590" s="153">
        <v>3.08</v>
      </c>
      <c r="C6590" s="153">
        <v>0</v>
      </c>
      <c r="D6590" s="153">
        <v>0</v>
      </c>
      <c r="E6590" s="153">
        <v>25</v>
      </c>
      <c r="F6590" s="153">
        <v>0</v>
      </c>
      <c r="G6590" s="153">
        <v>3.75</v>
      </c>
    </row>
    <row r="6591" spans="1:7">
      <c r="A6591" s="153" t="s">
        <v>44</v>
      </c>
      <c r="B6591" s="153">
        <v>4.4000000000000004</v>
      </c>
      <c r="C6591" s="153">
        <v>4.4000000000000004</v>
      </c>
      <c r="D6591" s="153">
        <v>0</v>
      </c>
      <c r="E6591" s="153">
        <v>3.8</v>
      </c>
      <c r="F6591" s="153">
        <v>0</v>
      </c>
      <c r="G6591" s="153">
        <v>4.3</v>
      </c>
    </row>
    <row r="6592" spans="1:7">
      <c r="A6592" s="153" t="s">
        <v>153</v>
      </c>
      <c r="B6592" s="153">
        <v>84.4</v>
      </c>
      <c r="C6592" s="153">
        <v>85</v>
      </c>
      <c r="D6592" s="153">
        <v>0</v>
      </c>
      <c r="E6592" s="153">
        <v>68.8</v>
      </c>
      <c r="F6592" s="153">
        <v>0</v>
      </c>
      <c r="G6592" s="153">
        <v>83.7</v>
      </c>
    </row>
    <row r="6595" spans="1:7">
      <c r="A6595" s="153" t="s">
        <v>380</v>
      </c>
    </row>
    <row r="6596" spans="1:7">
      <c r="A6596" s="153" t="s">
        <v>381</v>
      </c>
    </row>
    <row r="6599" spans="1:7">
      <c r="B6599" s="153" t="s">
        <v>156</v>
      </c>
    </row>
    <row r="6601" spans="1:7">
      <c r="B6601" s="153" t="s">
        <v>10</v>
      </c>
      <c r="C6601" s="153" t="s">
        <v>157</v>
      </c>
      <c r="D6601" s="153" t="s">
        <v>158</v>
      </c>
      <c r="E6601" s="153" t="s">
        <v>13</v>
      </c>
      <c r="F6601" s="153" t="s">
        <v>159</v>
      </c>
      <c r="G6601" s="153" t="s">
        <v>60</v>
      </c>
    </row>
    <row r="6603" spans="1:7">
      <c r="A6603" s="153" t="s">
        <v>45</v>
      </c>
      <c r="B6603" s="153">
        <v>0</v>
      </c>
      <c r="C6603" s="153">
        <v>0</v>
      </c>
      <c r="D6603" s="153">
        <v>0</v>
      </c>
      <c r="E6603" s="153">
        <v>0</v>
      </c>
      <c r="F6603" s="153">
        <v>0</v>
      </c>
      <c r="G6603" s="153">
        <v>0</v>
      </c>
    </row>
    <row r="6604" spans="1:7">
      <c r="A6604" s="153" t="s">
        <v>46</v>
      </c>
      <c r="B6604" s="153">
        <v>0</v>
      </c>
      <c r="C6604" s="153">
        <v>0</v>
      </c>
      <c r="D6604" s="153">
        <v>0</v>
      </c>
      <c r="E6604" s="153">
        <v>0</v>
      </c>
      <c r="F6604" s="153">
        <v>0</v>
      </c>
      <c r="G6604" s="153">
        <v>0</v>
      </c>
    </row>
    <row r="6605" spans="1:7">
      <c r="A6605" s="153" t="s">
        <v>47</v>
      </c>
      <c r="B6605" s="153">
        <v>12.31</v>
      </c>
      <c r="C6605" s="153">
        <v>9.09</v>
      </c>
      <c r="D6605" s="153">
        <v>0</v>
      </c>
      <c r="E6605" s="153">
        <v>25</v>
      </c>
      <c r="F6605" s="153">
        <v>0</v>
      </c>
      <c r="G6605" s="153">
        <v>12.5</v>
      </c>
    </row>
    <row r="6606" spans="1:7">
      <c r="A6606" s="153" t="s">
        <v>48</v>
      </c>
      <c r="B6606" s="153">
        <v>24.62</v>
      </c>
      <c r="C6606" s="153">
        <v>18.18</v>
      </c>
      <c r="D6606" s="153">
        <v>0</v>
      </c>
      <c r="E6606" s="153">
        <v>0</v>
      </c>
      <c r="F6606" s="153">
        <v>0</v>
      </c>
      <c r="G6606" s="153">
        <v>22.5</v>
      </c>
    </row>
    <row r="6607" spans="1:7">
      <c r="A6607" s="153" t="s">
        <v>49</v>
      </c>
      <c r="B6607" s="153">
        <v>43.08</v>
      </c>
      <c r="C6607" s="153">
        <v>54.55</v>
      </c>
      <c r="D6607" s="153">
        <v>0</v>
      </c>
      <c r="E6607" s="153">
        <v>75</v>
      </c>
      <c r="F6607" s="153">
        <v>0</v>
      </c>
      <c r="G6607" s="153">
        <v>46.25</v>
      </c>
    </row>
    <row r="6608" spans="1:7">
      <c r="A6608" s="153" t="s">
        <v>41</v>
      </c>
      <c r="B6608" s="153">
        <v>20</v>
      </c>
      <c r="C6608" s="153">
        <v>18.18</v>
      </c>
      <c r="D6608" s="153">
        <v>0</v>
      </c>
      <c r="E6608" s="153">
        <v>0</v>
      </c>
      <c r="F6608" s="153">
        <v>0</v>
      </c>
      <c r="G6608" s="153">
        <v>18.75</v>
      </c>
    </row>
    <row r="6609" spans="1:7">
      <c r="A6609" s="153" t="s">
        <v>0</v>
      </c>
      <c r="B6609" s="153">
        <v>100</v>
      </c>
      <c r="C6609" s="153">
        <v>100</v>
      </c>
      <c r="D6609" s="153">
        <v>0</v>
      </c>
      <c r="E6609" s="153">
        <v>100</v>
      </c>
      <c r="F6609" s="153">
        <v>0</v>
      </c>
      <c r="G6609" s="153">
        <v>100</v>
      </c>
    </row>
    <row r="6610" spans="1:7">
      <c r="A6610" s="153" t="s">
        <v>1</v>
      </c>
      <c r="B6610" s="153">
        <v>65</v>
      </c>
      <c r="C6610" s="153">
        <v>11</v>
      </c>
      <c r="D6610" s="153">
        <v>0</v>
      </c>
      <c r="E6610" s="153">
        <v>4</v>
      </c>
      <c r="F6610" s="153">
        <v>0</v>
      </c>
      <c r="G6610" s="153">
        <v>80</v>
      </c>
    </row>
    <row r="6611" spans="1:7">
      <c r="A6611" s="153" t="s">
        <v>42</v>
      </c>
      <c r="B6611" s="153">
        <v>67.69</v>
      </c>
      <c r="C6611" s="153">
        <v>72.73</v>
      </c>
      <c r="D6611" s="153">
        <v>0</v>
      </c>
      <c r="E6611" s="153">
        <v>75</v>
      </c>
      <c r="F6611" s="153">
        <v>0</v>
      </c>
      <c r="G6611" s="153">
        <v>68.75</v>
      </c>
    </row>
    <row r="6612" spans="1:7">
      <c r="A6612" s="153" t="s">
        <v>43</v>
      </c>
      <c r="B6612" s="153">
        <v>0</v>
      </c>
      <c r="C6612" s="153">
        <v>0</v>
      </c>
      <c r="D6612" s="153">
        <v>0</v>
      </c>
      <c r="E6612" s="153">
        <v>0</v>
      </c>
      <c r="F6612" s="153">
        <v>0</v>
      </c>
      <c r="G6612" s="153">
        <v>0</v>
      </c>
    </row>
    <row r="6613" spans="1:7">
      <c r="A6613" s="153" t="s">
        <v>44</v>
      </c>
      <c r="B6613" s="153">
        <v>4.4000000000000004</v>
      </c>
      <c r="C6613" s="153">
        <v>4.5999999999999996</v>
      </c>
      <c r="D6613" s="153">
        <v>0</v>
      </c>
      <c r="E6613" s="153">
        <v>4.5</v>
      </c>
      <c r="F6613" s="153">
        <v>0</v>
      </c>
      <c r="G6613" s="153">
        <v>4.4000000000000004</v>
      </c>
    </row>
    <row r="6614" spans="1:7">
      <c r="A6614" s="153" t="s">
        <v>153</v>
      </c>
      <c r="B6614" s="153">
        <v>84.6</v>
      </c>
      <c r="C6614" s="153">
        <v>88.9</v>
      </c>
      <c r="D6614" s="153">
        <v>0</v>
      </c>
      <c r="E6614" s="153">
        <v>87.5</v>
      </c>
      <c r="F6614" s="153">
        <v>0</v>
      </c>
      <c r="G6614" s="153">
        <v>85.4</v>
      </c>
    </row>
    <row r="6617" spans="1:7">
      <c r="A6617" s="153" t="s">
        <v>380</v>
      </c>
    </row>
    <row r="6618" spans="1:7">
      <c r="A6618" s="153" t="s">
        <v>382</v>
      </c>
    </row>
    <row r="6621" spans="1:7">
      <c r="B6621" s="153" t="s">
        <v>156</v>
      </c>
    </row>
    <row r="6623" spans="1:7">
      <c r="B6623" s="153" t="s">
        <v>10</v>
      </c>
      <c r="C6623" s="153" t="s">
        <v>157</v>
      </c>
      <c r="D6623" s="153" t="s">
        <v>158</v>
      </c>
      <c r="E6623" s="153" t="s">
        <v>13</v>
      </c>
      <c r="F6623" s="153" t="s">
        <v>159</v>
      </c>
      <c r="G6623" s="153" t="s">
        <v>60</v>
      </c>
    </row>
    <row r="6625" spans="1:7">
      <c r="A6625" s="153" t="s">
        <v>45</v>
      </c>
      <c r="B6625" s="153">
        <v>0</v>
      </c>
      <c r="C6625" s="153">
        <v>0</v>
      </c>
      <c r="D6625" s="153">
        <v>0</v>
      </c>
      <c r="E6625" s="153">
        <v>0</v>
      </c>
      <c r="F6625" s="153">
        <v>0</v>
      </c>
      <c r="G6625" s="153">
        <v>0</v>
      </c>
    </row>
    <row r="6626" spans="1:7">
      <c r="A6626" s="153" t="s">
        <v>46</v>
      </c>
      <c r="B6626" s="153">
        <v>0</v>
      </c>
      <c r="C6626" s="153">
        <v>9.09</v>
      </c>
      <c r="D6626" s="153">
        <v>0</v>
      </c>
      <c r="E6626" s="153">
        <v>25</v>
      </c>
      <c r="F6626" s="153">
        <v>0</v>
      </c>
      <c r="G6626" s="153">
        <v>2.5</v>
      </c>
    </row>
    <row r="6627" spans="1:7">
      <c r="A6627" s="153" t="s">
        <v>47</v>
      </c>
      <c r="B6627" s="153">
        <v>12.31</v>
      </c>
      <c r="C6627" s="153">
        <v>9.09</v>
      </c>
      <c r="D6627" s="153">
        <v>0</v>
      </c>
      <c r="E6627" s="153">
        <v>25</v>
      </c>
      <c r="F6627" s="153">
        <v>0</v>
      </c>
      <c r="G6627" s="153">
        <v>12.5</v>
      </c>
    </row>
    <row r="6628" spans="1:7">
      <c r="A6628" s="153" t="s">
        <v>48</v>
      </c>
      <c r="B6628" s="153">
        <v>21.54</v>
      </c>
      <c r="C6628" s="153">
        <v>9.09</v>
      </c>
      <c r="D6628" s="153">
        <v>0</v>
      </c>
      <c r="E6628" s="153">
        <v>0</v>
      </c>
      <c r="F6628" s="153">
        <v>0</v>
      </c>
      <c r="G6628" s="153">
        <v>18.75</v>
      </c>
    </row>
    <row r="6629" spans="1:7">
      <c r="A6629" s="153" t="s">
        <v>49</v>
      </c>
      <c r="B6629" s="153">
        <v>44.62</v>
      </c>
      <c r="C6629" s="153">
        <v>54.55</v>
      </c>
      <c r="D6629" s="153">
        <v>0</v>
      </c>
      <c r="E6629" s="153">
        <v>50</v>
      </c>
      <c r="F6629" s="153">
        <v>0</v>
      </c>
      <c r="G6629" s="153">
        <v>46.25</v>
      </c>
    </row>
    <row r="6630" spans="1:7">
      <c r="A6630" s="153" t="s">
        <v>41</v>
      </c>
      <c r="B6630" s="153">
        <v>21.54</v>
      </c>
      <c r="C6630" s="153">
        <v>18.18</v>
      </c>
      <c r="D6630" s="153">
        <v>0</v>
      </c>
      <c r="E6630" s="153">
        <v>0</v>
      </c>
      <c r="F6630" s="153">
        <v>0</v>
      </c>
      <c r="G6630" s="153">
        <v>20</v>
      </c>
    </row>
    <row r="6631" spans="1:7">
      <c r="A6631" s="153" t="s">
        <v>0</v>
      </c>
      <c r="B6631" s="153">
        <v>100</v>
      </c>
      <c r="C6631" s="153">
        <v>100</v>
      </c>
      <c r="D6631" s="153">
        <v>0</v>
      </c>
      <c r="E6631" s="153">
        <v>100</v>
      </c>
      <c r="F6631" s="153">
        <v>0</v>
      </c>
      <c r="G6631" s="153">
        <v>100</v>
      </c>
    </row>
    <row r="6632" spans="1:7">
      <c r="A6632" s="153" t="s">
        <v>1</v>
      </c>
      <c r="B6632" s="153">
        <v>65</v>
      </c>
      <c r="C6632" s="153">
        <v>11</v>
      </c>
      <c r="D6632" s="153">
        <v>0</v>
      </c>
      <c r="E6632" s="153">
        <v>4</v>
      </c>
      <c r="F6632" s="153">
        <v>0</v>
      </c>
      <c r="G6632" s="153">
        <v>80</v>
      </c>
    </row>
    <row r="6633" spans="1:7">
      <c r="A6633" s="153" t="s">
        <v>42</v>
      </c>
      <c r="B6633" s="153">
        <v>66.150000000000006</v>
      </c>
      <c r="C6633" s="153">
        <v>63.64</v>
      </c>
      <c r="D6633" s="153">
        <v>0</v>
      </c>
      <c r="E6633" s="153">
        <v>50</v>
      </c>
      <c r="F6633" s="153">
        <v>0</v>
      </c>
      <c r="G6633" s="153">
        <v>65</v>
      </c>
    </row>
    <row r="6634" spans="1:7">
      <c r="A6634" s="153" t="s">
        <v>43</v>
      </c>
      <c r="B6634" s="153">
        <v>0</v>
      </c>
      <c r="C6634" s="153">
        <v>9.09</v>
      </c>
      <c r="D6634" s="153">
        <v>0</v>
      </c>
      <c r="E6634" s="153">
        <v>25</v>
      </c>
      <c r="F6634" s="153">
        <v>0</v>
      </c>
      <c r="G6634" s="153">
        <v>2.5</v>
      </c>
    </row>
    <row r="6635" spans="1:7">
      <c r="A6635" s="153" t="s">
        <v>44</v>
      </c>
      <c r="B6635" s="153">
        <v>4.4000000000000004</v>
      </c>
      <c r="C6635" s="153">
        <v>4.3</v>
      </c>
      <c r="D6635" s="153">
        <v>0</v>
      </c>
      <c r="E6635" s="153">
        <v>3.8</v>
      </c>
      <c r="F6635" s="153">
        <v>0</v>
      </c>
      <c r="G6635" s="153">
        <v>4.4000000000000004</v>
      </c>
    </row>
    <row r="6636" spans="1:7">
      <c r="A6636" s="153" t="s">
        <v>153</v>
      </c>
      <c r="B6636" s="153">
        <v>85.3</v>
      </c>
      <c r="C6636" s="153">
        <v>83.3</v>
      </c>
      <c r="D6636" s="153">
        <v>0</v>
      </c>
      <c r="E6636" s="153">
        <v>68.8</v>
      </c>
      <c r="F6636" s="153">
        <v>0</v>
      </c>
      <c r="G6636" s="153">
        <v>84</v>
      </c>
    </row>
    <row r="6639" spans="1:7">
      <c r="A6639" s="153" t="s">
        <v>380</v>
      </c>
    </row>
    <row r="6640" spans="1:7">
      <c r="A6640" s="153" t="s">
        <v>383</v>
      </c>
    </row>
    <row r="6643" spans="1:7">
      <c r="B6643" s="153" t="s">
        <v>156</v>
      </c>
    </row>
    <row r="6645" spans="1:7">
      <c r="B6645" s="153" t="s">
        <v>10</v>
      </c>
      <c r="C6645" s="153" t="s">
        <v>157</v>
      </c>
      <c r="D6645" s="153" t="s">
        <v>158</v>
      </c>
      <c r="E6645" s="153" t="s">
        <v>13</v>
      </c>
      <c r="F6645" s="153" t="s">
        <v>159</v>
      </c>
      <c r="G6645" s="153" t="s">
        <v>60</v>
      </c>
    </row>
    <row r="6647" spans="1:7">
      <c r="A6647" s="153" t="s">
        <v>45</v>
      </c>
      <c r="B6647" s="153">
        <v>0</v>
      </c>
      <c r="C6647" s="153">
        <v>0</v>
      </c>
      <c r="D6647" s="153">
        <v>0</v>
      </c>
      <c r="E6647" s="153">
        <v>0</v>
      </c>
      <c r="F6647" s="153">
        <v>0</v>
      </c>
      <c r="G6647" s="153">
        <v>0</v>
      </c>
    </row>
    <row r="6648" spans="1:7">
      <c r="A6648" s="153" t="s">
        <v>46</v>
      </c>
      <c r="B6648" s="153">
        <v>0</v>
      </c>
      <c r="C6648" s="153">
        <v>9.09</v>
      </c>
      <c r="D6648" s="153">
        <v>0</v>
      </c>
      <c r="E6648" s="153">
        <v>25</v>
      </c>
      <c r="F6648" s="153">
        <v>0</v>
      </c>
      <c r="G6648" s="153">
        <v>2.5</v>
      </c>
    </row>
    <row r="6649" spans="1:7">
      <c r="A6649" s="153" t="s">
        <v>47</v>
      </c>
      <c r="B6649" s="153">
        <v>10.77</v>
      </c>
      <c r="C6649" s="153">
        <v>9.09</v>
      </c>
      <c r="D6649" s="153">
        <v>0</v>
      </c>
      <c r="E6649" s="153">
        <v>25</v>
      </c>
      <c r="F6649" s="153">
        <v>0</v>
      </c>
      <c r="G6649" s="153">
        <v>11.25</v>
      </c>
    </row>
    <row r="6650" spans="1:7">
      <c r="A6650" s="153" t="s">
        <v>48</v>
      </c>
      <c r="B6650" s="153">
        <v>26.15</v>
      </c>
      <c r="C6650" s="153">
        <v>9.09</v>
      </c>
      <c r="D6650" s="153">
        <v>0</v>
      </c>
      <c r="E6650" s="153">
        <v>0</v>
      </c>
      <c r="F6650" s="153">
        <v>0</v>
      </c>
      <c r="G6650" s="153">
        <v>22.5</v>
      </c>
    </row>
    <row r="6651" spans="1:7">
      <c r="A6651" s="153" t="s">
        <v>49</v>
      </c>
      <c r="B6651" s="153">
        <v>43.08</v>
      </c>
      <c r="C6651" s="153">
        <v>54.55</v>
      </c>
      <c r="D6651" s="153">
        <v>0</v>
      </c>
      <c r="E6651" s="153">
        <v>50</v>
      </c>
      <c r="F6651" s="153">
        <v>0</v>
      </c>
      <c r="G6651" s="153">
        <v>45</v>
      </c>
    </row>
    <row r="6652" spans="1:7">
      <c r="A6652" s="153" t="s">
        <v>41</v>
      </c>
      <c r="B6652" s="153">
        <v>20</v>
      </c>
      <c r="C6652" s="153">
        <v>18.18</v>
      </c>
      <c r="D6652" s="153">
        <v>0</v>
      </c>
      <c r="E6652" s="153">
        <v>0</v>
      </c>
      <c r="F6652" s="153">
        <v>0</v>
      </c>
      <c r="G6652" s="153">
        <v>18.75</v>
      </c>
    </row>
    <row r="6653" spans="1:7">
      <c r="A6653" s="153" t="s">
        <v>0</v>
      </c>
      <c r="B6653" s="153">
        <v>100</v>
      </c>
      <c r="C6653" s="153">
        <v>100</v>
      </c>
      <c r="D6653" s="153">
        <v>0</v>
      </c>
      <c r="E6653" s="153">
        <v>100</v>
      </c>
      <c r="F6653" s="153">
        <v>0</v>
      </c>
      <c r="G6653" s="153">
        <v>100</v>
      </c>
    </row>
    <row r="6654" spans="1:7">
      <c r="A6654" s="153" t="s">
        <v>1</v>
      </c>
      <c r="B6654" s="153">
        <v>65</v>
      </c>
      <c r="C6654" s="153">
        <v>11</v>
      </c>
      <c r="D6654" s="153">
        <v>0</v>
      </c>
      <c r="E6654" s="153">
        <v>4</v>
      </c>
      <c r="F6654" s="153">
        <v>0</v>
      </c>
      <c r="G6654" s="153">
        <v>80</v>
      </c>
    </row>
    <row r="6655" spans="1:7">
      <c r="A6655" s="153" t="s">
        <v>42</v>
      </c>
      <c r="B6655" s="153">
        <v>69.23</v>
      </c>
      <c r="C6655" s="153">
        <v>63.64</v>
      </c>
      <c r="D6655" s="153">
        <v>0</v>
      </c>
      <c r="E6655" s="153">
        <v>50</v>
      </c>
      <c r="F6655" s="153">
        <v>0</v>
      </c>
      <c r="G6655" s="153">
        <v>67.5</v>
      </c>
    </row>
    <row r="6656" spans="1:7">
      <c r="A6656" s="153" t="s">
        <v>43</v>
      </c>
      <c r="B6656" s="153">
        <v>0</v>
      </c>
      <c r="C6656" s="153">
        <v>9.09</v>
      </c>
      <c r="D6656" s="153">
        <v>0</v>
      </c>
      <c r="E6656" s="153">
        <v>25</v>
      </c>
      <c r="F6656" s="153">
        <v>0</v>
      </c>
      <c r="G6656" s="153">
        <v>2.5</v>
      </c>
    </row>
    <row r="6657" spans="1:7">
      <c r="A6657" s="153" t="s">
        <v>44</v>
      </c>
      <c r="B6657" s="153">
        <v>4.4000000000000004</v>
      </c>
      <c r="C6657" s="153">
        <v>4.3</v>
      </c>
      <c r="D6657" s="153">
        <v>0</v>
      </c>
      <c r="E6657" s="153">
        <v>3.8</v>
      </c>
      <c r="F6657" s="153">
        <v>0</v>
      </c>
      <c r="G6657" s="153">
        <v>4.4000000000000004</v>
      </c>
    </row>
    <row r="6658" spans="1:7">
      <c r="A6658" s="153" t="s">
        <v>153</v>
      </c>
      <c r="B6658" s="153">
        <v>85.1</v>
      </c>
      <c r="C6658" s="153">
        <v>83.3</v>
      </c>
      <c r="D6658" s="153">
        <v>0</v>
      </c>
      <c r="E6658" s="153">
        <v>68.8</v>
      </c>
      <c r="F6658" s="153">
        <v>0</v>
      </c>
      <c r="G6658" s="153">
        <v>83.8</v>
      </c>
    </row>
    <row r="6661" spans="1:7">
      <c r="A6661" s="153" t="s">
        <v>371</v>
      </c>
    </row>
    <row r="6664" spans="1:7">
      <c r="B6664" s="153" t="s">
        <v>156</v>
      </c>
    </row>
    <row r="6666" spans="1:7">
      <c r="B6666" s="153" t="s">
        <v>10</v>
      </c>
      <c r="C6666" s="153" t="s">
        <v>157</v>
      </c>
      <c r="D6666" s="153" t="s">
        <v>158</v>
      </c>
      <c r="E6666" s="153" t="s">
        <v>13</v>
      </c>
      <c r="F6666" s="153" t="s">
        <v>159</v>
      </c>
      <c r="G6666" s="153" t="s">
        <v>60</v>
      </c>
    </row>
    <row r="6668" spans="1:7">
      <c r="A6668" s="153" t="s">
        <v>45</v>
      </c>
      <c r="B6668" s="153">
        <v>0</v>
      </c>
      <c r="C6668" s="153">
        <v>0</v>
      </c>
      <c r="D6668" s="153">
        <v>0</v>
      </c>
      <c r="E6668" s="153">
        <v>0</v>
      </c>
      <c r="F6668" s="153">
        <v>0</v>
      </c>
      <c r="G6668" s="153">
        <v>0</v>
      </c>
    </row>
    <row r="6669" spans="1:7">
      <c r="A6669" s="153" t="s">
        <v>46</v>
      </c>
      <c r="B6669" s="153">
        <v>0</v>
      </c>
      <c r="C6669" s="153">
        <v>9.09</v>
      </c>
      <c r="D6669" s="153">
        <v>0</v>
      </c>
      <c r="E6669" s="153">
        <v>0</v>
      </c>
      <c r="F6669" s="153">
        <v>0</v>
      </c>
      <c r="G6669" s="153">
        <v>1.25</v>
      </c>
    </row>
    <row r="6670" spans="1:7">
      <c r="A6670" s="153" t="s">
        <v>47</v>
      </c>
      <c r="B6670" s="153">
        <v>12.31</v>
      </c>
      <c r="C6670" s="153">
        <v>9.09</v>
      </c>
      <c r="D6670" s="153">
        <v>0</v>
      </c>
      <c r="E6670" s="153">
        <v>50</v>
      </c>
      <c r="F6670" s="153">
        <v>0</v>
      </c>
      <c r="G6670" s="153">
        <v>13.75</v>
      </c>
    </row>
    <row r="6671" spans="1:7">
      <c r="A6671" s="153" t="s">
        <v>48</v>
      </c>
      <c r="B6671" s="153">
        <v>30.77</v>
      </c>
      <c r="C6671" s="153">
        <v>9.09</v>
      </c>
      <c r="D6671" s="153">
        <v>0</v>
      </c>
      <c r="E6671" s="153">
        <v>0</v>
      </c>
      <c r="F6671" s="153">
        <v>0</v>
      </c>
      <c r="G6671" s="153">
        <v>26.25</v>
      </c>
    </row>
    <row r="6672" spans="1:7">
      <c r="A6672" s="153" t="s">
        <v>49</v>
      </c>
      <c r="B6672" s="153">
        <v>41.54</v>
      </c>
      <c r="C6672" s="153">
        <v>54.55</v>
      </c>
      <c r="D6672" s="153">
        <v>0</v>
      </c>
      <c r="E6672" s="153">
        <v>50</v>
      </c>
      <c r="F6672" s="153">
        <v>0</v>
      </c>
      <c r="G6672" s="153">
        <v>43.75</v>
      </c>
    </row>
    <row r="6673" spans="1:7">
      <c r="A6673" s="153" t="s">
        <v>41</v>
      </c>
      <c r="B6673" s="153">
        <v>15.38</v>
      </c>
      <c r="C6673" s="153">
        <v>18.18</v>
      </c>
      <c r="D6673" s="153">
        <v>0</v>
      </c>
      <c r="E6673" s="153">
        <v>0</v>
      </c>
      <c r="F6673" s="153">
        <v>0</v>
      </c>
      <c r="G6673" s="153">
        <v>15</v>
      </c>
    </row>
    <row r="6674" spans="1:7">
      <c r="A6674" s="153" t="s">
        <v>0</v>
      </c>
      <c r="B6674" s="153">
        <v>100</v>
      </c>
      <c r="C6674" s="153">
        <v>100</v>
      </c>
      <c r="D6674" s="153">
        <v>0</v>
      </c>
      <c r="E6674" s="153">
        <v>100</v>
      </c>
      <c r="F6674" s="153">
        <v>0</v>
      </c>
      <c r="G6674" s="153">
        <v>100</v>
      </c>
    </row>
    <row r="6675" spans="1:7">
      <c r="A6675" s="153" t="s">
        <v>1</v>
      </c>
      <c r="B6675" s="153">
        <v>65</v>
      </c>
      <c r="C6675" s="153">
        <v>11</v>
      </c>
      <c r="D6675" s="153">
        <v>0</v>
      </c>
      <c r="E6675" s="153">
        <v>4</v>
      </c>
      <c r="F6675" s="153">
        <v>0</v>
      </c>
      <c r="G6675" s="153">
        <v>80</v>
      </c>
    </row>
    <row r="6676" spans="1:7">
      <c r="A6676" s="153" t="s">
        <v>42</v>
      </c>
      <c r="B6676" s="153">
        <v>72.31</v>
      </c>
      <c r="C6676" s="153">
        <v>63.64</v>
      </c>
      <c r="D6676" s="153">
        <v>0</v>
      </c>
      <c r="E6676" s="153">
        <v>50</v>
      </c>
      <c r="F6676" s="153">
        <v>0</v>
      </c>
      <c r="G6676" s="153">
        <v>70</v>
      </c>
    </row>
    <row r="6677" spans="1:7">
      <c r="A6677" s="153" t="s">
        <v>43</v>
      </c>
      <c r="B6677" s="153">
        <v>0</v>
      </c>
      <c r="C6677" s="153">
        <v>9.09</v>
      </c>
      <c r="D6677" s="153">
        <v>0</v>
      </c>
      <c r="E6677" s="153">
        <v>0</v>
      </c>
      <c r="F6677" s="153">
        <v>0</v>
      </c>
      <c r="G6677" s="153">
        <v>1.25</v>
      </c>
    </row>
    <row r="6678" spans="1:7">
      <c r="A6678" s="153" t="s">
        <v>44</v>
      </c>
      <c r="B6678" s="153">
        <v>4.3</v>
      </c>
      <c r="C6678" s="153">
        <v>4.3</v>
      </c>
      <c r="D6678" s="153">
        <v>0</v>
      </c>
      <c r="E6678" s="153">
        <v>4</v>
      </c>
      <c r="F6678" s="153">
        <v>0</v>
      </c>
      <c r="G6678" s="153">
        <v>4.3</v>
      </c>
    </row>
    <row r="6679" spans="1:7">
      <c r="A6679" s="153" t="s">
        <v>153</v>
      </c>
      <c r="B6679" s="153">
        <v>83.6</v>
      </c>
      <c r="C6679" s="153">
        <v>83.3</v>
      </c>
      <c r="D6679" s="153">
        <v>0</v>
      </c>
      <c r="E6679" s="153">
        <v>75</v>
      </c>
      <c r="F6679" s="153">
        <v>0</v>
      </c>
      <c r="G6679" s="153">
        <v>83.1</v>
      </c>
    </row>
    <row r="6682" spans="1:7">
      <c r="A6682" s="153" t="s">
        <v>372</v>
      </c>
    </row>
    <row r="6685" spans="1:7">
      <c r="B6685" s="153" t="s">
        <v>156</v>
      </c>
    </row>
    <row r="6687" spans="1:7">
      <c r="B6687" s="153" t="s">
        <v>10</v>
      </c>
      <c r="C6687" s="153" t="s">
        <v>157</v>
      </c>
      <c r="D6687" s="153" t="s">
        <v>158</v>
      </c>
      <c r="E6687" s="153" t="s">
        <v>13</v>
      </c>
      <c r="F6687" s="153" t="s">
        <v>159</v>
      </c>
      <c r="G6687" s="153" t="s">
        <v>60</v>
      </c>
    </row>
    <row r="6689" spans="1:7">
      <c r="A6689" s="153" t="s">
        <v>45</v>
      </c>
      <c r="B6689" s="153">
        <v>0</v>
      </c>
      <c r="C6689" s="153">
        <v>0</v>
      </c>
      <c r="D6689" s="153">
        <v>0</v>
      </c>
      <c r="E6689" s="153">
        <v>0</v>
      </c>
      <c r="F6689" s="153">
        <v>0</v>
      </c>
      <c r="G6689" s="153">
        <v>0</v>
      </c>
    </row>
    <row r="6690" spans="1:7">
      <c r="A6690" s="153" t="s">
        <v>46</v>
      </c>
      <c r="B6690" s="153">
        <v>0</v>
      </c>
      <c r="C6690" s="153">
        <v>9.09</v>
      </c>
      <c r="D6690" s="153">
        <v>0</v>
      </c>
      <c r="E6690" s="153">
        <v>0</v>
      </c>
      <c r="F6690" s="153">
        <v>0</v>
      </c>
      <c r="G6690" s="153">
        <v>1.25</v>
      </c>
    </row>
    <row r="6691" spans="1:7">
      <c r="A6691" s="153" t="s">
        <v>47</v>
      </c>
      <c r="B6691" s="153">
        <v>10.77</v>
      </c>
      <c r="C6691" s="153">
        <v>9.09</v>
      </c>
      <c r="D6691" s="153">
        <v>0</v>
      </c>
      <c r="E6691" s="153">
        <v>50</v>
      </c>
      <c r="F6691" s="153">
        <v>0</v>
      </c>
      <c r="G6691" s="153">
        <v>12.5</v>
      </c>
    </row>
    <row r="6692" spans="1:7">
      <c r="A6692" s="153" t="s">
        <v>48</v>
      </c>
      <c r="B6692" s="153">
        <v>30.77</v>
      </c>
      <c r="C6692" s="153">
        <v>9.09</v>
      </c>
      <c r="D6692" s="153">
        <v>0</v>
      </c>
      <c r="E6692" s="153">
        <v>0</v>
      </c>
      <c r="F6692" s="153">
        <v>0</v>
      </c>
      <c r="G6692" s="153">
        <v>26.25</v>
      </c>
    </row>
    <row r="6693" spans="1:7">
      <c r="A6693" s="153" t="s">
        <v>49</v>
      </c>
      <c r="B6693" s="153">
        <v>41.54</v>
      </c>
      <c r="C6693" s="153">
        <v>54.55</v>
      </c>
      <c r="D6693" s="153">
        <v>0</v>
      </c>
      <c r="E6693" s="153">
        <v>50</v>
      </c>
      <c r="F6693" s="153">
        <v>0</v>
      </c>
      <c r="G6693" s="153">
        <v>43.75</v>
      </c>
    </row>
    <row r="6694" spans="1:7">
      <c r="A6694" s="153" t="s">
        <v>41</v>
      </c>
      <c r="B6694" s="153">
        <v>16.920000000000002</v>
      </c>
      <c r="C6694" s="153">
        <v>18.18</v>
      </c>
      <c r="D6694" s="153">
        <v>0</v>
      </c>
      <c r="E6694" s="153">
        <v>0</v>
      </c>
      <c r="F6694" s="153">
        <v>0</v>
      </c>
      <c r="G6694" s="153">
        <v>16.25</v>
      </c>
    </row>
    <row r="6695" spans="1:7">
      <c r="A6695" s="153" t="s">
        <v>0</v>
      </c>
      <c r="B6695" s="153">
        <v>100</v>
      </c>
      <c r="C6695" s="153">
        <v>100</v>
      </c>
      <c r="D6695" s="153">
        <v>0</v>
      </c>
      <c r="E6695" s="153">
        <v>100</v>
      </c>
      <c r="F6695" s="153">
        <v>0</v>
      </c>
      <c r="G6695" s="153">
        <v>100</v>
      </c>
    </row>
    <row r="6696" spans="1:7">
      <c r="A6696" s="153" t="s">
        <v>1</v>
      </c>
      <c r="B6696" s="153">
        <v>65</v>
      </c>
      <c r="C6696" s="153">
        <v>11</v>
      </c>
      <c r="D6696" s="153">
        <v>0</v>
      </c>
      <c r="E6696" s="153">
        <v>4</v>
      </c>
      <c r="F6696" s="153">
        <v>0</v>
      </c>
      <c r="G6696" s="153">
        <v>80</v>
      </c>
    </row>
    <row r="6697" spans="1:7">
      <c r="A6697" s="153" t="s">
        <v>42</v>
      </c>
      <c r="B6697" s="153">
        <v>72.31</v>
      </c>
      <c r="C6697" s="153">
        <v>63.64</v>
      </c>
      <c r="D6697" s="153">
        <v>0</v>
      </c>
      <c r="E6697" s="153">
        <v>50</v>
      </c>
      <c r="F6697" s="153">
        <v>0</v>
      </c>
      <c r="G6697" s="153">
        <v>70</v>
      </c>
    </row>
    <row r="6698" spans="1:7">
      <c r="A6698" s="153" t="s">
        <v>43</v>
      </c>
      <c r="B6698" s="153">
        <v>0</v>
      </c>
      <c r="C6698" s="153">
        <v>9.09</v>
      </c>
      <c r="D6698" s="153">
        <v>0</v>
      </c>
      <c r="E6698" s="153">
        <v>0</v>
      </c>
      <c r="F6698" s="153">
        <v>0</v>
      </c>
      <c r="G6698" s="153">
        <v>1.25</v>
      </c>
    </row>
    <row r="6699" spans="1:7">
      <c r="A6699" s="153" t="s">
        <v>44</v>
      </c>
      <c r="B6699" s="153">
        <v>4.4000000000000004</v>
      </c>
      <c r="C6699" s="153">
        <v>4.3</v>
      </c>
      <c r="D6699" s="153">
        <v>0</v>
      </c>
      <c r="E6699" s="153">
        <v>4</v>
      </c>
      <c r="F6699" s="153">
        <v>0</v>
      </c>
      <c r="G6699" s="153">
        <v>4.3</v>
      </c>
    </row>
    <row r="6700" spans="1:7">
      <c r="A6700" s="153" t="s">
        <v>153</v>
      </c>
      <c r="B6700" s="153">
        <v>84.3</v>
      </c>
      <c r="C6700" s="153">
        <v>83.3</v>
      </c>
      <c r="D6700" s="153">
        <v>0</v>
      </c>
      <c r="E6700" s="153">
        <v>75</v>
      </c>
      <c r="F6700" s="153">
        <v>0</v>
      </c>
      <c r="G6700" s="153">
        <v>83.6</v>
      </c>
    </row>
    <row r="6703" spans="1:7">
      <c r="A6703" s="153" t="s">
        <v>373</v>
      </c>
    </row>
    <row r="6704" spans="1:7">
      <c r="A6704" s="153" t="s">
        <v>374</v>
      </c>
    </row>
    <row r="6707" spans="1:7">
      <c r="B6707" s="153" t="s">
        <v>156</v>
      </c>
    </row>
    <row r="6709" spans="1:7">
      <c r="B6709" s="153" t="s">
        <v>10</v>
      </c>
      <c r="C6709" s="153" t="s">
        <v>157</v>
      </c>
      <c r="D6709" s="153" t="s">
        <v>158</v>
      </c>
      <c r="E6709" s="153" t="s">
        <v>13</v>
      </c>
      <c r="F6709" s="153" t="s">
        <v>159</v>
      </c>
      <c r="G6709" s="153" t="s">
        <v>60</v>
      </c>
    </row>
    <row r="6711" spans="1:7">
      <c r="A6711" s="153" t="s">
        <v>45</v>
      </c>
      <c r="B6711" s="153">
        <v>0</v>
      </c>
      <c r="C6711" s="153">
        <v>0</v>
      </c>
      <c r="D6711" s="153">
        <v>0</v>
      </c>
      <c r="E6711" s="153">
        <v>0</v>
      </c>
      <c r="F6711" s="153">
        <v>0</v>
      </c>
      <c r="G6711" s="153">
        <v>0</v>
      </c>
    </row>
    <row r="6712" spans="1:7">
      <c r="A6712" s="153" t="s">
        <v>46</v>
      </c>
      <c r="B6712" s="153">
        <v>0</v>
      </c>
      <c r="C6712" s="153">
        <v>9.09</v>
      </c>
      <c r="D6712" s="153">
        <v>0</v>
      </c>
      <c r="E6712" s="153">
        <v>0</v>
      </c>
      <c r="F6712" s="153">
        <v>0</v>
      </c>
      <c r="G6712" s="153">
        <v>1.25</v>
      </c>
    </row>
    <row r="6713" spans="1:7">
      <c r="A6713" s="153" t="s">
        <v>47</v>
      </c>
      <c r="B6713" s="153">
        <v>7.69</v>
      </c>
      <c r="C6713" s="153">
        <v>9.09</v>
      </c>
      <c r="D6713" s="153">
        <v>0</v>
      </c>
      <c r="E6713" s="153">
        <v>50</v>
      </c>
      <c r="F6713" s="153">
        <v>0</v>
      </c>
      <c r="G6713" s="153">
        <v>10</v>
      </c>
    </row>
    <row r="6714" spans="1:7">
      <c r="A6714" s="153" t="s">
        <v>48</v>
      </c>
      <c r="B6714" s="153">
        <v>30.77</v>
      </c>
      <c r="C6714" s="153">
        <v>9.09</v>
      </c>
      <c r="D6714" s="153">
        <v>0</v>
      </c>
      <c r="E6714" s="153">
        <v>0</v>
      </c>
      <c r="F6714" s="153">
        <v>0</v>
      </c>
      <c r="G6714" s="153">
        <v>26.25</v>
      </c>
    </row>
    <row r="6715" spans="1:7">
      <c r="A6715" s="153" t="s">
        <v>49</v>
      </c>
      <c r="B6715" s="153">
        <v>44.62</v>
      </c>
      <c r="C6715" s="153">
        <v>54.55</v>
      </c>
      <c r="D6715" s="153">
        <v>0</v>
      </c>
      <c r="E6715" s="153">
        <v>50</v>
      </c>
      <c r="F6715" s="153">
        <v>0</v>
      </c>
      <c r="G6715" s="153">
        <v>46.25</v>
      </c>
    </row>
    <row r="6716" spans="1:7">
      <c r="A6716" s="153" t="s">
        <v>41</v>
      </c>
      <c r="B6716" s="153">
        <v>16.920000000000002</v>
      </c>
      <c r="C6716" s="153">
        <v>18.18</v>
      </c>
      <c r="D6716" s="153">
        <v>0</v>
      </c>
      <c r="E6716" s="153">
        <v>0</v>
      </c>
      <c r="F6716" s="153">
        <v>0</v>
      </c>
      <c r="G6716" s="153">
        <v>16.25</v>
      </c>
    </row>
    <row r="6717" spans="1:7">
      <c r="A6717" s="153" t="s">
        <v>0</v>
      </c>
      <c r="B6717" s="153">
        <v>100</v>
      </c>
      <c r="C6717" s="153">
        <v>100</v>
      </c>
      <c r="D6717" s="153">
        <v>0</v>
      </c>
      <c r="E6717" s="153">
        <v>100</v>
      </c>
      <c r="F6717" s="153">
        <v>0</v>
      </c>
      <c r="G6717" s="153">
        <v>100</v>
      </c>
    </row>
    <row r="6718" spans="1:7">
      <c r="A6718" s="153" t="s">
        <v>1</v>
      </c>
      <c r="B6718" s="153">
        <v>65</v>
      </c>
      <c r="C6718" s="153">
        <v>11</v>
      </c>
      <c r="D6718" s="153">
        <v>0</v>
      </c>
      <c r="E6718" s="153">
        <v>4</v>
      </c>
      <c r="F6718" s="153">
        <v>0</v>
      </c>
      <c r="G6718" s="153">
        <v>80</v>
      </c>
    </row>
    <row r="6719" spans="1:7">
      <c r="A6719" s="153" t="s">
        <v>42</v>
      </c>
      <c r="B6719" s="153">
        <v>75.38</v>
      </c>
      <c r="C6719" s="153">
        <v>63.64</v>
      </c>
      <c r="D6719" s="153">
        <v>0</v>
      </c>
      <c r="E6719" s="153">
        <v>50</v>
      </c>
      <c r="F6719" s="153">
        <v>0</v>
      </c>
      <c r="G6719" s="153">
        <v>72.5</v>
      </c>
    </row>
    <row r="6720" spans="1:7">
      <c r="A6720" s="153" t="s">
        <v>43</v>
      </c>
      <c r="B6720" s="153">
        <v>0</v>
      </c>
      <c r="C6720" s="153">
        <v>9.09</v>
      </c>
      <c r="D6720" s="153">
        <v>0</v>
      </c>
      <c r="E6720" s="153">
        <v>0</v>
      </c>
      <c r="F6720" s="153">
        <v>0</v>
      </c>
      <c r="G6720" s="153">
        <v>1.25</v>
      </c>
    </row>
    <row r="6721" spans="1:7">
      <c r="A6721" s="153" t="s">
        <v>44</v>
      </c>
      <c r="B6721" s="153">
        <v>4.4000000000000004</v>
      </c>
      <c r="C6721" s="153">
        <v>4.3</v>
      </c>
      <c r="D6721" s="153">
        <v>0</v>
      </c>
      <c r="E6721" s="153">
        <v>4</v>
      </c>
      <c r="F6721" s="153">
        <v>0</v>
      </c>
      <c r="G6721" s="153">
        <v>4.4000000000000004</v>
      </c>
    </row>
    <row r="6722" spans="1:7">
      <c r="A6722" s="153" t="s">
        <v>153</v>
      </c>
      <c r="B6722" s="153">
        <v>86.1</v>
      </c>
      <c r="C6722" s="153">
        <v>83.3</v>
      </c>
      <c r="D6722" s="153">
        <v>0</v>
      </c>
      <c r="E6722" s="153">
        <v>75</v>
      </c>
      <c r="F6722" s="153">
        <v>0</v>
      </c>
      <c r="G6722" s="153">
        <v>85.1</v>
      </c>
    </row>
    <row r="6725" spans="1:7">
      <c r="A6725" s="153" t="s">
        <v>373</v>
      </c>
    </row>
    <row r="6726" spans="1:7">
      <c r="A6726" s="153" t="s">
        <v>375</v>
      </c>
    </row>
    <row r="6729" spans="1:7">
      <c r="B6729" s="153" t="s">
        <v>156</v>
      </c>
    </row>
    <row r="6731" spans="1:7">
      <c r="B6731" s="153" t="s">
        <v>10</v>
      </c>
      <c r="C6731" s="153" t="s">
        <v>157</v>
      </c>
      <c r="D6731" s="153" t="s">
        <v>158</v>
      </c>
      <c r="E6731" s="153" t="s">
        <v>13</v>
      </c>
      <c r="F6731" s="153" t="s">
        <v>159</v>
      </c>
      <c r="G6731" s="153" t="s">
        <v>60</v>
      </c>
    </row>
    <row r="6733" spans="1:7">
      <c r="A6733" s="153" t="s">
        <v>45</v>
      </c>
      <c r="B6733" s="153">
        <v>0</v>
      </c>
      <c r="C6733" s="153">
        <v>0</v>
      </c>
      <c r="D6733" s="153">
        <v>0</v>
      </c>
      <c r="E6733" s="153">
        <v>0</v>
      </c>
      <c r="F6733" s="153">
        <v>0</v>
      </c>
      <c r="G6733" s="153">
        <v>0</v>
      </c>
    </row>
    <row r="6734" spans="1:7">
      <c r="A6734" s="153" t="s">
        <v>46</v>
      </c>
      <c r="B6734" s="153">
        <v>0</v>
      </c>
      <c r="C6734" s="153">
        <v>9.09</v>
      </c>
      <c r="D6734" s="153">
        <v>0</v>
      </c>
      <c r="E6734" s="153">
        <v>0</v>
      </c>
      <c r="F6734" s="153">
        <v>0</v>
      </c>
      <c r="G6734" s="153">
        <v>1.25</v>
      </c>
    </row>
    <row r="6735" spans="1:7">
      <c r="A6735" s="153" t="s">
        <v>47</v>
      </c>
      <c r="B6735" s="153">
        <v>9.23</v>
      </c>
      <c r="C6735" s="153">
        <v>9.09</v>
      </c>
      <c r="D6735" s="153">
        <v>0</v>
      </c>
      <c r="E6735" s="153">
        <v>50</v>
      </c>
      <c r="F6735" s="153">
        <v>0</v>
      </c>
      <c r="G6735" s="153">
        <v>11.25</v>
      </c>
    </row>
    <row r="6736" spans="1:7">
      <c r="A6736" s="153" t="s">
        <v>48</v>
      </c>
      <c r="B6736" s="153">
        <v>29.23</v>
      </c>
      <c r="C6736" s="153">
        <v>9.09</v>
      </c>
      <c r="D6736" s="153">
        <v>0</v>
      </c>
      <c r="E6736" s="153">
        <v>0</v>
      </c>
      <c r="F6736" s="153">
        <v>0</v>
      </c>
      <c r="G6736" s="153">
        <v>25</v>
      </c>
    </row>
    <row r="6737" spans="1:7">
      <c r="A6737" s="153" t="s">
        <v>49</v>
      </c>
      <c r="B6737" s="153">
        <v>44.62</v>
      </c>
      <c r="C6737" s="153">
        <v>54.55</v>
      </c>
      <c r="D6737" s="153">
        <v>0</v>
      </c>
      <c r="E6737" s="153">
        <v>50</v>
      </c>
      <c r="F6737" s="153">
        <v>0</v>
      </c>
      <c r="G6737" s="153">
        <v>46.25</v>
      </c>
    </row>
    <row r="6738" spans="1:7">
      <c r="A6738" s="153" t="s">
        <v>41</v>
      </c>
      <c r="B6738" s="153">
        <v>16.920000000000002</v>
      </c>
      <c r="C6738" s="153">
        <v>18.18</v>
      </c>
      <c r="D6738" s="153">
        <v>0</v>
      </c>
      <c r="E6738" s="153">
        <v>0</v>
      </c>
      <c r="F6738" s="153">
        <v>0</v>
      </c>
      <c r="G6738" s="153">
        <v>16.25</v>
      </c>
    </row>
    <row r="6739" spans="1:7">
      <c r="A6739" s="153" t="s">
        <v>0</v>
      </c>
      <c r="B6739" s="153">
        <v>100</v>
      </c>
      <c r="C6739" s="153">
        <v>100</v>
      </c>
      <c r="D6739" s="153">
        <v>0</v>
      </c>
      <c r="E6739" s="153">
        <v>100</v>
      </c>
      <c r="F6739" s="153">
        <v>0</v>
      </c>
      <c r="G6739" s="153">
        <v>100</v>
      </c>
    </row>
    <row r="6740" spans="1:7">
      <c r="A6740" s="153" t="s">
        <v>1</v>
      </c>
      <c r="B6740" s="153">
        <v>65</v>
      </c>
      <c r="C6740" s="153">
        <v>11</v>
      </c>
      <c r="D6740" s="153">
        <v>0</v>
      </c>
      <c r="E6740" s="153">
        <v>4</v>
      </c>
      <c r="F6740" s="153">
        <v>0</v>
      </c>
      <c r="G6740" s="153">
        <v>80</v>
      </c>
    </row>
    <row r="6741" spans="1:7">
      <c r="A6741" s="153" t="s">
        <v>42</v>
      </c>
      <c r="B6741" s="153">
        <v>73.849999999999994</v>
      </c>
      <c r="C6741" s="153">
        <v>63.64</v>
      </c>
      <c r="D6741" s="153">
        <v>0</v>
      </c>
      <c r="E6741" s="153">
        <v>50</v>
      </c>
      <c r="F6741" s="153">
        <v>0</v>
      </c>
      <c r="G6741" s="153">
        <v>71.25</v>
      </c>
    </row>
    <row r="6742" spans="1:7">
      <c r="A6742" s="153" t="s">
        <v>43</v>
      </c>
      <c r="B6742" s="153">
        <v>0</v>
      </c>
      <c r="C6742" s="153">
        <v>9.09</v>
      </c>
      <c r="D6742" s="153">
        <v>0</v>
      </c>
      <c r="E6742" s="153">
        <v>0</v>
      </c>
      <c r="F6742" s="153">
        <v>0</v>
      </c>
      <c r="G6742" s="153">
        <v>1.25</v>
      </c>
    </row>
    <row r="6743" spans="1:7">
      <c r="A6743" s="153" t="s">
        <v>44</v>
      </c>
      <c r="B6743" s="153">
        <v>4.4000000000000004</v>
      </c>
      <c r="C6743" s="153">
        <v>4.3</v>
      </c>
      <c r="D6743" s="153">
        <v>0</v>
      </c>
      <c r="E6743" s="153">
        <v>4</v>
      </c>
      <c r="F6743" s="153">
        <v>0</v>
      </c>
      <c r="G6743" s="153">
        <v>4.4000000000000004</v>
      </c>
    </row>
    <row r="6744" spans="1:7">
      <c r="A6744" s="153" t="s">
        <v>153</v>
      </c>
      <c r="B6744" s="153">
        <v>85.6</v>
      </c>
      <c r="C6744" s="153">
        <v>83.3</v>
      </c>
      <c r="D6744" s="153">
        <v>0</v>
      </c>
      <c r="E6744" s="153">
        <v>75</v>
      </c>
      <c r="F6744" s="153">
        <v>0</v>
      </c>
      <c r="G6744" s="153">
        <v>84.7</v>
      </c>
    </row>
    <row r="6747" spans="1:7">
      <c r="A6747" s="153" t="s">
        <v>376</v>
      </c>
    </row>
    <row r="6748" spans="1:7">
      <c r="A6748" s="153" t="s">
        <v>377</v>
      </c>
    </row>
    <row r="6751" spans="1:7">
      <c r="B6751" s="153" t="s">
        <v>156</v>
      </c>
    </row>
    <row r="6753" spans="1:7">
      <c r="B6753" s="153" t="s">
        <v>10</v>
      </c>
      <c r="C6753" s="153" t="s">
        <v>157</v>
      </c>
      <c r="D6753" s="153" t="s">
        <v>158</v>
      </c>
      <c r="E6753" s="153" t="s">
        <v>13</v>
      </c>
      <c r="F6753" s="153" t="s">
        <v>159</v>
      </c>
      <c r="G6753" s="153" t="s">
        <v>60</v>
      </c>
    </row>
    <row r="6755" spans="1:7">
      <c r="A6755" s="153" t="s">
        <v>45</v>
      </c>
      <c r="B6755" s="153">
        <v>0</v>
      </c>
      <c r="C6755" s="153">
        <v>0</v>
      </c>
      <c r="D6755" s="153">
        <v>0</v>
      </c>
      <c r="E6755" s="153">
        <v>0</v>
      </c>
      <c r="F6755" s="153">
        <v>0</v>
      </c>
      <c r="G6755" s="153">
        <v>0</v>
      </c>
    </row>
    <row r="6756" spans="1:7">
      <c r="A6756" s="153" t="s">
        <v>46</v>
      </c>
      <c r="B6756" s="153">
        <v>0</v>
      </c>
      <c r="C6756" s="153">
        <v>9.09</v>
      </c>
      <c r="D6756" s="153">
        <v>0</v>
      </c>
      <c r="E6756" s="153">
        <v>0</v>
      </c>
      <c r="F6756" s="153">
        <v>0</v>
      </c>
      <c r="G6756" s="153">
        <v>1.25</v>
      </c>
    </row>
    <row r="6757" spans="1:7">
      <c r="A6757" s="153" t="s">
        <v>47</v>
      </c>
      <c r="B6757" s="153">
        <v>9.23</v>
      </c>
      <c r="C6757" s="153">
        <v>9.09</v>
      </c>
      <c r="D6757" s="153">
        <v>0</v>
      </c>
      <c r="E6757" s="153">
        <v>50</v>
      </c>
      <c r="F6757" s="153">
        <v>0</v>
      </c>
      <c r="G6757" s="153">
        <v>11.25</v>
      </c>
    </row>
    <row r="6758" spans="1:7">
      <c r="A6758" s="153" t="s">
        <v>48</v>
      </c>
      <c r="B6758" s="153">
        <v>29.23</v>
      </c>
      <c r="C6758" s="153">
        <v>9.09</v>
      </c>
      <c r="D6758" s="153">
        <v>0</v>
      </c>
      <c r="E6758" s="153">
        <v>0</v>
      </c>
      <c r="F6758" s="153">
        <v>0</v>
      </c>
      <c r="G6758" s="153">
        <v>25</v>
      </c>
    </row>
    <row r="6759" spans="1:7">
      <c r="A6759" s="153" t="s">
        <v>49</v>
      </c>
      <c r="B6759" s="153">
        <v>46.15</v>
      </c>
      <c r="C6759" s="153">
        <v>54.55</v>
      </c>
      <c r="D6759" s="153">
        <v>0</v>
      </c>
      <c r="E6759" s="153">
        <v>50</v>
      </c>
      <c r="F6759" s="153">
        <v>0</v>
      </c>
      <c r="G6759" s="153">
        <v>47.5</v>
      </c>
    </row>
    <row r="6760" spans="1:7">
      <c r="A6760" s="153" t="s">
        <v>41</v>
      </c>
      <c r="B6760" s="153">
        <v>15.38</v>
      </c>
      <c r="C6760" s="153">
        <v>18.18</v>
      </c>
      <c r="D6760" s="153">
        <v>0</v>
      </c>
      <c r="E6760" s="153">
        <v>0</v>
      </c>
      <c r="F6760" s="153">
        <v>0</v>
      </c>
      <c r="G6760" s="153">
        <v>15</v>
      </c>
    </row>
    <row r="6761" spans="1:7">
      <c r="A6761" s="153" t="s">
        <v>0</v>
      </c>
      <c r="B6761" s="153">
        <v>100</v>
      </c>
      <c r="C6761" s="153">
        <v>100</v>
      </c>
      <c r="D6761" s="153">
        <v>0</v>
      </c>
      <c r="E6761" s="153">
        <v>100</v>
      </c>
      <c r="F6761" s="153">
        <v>0</v>
      </c>
      <c r="G6761" s="153">
        <v>100</v>
      </c>
    </row>
    <row r="6762" spans="1:7">
      <c r="A6762" s="153" t="s">
        <v>1</v>
      </c>
      <c r="B6762" s="153">
        <v>65</v>
      </c>
      <c r="C6762" s="153">
        <v>11</v>
      </c>
      <c r="D6762" s="153">
        <v>0</v>
      </c>
      <c r="E6762" s="153">
        <v>4</v>
      </c>
      <c r="F6762" s="153">
        <v>0</v>
      </c>
      <c r="G6762" s="153">
        <v>80</v>
      </c>
    </row>
    <row r="6763" spans="1:7">
      <c r="A6763" s="153" t="s">
        <v>42</v>
      </c>
      <c r="B6763" s="153">
        <v>75.38</v>
      </c>
      <c r="C6763" s="153">
        <v>63.64</v>
      </c>
      <c r="D6763" s="153">
        <v>0</v>
      </c>
      <c r="E6763" s="153">
        <v>50</v>
      </c>
      <c r="F6763" s="153">
        <v>0</v>
      </c>
      <c r="G6763" s="153">
        <v>72.5</v>
      </c>
    </row>
    <row r="6764" spans="1:7">
      <c r="A6764" s="153" t="s">
        <v>43</v>
      </c>
      <c r="B6764" s="153">
        <v>0</v>
      </c>
      <c r="C6764" s="153">
        <v>9.09</v>
      </c>
      <c r="D6764" s="153">
        <v>0</v>
      </c>
      <c r="E6764" s="153">
        <v>0</v>
      </c>
      <c r="F6764" s="153">
        <v>0</v>
      </c>
      <c r="G6764" s="153">
        <v>1.25</v>
      </c>
    </row>
    <row r="6765" spans="1:7">
      <c r="A6765" s="153" t="s">
        <v>44</v>
      </c>
      <c r="B6765" s="153">
        <v>4.4000000000000004</v>
      </c>
      <c r="C6765" s="153">
        <v>4.3</v>
      </c>
      <c r="D6765" s="153">
        <v>0</v>
      </c>
      <c r="E6765" s="153">
        <v>4</v>
      </c>
      <c r="F6765" s="153">
        <v>0</v>
      </c>
      <c r="G6765" s="153">
        <v>4.4000000000000004</v>
      </c>
    </row>
    <row r="6766" spans="1:7">
      <c r="A6766" s="153" t="s">
        <v>153</v>
      </c>
      <c r="B6766" s="153">
        <v>85.9</v>
      </c>
      <c r="C6766" s="153">
        <v>83.3</v>
      </c>
      <c r="D6766" s="153">
        <v>0</v>
      </c>
      <c r="E6766" s="153">
        <v>75</v>
      </c>
      <c r="F6766" s="153">
        <v>0</v>
      </c>
      <c r="G6766" s="153">
        <v>84.9</v>
      </c>
    </row>
    <row r="6769" spans="1:7">
      <c r="A6769" s="153" t="s">
        <v>376</v>
      </c>
    </row>
    <row r="6770" spans="1:7">
      <c r="A6770" s="153" t="s">
        <v>378</v>
      </c>
    </row>
    <row r="6773" spans="1:7">
      <c r="B6773" s="153" t="s">
        <v>156</v>
      </c>
    </row>
    <row r="6775" spans="1:7">
      <c r="B6775" s="153" t="s">
        <v>10</v>
      </c>
      <c r="C6775" s="153" t="s">
        <v>157</v>
      </c>
      <c r="D6775" s="153" t="s">
        <v>158</v>
      </c>
      <c r="E6775" s="153" t="s">
        <v>13</v>
      </c>
      <c r="F6775" s="153" t="s">
        <v>159</v>
      </c>
      <c r="G6775" s="153" t="s">
        <v>60</v>
      </c>
    </row>
    <row r="6777" spans="1:7">
      <c r="A6777" s="153" t="s">
        <v>45</v>
      </c>
      <c r="B6777" s="153">
        <v>0</v>
      </c>
      <c r="C6777" s="153">
        <v>0</v>
      </c>
      <c r="D6777" s="153">
        <v>0</v>
      </c>
      <c r="E6777" s="153">
        <v>0</v>
      </c>
      <c r="F6777" s="153">
        <v>0</v>
      </c>
      <c r="G6777" s="153">
        <v>0</v>
      </c>
    </row>
    <row r="6778" spans="1:7">
      <c r="A6778" s="153" t="s">
        <v>46</v>
      </c>
      <c r="B6778" s="153">
        <v>0</v>
      </c>
      <c r="C6778" s="153">
        <v>9.09</v>
      </c>
      <c r="D6778" s="153">
        <v>0</v>
      </c>
      <c r="E6778" s="153">
        <v>0</v>
      </c>
      <c r="F6778" s="153">
        <v>0</v>
      </c>
      <c r="G6778" s="153">
        <v>1.25</v>
      </c>
    </row>
    <row r="6779" spans="1:7">
      <c r="A6779" s="153" t="s">
        <v>47</v>
      </c>
      <c r="B6779" s="153">
        <v>7.69</v>
      </c>
      <c r="C6779" s="153">
        <v>9.09</v>
      </c>
      <c r="D6779" s="153">
        <v>0</v>
      </c>
      <c r="E6779" s="153">
        <v>50</v>
      </c>
      <c r="F6779" s="153">
        <v>0</v>
      </c>
      <c r="G6779" s="153">
        <v>10</v>
      </c>
    </row>
    <row r="6780" spans="1:7">
      <c r="A6780" s="153" t="s">
        <v>48</v>
      </c>
      <c r="B6780" s="153">
        <v>30.77</v>
      </c>
      <c r="C6780" s="153">
        <v>9.09</v>
      </c>
      <c r="D6780" s="153">
        <v>0</v>
      </c>
      <c r="E6780" s="153">
        <v>0</v>
      </c>
      <c r="F6780" s="153">
        <v>0</v>
      </c>
      <c r="G6780" s="153">
        <v>26.25</v>
      </c>
    </row>
    <row r="6781" spans="1:7">
      <c r="A6781" s="153" t="s">
        <v>49</v>
      </c>
      <c r="B6781" s="153">
        <v>46.15</v>
      </c>
      <c r="C6781" s="153">
        <v>54.55</v>
      </c>
      <c r="D6781" s="153">
        <v>0</v>
      </c>
      <c r="E6781" s="153">
        <v>50</v>
      </c>
      <c r="F6781" s="153">
        <v>0</v>
      </c>
      <c r="G6781" s="153">
        <v>47.5</v>
      </c>
    </row>
    <row r="6782" spans="1:7">
      <c r="A6782" s="153" t="s">
        <v>41</v>
      </c>
      <c r="B6782" s="153">
        <v>15.38</v>
      </c>
      <c r="C6782" s="153">
        <v>18.18</v>
      </c>
      <c r="D6782" s="153">
        <v>0</v>
      </c>
      <c r="E6782" s="153">
        <v>0</v>
      </c>
      <c r="F6782" s="153">
        <v>0</v>
      </c>
      <c r="G6782" s="153">
        <v>15</v>
      </c>
    </row>
    <row r="6783" spans="1:7">
      <c r="A6783" s="153" t="s">
        <v>0</v>
      </c>
      <c r="B6783" s="153">
        <v>100</v>
      </c>
      <c r="C6783" s="153">
        <v>100</v>
      </c>
      <c r="D6783" s="153">
        <v>0</v>
      </c>
      <c r="E6783" s="153">
        <v>100</v>
      </c>
      <c r="F6783" s="153">
        <v>0</v>
      </c>
      <c r="G6783" s="153">
        <v>100</v>
      </c>
    </row>
    <row r="6784" spans="1:7">
      <c r="A6784" s="153" t="s">
        <v>1</v>
      </c>
      <c r="B6784" s="153">
        <v>65</v>
      </c>
      <c r="C6784" s="153">
        <v>11</v>
      </c>
      <c r="D6784" s="153">
        <v>0</v>
      </c>
      <c r="E6784" s="153">
        <v>4</v>
      </c>
      <c r="F6784" s="153">
        <v>0</v>
      </c>
      <c r="G6784" s="153">
        <v>80</v>
      </c>
    </row>
    <row r="6785" spans="1:7">
      <c r="A6785" s="153" t="s">
        <v>42</v>
      </c>
      <c r="B6785" s="153">
        <v>76.92</v>
      </c>
      <c r="C6785" s="153">
        <v>63.64</v>
      </c>
      <c r="D6785" s="153">
        <v>0</v>
      </c>
      <c r="E6785" s="153">
        <v>50</v>
      </c>
      <c r="F6785" s="153">
        <v>0</v>
      </c>
      <c r="G6785" s="153">
        <v>73.75</v>
      </c>
    </row>
    <row r="6786" spans="1:7">
      <c r="A6786" s="153" t="s">
        <v>43</v>
      </c>
      <c r="B6786" s="153">
        <v>0</v>
      </c>
      <c r="C6786" s="153">
        <v>9.09</v>
      </c>
      <c r="D6786" s="153">
        <v>0</v>
      </c>
      <c r="E6786" s="153">
        <v>0</v>
      </c>
      <c r="F6786" s="153">
        <v>0</v>
      </c>
      <c r="G6786" s="153">
        <v>1.25</v>
      </c>
    </row>
    <row r="6787" spans="1:7">
      <c r="A6787" s="153" t="s">
        <v>44</v>
      </c>
      <c r="B6787" s="153">
        <v>4.5</v>
      </c>
      <c r="C6787" s="153">
        <v>4.3</v>
      </c>
      <c r="D6787" s="153">
        <v>0</v>
      </c>
      <c r="E6787" s="153">
        <v>4</v>
      </c>
      <c r="F6787" s="153">
        <v>0</v>
      </c>
      <c r="G6787" s="153">
        <v>4.4000000000000004</v>
      </c>
    </row>
    <row r="6788" spans="1:7">
      <c r="A6788" s="153" t="s">
        <v>153</v>
      </c>
      <c r="B6788" s="153">
        <v>86.4</v>
      </c>
      <c r="C6788" s="153">
        <v>83.3</v>
      </c>
      <c r="D6788" s="153">
        <v>0</v>
      </c>
      <c r="E6788" s="153">
        <v>75</v>
      </c>
      <c r="F6788" s="153">
        <v>0</v>
      </c>
      <c r="G6788" s="153">
        <v>85.3</v>
      </c>
    </row>
    <row r="6791" spans="1:7">
      <c r="A6791" s="153" t="s">
        <v>376</v>
      </c>
    </row>
    <row r="6792" spans="1:7">
      <c r="A6792" s="153" t="s">
        <v>374</v>
      </c>
    </row>
    <row r="6795" spans="1:7">
      <c r="B6795" s="153" t="s">
        <v>156</v>
      </c>
    </row>
    <row r="6797" spans="1:7">
      <c r="B6797" s="153" t="s">
        <v>10</v>
      </c>
      <c r="C6797" s="153" t="s">
        <v>157</v>
      </c>
      <c r="D6797" s="153" t="s">
        <v>158</v>
      </c>
      <c r="E6797" s="153" t="s">
        <v>13</v>
      </c>
      <c r="F6797" s="153" t="s">
        <v>159</v>
      </c>
      <c r="G6797" s="153" t="s">
        <v>60</v>
      </c>
    </row>
    <row r="6799" spans="1:7">
      <c r="A6799" s="153" t="s">
        <v>45</v>
      </c>
      <c r="B6799" s="153">
        <v>0</v>
      </c>
      <c r="C6799" s="153">
        <v>0</v>
      </c>
      <c r="D6799" s="153">
        <v>0</v>
      </c>
      <c r="E6799" s="153">
        <v>0</v>
      </c>
      <c r="F6799" s="153">
        <v>0</v>
      </c>
      <c r="G6799" s="153">
        <v>0</v>
      </c>
    </row>
    <row r="6800" spans="1:7">
      <c r="A6800" s="153" t="s">
        <v>46</v>
      </c>
      <c r="B6800" s="153">
        <v>0</v>
      </c>
      <c r="C6800" s="153">
        <v>9.09</v>
      </c>
      <c r="D6800" s="153">
        <v>0</v>
      </c>
      <c r="E6800" s="153">
        <v>0</v>
      </c>
      <c r="F6800" s="153">
        <v>0</v>
      </c>
      <c r="G6800" s="153">
        <v>1.25</v>
      </c>
    </row>
    <row r="6801" spans="1:7">
      <c r="A6801" s="153" t="s">
        <v>47</v>
      </c>
      <c r="B6801" s="153">
        <v>9.23</v>
      </c>
      <c r="C6801" s="153">
        <v>9.09</v>
      </c>
      <c r="D6801" s="153">
        <v>0</v>
      </c>
      <c r="E6801" s="153">
        <v>50</v>
      </c>
      <c r="F6801" s="153">
        <v>0</v>
      </c>
      <c r="G6801" s="153">
        <v>11.25</v>
      </c>
    </row>
    <row r="6802" spans="1:7">
      <c r="A6802" s="153" t="s">
        <v>48</v>
      </c>
      <c r="B6802" s="153">
        <v>29.23</v>
      </c>
      <c r="C6802" s="153">
        <v>9.09</v>
      </c>
      <c r="D6802" s="153">
        <v>0</v>
      </c>
      <c r="E6802" s="153">
        <v>0</v>
      </c>
      <c r="F6802" s="153">
        <v>0</v>
      </c>
      <c r="G6802" s="153">
        <v>25</v>
      </c>
    </row>
    <row r="6803" spans="1:7">
      <c r="A6803" s="153" t="s">
        <v>49</v>
      </c>
      <c r="B6803" s="153">
        <v>46.15</v>
      </c>
      <c r="C6803" s="153">
        <v>54.55</v>
      </c>
      <c r="D6803" s="153">
        <v>0</v>
      </c>
      <c r="E6803" s="153">
        <v>50</v>
      </c>
      <c r="F6803" s="153">
        <v>0</v>
      </c>
      <c r="G6803" s="153">
        <v>47.5</v>
      </c>
    </row>
    <row r="6804" spans="1:7">
      <c r="A6804" s="153" t="s">
        <v>41</v>
      </c>
      <c r="B6804" s="153">
        <v>15.38</v>
      </c>
      <c r="C6804" s="153">
        <v>18.18</v>
      </c>
      <c r="D6804" s="153">
        <v>0</v>
      </c>
      <c r="E6804" s="153">
        <v>0</v>
      </c>
      <c r="F6804" s="153">
        <v>0</v>
      </c>
      <c r="G6804" s="153">
        <v>15</v>
      </c>
    </row>
    <row r="6805" spans="1:7">
      <c r="A6805" s="153" t="s">
        <v>0</v>
      </c>
      <c r="B6805" s="153">
        <v>100</v>
      </c>
      <c r="C6805" s="153">
        <v>100</v>
      </c>
      <c r="D6805" s="153">
        <v>0</v>
      </c>
      <c r="E6805" s="153">
        <v>100</v>
      </c>
      <c r="F6805" s="153">
        <v>0</v>
      </c>
      <c r="G6805" s="153">
        <v>100</v>
      </c>
    </row>
    <row r="6806" spans="1:7">
      <c r="A6806" s="153" t="s">
        <v>1</v>
      </c>
      <c r="B6806" s="153">
        <v>65</v>
      </c>
      <c r="C6806" s="153">
        <v>11</v>
      </c>
      <c r="D6806" s="153">
        <v>0</v>
      </c>
      <c r="E6806" s="153">
        <v>4</v>
      </c>
      <c r="F6806" s="153">
        <v>0</v>
      </c>
      <c r="G6806" s="153">
        <v>80</v>
      </c>
    </row>
    <row r="6807" spans="1:7">
      <c r="A6807" s="153" t="s">
        <v>42</v>
      </c>
      <c r="B6807" s="153">
        <v>75.38</v>
      </c>
      <c r="C6807" s="153">
        <v>63.64</v>
      </c>
      <c r="D6807" s="153">
        <v>0</v>
      </c>
      <c r="E6807" s="153">
        <v>50</v>
      </c>
      <c r="F6807" s="153">
        <v>0</v>
      </c>
      <c r="G6807" s="153">
        <v>72.5</v>
      </c>
    </row>
    <row r="6808" spans="1:7">
      <c r="A6808" s="153" t="s">
        <v>43</v>
      </c>
      <c r="B6808" s="153">
        <v>0</v>
      </c>
      <c r="C6808" s="153">
        <v>9.09</v>
      </c>
      <c r="D6808" s="153">
        <v>0</v>
      </c>
      <c r="E6808" s="153">
        <v>0</v>
      </c>
      <c r="F6808" s="153">
        <v>0</v>
      </c>
      <c r="G6808" s="153">
        <v>1.25</v>
      </c>
    </row>
    <row r="6809" spans="1:7">
      <c r="A6809" s="153" t="s">
        <v>44</v>
      </c>
      <c r="B6809" s="153">
        <v>4.4000000000000004</v>
      </c>
      <c r="C6809" s="153">
        <v>4.3</v>
      </c>
      <c r="D6809" s="153">
        <v>0</v>
      </c>
      <c r="E6809" s="153">
        <v>4</v>
      </c>
      <c r="F6809" s="153">
        <v>0</v>
      </c>
      <c r="G6809" s="153">
        <v>4.4000000000000004</v>
      </c>
    </row>
    <row r="6810" spans="1:7">
      <c r="A6810" s="153" t="s">
        <v>153</v>
      </c>
      <c r="B6810" s="153">
        <v>85.9</v>
      </c>
      <c r="C6810" s="153">
        <v>83.3</v>
      </c>
      <c r="D6810" s="153">
        <v>0</v>
      </c>
      <c r="E6810" s="153">
        <v>75</v>
      </c>
      <c r="F6810" s="153">
        <v>0</v>
      </c>
      <c r="G6810" s="153">
        <v>84.9</v>
      </c>
    </row>
    <row r="6813" spans="1:7">
      <c r="A6813" s="153" t="s">
        <v>376</v>
      </c>
    </row>
    <row r="6814" spans="1:7">
      <c r="A6814" s="153" t="s">
        <v>375</v>
      </c>
    </row>
    <row r="6817" spans="1:7">
      <c r="B6817" s="153" t="s">
        <v>156</v>
      </c>
    </row>
    <row r="6819" spans="1:7">
      <c r="B6819" s="153" t="s">
        <v>10</v>
      </c>
      <c r="C6819" s="153" t="s">
        <v>157</v>
      </c>
      <c r="D6819" s="153" t="s">
        <v>158</v>
      </c>
      <c r="E6819" s="153" t="s">
        <v>13</v>
      </c>
      <c r="F6819" s="153" t="s">
        <v>159</v>
      </c>
      <c r="G6819" s="153" t="s">
        <v>60</v>
      </c>
    </row>
    <row r="6821" spans="1:7">
      <c r="A6821" s="153" t="s">
        <v>45</v>
      </c>
      <c r="B6821" s="153">
        <v>0</v>
      </c>
      <c r="C6821" s="153">
        <v>0</v>
      </c>
      <c r="D6821" s="153">
        <v>0</v>
      </c>
      <c r="E6821" s="153">
        <v>0</v>
      </c>
      <c r="F6821" s="153">
        <v>0</v>
      </c>
      <c r="G6821" s="153">
        <v>0</v>
      </c>
    </row>
    <row r="6822" spans="1:7">
      <c r="A6822" s="153" t="s">
        <v>46</v>
      </c>
      <c r="B6822" s="153">
        <v>0</v>
      </c>
      <c r="C6822" s="153">
        <v>9.09</v>
      </c>
      <c r="D6822" s="153">
        <v>0</v>
      </c>
      <c r="E6822" s="153">
        <v>0</v>
      </c>
      <c r="F6822" s="153">
        <v>0</v>
      </c>
      <c r="G6822" s="153">
        <v>1.25</v>
      </c>
    </row>
    <row r="6823" spans="1:7">
      <c r="A6823" s="153" t="s">
        <v>47</v>
      </c>
      <c r="B6823" s="153">
        <v>9.23</v>
      </c>
      <c r="C6823" s="153">
        <v>9.09</v>
      </c>
      <c r="D6823" s="153">
        <v>0</v>
      </c>
      <c r="E6823" s="153">
        <v>50</v>
      </c>
      <c r="F6823" s="153">
        <v>0</v>
      </c>
      <c r="G6823" s="153">
        <v>11.25</v>
      </c>
    </row>
    <row r="6824" spans="1:7">
      <c r="A6824" s="153" t="s">
        <v>48</v>
      </c>
      <c r="B6824" s="153">
        <v>30.77</v>
      </c>
      <c r="C6824" s="153">
        <v>9.09</v>
      </c>
      <c r="D6824" s="153">
        <v>0</v>
      </c>
      <c r="E6824" s="153">
        <v>0</v>
      </c>
      <c r="F6824" s="153">
        <v>0</v>
      </c>
      <c r="G6824" s="153">
        <v>26.25</v>
      </c>
    </row>
    <row r="6825" spans="1:7">
      <c r="A6825" s="153" t="s">
        <v>49</v>
      </c>
      <c r="B6825" s="153">
        <v>43.08</v>
      </c>
      <c r="C6825" s="153">
        <v>54.55</v>
      </c>
      <c r="D6825" s="153">
        <v>0</v>
      </c>
      <c r="E6825" s="153">
        <v>50</v>
      </c>
      <c r="F6825" s="153">
        <v>0</v>
      </c>
      <c r="G6825" s="153">
        <v>45</v>
      </c>
    </row>
    <row r="6826" spans="1:7">
      <c r="A6826" s="153" t="s">
        <v>41</v>
      </c>
      <c r="B6826" s="153">
        <v>16.920000000000002</v>
      </c>
      <c r="C6826" s="153">
        <v>18.18</v>
      </c>
      <c r="D6826" s="153">
        <v>0</v>
      </c>
      <c r="E6826" s="153">
        <v>0</v>
      </c>
      <c r="F6826" s="153">
        <v>0</v>
      </c>
      <c r="G6826" s="153">
        <v>16.25</v>
      </c>
    </row>
    <row r="6827" spans="1:7">
      <c r="A6827" s="153" t="s">
        <v>0</v>
      </c>
      <c r="B6827" s="153">
        <v>100</v>
      </c>
      <c r="C6827" s="153">
        <v>100</v>
      </c>
      <c r="D6827" s="153">
        <v>0</v>
      </c>
      <c r="E6827" s="153">
        <v>100</v>
      </c>
      <c r="F6827" s="153">
        <v>0</v>
      </c>
      <c r="G6827" s="153">
        <v>100</v>
      </c>
    </row>
    <row r="6828" spans="1:7">
      <c r="A6828" s="153" t="s">
        <v>1</v>
      </c>
      <c r="B6828" s="153">
        <v>65</v>
      </c>
      <c r="C6828" s="153">
        <v>11</v>
      </c>
      <c r="D6828" s="153">
        <v>0</v>
      </c>
      <c r="E6828" s="153">
        <v>4</v>
      </c>
      <c r="F6828" s="153">
        <v>0</v>
      </c>
      <c r="G6828" s="153">
        <v>80</v>
      </c>
    </row>
    <row r="6829" spans="1:7">
      <c r="A6829" s="153" t="s">
        <v>42</v>
      </c>
      <c r="B6829" s="153">
        <v>73.849999999999994</v>
      </c>
      <c r="C6829" s="153">
        <v>63.64</v>
      </c>
      <c r="D6829" s="153">
        <v>0</v>
      </c>
      <c r="E6829" s="153">
        <v>50</v>
      </c>
      <c r="F6829" s="153">
        <v>0</v>
      </c>
      <c r="G6829" s="153">
        <v>71.25</v>
      </c>
    </row>
    <row r="6830" spans="1:7">
      <c r="A6830" s="153" t="s">
        <v>43</v>
      </c>
      <c r="B6830" s="153">
        <v>0</v>
      </c>
      <c r="C6830" s="153">
        <v>9.09</v>
      </c>
      <c r="D6830" s="153">
        <v>0</v>
      </c>
      <c r="E6830" s="153">
        <v>0</v>
      </c>
      <c r="F6830" s="153">
        <v>0</v>
      </c>
      <c r="G6830" s="153">
        <v>1.25</v>
      </c>
    </row>
    <row r="6831" spans="1:7">
      <c r="A6831" s="153" t="s">
        <v>44</v>
      </c>
      <c r="B6831" s="153">
        <v>4.4000000000000004</v>
      </c>
      <c r="C6831" s="153">
        <v>4.3</v>
      </c>
      <c r="D6831" s="153">
        <v>0</v>
      </c>
      <c r="E6831" s="153">
        <v>4</v>
      </c>
      <c r="F6831" s="153">
        <v>0</v>
      </c>
      <c r="G6831" s="153">
        <v>4.4000000000000004</v>
      </c>
    </row>
    <row r="6832" spans="1:7">
      <c r="A6832" s="153" t="s">
        <v>153</v>
      </c>
      <c r="B6832" s="153">
        <v>85.2</v>
      </c>
      <c r="C6832" s="153">
        <v>83.3</v>
      </c>
      <c r="D6832" s="153">
        <v>0</v>
      </c>
      <c r="E6832" s="153">
        <v>75</v>
      </c>
      <c r="F6832" s="153">
        <v>0</v>
      </c>
      <c r="G6832" s="153">
        <v>84.3</v>
      </c>
    </row>
    <row r="6835" spans="1:7">
      <c r="A6835" s="153" t="s">
        <v>379</v>
      </c>
    </row>
    <row r="6836" spans="1:7">
      <c r="A6836" s="153" t="s">
        <v>377</v>
      </c>
    </row>
    <row r="6839" spans="1:7">
      <c r="B6839" s="153" t="s">
        <v>156</v>
      </c>
    </row>
    <row r="6841" spans="1:7">
      <c r="B6841" s="153" t="s">
        <v>10</v>
      </c>
      <c r="C6841" s="153" t="s">
        <v>157</v>
      </c>
      <c r="D6841" s="153" t="s">
        <v>158</v>
      </c>
      <c r="E6841" s="153" t="s">
        <v>13</v>
      </c>
      <c r="F6841" s="153" t="s">
        <v>159</v>
      </c>
      <c r="G6841" s="153" t="s">
        <v>60</v>
      </c>
    </row>
    <row r="6843" spans="1:7">
      <c r="A6843" s="153" t="s">
        <v>45</v>
      </c>
      <c r="B6843" s="153">
        <v>0</v>
      </c>
      <c r="C6843" s="153">
        <v>0</v>
      </c>
      <c r="D6843" s="153">
        <v>0</v>
      </c>
      <c r="E6843" s="153">
        <v>0</v>
      </c>
      <c r="F6843" s="153">
        <v>0</v>
      </c>
      <c r="G6843" s="153">
        <v>0</v>
      </c>
    </row>
    <row r="6844" spans="1:7">
      <c r="A6844" s="153" t="s">
        <v>46</v>
      </c>
      <c r="B6844" s="153">
        <v>0</v>
      </c>
      <c r="C6844" s="153">
        <v>9.09</v>
      </c>
      <c r="D6844" s="153">
        <v>0</v>
      </c>
      <c r="E6844" s="153">
        <v>0</v>
      </c>
      <c r="F6844" s="153">
        <v>0</v>
      </c>
      <c r="G6844" s="153">
        <v>1.25</v>
      </c>
    </row>
    <row r="6845" spans="1:7">
      <c r="A6845" s="153" t="s">
        <v>47</v>
      </c>
      <c r="B6845" s="153">
        <v>10.77</v>
      </c>
      <c r="C6845" s="153">
        <v>18.18</v>
      </c>
      <c r="D6845" s="153">
        <v>0</v>
      </c>
      <c r="E6845" s="153">
        <v>50</v>
      </c>
      <c r="F6845" s="153">
        <v>0</v>
      </c>
      <c r="G6845" s="153">
        <v>13.75</v>
      </c>
    </row>
    <row r="6846" spans="1:7">
      <c r="A6846" s="153" t="s">
        <v>48</v>
      </c>
      <c r="B6846" s="153">
        <v>29.23</v>
      </c>
      <c r="C6846" s="153">
        <v>9.09</v>
      </c>
      <c r="D6846" s="153">
        <v>0</v>
      </c>
      <c r="E6846" s="153">
        <v>0</v>
      </c>
      <c r="F6846" s="153">
        <v>0</v>
      </c>
      <c r="G6846" s="153">
        <v>25</v>
      </c>
    </row>
    <row r="6847" spans="1:7">
      <c r="A6847" s="153" t="s">
        <v>49</v>
      </c>
      <c r="B6847" s="153">
        <v>43.08</v>
      </c>
      <c r="C6847" s="153">
        <v>45.45</v>
      </c>
      <c r="D6847" s="153">
        <v>0</v>
      </c>
      <c r="E6847" s="153">
        <v>50</v>
      </c>
      <c r="F6847" s="153">
        <v>0</v>
      </c>
      <c r="G6847" s="153">
        <v>43.75</v>
      </c>
    </row>
    <row r="6848" spans="1:7">
      <c r="A6848" s="153" t="s">
        <v>41</v>
      </c>
      <c r="B6848" s="153">
        <v>16.920000000000002</v>
      </c>
      <c r="C6848" s="153">
        <v>18.18</v>
      </c>
      <c r="D6848" s="153">
        <v>0</v>
      </c>
      <c r="E6848" s="153">
        <v>0</v>
      </c>
      <c r="F6848" s="153">
        <v>0</v>
      </c>
      <c r="G6848" s="153">
        <v>16.25</v>
      </c>
    </row>
    <row r="6849" spans="1:7">
      <c r="A6849" s="153" t="s">
        <v>0</v>
      </c>
      <c r="B6849" s="153">
        <v>100</v>
      </c>
      <c r="C6849" s="153">
        <v>100</v>
      </c>
      <c r="D6849" s="153">
        <v>0</v>
      </c>
      <c r="E6849" s="153">
        <v>100</v>
      </c>
      <c r="F6849" s="153">
        <v>0</v>
      </c>
      <c r="G6849" s="153">
        <v>100</v>
      </c>
    </row>
    <row r="6850" spans="1:7">
      <c r="A6850" s="153" t="s">
        <v>1</v>
      </c>
      <c r="B6850" s="153">
        <v>65</v>
      </c>
      <c r="C6850" s="153">
        <v>11</v>
      </c>
      <c r="D6850" s="153">
        <v>0</v>
      </c>
      <c r="E6850" s="153">
        <v>4</v>
      </c>
      <c r="F6850" s="153">
        <v>0</v>
      </c>
      <c r="G6850" s="153">
        <v>80</v>
      </c>
    </row>
    <row r="6851" spans="1:7">
      <c r="A6851" s="153" t="s">
        <v>42</v>
      </c>
      <c r="B6851" s="153">
        <v>72.31</v>
      </c>
      <c r="C6851" s="153">
        <v>54.55</v>
      </c>
      <c r="D6851" s="153">
        <v>0</v>
      </c>
      <c r="E6851" s="153">
        <v>50</v>
      </c>
      <c r="F6851" s="153">
        <v>0</v>
      </c>
      <c r="G6851" s="153">
        <v>68.75</v>
      </c>
    </row>
    <row r="6852" spans="1:7">
      <c r="A6852" s="153" t="s">
        <v>43</v>
      </c>
      <c r="B6852" s="153">
        <v>0</v>
      </c>
      <c r="C6852" s="153">
        <v>9.09</v>
      </c>
      <c r="D6852" s="153">
        <v>0</v>
      </c>
      <c r="E6852" s="153">
        <v>0</v>
      </c>
      <c r="F6852" s="153">
        <v>0</v>
      </c>
      <c r="G6852" s="153">
        <v>1.25</v>
      </c>
    </row>
    <row r="6853" spans="1:7">
      <c r="A6853" s="153" t="s">
        <v>44</v>
      </c>
      <c r="B6853" s="153">
        <v>4.4000000000000004</v>
      </c>
      <c r="C6853" s="153">
        <v>4.0999999999999996</v>
      </c>
      <c r="D6853" s="153">
        <v>0</v>
      </c>
      <c r="E6853" s="153">
        <v>4</v>
      </c>
      <c r="F6853" s="153">
        <v>0</v>
      </c>
      <c r="G6853" s="153">
        <v>4.3</v>
      </c>
    </row>
    <row r="6854" spans="1:7">
      <c r="A6854" s="153" t="s">
        <v>153</v>
      </c>
      <c r="B6854" s="153">
        <v>84.7</v>
      </c>
      <c r="C6854" s="153">
        <v>77.8</v>
      </c>
      <c r="D6854" s="153">
        <v>0</v>
      </c>
      <c r="E6854" s="153">
        <v>75</v>
      </c>
      <c r="F6854" s="153">
        <v>0</v>
      </c>
      <c r="G6854" s="153">
        <v>83.2</v>
      </c>
    </row>
    <row r="6857" spans="1:7">
      <c r="A6857" s="153" t="s">
        <v>379</v>
      </c>
    </row>
    <row r="6858" spans="1:7">
      <c r="A6858" s="153" t="s">
        <v>378</v>
      </c>
    </row>
    <row r="6861" spans="1:7">
      <c r="B6861" s="153" t="s">
        <v>156</v>
      </c>
    </row>
    <row r="6863" spans="1:7">
      <c r="B6863" s="153" t="s">
        <v>10</v>
      </c>
      <c r="C6863" s="153" t="s">
        <v>157</v>
      </c>
      <c r="D6863" s="153" t="s">
        <v>158</v>
      </c>
      <c r="E6863" s="153" t="s">
        <v>13</v>
      </c>
      <c r="F6863" s="153" t="s">
        <v>159</v>
      </c>
      <c r="G6863" s="153" t="s">
        <v>60</v>
      </c>
    </row>
    <row r="6865" spans="1:7">
      <c r="A6865" s="153" t="s">
        <v>45</v>
      </c>
      <c r="B6865" s="153">
        <v>0</v>
      </c>
      <c r="C6865" s="153">
        <v>0</v>
      </c>
      <c r="D6865" s="153">
        <v>0</v>
      </c>
      <c r="E6865" s="153">
        <v>0</v>
      </c>
      <c r="F6865" s="153">
        <v>0</v>
      </c>
      <c r="G6865" s="153">
        <v>0</v>
      </c>
    </row>
    <row r="6866" spans="1:7">
      <c r="A6866" s="153" t="s">
        <v>46</v>
      </c>
      <c r="B6866" s="153">
        <v>0</v>
      </c>
      <c r="C6866" s="153">
        <v>9.09</v>
      </c>
      <c r="D6866" s="153">
        <v>0</v>
      </c>
      <c r="E6866" s="153">
        <v>0</v>
      </c>
      <c r="F6866" s="153">
        <v>0</v>
      </c>
      <c r="G6866" s="153">
        <v>1.25</v>
      </c>
    </row>
    <row r="6867" spans="1:7">
      <c r="A6867" s="153" t="s">
        <v>47</v>
      </c>
      <c r="B6867" s="153">
        <v>9.23</v>
      </c>
      <c r="C6867" s="153">
        <v>18.18</v>
      </c>
      <c r="D6867" s="153">
        <v>0</v>
      </c>
      <c r="E6867" s="153">
        <v>50</v>
      </c>
      <c r="F6867" s="153">
        <v>0</v>
      </c>
      <c r="G6867" s="153">
        <v>12.5</v>
      </c>
    </row>
    <row r="6868" spans="1:7">
      <c r="A6868" s="153" t="s">
        <v>48</v>
      </c>
      <c r="B6868" s="153">
        <v>30.77</v>
      </c>
      <c r="C6868" s="153">
        <v>9.09</v>
      </c>
      <c r="D6868" s="153">
        <v>0</v>
      </c>
      <c r="E6868" s="153">
        <v>0</v>
      </c>
      <c r="F6868" s="153">
        <v>0</v>
      </c>
      <c r="G6868" s="153">
        <v>26.25</v>
      </c>
    </row>
    <row r="6869" spans="1:7">
      <c r="A6869" s="153" t="s">
        <v>49</v>
      </c>
      <c r="B6869" s="153">
        <v>43.08</v>
      </c>
      <c r="C6869" s="153">
        <v>45.45</v>
      </c>
      <c r="D6869" s="153">
        <v>0</v>
      </c>
      <c r="E6869" s="153">
        <v>50</v>
      </c>
      <c r="F6869" s="153">
        <v>0</v>
      </c>
      <c r="G6869" s="153">
        <v>43.75</v>
      </c>
    </row>
    <row r="6870" spans="1:7">
      <c r="A6870" s="153" t="s">
        <v>41</v>
      </c>
      <c r="B6870" s="153">
        <v>16.920000000000002</v>
      </c>
      <c r="C6870" s="153">
        <v>18.18</v>
      </c>
      <c r="D6870" s="153">
        <v>0</v>
      </c>
      <c r="E6870" s="153">
        <v>0</v>
      </c>
      <c r="F6870" s="153">
        <v>0</v>
      </c>
      <c r="G6870" s="153">
        <v>16.25</v>
      </c>
    </row>
    <row r="6871" spans="1:7">
      <c r="A6871" s="153" t="s">
        <v>0</v>
      </c>
      <c r="B6871" s="153">
        <v>100</v>
      </c>
      <c r="C6871" s="153">
        <v>100</v>
      </c>
      <c r="D6871" s="153">
        <v>0</v>
      </c>
      <c r="E6871" s="153">
        <v>100</v>
      </c>
      <c r="F6871" s="153">
        <v>0</v>
      </c>
      <c r="G6871" s="153">
        <v>100</v>
      </c>
    </row>
    <row r="6872" spans="1:7">
      <c r="A6872" s="153" t="s">
        <v>1</v>
      </c>
      <c r="B6872" s="153">
        <v>65</v>
      </c>
      <c r="C6872" s="153">
        <v>11</v>
      </c>
      <c r="D6872" s="153">
        <v>0</v>
      </c>
      <c r="E6872" s="153">
        <v>4</v>
      </c>
      <c r="F6872" s="153">
        <v>0</v>
      </c>
      <c r="G6872" s="153">
        <v>80</v>
      </c>
    </row>
    <row r="6873" spans="1:7">
      <c r="A6873" s="153" t="s">
        <v>42</v>
      </c>
      <c r="B6873" s="153">
        <v>73.849999999999994</v>
      </c>
      <c r="C6873" s="153">
        <v>54.55</v>
      </c>
      <c r="D6873" s="153">
        <v>0</v>
      </c>
      <c r="E6873" s="153">
        <v>50</v>
      </c>
      <c r="F6873" s="153">
        <v>0</v>
      </c>
      <c r="G6873" s="153">
        <v>70</v>
      </c>
    </row>
    <row r="6874" spans="1:7">
      <c r="A6874" s="153" t="s">
        <v>43</v>
      </c>
      <c r="B6874" s="153">
        <v>0</v>
      </c>
      <c r="C6874" s="153">
        <v>9.09</v>
      </c>
      <c r="D6874" s="153">
        <v>0</v>
      </c>
      <c r="E6874" s="153">
        <v>0</v>
      </c>
      <c r="F6874" s="153">
        <v>0</v>
      </c>
      <c r="G6874" s="153">
        <v>1.25</v>
      </c>
    </row>
    <row r="6875" spans="1:7">
      <c r="A6875" s="153" t="s">
        <v>44</v>
      </c>
      <c r="B6875" s="153">
        <v>4.4000000000000004</v>
      </c>
      <c r="C6875" s="153">
        <v>4.0999999999999996</v>
      </c>
      <c r="D6875" s="153">
        <v>0</v>
      </c>
      <c r="E6875" s="153">
        <v>4</v>
      </c>
      <c r="F6875" s="153">
        <v>0</v>
      </c>
      <c r="G6875" s="153">
        <v>4.3</v>
      </c>
    </row>
    <row r="6876" spans="1:7">
      <c r="A6876" s="153" t="s">
        <v>153</v>
      </c>
      <c r="B6876" s="153">
        <v>85.2</v>
      </c>
      <c r="C6876" s="153">
        <v>77.8</v>
      </c>
      <c r="D6876" s="153">
        <v>0</v>
      </c>
      <c r="E6876" s="153">
        <v>75</v>
      </c>
      <c r="F6876" s="153">
        <v>0</v>
      </c>
      <c r="G6876" s="153">
        <v>83.6</v>
      </c>
    </row>
    <row r="6879" spans="1:7">
      <c r="A6879" s="153" t="s">
        <v>379</v>
      </c>
    </row>
    <row r="6880" spans="1:7">
      <c r="A6880" s="153" t="s">
        <v>374</v>
      </c>
    </row>
    <row r="6883" spans="1:7">
      <c r="B6883" s="153" t="s">
        <v>156</v>
      </c>
    </row>
    <row r="6885" spans="1:7">
      <c r="B6885" s="153" t="s">
        <v>10</v>
      </c>
      <c r="C6885" s="153" t="s">
        <v>157</v>
      </c>
      <c r="D6885" s="153" t="s">
        <v>158</v>
      </c>
      <c r="E6885" s="153" t="s">
        <v>13</v>
      </c>
      <c r="F6885" s="153" t="s">
        <v>159</v>
      </c>
      <c r="G6885" s="153" t="s">
        <v>60</v>
      </c>
    </row>
    <row r="6887" spans="1:7">
      <c r="A6887" s="153" t="s">
        <v>45</v>
      </c>
      <c r="B6887" s="153">
        <v>0</v>
      </c>
      <c r="C6887" s="153">
        <v>0</v>
      </c>
      <c r="D6887" s="153">
        <v>0</v>
      </c>
      <c r="E6887" s="153">
        <v>0</v>
      </c>
      <c r="F6887" s="153">
        <v>0</v>
      </c>
      <c r="G6887" s="153">
        <v>0</v>
      </c>
    </row>
    <row r="6888" spans="1:7">
      <c r="A6888" s="153" t="s">
        <v>46</v>
      </c>
      <c r="B6888" s="153">
        <v>0</v>
      </c>
      <c r="C6888" s="153">
        <v>9.09</v>
      </c>
      <c r="D6888" s="153">
        <v>0</v>
      </c>
      <c r="E6888" s="153">
        <v>0</v>
      </c>
      <c r="F6888" s="153">
        <v>0</v>
      </c>
      <c r="G6888" s="153">
        <v>1.25</v>
      </c>
    </row>
    <row r="6889" spans="1:7">
      <c r="A6889" s="153" t="s">
        <v>47</v>
      </c>
      <c r="B6889" s="153">
        <v>9.23</v>
      </c>
      <c r="C6889" s="153">
        <v>18.18</v>
      </c>
      <c r="D6889" s="153">
        <v>0</v>
      </c>
      <c r="E6889" s="153">
        <v>50</v>
      </c>
      <c r="F6889" s="153">
        <v>0</v>
      </c>
      <c r="G6889" s="153">
        <v>12.5</v>
      </c>
    </row>
    <row r="6890" spans="1:7">
      <c r="A6890" s="153" t="s">
        <v>48</v>
      </c>
      <c r="B6890" s="153">
        <v>29.23</v>
      </c>
      <c r="C6890" s="153">
        <v>9.09</v>
      </c>
      <c r="D6890" s="153">
        <v>0</v>
      </c>
      <c r="E6890" s="153">
        <v>0</v>
      </c>
      <c r="F6890" s="153">
        <v>0</v>
      </c>
      <c r="G6890" s="153">
        <v>25</v>
      </c>
    </row>
    <row r="6891" spans="1:7">
      <c r="A6891" s="153" t="s">
        <v>49</v>
      </c>
      <c r="B6891" s="153">
        <v>44.62</v>
      </c>
      <c r="C6891" s="153">
        <v>45.45</v>
      </c>
      <c r="D6891" s="153">
        <v>0</v>
      </c>
      <c r="E6891" s="153">
        <v>50</v>
      </c>
      <c r="F6891" s="153">
        <v>0</v>
      </c>
      <c r="G6891" s="153">
        <v>45</v>
      </c>
    </row>
    <row r="6892" spans="1:7">
      <c r="A6892" s="153" t="s">
        <v>41</v>
      </c>
      <c r="B6892" s="153">
        <v>16.920000000000002</v>
      </c>
      <c r="C6892" s="153">
        <v>18.18</v>
      </c>
      <c r="D6892" s="153">
        <v>0</v>
      </c>
      <c r="E6892" s="153">
        <v>0</v>
      </c>
      <c r="F6892" s="153">
        <v>0</v>
      </c>
      <c r="G6892" s="153">
        <v>16.25</v>
      </c>
    </row>
    <row r="6893" spans="1:7">
      <c r="A6893" s="153" t="s">
        <v>0</v>
      </c>
      <c r="B6893" s="153">
        <v>100</v>
      </c>
      <c r="C6893" s="153">
        <v>100</v>
      </c>
      <c r="D6893" s="153">
        <v>0</v>
      </c>
      <c r="E6893" s="153">
        <v>100</v>
      </c>
      <c r="F6893" s="153">
        <v>0</v>
      </c>
      <c r="G6893" s="153">
        <v>100</v>
      </c>
    </row>
    <row r="6894" spans="1:7">
      <c r="A6894" s="153" t="s">
        <v>1</v>
      </c>
      <c r="B6894" s="153">
        <v>65</v>
      </c>
      <c r="C6894" s="153">
        <v>11</v>
      </c>
      <c r="D6894" s="153">
        <v>0</v>
      </c>
      <c r="E6894" s="153">
        <v>4</v>
      </c>
      <c r="F6894" s="153">
        <v>0</v>
      </c>
      <c r="G6894" s="153">
        <v>80</v>
      </c>
    </row>
    <row r="6895" spans="1:7">
      <c r="A6895" s="153" t="s">
        <v>42</v>
      </c>
      <c r="B6895" s="153">
        <v>73.849999999999994</v>
      </c>
      <c r="C6895" s="153">
        <v>54.55</v>
      </c>
      <c r="D6895" s="153">
        <v>0</v>
      </c>
      <c r="E6895" s="153">
        <v>50</v>
      </c>
      <c r="F6895" s="153">
        <v>0</v>
      </c>
      <c r="G6895" s="153">
        <v>70</v>
      </c>
    </row>
    <row r="6896" spans="1:7">
      <c r="A6896" s="153" t="s">
        <v>43</v>
      </c>
      <c r="B6896" s="153">
        <v>0</v>
      </c>
      <c r="C6896" s="153">
        <v>9.09</v>
      </c>
      <c r="D6896" s="153">
        <v>0</v>
      </c>
      <c r="E6896" s="153">
        <v>0</v>
      </c>
      <c r="F6896" s="153">
        <v>0</v>
      </c>
      <c r="G6896" s="153">
        <v>1.25</v>
      </c>
    </row>
    <row r="6897" spans="1:7">
      <c r="A6897" s="153" t="s">
        <v>44</v>
      </c>
      <c r="B6897" s="153">
        <v>4.4000000000000004</v>
      </c>
      <c r="C6897" s="153">
        <v>4.0999999999999996</v>
      </c>
      <c r="D6897" s="153">
        <v>0</v>
      </c>
      <c r="E6897" s="153">
        <v>4</v>
      </c>
      <c r="F6897" s="153">
        <v>0</v>
      </c>
      <c r="G6897" s="153">
        <v>4.4000000000000004</v>
      </c>
    </row>
    <row r="6898" spans="1:7">
      <c r="A6898" s="153" t="s">
        <v>153</v>
      </c>
      <c r="B6898" s="153">
        <v>85.6</v>
      </c>
      <c r="C6898" s="153">
        <v>77.8</v>
      </c>
      <c r="D6898" s="153">
        <v>0</v>
      </c>
      <c r="E6898" s="153">
        <v>75</v>
      </c>
      <c r="F6898" s="153">
        <v>0</v>
      </c>
      <c r="G6898" s="153">
        <v>84</v>
      </c>
    </row>
    <row r="6901" spans="1:7">
      <c r="A6901" s="153" t="s">
        <v>379</v>
      </c>
    </row>
    <row r="6902" spans="1:7">
      <c r="A6902" s="153" t="s">
        <v>375</v>
      </c>
    </row>
    <row r="6905" spans="1:7">
      <c r="B6905" s="153" t="s">
        <v>156</v>
      </c>
    </row>
    <row r="6907" spans="1:7">
      <c r="B6907" s="153" t="s">
        <v>10</v>
      </c>
      <c r="C6907" s="153" t="s">
        <v>157</v>
      </c>
      <c r="D6907" s="153" t="s">
        <v>158</v>
      </c>
      <c r="E6907" s="153" t="s">
        <v>13</v>
      </c>
      <c r="F6907" s="153" t="s">
        <v>159</v>
      </c>
      <c r="G6907" s="153" t="s">
        <v>60</v>
      </c>
    </row>
    <row r="6909" spans="1:7">
      <c r="A6909" s="153" t="s">
        <v>45</v>
      </c>
      <c r="B6909" s="153">
        <v>0</v>
      </c>
      <c r="C6909" s="153">
        <v>0</v>
      </c>
      <c r="D6909" s="153">
        <v>0</v>
      </c>
      <c r="E6909" s="153">
        <v>0</v>
      </c>
      <c r="F6909" s="153">
        <v>0</v>
      </c>
      <c r="G6909" s="153">
        <v>0</v>
      </c>
    </row>
    <row r="6910" spans="1:7">
      <c r="A6910" s="153" t="s">
        <v>46</v>
      </c>
      <c r="B6910" s="153">
        <v>0</v>
      </c>
      <c r="C6910" s="153">
        <v>9.09</v>
      </c>
      <c r="D6910" s="153">
        <v>0</v>
      </c>
      <c r="E6910" s="153">
        <v>0</v>
      </c>
      <c r="F6910" s="153">
        <v>0</v>
      </c>
      <c r="G6910" s="153">
        <v>1.25</v>
      </c>
    </row>
    <row r="6911" spans="1:7">
      <c r="A6911" s="153" t="s">
        <v>47</v>
      </c>
      <c r="B6911" s="153">
        <v>9.23</v>
      </c>
      <c r="C6911" s="153">
        <v>9.09</v>
      </c>
      <c r="D6911" s="153">
        <v>0</v>
      </c>
      <c r="E6911" s="153">
        <v>50</v>
      </c>
      <c r="F6911" s="153">
        <v>0</v>
      </c>
      <c r="G6911" s="153">
        <v>11.25</v>
      </c>
    </row>
    <row r="6912" spans="1:7">
      <c r="A6912" s="153" t="s">
        <v>48</v>
      </c>
      <c r="B6912" s="153">
        <v>30.77</v>
      </c>
      <c r="C6912" s="153">
        <v>18.18</v>
      </c>
      <c r="D6912" s="153">
        <v>0</v>
      </c>
      <c r="E6912" s="153">
        <v>0</v>
      </c>
      <c r="F6912" s="153">
        <v>0</v>
      </c>
      <c r="G6912" s="153">
        <v>27.5</v>
      </c>
    </row>
    <row r="6913" spans="1:7">
      <c r="A6913" s="153" t="s">
        <v>49</v>
      </c>
      <c r="B6913" s="153">
        <v>43.08</v>
      </c>
      <c r="C6913" s="153">
        <v>45.45</v>
      </c>
      <c r="D6913" s="153">
        <v>0</v>
      </c>
      <c r="E6913" s="153">
        <v>50</v>
      </c>
      <c r="F6913" s="153">
        <v>0</v>
      </c>
      <c r="G6913" s="153">
        <v>43.75</v>
      </c>
    </row>
    <row r="6914" spans="1:7">
      <c r="A6914" s="153" t="s">
        <v>41</v>
      </c>
      <c r="B6914" s="153">
        <v>16.920000000000002</v>
      </c>
      <c r="C6914" s="153">
        <v>18.18</v>
      </c>
      <c r="D6914" s="153">
        <v>0</v>
      </c>
      <c r="E6914" s="153">
        <v>0</v>
      </c>
      <c r="F6914" s="153">
        <v>0</v>
      </c>
      <c r="G6914" s="153">
        <v>16.25</v>
      </c>
    </row>
    <row r="6915" spans="1:7">
      <c r="A6915" s="153" t="s">
        <v>0</v>
      </c>
      <c r="B6915" s="153">
        <v>100</v>
      </c>
      <c r="C6915" s="153">
        <v>100</v>
      </c>
      <c r="D6915" s="153">
        <v>0</v>
      </c>
      <c r="E6915" s="153">
        <v>100</v>
      </c>
      <c r="F6915" s="153">
        <v>0</v>
      </c>
      <c r="G6915" s="153">
        <v>100</v>
      </c>
    </row>
    <row r="6916" spans="1:7">
      <c r="A6916" s="153" t="s">
        <v>1</v>
      </c>
      <c r="B6916" s="153">
        <v>65</v>
      </c>
      <c r="C6916" s="153">
        <v>11</v>
      </c>
      <c r="D6916" s="153">
        <v>0</v>
      </c>
      <c r="E6916" s="153">
        <v>4</v>
      </c>
      <c r="F6916" s="153">
        <v>0</v>
      </c>
      <c r="G6916" s="153">
        <v>80</v>
      </c>
    </row>
    <row r="6917" spans="1:7">
      <c r="A6917" s="153" t="s">
        <v>42</v>
      </c>
      <c r="B6917" s="153">
        <v>73.849999999999994</v>
      </c>
      <c r="C6917" s="153">
        <v>63.64</v>
      </c>
      <c r="D6917" s="153">
        <v>0</v>
      </c>
      <c r="E6917" s="153">
        <v>50</v>
      </c>
      <c r="F6917" s="153">
        <v>0</v>
      </c>
      <c r="G6917" s="153">
        <v>71.25</v>
      </c>
    </row>
    <row r="6918" spans="1:7">
      <c r="A6918" s="153" t="s">
        <v>43</v>
      </c>
      <c r="B6918" s="153">
        <v>0</v>
      </c>
      <c r="C6918" s="153">
        <v>9.09</v>
      </c>
      <c r="D6918" s="153">
        <v>0</v>
      </c>
      <c r="E6918" s="153">
        <v>0</v>
      </c>
      <c r="F6918" s="153">
        <v>0</v>
      </c>
      <c r="G6918" s="153">
        <v>1.25</v>
      </c>
    </row>
    <row r="6919" spans="1:7">
      <c r="A6919" s="153" t="s">
        <v>44</v>
      </c>
      <c r="B6919" s="153">
        <v>4.4000000000000004</v>
      </c>
      <c r="C6919" s="153">
        <v>4.2</v>
      </c>
      <c r="D6919" s="153">
        <v>0</v>
      </c>
      <c r="E6919" s="153">
        <v>4</v>
      </c>
      <c r="F6919" s="153">
        <v>0</v>
      </c>
      <c r="G6919" s="153">
        <v>4.4000000000000004</v>
      </c>
    </row>
    <row r="6920" spans="1:7">
      <c r="A6920" s="153" t="s">
        <v>153</v>
      </c>
      <c r="B6920" s="153">
        <v>85.2</v>
      </c>
      <c r="C6920" s="153">
        <v>80.599999999999994</v>
      </c>
      <c r="D6920" s="153">
        <v>0</v>
      </c>
      <c r="E6920" s="153">
        <v>75</v>
      </c>
      <c r="F6920" s="153">
        <v>0</v>
      </c>
      <c r="G6920" s="153">
        <v>84</v>
      </c>
    </row>
    <row r="6923" spans="1:7">
      <c r="A6923" s="153" t="s">
        <v>180</v>
      </c>
    </row>
    <row r="6926" spans="1:7">
      <c r="B6926" s="153" t="s">
        <v>156</v>
      </c>
    </row>
    <row r="6928" spans="1:7">
      <c r="B6928" s="153" t="s">
        <v>10</v>
      </c>
      <c r="C6928" s="153" t="s">
        <v>157</v>
      </c>
      <c r="D6928" s="153" t="s">
        <v>158</v>
      </c>
      <c r="E6928" s="153" t="s">
        <v>13</v>
      </c>
      <c r="F6928" s="153" t="s">
        <v>159</v>
      </c>
      <c r="G6928" s="153" t="s">
        <v>60</v>
      </c>
    </row>
    <row r="6930" spans="1:7">
      <c r="A6930" s="153" t="s">
        <v>45</v>
      </c>
      <c r="B6930" s="153">
        <v>0</v>
      </c>
      <c r="C6930" s="153">
        <v>0</v>
      </c>
      <c r="D6930" s="153">
        <v>0</v>
      </c>
      <c r="E6930" s="153">
        <v>0</v>
      </c>
      <c r="F6930" s="153">
        <v>0</v>
      </c>
      <c r="G6930" s="153">
        <v>0</v>
      </c>
    </row>
    <row r="6931" spans="1:7">
      <c r="A6931" s="153" t="s">
        <v>46</v>
      </c>
      <c r="B6931" s="153">
        <v>0</v>
      </c>
      <c r="C6931" s="153">
        <v>0</v>
      </c>
      <c r="D6931" s="153">
        <v>0</v>
      </c>
      <c r="E6931" s="153">
        <v>0</v>
      </c>
      <c r="F6931" s="153">
        <v>33.33</v>
      </c>
      <c r="G6931" s="153">
        <v>1.2</v>
      </c>
    </row>
    <row r="6932" spans="1:7">
      <c r="A6932" s="153" t="s">
        <v>47</v>
      </c>
      <c r="B6932" s="153">
        <v>1.54</v>
      </c>
      <c r="C6932" s="153">
        <v>9.09</v>
      </c>
      <c r="D6932" s="153">
        <v>0</v>
      </c>
      <c r="E6932" s="153">
        <v>25</v>
      </c>
      <c r="F6932" s="153">
        <v>0</v>
      </c>
      <c r="G6932" s="153">
        <v>3.61</v>
      </c>
    </row>
    <row r="6933" spans="1:7">
      <c r="A6933" s="153" t="s">
        <v>48</v>
      </c>
      <c r="B6933" s="153">
        <v>23.08</v>
      </c>
      <c r="C6933" s="153">
        <v>27.27</v>
      </c>
      <c r="D6933" s="153">
        <v>0</v>
      </c>
      <c r="E6933" s="153">
        <v>25</v>
      </c>
      <c r="F6933" s="153">
        <v>33.33</v>
      </c>
      <c r="G6933" s="153">
        <v>24.1</v>
      </c>
    </row>
    <row r="6934" spans="1:7">
      <c r="A6934" s="153" t="s">
        <v>49</v>
      </c>
      <c r="B6934" s="153">
        <v>69.23</v>
      </c>
      <c r="C6934" s="153">
        <v>54.55</v>
      </c>
      <c r="D6934" s="153">
        <v>0</v>
      </c>
      <c r="E6934" s="153">
        <v>50</v>
      </c>
      <c r="F6934" s="153">
        <v>33.33</v>
      </c>
      <c r="G6934" s="153">
        <v>65.06</v>
      </c>
    </row>
    <row r="6935" spans="1:7">
      <c r="A6935" s="153" t="s">
        <v>41</v>
      </c>
      <c r="B6935" s="153">
        <v>6.15</v>
      </c>
      <c r="C6935" s="153">
        <v>9.09</v>
      </c>
      <c r="D6935" s="153">
        <v>0</v>
      </c>
      <c r="E6935" s="153">
        <v>0</v>
      </c>
      <c r="F6935" s="153">
        <v>0</v>
      </c>
      <c r="G6935" s="153">
        <v>6.02</v>
      </c>
    </row>
    <row r="6936" spans="1:7">
      <c r="A6936" s="153" t="s">
        <v>0</v>
      </c>
      <c r="B6936" s="153">
        <v>100</v>
      </c>
      <c r="C6936" s="153">
        <v>100</v>
      </c>
      <c r="D6936" s="153">
        <v>0</v>
      </c>
      <c r="E6936" s="153">
        <v>100</v>
      </c>
      <c r="F6936" s="153">
        <v>100</v>
      </c>
      <c r="G6936" s="153">
        <v>100</v>
      </c>
    </row>
    <row r="6937" spans="1:7">
      <c r="A6937" s="153" t="s">
        <v>1</v>
      </c>
      <c r="B6937" s="153">
        <v>65</v>
      </c>
      <c r="C6937" s="153">
        <v>11</v>
      </c>
      <c r="D6937" s="153">
        <v>0</v>
      </c>
      <c r="E6937" s="153">
        <v>4</v>
      </c>
      <c r="F6937" s="153">
        <v>3</v>
      </c>
      <c r="G6937" s="153">
        <v>83</v>
      </c>
    </row>
    <row r="6938" spans="1:7">
      <c r="A6938" s="153" t="s">
        <v>42</v>
      </c>
      <c r="B6938" s="153">
        <v>92.31</v>
      </c>
      <c r="C6938" s="153">
        <v>81.819999999999993</v>
      </c>
      <c r="D6938" s="153">
        <v>0</v>
      </c>
      <c r="E6938" s="153">
        <v>75</v>
      </c>
      <c r="F6938" s="153">
        <v>66.67</v>
      </c>
      <c r="G6938" s="153">
        <v>89.16</v>
      </c>
    </row>
    <row r="6939" spans="1:7">
      <c r="A6939" s="153" t="s">
        <v>43</v>
      </c>
      <c r="B6939" s="153">
        <v>0</v>
      </c>
      <c r="C6939" s="153">
        <v>0</v>
      </c>
      <c r="D6939" s="153">
        <v>0</v>
      </c>
      <c r="E6939" s="153">
        <v>0</v>
      </c>
      <c r="F6939" s="153">
        <v>33.33</v>
      </c>
      <c r="G6939" s="153">
        <v>1.2</v>
      </c>
    </row>
    <row r="6940" spans="1:7">
      <c r="A6940" s="153" t="s">
        <v>44</v>
      </c>
      <c r="B6940" s="153">
        <v>4.7</v>
      </c>
      <c r="C6940" s="153">
        <v>4.5</v>
      </c>
      <c r="D6940" s="153">
        <v>0</v>
      </c>
      <c r="E6940" s="153">
        <v>4.3</v>
      </c>
      <c r="F6940" s="153">
        <v>3.7</v>
      </c>
      <c r="G6940" s="153">
        <v>4.5999999999999996</v>
      </c>
    </row>
    <row r="6941" spans="1:7">
      <c r="A6941" s="153" t="s">
        <v>153</v>
      </c>
      <c r="B6941" s="153">
        <v>93</v>
      </c>
      <c r="C6941" s="153">
        <v>87.5</v>
      </c>
      <c r="D6941" s="153">
        <v>0</v>
      </c>
      <c r="E6941" s="153">
        <v>81.3</v>
      </c>
      <c r="F6941" s="153">
        <v>66.7</v>
      </c>
      <c r="G6941" s="153">
        <v>90.7</v>
      </c>
    </row>
    <row r="6944" spans="1:7">
      <c r="A6944" s="153" t="s">
        <v>618</v>
      </c>
    </row>
    <row r="6947" spans="1:7">
      <c r="B6947" s="153" t="s">
        <v>156</v>
      </c>
    </row>
    <row r="6949" spans="1:7">
      <c r="B6949" s="153" t="s">
        <v>10</v>
      </c>
      <c r="C6949" s="153" t="s">
        <v>157</v>
      </c>
      <c r="D6949" s="153" t="s">
        <v>158</v>
      </c>
      <c r="E6949" s="153" t="s">
        <v>13</v>
      </c>
      <c r="F6949" s="153" t="s">
        <v>159</v>
      </c>
      <c r="G6949" s="153" t="s">
        <v>60</v>
      </c>
    </row>
    <row r="6951" spans="1:7">
      <c r="A6951" s="153" t="s">
        <v>45</v>
      </c>
      <c r="B6951" s="153">
        <v>0</v>
      </c>
      <c r="C6951" s="153">
        <v>0</v>
      </c>
      <c r="D6951" s="153">
        <v>0</v>
      </c>
      <c r="E6951" s="153">
        <v>0</v>
      </c>
      <c r="F6951" s="153">
        <v>0</v>
      </c>
      <c r="G6951" s="153">
        <v>0</v>
      </c>
    </row>
    <row r="6952" spans="1:7">
      <c r="A6952" s="153" t="s">
        <v>46</v>
      </c>
      <c r="B6952" s="153">
        <v>0</v>
      </c>
      <c r="C6952" s="153">
        <v>0</v>
      </c>
      <c r="D6952" s="153">
        <v>0</v>
      </c>
      <c r="E6952" s="153">
        <v>0</v>
      </c>
      <c r="F6952" s="153">
        <v>0</v>
      </c>
      <c r="G6952" s="153">
        <v>0</v>
      </c>
    </row>
    <row r="6953" spans="1:7">
      <c r="A6953" s="153" t="s">
        <v>47</v>
      </c>
      <c r="B6953" s="153">
        <v>4.62</v>
      </c>
      <c r="C6953" s="153">
        <v>0</v>
      </c>
      <c r="D6953" s="153">
        <v>0</v>
      </c>
      <c r="E6953" s="153">
        <v>0</v>
      </c>
      <c r="F6953" s="153">
        <v>0</v>
      </c>
      <c r="G6953" s="153">
        <v>3.75</v>
      </c>
    </row>
    <row r="6954" spans="1:7">
      <c r="A6954" s="153" t="s">
        <v>48</v>
      </c>
      <c r="B6954" s="153">
        <v>24.62</v>
      </c>
      <c r="C6954" s="153">
        <v>27.27</v>
      </c>
      <c r="D6954" s="153">
        <v>0</v>
      </c>
      <c r="E6954" s="153">
        <v>50</v>
      </c>
      <c r="F6954" s="153">
        <v>0</v>
      </c>
      <c r="G6954" s="153">
        <v>26.25</v>
      </c>
    </row>
    <row r="6955" spans="1:7">
      <c r="A6955" s="153" t="s">
        <v>49</v>
      </c>
      <c r="B6955" s="153">
        <v>66.150000000000006</v>
      </c>
      <c r="C6955" s="153">
        <v>72.73</v>
      </c>
      <c r="D6955" s="153">
        <v>0</v>
      </c>
      <c r="E6955" s="153">
        <v>50</v>
      </c>
      <c r="F6955" s="153">
        <v>0</v>
      </c>
      <c r="G6955" s="153">
        <v>66.25</v>
      </c>
    </row>
    <row r="6956" spans="1:7">
      <c r="A6956" s="153" t="s">
        <v>41</v>
      </c>
      <c r="B6956" s="153">
        <v>4.62</v>
      </c>
      <c r="C6956" s="153">
        <v>0</v>
      </c>
      <c r="D6956" s="153">
        <v>0</v>
      </c>
      <c r="E6956" s="153">
        <v>0</v>
      </c>
      <c r="F6956" s="153">
        <v>0</v>
      </c>
      <c r="G6956" s="153">
        <v>3.75</v>
      </c>
    </row>
    <row r="6957" spans="1:7">
      <c r="A6957" s="153" t="s">
        <v>0</v>
      </c>
      <c r="B6957" s="153">
        <v>100</v>
      </c>
      <c r="C6957" s="153">
        <v>100</v>
      </c>
      <c r="D6957" s="153">
        <v>0</v>
      </c>
      <c r="E6957" s="153">
        <v>100</v>
      </c>
      <c r="F6957" s="153">
        <v>0</v>
      </c>
      <c r="G6957" s="153">
        <v>100</v>
      </c>
    </row>
    <row r="6958" spans="1:7">
      <c r="A6958" s="153" t="s">
        <v>1</v>
      </c>
      <c r="B6958" s="153">
        <v>65</v>
      </c>
      <c r="C6958" s="153">
        <v>11</v>
      </c>
      <c r="D6958" s="153">
        <v>0</v>
      </c>
      <c r="E6958" s="153">
        <v>4</v>
      </c>
      <c r="F6958" s="153">
        <v>0</v>
      </c>
      <c r="G6958" s="153">
        <v>80</v>
      </c>
    </row>
    <row r="6959" spans="1:7">
      <c r="A6959" s="153" t="s">
        <v>42</v>
      </c>
      <c r="B6959" s="153">
        <v>90.77</v>
      </c>
      <c r="C6959" s="153">
        <v>100</v>
      </c>
      <c r="D6959" s="153">
        <v>0</v>
      </c>
      <c r="E6959" s="153">
        <v>100</v>
      </c>
      <c r="F6959" s="153">
        <v>0</v>
      </c>
      <c r="G6959" s="153">
        <v>92.5</v>
      </c>
    </row>
    <row r="6960" spans="1:7">
      <c r="A6960" s="153" t="s">
        <v>43</v>
      </c>
      <c r="B6960" s="153">
        <v>0</v>
      </c>
      <c r="C6960" s="153">
        <v>0</v>
      </c>
      <c r="D6960" s="153">
        <v>0</v>
      </c>
      <c r="E6960" s="153">
        <v>0</v>
      </c>
      <c r="F6960" s="153">
        <v>0</v>
      </c>
      <c r="G6960" s="153">
        <v>0</v>
      </c>
    </row>
    <row r="6961" spans="1:7">
      <c r="A6961" s="153" t="s">
        <v>44</v>
      </c>
      <c r="B6961" s="153">
        <v>4.5999999999999996</v>
      </c>
      <c r="C6961" s="153">
        <v>4.7</v>
      </c>
      <c r="D6961" s="153">
        <v>0</v>
      </c>
      <c r="E6961" s="153">
        <v>4.5</v>
      </c>
      <c r="F6961" s="153">
        <v>0</v>
      </c>
      <c r="G6961" s="153">
        <v>4.5999999999999996</v>
      </c>
    </row>
    <row r="6962" spans="1:7">
      <c r="A6962" s="153" t="s">
        <v>153</v>
      </c>
      <c r="B6962" s="153">
        <v>91.1</v>
      </c>
      <c r="C6962" s="153">
        <v>93.2</v>
      </c>
      <c r="D6962" s="153">
        <v>0</v>
      </c>
      <c r="E6962" s="153">
        <v>87.5</v>
      </c>
      <c r="F6962" s="153">
        <v>0</v>
      </c>
      <c r="G6962" s="153">
        <v>91.2</v>
      </c>
    </row>
    <row r="6965" spans="1:7">
      <c r="A6965" s="153" t="s">
        <v>619</v>
      </c>
    </row>
    <row r="6968" spans="1:7">
      <c r="B6968" s="153" t="s">
        <v>156</v>
      </c>
    </row>
    <row r="6970" spans="1:7">
      <c r="B6970" s="153" t="s">
        <v>10</v>
      </c>
      <c r="C6970" s="153" t="s">
        <v>157</v>
      </c>
      <c r="D6970" s="153" t="s">
        <v>158</v>
      </c>
      <c r="E6970" s="153" t="s">
        <v>13</v>
      </c>
      <c r="F6970" s="153" t="s">
        <v>159</v>
      </c>
      <c r="G6970" s="153" t="s">
        <v>60</v>
      </c>
    </row>
    <row r="6972" spans="1:7">
      <c r="A6972" s="153" t="s">
        <v>45</v>
      </c>
      <c r="B6972" s="153">
        <v>0</v>
      </c>
      <c r="C6972" s="153">
        <v>0</v>
      </c>
      <c r="D6972" s="153">
        <v>0</v>
      </c>
      <c r="E6972" s="153">
        <v>0</v>
      </c>
      <c r="F6972" s="153">
        <v>0</v>
      </c>
      <c r="G6972" s="153">
        <v>0</v>
      </c>
    </row>
    <row r="6973" spans="1:7">
      <c r="A6973" s="153" t="s">
        <v>46</v>
      </c>
      <c r="B6973" s="153">
        <v>0</v>
      </c>
      <c r="C6973" s="153">
        <v>0</v>
      </c>
      <c r="D6973" s="153">
        <v>0</v>
      </c>
      <c r="E6973" s="153">
        <v>0</v>
      </c>
      <c r="F6973" s="153">
        <v>0</v>
      </c>
      <c r="G6973" s="153">
        <v>0</v>
      </c>
    </row>
    <row r="6974" spans="1:7">
      <c r="A6974" s="153" t="s">
        <v>47</v>
      </c>
      <c r="B6974" s="153">
        <v>1.54</v>
      </c>
      <c r="C6974" s="153">
        <v>0</v>
      </c>
      <c r="D6974" s="153">
        <v>0</v>
      </c>
      <c r="E6974" s="153">
        <v>0</v>
      </c>
      <c r="F6974" s="153">
        <v>0</v>
      </c>
      <c r="G6974" s="153">
        <v>1.25</v>
      </c>
    </row>
    <row r="6975" spans="1:7">
      <c r="A6975" s="153" t="s">
        <v>48</v>
      </c>
      <c r="B6975" s="153">
        <v>27.69</v>
      </c>
      <c r="C6975" s="153">
        <v>27.27</v>
      </c>
      <c r="D6975" s="153">
        <v>0</v>
      </c>
      <c r="E6975" s="153">
        <v>50</v>
      </c>
      <c r="F6975" s="153">
        <v>0</v>
      </c>
      <c r="G6975" s="153">
        <v>28.75</v>
      </c>
    </row>
    <row r="6976" spans="1:7">
      <c r="A6976" s="153" t="s">
        <v>49</v>
      </c>
      <c r="B6976" s="153">
        <v>66.150000000000006</v>
      </c>
      <c r="C6976" s="153">
        <v>72.73</v>
      </c>
      <c r="D6976" s="153">
        <v>0</v>
      </c>
      <c r="E6976" s="153">
        <v>50</v>
      </c>
      <c r="F6976" s="153">
        <v>0</v>
      </c>
      <c r="G6976" s="153">
        <v>66.25</v>
      </c>
    </row>
    <row r="6977" spans="1:7">
      <c r="A6977" s="153" t="s">
        <v>41</v>
      </c>
      <c r="B6977" s="153">
        <v>4.62</v>
      </c>
      <c r="C6977" s="153">
        <v>0</v>
      </c>
      <c r="D6977" s="153">
        <v>0</v>
      </c>
      <c r="E6977" s="153">
        <v>0</v>
      </c>
      <c r="F6977" s="153">
        <v>0</v>
      </c>
      <c r="G6977" s="153">
        <v>3.75</v>
      </c>
    </row>
    <row r="6978" spans="1:7">
      <c r="A6978" s="153" t="s">
        <v>0</v>
      </c>
      <c r="B6978" s="153">
        <v>100</v>
      </c>
      <c r="C6978" s="153">
        <v>100</v>
      </c>
      <c r="D6978" s="153">
        <v>0</v>
      </c>
      <c r="E6978" s="153">
        <v>100</v>
      </c>
      <c r="F6978" s="153">
        <v>0</v>
      </c>
      <c r="G6978" s="153">
        <v>100</v>
      </c>
    </row>
    <row r="6979" spans="1:7">
      <c r="A6979" s="153" t="s">
        <v>1</v>
      </c>
      <c r="B6979" s="153">
        <v>65</v>
      </c>
      <c r="C6979" s="153">
        <v>11</v>
      </c>
      <c r="D6979" s="153">
        <v>0</v>
      </c>
      <c r="E6979" s="153">
        <v>4</v>
      </c>
      <c r="F6979" s="153">
        <v>0</v>
      </c>
      <c r="G6979" s="153">
        <v>80</v>
      </c>
    </row>
    <row r="6980" spans="1:7">
      <c r="A6980" s="153" t="s">
        <v>42</v>
      </c>
      <c r="B6980" s="153">
        <v>93.85</v>
      </c>
      <c r="C6980" s="153">
        <v>100</v>
      </c>
      <c r="D6980" s="153">
        <v>0</v>
      </c>
      <c r="E6980" s="153">
        <v>100</v>
      </c>
      <c r="F6980" s="153">
        <v>0</v>
      </c>
      <c r="G6980" s="153">
        <v>95</v>
      </c>
    </row>
    <row r="6981" spans="1:7">
      <c r="A6981" s="153" t="s">
        <v>43</v>
      </c>
      <c r="B6981" s="153">
        <v>0</v>
      </c>
      <c r="C6981" s="153">
        <v>0</v>
      </c>
      <c r="D6981" s="153">
        <v>0</v>
      </c>
      <c r="E6981" s="153">
        <v>0</v>
      </c>
      <c r="F6981" s="153">
        <v>0</v>
      </c>
      <c r="G6981" s="153">
        <v>0</v>
      </c>
    </row>
    <row r="6982" spans="1:7">
      <c r="A6982" s="153" t="s">
        <v>44</v>
      </c>
      <c r="B6982" s="153">
        <v>4.7</v>
      </c>
      <c r="C6982" s="153">
        <v>4.7</v>
      </c>
      <c r="D6982" s="153">
        <v>0</v>
      </c>
      <c r="E6982" s="153">
        <v>4.5</v>
      </c>
      <c r="F6982" s="153">
        <v>0</v>
      </c>
      <c r="G6982" s="153">
        <v>4.7</v>
      </c>
    </row>
    <row r="6983" spans="1:7">
      <c r="A6983" s="153" t="s">
        <v>153</v>
      </c>
      <c r="B6983" s="153">
        <v>91.9</v>
      </c>
      <c r="C6983" s="153">
        <v>93.2</v>
      </c>
      <c r="D6983" s="153">
        <v>0</v>
      </c>
      <c r="E6983" s="153">
        <v>87.5</v>
      </c>
      <c r="F6983" s="153">
        <v>0</v>
      </c>
      <c r="G6983" s="153">
        <v>91.9</v>
      </c>
    </row>
    <row r="6986" spans="1:7">
      <c r="A6986" s="153" t="s">
        <v>620</v>
      </c>
    </row>
    <row r="6989" spans="1:7">
      <c r="B6989" s="153" t="s">
        <v>156</v>
      </c>
    </row>
    <row r="6991" spans="1:7">
      <c r="B6991" s="153" t="s">
        <v>10</v>
      </c>
      <c r="C6991" s="153" t="s">
        <v>157</v>
      </c>
      <c r="D6991" s="153" t="s">
        <v>158</v>
      </c>
      <c r="E6991" s="153" t="s">
        <v>13</v>
      </c>
      <c r="F6991" s="153" t="s">
        <v>159</v>
      </c>
      <c r="G6991" s="153" t="s">
        <v>60</v>
      </c>
    </row>
    <row r="6993" spans="1:7">
      <c r="A6993" s="153" t="s">
        <v>45</v>
      </c>
      <c r="B6993" s="153">
        <v>0</v>
      </c>
      <c r="C6993" s="153">
        <v>0</v>
      </c>
      <c r="D6993" s="153">
        <v>0</v>
      </c>
      <c r="E6993" s="153">
        <v>0</v>
      </c>
      <c r="F6993" s="153">
        <v>0</v>
      </c>
      <c r="G6993" s="153">
        <v>0</v>
      </c>
    </row>
    <row r="6994" spans="1:7">
      <c r="A6994" s="153" t="s">
        <v>46</v>
      </c>
      <c r="B6994" s="153">
        <v>0</v>
      </c>
      <c r="C6994" s="153">
        <v>0</v>
      </c>
      <c r="D6994" s="153">
        <v>0</v>
      </c>
      <c r="E6994" s="153">
        <v>0</v>
      </c>
      <c r="F6994" s="153">
        <v>0</v>
      </c>
      <c r="G6994" s="153">
        <v>0</v>
      </c>
    </row>
    <row r="6995" spans="1:7">
      <c r="A6995" s="153" t="s">
        <v>47</v>
      </c>
      <c r="B6995" s="153">
        <v>3.08</v>
      </c>
      <c r="C6995" s="153">
        <v>0</v>
      </c>
      <c r="D6995" s="153">
        <v>0</v>
      </c>
      <c r="E6995" s="153">
        <v>0</v>
      </c>
      <c r="F6995" s="153">
        <v>0</v>
      </c>
      <c r="G6995" s="153">
        <v>2.5</v>
      </c>
    </row>
    <row r="6996" spans="1:7">
      <c r="A6996" s="153" t="s">
        <v>48</v>
      </c>
      <c r="B6996" s="153">
        <v>26.15</v>
      </c>
      <c r="C6996" s="153">
        <v>27.27</v>
      </c>
      <c r="D6996" s="153">
        <v>0</v>
      </c>
      <c r="E6996" s="153">
        <v>25</v>
      </c>
      <c r="F6996" s="153">
        <v>0</v>
      </c>
      <c r="G6996" s="153">
        <v>26.25</v>
      </c>
    </row>
    <row r="6997" spans="1:7">
      <c r="A6997" s="153" t="s">
        <v>49</v>
      </c>
      <c r="B6997" s="153">
        <v>66.150000000000006</v>
      </c>
      <c r="C6997" s="153">
        <v>72.73</v>
      </c>
      <c r="D6997" s="153">
        <v>0</v>
      </c>
      <c r="E6997" s="153">
        <v>75</v>
      </c>
      <c r="F6997" s="153">
        <v>0</v>
      </c>
      <c r="G6997" s="153">
        <v>67.5</v>
      </c>
    </row>
    <row r="6998" spans="1:7">
      <c r="A6998" s="153" t="s">
        <v>41</v>
      </c>
      <c r="B6998" s="153">
        <v>4.62</v>
      </c>
      <c r="C6998" s="153">
        <v>0</v>
      </c>
      <c r="D6998" s="153">
        <v>0</v>
      </c>
      <c r="E6998" s="153">
        <v>0</v>
      </c>
      <c r="F6998" s="153">
        <v>0</v>
      </c>
      <c r="G6998" s="153">
        <v>3.75</v>
      </c>
    </row>
    <row r="6999" spans="1:7">
      <c r="A6999" s="153" t="s">
        <v>0</v>
      </c>
      <c r="B6999" s="153">
        <v>100</v>
      </c>
      <c r="C6999" s="153">
        <v>100</v>
      </c>
      <c r="D6999" s="153">
        <v>0</v>
      </c>
      <c r="E6999" s="153">
        <v>100</v>
      </c>
      <c r="F6999" s="153">
        <v>0</v>
      </c>
      <c r="G6999" s="153">
        <v>100</v>
      </c>
    </row>
    <row r="7000" spans="1:7">
      <c r="A7000" s="153" t="s">
        <v>1</v>
      </c>
      <c r="B7000" s="153">
        <v>65</v>
      </c>
      <c r="C7000" s="153">
        <v>11</v>
      </c>
      <c r="D7000" s="153">
        <v>0</v>
      </c>
      <c r="E7000" s="153">
        <v>4</v>
      </c>
      <c r="F7000" s="153">
        <v>0</v>
      </c>
      <c r="G7000" s="153">
        <v>80</v>
      </c>
    </row>
    <row r="7001" spans="1:7">
      <c r="A7001" s="153" t="s">
        <v>42</v>
      </c>
      <c r="B7001" s="153">
        <v>92.31</v>
      </c>
      <c r="C7001" s="153">
        <v>100</v>
      </c>
      <c r="D7001" s="153">
        <v>0</v>
      </c>
      <c r="E7001" s="153">
        <v>100</v>
      </c>
      <c r="F7001" s="153">
        <v>0</v>
      </c>
      <c r="G7001" s="153">
        <v>93.75</v>
      </c>
    </row>
    <row r="7002" spans="1:7">
      <c r="A7002" s="153" t="s">
        <v>43</v>
      </c>
      <c r="B7002" s="153">
        <v>0</v>
      </c>
      <c r="C7002" s="153">
        <v>0</v>
      </c>
      <c r="D7002" s="153">
        <v>0</v>
      </c>
      <c r="E7002" s="153">
        <v>0</v>
      </c>
      <c r="F7002" s="153">
        <v>0</v>
      </c>
      <c r="G7002" s="153">
        <v>0</v>
      </c>
    </row>
    <row r="7003" spans="1:7">
      <c r="A7003" s="153" t="s">
        <v>44</v>
      </c>
      <c r="B7003" s="153">
        <v>4.7</v>
      </c>
      <c r="C7003" s="153">
        <v>4.7</v>
      </c>
      <c r="D7003" s="153">
        <v>0</v>
      </c>
      <c r="E7003" s="153">
        <v>4.8</v>
      </c>
      <c r="F7003" s="153">
        <v>0</v>
      </c>
      <c r="G7003" s="153">
        <v>4.7</v>
      </c>
    </row>
    <row r="7004" spans="1:7">
      <c r="A7004" s="153" t="s">
        <v>153</v>
      </c>
      <c r="B7004" s="153">
        <v>91.5</v>
      </c>
      <c r="C7004" s="153">
        <v>93.2</v>
      </c>
      <c r="D7004" s="153">
        <v>0</v>
      </c>
      <c r="E7004" s="153">
        <v>93.8</v>
      </c>
      <c r="F7004" s="153">
        <v>0</v>
      </c>
      <c r="G7004" s="153">
        <v>91.9</v>
      </c>
    </row>
    <row r="7007" spans="1:7">
      <c r="A7007" s="153" t="s">
        <v>304</v>
      </c>
    </row>
    <row r="7010" spans="1:7">
      <c r="B7010" s="153" t="s">
        <v>156</v>
      </c>
    </row>
    <row r="7012" spans="1:7">
      <c r="B7012" s="153" t="s">
        <v>10</v>
      </c>
      <c r="C7012" s="153" t="s">
        <v>157</v>
      </c>
      <c r="D7012" s="153" t="s">
        <v>158</v>
      </c>
      <c r="E7012" s="153" t="s">
        <v>13</v>
      </c>
      <c r="F7012" s="153" t="s">
        <v>159</v>
      </c>
      <c r="G7012" s="153" t="s">
        <v>60</v>
      </c>
    </row>
    <row r="7014" spans="1:7">
      <c r="A7014" s="153" t="s">
        <v>45</v>
      </c>
      <c r="B7014" s="153">
        <v>0</v>
      </c>
      <c r="C7014" s="153">
        <v>0</v>
      </c>
      <c r="D7014" s="153">
        <v>0</v>
      </c>
      <c r="E7014" s="153">
        <v>0</v>
      </c>
      <c r="F7014" s="153">
        <v>0</v>
      </c>
      <c r="G7014" s="153">
        <v>0</v>
      </c>
    </row>
    <row r="7015" spans="1:7">
      <c r="A7015" s="153" t="s">
        <v>46</v>
      </c>
      <c r="B7015" s="153">
        <v>0</v>
      </c>
      <c r="C7015" s="153">
        <v>0</v>
      </c>
      <c r="D7015" s="153">
        <v>0</v>
      </c>
      <c r="E7015" s="153">
        <v>0</v>
      </c>
      <c r="F7015" s="153">
        <v>0</v>
      </c>
      <c r="G7015" s="153">
        <v>0</v>
      </c>
    </row>
    <row r="7016" spans="1:7">
      <c r="A7016" s="153" t="s">
        <v>47</v>
      </c>
      <c r="B7016" s="153">
        <v>1.54</v>
      </c>
      <c r="C7016" s="153">
        <v>0</v>
      </c>
      <c r="D7016" s="153">
        <v>0</v>
      </c>
      <c r="E7016" s="153">
        <v>0</v>
      </c>
      <c r="F7016" s="153">
        <v>0</v>
      </c>
      <c r="G7016" s="153">
        <v>1.25</v>
      </c>
    </row>
    <row r="7017" spans="1:7">
      <c r="A7017" s="153" t="s">
        <v>48</v>
      </c>
      <c r="B7017" s="153">
        <v>23.08</v>
      </c>
      <c r="C7017" s="153">
        <v>36.36</v>
      </c>
      <c r="D7017" s="153">
        <v>0</v>
      </c>
      <c r="E7017" s="153">
        <v>25</v>
      </c>
      <c r="F7017" s="153">
        <v>0</v>
      </c>
      <c r="G7017" s="153">
        <v>25</v>
      </c>
    </row>
    <row r="7018" spans="1:7">
      <c r="A7018" s="153" t="s">
        <v>49</v>
      </c>
      <c r="B7018" s="153">
        <v>63.08</v>
      </c>
      <c r="C7018" s="153">
        <v>63.64</v>
      </c>
      <c r="D7018" s="153">
        <v>0</v>
      </c>
      <c r="E7018" s="153">
        <v>75</v>
      </c>
      <c r="F7018" s="153">
        <v>0</v>
      </c>
      <c r="G7018" s="153">
        <v>63.75</v>
      </c>
    </row>
    <row r="7019" spans="1:7">
      <c r="A7019" s="153" t="s">
        <v>41</v>
      </c>
      <c r="B7019" s="153">
        <v>12.31</v>
      </c>
      <c r="C7019" s="153">
        <v>0</v>
      </c>
      <c r="D7019" s="153">
        <v>0</v>
      </c>
      <c r="E7019" s="153">
        <v>0</v>
      </c>
      <c r="F7019" s="153">
        <v>0</v>
      </c>
      <c r="G7019" s="153">
        <v>10</v>
      </c>
    </row>
    <row r="7020" spans="1:7">
      <c r="A7020" s="153" t="s">
        <v>0</v>
      </c>
      <c r="B7020" s="153">
        <v>100</v>
      </c>
      <c r="C7020" s="153">
        <v>100</v>
      </c>
      <c r="D7020" s="153">
        <v>0</v>
      </c>
      <c r="E7020" s="153">
        <v>100</v>
      </c>
      <c r="F7020" s="153">
        <v>0</v>
      </c>
      <c r="G7020" s="153">
        <v>100</v>
      </c>
    </row>
    <row r="7021" spans="1:7">
      <c r="A7021" s="153" t="s">
        <v>1</v>
      </c>
      <c r="B7021" s="153">
        <v>65</v>
      </c>
      <c r="C7021" s="153">
        <v>11</v>
      </c>
      <c r="D7021" s="153">
        <v>0</v>
      </c>
      <c r="E7021" s="153">
        <v>4</v>
      </c>
      <c r="F7021" s="153">
        <v>0</v>
      </c>
      <c r="G7021" s="153">
        <v>80</v>
      </c>
    </row>
    <row r="7022" spans="1:7">
      <c r="A7022" s="153" t="s">
        <v>42</v>
      </c>
      <c r="B7022" s="153">
        <v>86.15</v>
      </c>
      <c r="C7022" s="153">
        <v>100</v>
      </c>
      <c r="D7022" s="153">
        <v>0</v>
      </c>
      <c r="E7022" s="153">
        <v>100</v>
      </c>
      <c r="F7022" s="153">
        <v>0</v>
      </c>
      <c r="G7022" s="153">
        <v>88.75</v>
      </c>
    </row>
    <row r="7023" spans="1:7">
      <c r="A7023" s="153" t="s">
        <v>43</v>
      </c>
      <c r="B7023" s="153">
        <v>0</v>
      </c>
      <c r="C7023" s="153">
        <v>0</v>
      </c>
      <c r="D7023" s="153">
        <v>0</v>
      </c>
      <c r="E7023" s="153">
        <v>0</v>
      </c>
      <c r="F7023" s="153">
        <v>0</v>
      </c>
      <c r="G7023" s="153">
        <v>0</v>
      </c>
    </row>
    <row r="7024" spans="1:7">
      <c r="A7024" s="153" t="s">
        <v>44</v>
      </c>
      <c r="B7024" s="153">
        <v>4.7</v>
      </c>
      <c r="C7024" s="153">
        <v>4.5999999999999996</v>
      </c>
      <c r="D7024" s="153">
        <v>0</v>
      </c>
      <c r="E7024" s="153">
        <v>4.8</v>
      </c>
      <c r="F7024" s="153">
        <v>0</v>
      </c>
      <c r="G7024" s="153">
        <v>4.7</v>
      </c>
    </row>
    <row r="7025" spans="1:7">
      <c r="A7025" s="153" t="s">
        <v>153</v>
      </c>
      <c r="B7025" s="153">
        <v>92.5</v>
      </c>
      <c r="C7025" s="153">
        <v>90.9</v>
      </c>
      <c r="D7025" s="153">
        <v>0</v>
      </c>
      <c r="E7025" s="153">
        <v>93.8</v>
      </c>
      <c r="F7025" s="153">
        <v>0</v>
      </c>
      <c r="G7025" s="153">
        <v>92.4</v>
      </c>
    </row>
    <row r="7028" spans="1:7">
      <c r="A7028" s="153" t="s">
        <v>621</v>
      </c>
    </row>
    <row r="7029" spans="1:7">
      <c r="A7029" s="153" t="s">
        <v>622</v>
      </c>
    </row>
    <row r="7032" spans="1:7">
      <c r="B7032" s="153" t="s">
        <v>156</v>
      </c>
    </row>
    <row r="7034" spans="1:7">
      <c r="B7034" s="153" t="s">
        <v>10</v>
      </c>
      <c r="C7034" s="153" t="s">
        <v>157</v>
      </c>
      <c r="D7034" s="153" t="s">
        <v>158</v>
      </c>
      <c r="E7034" s="153" t="s">
        <v>13</v>
      </c>
      <c r="F7034" s="153" t="s">
        <v>159</v>
      </c>
      <c r="G7034" s="153" t="s">
        <v>60</v>
      </c>
    </row>
    <row r="7036" spans="1:7">
      <c r="A7036" s="153" t="s">
        <v>45</v>
      </c>
      <c r="B7036" s="153">
        <v>0</v>
      </c>
      <c r="C7036" s="153">
        <v>0</v>
      </c>
      <c r="D7036" s="153">
        <v>0</v>
      </c>
      <c r="E7036" s="153">
        <v>0</v>
      </c>
      <c r="F7036" s="153">
        <v>0</v>
      </c>
      <c r="G7036" s="153">
        <v>0</v>
      </c>
    </row>
    <row r="7037" spans="1:7">
      <c r="A7037" s="153" t="s">
        <v>46</v>
      </c>
      <c r="B7037" s="153">
        <v>0</v>
      </c>
      <c r="C7037" s="153">
        <v>0</v>
      </c>
      <c r="D7037" s="153">
        <v>0</v>
      </c>
      <c r="E7037" s="153">
        <v>0</v>
      </c>
      <c r="F7037" s="153">
        <v>0</v>
      </c>
      <c r="G7037" s="153">
        <v>0</v>
      </c>
    </row>
    <row r="7038" spans="1:7">
      <c r="A7038" s="153" t="s">
        <v>47</v>
      </c>
      <c r="B7038" s="153">
        <v>6.15</v>
      </c>
      <c r="C7038" s="153">
        <v>9.09</v>
      </c>
      <c r="D7038" s="153">
        <v>0</v>
      </c>
      <c r="E7038" s="153">
        <v>0</v>
      </c>
      <c r="F7038" s="153">
        <v>0</v>
      </c>
      <c r="G7038" s="153">
        <v>6.25</v>
      </c>
    </row>
    <row r="7039" spans="1:7">
      <c r="A7039" s="153" t="s">
        <v>48</v>
      </c>
      <c r="B7039" s="153">
        <v>20</v>
      </c>
      <c r="C7039" s="153">
        <v>9.09</v>
      </c>
      <c r="D7039" s="153">
        <v>0</v>
      </c>
      <c r="E7039" s="153">
        <v>50</v>
      </c>
      <c r="F7039" s="153">
        <v>0</v>
      </c>
      <c r="G7039" s="153">
        <v>20</v>
      </c>
    </row>
    <row r="7040" spans="1:7">
      <c r="A7040" s="153" t="s">
        <v>49</v>
      </c>
      <c r="B7040" s="153">
        <v>64.62</v>
      </c>
      <c r="C7040" s="153">
        <v>63.64</v>
      </c>
      <c r="D7040" s="153">
        <v>0</v>
      </c>
      <c r="E7040" s="153">
        <v>50</v>
      </c>
      <c r="F7040" s="153">
        <v>0</v>
      </c>
      <c r="G7040" s="153">
        <v>63.75</v>
      </c>
    </row>
    <row r="7041" spans="1:7">
      <c r="A7041" s="153" t="s">
        <v>41</v>
      </c>
      <c r="B7041" s="153">
        <v>9.23</v>
      </c>
      <c r="C7041" s="153">
        <v>18.18</v>
      </c>
      <c r="D7041" s="153">
        <v>0</v>
      </c>
      <c r="E7041" s="153">
        <v>0</v>
      </c>
      <c r="F7041" s="153">
        <v>0</v>
      </c>
      <c r="G7041" s="153">
        <v>10</v>
      </c>
    </row>
    <row r="7042" spans="1:7">
      <c r="A7042" s="153" t="s">
        <v>0</v>
      </c>
      <c r="B7042" s="153">
        <v>100</v>
      </c>
      <c r="C7042" s="153">
        <v>100</v>
      </c>
      <c r="D7042" s="153">
        <v>0</v>
      </c>
      <c r="E7042" s="153">
        <v>100</v>
      </c>
      <c r="F7042" s="153">
        <v>0</v>
      </c>
      <c r="G7042" s="153">
        <v>100</v>
      </c>
    </row>
    <row r="7043" spans="1:7">
      <c r="A7043" s="153" t="s">
        <v>1</v>
      </c>
      <c r="B7043" s="153">
        <v>65</v>
      </c>
      <c r="C7043" s="153">
        <v>11</v>
      </c>
      <c r="D7043" s="153">
        <v>0</v>
      </c>
      <c r="E7043" s="153">
        <v>4</v>
      </c>
      <c r="F7043" s="153">
        <v>0</v>
      </c>
      <c r="G7043" s="153">
        <v>80</v>
      </c>
    </row>
    <row r="7044" spans="1:7">
      <c r="A7044" s="153" t="s">
        <v>42</v>
      </c>
      <c r="B7044" s="153">
        <v>84.62</v>
      </c>
      <c r="C7044" s="153">
        <v>72.73</v>
      </c>
      <c r="D7044" s="153">
        <v>0</v>
      </c>
      <c r="E7044" s="153">
        <v>100</v>
      </c>
      <c r="F7044" s="153">
        <v>0</v>
      </c>
      <c r="G7044" s="153">
        <v>83.75</v>
      </c>
    </row>
    <row r="7045" spans="1:7">
      <c r="A7045" s="153" t="s">
        <v>43</v>
      </c>
      <c r="B7045" s="153">
        <v>0</v>
      </c>
      <c r="C7045" s="153">
        <v>0</v>
      </c>
      <c r="D7045" s="153">
        <v>0</v>
      </c>
      <c r="E7045" s="153">
        <v>0</v>
      </c>
      <c r="F7045" s="153">
        <v>0</v>
      </c>
      <c r="G7045" s="153">
        <v>0</v>
      </c>
    </row>
    <row r="7046" spans="1:7">
      <c r="A7046" s="153" t="s">
        <v>44</v>
      </c>
      <c r="B7046" s="153">
        <v>4.5999999999999996</v>
      </c>
      <c r="C7046" s="153">
        <v>4.7</v>
      </c>
      <c r="D7046" s="153">
        <v>0</v>
      </c>
      <c r="E7046" s="153">
        <v>4.5</v>
      </c>
      <c r="F7046" s="153">
        <v>0</v>
      </c>
      <c r="G7046" s="153">
        <v>4.5999999999999996</v>
      </c>
    </row>
    <row r="7047" spans="1:7">
      <c r="A7047" s="153" t="s">
        <v>153</v>
      </c>
      <c r="B7047" s="153">
        <v>91.1</v>
      </c>
      <c r="C7047" s="153">
        <v>91.7</v>
      </c>
      <c r="D7047" s="153">
        <v>0</v>
      </c>
      <c r="E7047" s="153">
        <v>87.5</v>
      </c>
      <c r="F7047" s="153">
        <v>0</v>
      </c>
      <c r="G7047" s="153">
        <v>91</v>
      </c>
    </row>
    <row r="7050" spans="1:7">
      <c r="A7050" s="153" t="s">
        <v>306</v>
      </c>
    </row>
    <row r="7053" spans="1:7">
      <c r="B7053" s="153" t="s">
        <v>156</v>
      </c>
    </row>
    <row r="7055" spans="1:7">
      <c r="B7055" s="153" t="s">
        <v>10</v>
      </c>
      <c r="C7055" s="153" t="s">
        <v>157</v>
      </c>
      <c r="D7055" s="153" t="s">
        <v>158</v>
      </c>
      <c r="E7055" s="153" t="s">
        <v>13</v>
      </c>
      <c r="F7055" s="153" t="s">
        <v>159</v>
      </c>
      <c r="G7055" s="153" t="s">
        <v>60</v>
      </c>
    </row>
    <row r="7057" spans="1:7">
      <c r="A7057" s="153" t="s">
        <v>45</v>
      </c>
      <c r="B7057" s="153">
        <v>0</v>
      </c>
      <c r="C7057" s="153">
        <v>0</v>
      </c>
      <c r="D7057" s="153">
        <v>0</v>
      </c>
      <c r="E7057" s="153">
        <v>0</v>
      </c>
      <c r="F7057" s="153">
        <v>0</v>
      </c>
      <c r="G7057" s="153">
        <v>0</v>
      </c>
    </row>
    <row r="7058" spans="1:7">
      <c r="A7058" s="153" t="s">
        <v>46</v>
      </c>
      <c r="B7058" s="153">
        <v>0</v>
      </c>
      <c r="C7058" s="153">
        <v>0</v>
      </c>
      <c r="D7058" s="153">
        <v>0</v>
      </c>
      <c r="E7058" s="153">
        <v>0</v>
      </c>
      <c r="F7058" s="153">
        <v>0</v>
      </c>
      <c r="G7058" s="153">
        <v>0</v>
      </c>
    </row>
    <row r="7059" spans="1:7">
      <c r="A7059" s="153" t="s">
        <v>47</v>
      </c>
      <c r="B7059" s="153">
        <v>0</v>
      </c>
      <c r="C7059" s="153">
        <v>0</v>
      </c>
      <c r="D7059" s="153">
        <v>0</v>
      </c>
      <c r="E7059" s="153">
        <v>0</v>
      </c>
      <c r="F7059" s="153">
        <v>0</v>
      </c>
      <c r="G7059" s="153">
        <v>0</v>
      </c>
    </row>
    <row r="7060" spans="1:7">
      <c r="A7060" s="153" t="s">
        <v>48</v>
      </c>
      <c r="B7060" s="153">
        <v>27.69</v>
      </c>
      <c r="C7060" s="153">
        <v>27.27</v>
      </c>
      <c r="D7060" s="153">
        <v>0</v>
      </c>
      <c r="E7060" s="153">
        <v>25</v>
      </c>
      <c r="F7060" s="153">
        <v>0</v>
      </c>
      <c r="G7060" s="153">
        <v>27.5</v>
      </c>
    </row>
    <row r="7061" spans="1:7">
      <c r="A7061" s="153" t="s">
        <v>49</v>
      </c>
      <c r="B7061" s="153">
        <v>69.23</v>
      </c>
      <c r="C7061" s="153">
        <v>72.73</v>
      </c>
      <c r="D7061" s="153">
        <v>0</v>
      </c>
      <c r="E7061" s="153">
        <v>75</v>
      </c>
      <c r="F7061" s="153">
        <v>0</v>
      </c>
      <c r="G7061" s="153">
        <v>70</v>
      </c>
    </row>
    <row r="7062" spans="1:7">
      <c r="A7062" s="153" t="s">
        <v>41</v>
      </c>
      <c r="B7062" s="153">
        <v>3.08</v>
      </c>
      <c r="C7062" s="153">
        <v>0</v>
      </c>
      <c r="D7062" s="153">
        <v>0</v>
      </c>
      <c r="E7062" s="153">
        <v>0</v>
      </c>
      <c r="F7062" s="153">
        <v>0</v>
      </c>
      <c r="G7062" s="153">
        <v>2.5</v>
      </c>
    </row>
    <row r="7063" spans="1:7">
      <c r="A7063" s="153" t="s">
        <v>0</v>
      </c>
      <c r="B7063" s="153">
        <v>100</v>
      </c>
      <c r="C7063" s="153">
        <v>100</v>
      </c>
      <c r="D7063" s="153">
        <v>0</v>
      </c>
      <c r="E7063" s="153">
        <v>100</v>
      </c>
      <c r="F7063" s="153">
        <v>0</v>
      </c>
      <c r="G7063" s="153">
        <v>100</v>
      </c>
    </row>
    <row r="7064" spans="1:7">
      <c r="A7064" s="153" t="s">
        <v>1</v>
      </c>
      <c r="B7064" s="153">
        <v>65</v>
      </c>
      <c r="C7064" s="153">
        <v>11</v>
      </c>
      <c r="D7064" s="153">
        <v>0</v>
      </c>
      <c r="E7064" s="153">
        <v>4</v>
      </c>
      <c r="F7064" s="153">
        <v>0</v>
      </c>
      <c r="G7064" s="153">
        <v>80</v>
      </c>
    </row>
    <row r="7065" spans="1:7">
      <c r="A7065" s="153" t="s">
        <v>42</v>
      </c>
      <c r="B7065" s="153">
        <v>96.92</v>
      </c>
      <c r="C7065" s="153">
        <v>100</v>
      </c>
      <c r="D7065" s="153">
        <v>0</v>
      </c>
      <c r="E7065" s="153">
        <v>100</v>
      </c>
      <c r="F7065" s="153">
        <v>0</v>
      </c>
      <c r="G7065" s="153">
        <v>97.5</v>
      </c>
    </row>
    <row r="7066" spans="1:7">
      <c r="A7066" s="153" t="s">
        <v>43</v>
      </c>
      <c r="B7066" s="153">
        <v>0</v>
      </c>
      <c r="C7066" s="153">
        <v>0</v>
      </c>
      <c r="D7066" s="153">
        <v>0</v>
      </c>
      <c r="E7066" s="153">
        <v>0</v>
      </c>
      <c r="F7066" s="153">
        <v>0</v>
      </c>
      <c r="G7066" s="153">
        <v>0</v>
      </c>
    </row>
    <row r="7067" spans="1:7">
      <c r="A7067" s="153" t="s">
        <v>44</v>
      </c>
      <c r="B7067" s="153">
        <v>4.7</v>
      </c>
      <c r="C7067" s="153">
        <v>4.7</v>
      </c>
      <c r="D7067" s="153">
        <v>0</v>
      </c>
      <c r="E7067" s="153">
        <v>4.8</v>
      </c>
      <c r="F7067" s="153">
        <v>0</v>
      </c>
      <c r="G7067" s="153">
        <v>4.7</v>
      </c>
    </row>
    <row r="7068" spans="1:7">
      <c r="A7068" s="153" t="s">
        <v>153</v>
      </c>
      <c r="B7068" s="153">
        <v>92.9</v>
      </c>
      <c r="C7068" s="153">
        <v>93.2</v>
      </c>
      <c r="D7068" s="153">
        <v>0</v>
      </c>
      <c r="E7068" s="153">
        <v>93.8</v>
      </c>
      <c r="F7068" s="153">
        <v>0</v>
      </c>
      <c r="G7068" s="153">
        <v>92.9</v>
      </c>
    </row>
    <row r="7071" spans="1:7">
      <c r="A7071" s="153" t="s">
        <v>623</v>
      </c>
    </row>
    <row r="7074" spans="1:7">
      <c r="B7074" s="153" t="s">
        <v>156</v>
      </c>
    </row>
    <row r="7076" spans="1:7">
      <c r="B7076" s="153" t="s">
        <v>10</v>
      </c>
      <c r="C7076" s="153" t="s">
        <v>157</v>
      </c>
      <c r="D7076" s="153" t="s">
        <v>158</v>
      </c>
      <c r="E7076" s="153" t="s">
        <v>13</v>
      </c>
      <c r="F7076" s="153" t="s">
        <v>159</v>
      </c>
      <c r="G7076" s="153" t="s">
        <v>60</v>
      </c>
    </row>
    <row r="7078" spans="1:7">
      <c r="A7078" s="153" t="s">
        <v>45</v>
      </c>
      <c r="B7078" s="153">
        <v>0</v>
      </c>
      <c r="C7078" s="153">
        <v>0</v>
      </c>
      <c r="D7078" s="153">
        <v>0</v>
      </c>
      <c r="E7078" s="153">
        <v>0</v>
      </c>
      <c r="F7078" s="153">
        <v>0</v>
      </c>
      <c r="G7078" s="153">
        <v>0</v>
      </c>
    </row>
    <row r="7079" spans="1:7">
      <c r="A7079" s="153" t="s">
        <v>46</v>
      </c>
      <c r="B7079" s="153">
        <v>0</v>
      </c>
      <c r="C7079" s="153">
        <v>0</v>
      </c>
      <c r="D7079" s="153">
        <v>0</v>
      </c>
      <c r="E7079" s="153">
        <v>0</v>
      </c>
      <c r="F7079" s="153">
        <v>0</v>
      </c>
      <c r="G7079" s="153">
        <v>0</v>
      </c>
    </row>
    <row r="7080" spans="1:7">
      <c r="A7080" s="153" t="s">
        <v>47</v>
      </c>
      <c r="B7080" s="153">
        <v>0</v>
      </c>
      <c r="C7080" s="153">
        <v>0</v>
      </c>
      <c r="D7080" s="153">
        <v>0</v>
      </c>
      <c r="E7080" s="153">
        <v>25</v>
      </c>
      <c r="F7080" s="153">
        <v>0</v>
      </c>
      <c r="G7080" s="153">
        <v>1.25</v>
      </c>
    </row>
    <row r="7081" spans="1:7">
      <c r="A7081" s="153" t="s">
        <v>48</v>
      </c>
      <c r="B7081" s="153">
        <v>20</v>
      </c>
      <c r="C7081" s="153">
        <v>27.27</v>
      </c>
      <c r="D7081" s="153">
        <v>0</v>
      </c>
      <c r="E7081" s="153">
        <v>0</v>
      </c>
      <c r="F7081" s="153">
        <v>0</v>
      </c>
      <c r="G7081" s="153">
        <v>20</v>
      </c>
    </row>
    <row r="7082" spans="1:7">
      <c r="A7082" s="153" t="s">
        <v>49</v>
      </c>
      <c r="B7082" s="153">
        <v>52.31</v>
      </c>
      <c r="C7082" s="153">
        <v>63.64</v>
      </c>
      <c r="D7082" s="153">
        <v>0</v>
      </c>
      <c r="E7082" s="153">
        <v>75</v>
      </c>
      <c r="F7082" s="153">
        <v>0</v>
      </c>
      <c r="G7082" s="153">
        <v>55</v>
      </c>
    </row>
    <row r="7083" spans="1:7">
      <c r="A7083" s="153" t="s">
        <v>41</v>
      </c>
      <c r="B7083" s="153">
        <v>27.69</v>
      </c>
      <c r="C7083" s="153">
        <v>9.09</v>
      </c>
      <c r="D7083" s="153">
        <v>0</v>
      </c>
      <c r="E7083" s="153">
        <v>0</v>
      </c>
      <c r="F7083" s="153">
        <v>0</v>
      </c>
      <c r="G7083" s="153">
        <v>23.75</v>
      </c>
    </row>
    <row r="7084" spans="1:7">
      <c r="A7084" s="153" t="s">
        <v>0</v>
      </c>
      <c r="B7084" s="153">
        <v>100</v>
      </c>
      <c r="C7084" s="153">
        <v>100</v>
      </c>
      <c r="D7084" s="153">
        <v>0</v>
      </c>
      <c r="E7084" s="153">
        <v>100</v>
      </c>
      <c r="F7084" s="153">
        <v>0</v>
      </c>
      <c r="G7084" s="153">
        <v>100</v>
      </c>
    </row>
    <row r="7085" spans="1:7">
      <c r="A7085" s="153" t="s">
        <v>1</v>
      </c>
      <c r="B7085" s="153">
        <v>65</v>
      </c>
      <c r="C7085" s="153">
        <v>11</v>
      </c>
      <c r="D7085" s="153">
        <v>0</v>
      </c>
      <c r="E7085" s="153">
        <v>4</v>
      </c>
      <c r="F7085" s="153">
        <v>0</v>
      </c>
      <c r="G7085" s="153">
        <v>80</v>
      </c>
    </row>
    <row r="7086" spans="1:7">
      <c r="A7086" s="153" t="s">
        <v>42</v>
      </c>
      <c r="B7086" s="153">
        <v>72.31</v>
      </c>
      <c r="C7086" s="153">
        <v>90.91</v>
      </c>
      <c r="D7086" s="153">
        <v>0</v>
      </c>
      <c r="E7086" s="153">
        <v>75</v>
      </c>
      <c r="F7086" s="153">
        <v>0</v>
      </c>
      <c r="G7086" s="153">
        <v>75</v>
      </c>
    </row>
    <row r="7087" spans="1:7">
      <c r="A7087" s="153" t="s">
        <v>43</v>
      </c>
      <c r="B7087" s="153">
        <v>0</v>
      </c>
      <c r="C7087" s="153">
        <v>0</v>
      </c>
      <c r="D7087" s="153">
        <v>0</v>
      </c>
      <c r="E7087" s="153">
        <v>0</v>
      </c>
      <c r="F7087" s="153">
        <v>0</v>
      </c>
      <c r="G7087" s="153">
        <v>0</v>
      </c>
    </row>
    <row r="7088" spans="1:7">
      <c r="A7088" s="153" t="s">
        <v>44</v>
      </c>
      <c r="B7088" s="153">
        <v>4.7</v>
      </c>
      <c r="C7088" s="153">
        <v>4.7</v>
      </c>
      <c r="D7088" s="153">
        <v>0</v>
      </c>
      <c r="E7088" s="153">
        <v>4.5</v>
      </c>
      <c r="F7088" s="153">
        <v>0</v>
      </c>
      <c r="G7088" s="153">
        <v>4.7</v>
      </c>
    </row>
    <row r="7089" spans="1:7">
      <c r="A7089" s="153" t="s">
        <v>153</v>
      </c>
      <c r="B7089" s="153">
        <v>93.1</v>
      </c>
      <c r="C7089" s="153">
        <v>92.5</v>
      </c>
      <c r="D7089" s="153">
        <v>0</v>
      </c>
      <c r="E7089" s="153">
        <v>87.5</v>
      </c>
      <c r="F7089" s="153">
        <v>0</v>
      </c>
      <c r="G7089" s="153">
        <v>92.6</v>
      </c>
    </row>
    <row r="7092" spans="1:7">
      <c r="A7092" s="153" t="s">
        <v>624</v>
      </c>
    </row>
    <row r="7095" spans="1:7">
      <c r="B7095" s="153" t="s">
        <v>156</v>
      </c>
    </row>
    <row r="7097" spans="1:7">
      <c r="B7097" s="153" t="s">
        <v>10</v>
      </c>
      <c r="C7097" s="153" t="s">
        <v>157</v>
      </c>
      <c r="D7097" s="153" t="s">
        <v>158</v>
      </c>
      <c r="E7097" s="153" t="s">
        <v>13</v>
      </c>
      <c r="F7097" s="153" t="s">
        <v>159</v>
      </c>
      <c r="G7097" s="153" t="s">
        <v>60</v>
      </c>
    </row>
    <row r="7099" spans="1:7">
      <c r="A7099" s="153" t="s">
        <v>45</v>
      </c>
      <c r="B7099" s="153">
        <v>0</v>
      </c>
      <c r="C7099" s="153">
        <v>0</v>
      </c>
      <c r="D7099" s="153">
        <v>0</v>
      </c>
      <c r="E7099" s="153">
        <v>0</v>
      </c>
      <c r="F7099" s="153">
        <v>0</v>
      </c>
      <c r="G7099" s="153">
        <v>0</v>
      </c>
    </row>
    <row r="7100" spans="1:7">
      <c r="A7100" s="153" t="s">
        <v>46</v>
      </c>
      <c r="B7100" s="153">
        <v>0</v>
      </c>
      <c r="C7100" s="153">
        <v>9.09</v>
      </c>
      <c r="D7100" s="153">
        <v>0</v>
      </c>
      <c r="E7100" s="153">
        <v>0</v>
      </c>
      <c r="F7100" s="153">
        <v>0</v>
      </c>
      <c r="G7100" s="153">
        <v>1.25</v>
      </c>
    </row>
    <row r="7101" spans="1:7">
      <c r="A7101" s="153" t="s">
        <v>47</v>
      </c>
      <c r="B7101" s="153">
        <v>0</v>
      </c>
      <c r="C7101" s="153">
        <v>0</v>
      </c>
      <c r="D7101" s="153">
        <v>0</v>
      </c>
      <c r="E7101" s="153">
        <v>25</v>
      </c>
      <c r="F7101" s="153">
        <v>0</v>
      </c>
      <c r="G7101" s="153">
        <v>1.25</v>
      </c>
    </row>
    <row r="7102" spans="1:7">
      <c r="A7102" s="153" t="s">
        <v>48</v>
      </c>
      <c r="B7102" s="153">
        <v>20</v>
      </c>
      <c r="C7102" s="153">
        <v>9.09</v>
      </c>
      <c r="D7102" s="153">
        <v>0</v>
      </c>
      <c r="E7102" s="153">
        <v>0</v>
      </c>
      <c r="F7102" s="153">
        <v>0</v>
      </c>
      <c r="G7102" s="153">
        <v>17.5</v>
      </c>
    </row>
    <row r="7103" spans="1:7">
      <c r="A7103" s="153" t="s">
        <v>49</v>
      </c>
      <c r="B7103" s="153">
        <v>52.31</v>
      </c>
      <c r="C7103" s="153">
        <v>63.64</v>
      </c>
      <c r="D7103" s="153">
        <v>0</v>
      </c>
      <c r="E7103" s="153">
        <v>75</v>
      </c>
      <c r="F7103" s="153">
        <v>0</v>
      </c>
      <c r="G7103" s="153">
        <v>55</v>
      </c>
    </row>
    <row r="7104" spans="1:7">
      <c r="A7104" s="153" t="s">
        <v>41</v>
      </c>
      <c r="B7104" s="153">
        <v>27.69</v>
      </c>
      <c r="C7104" s="153">
        <v>18.18</v>
      </c>
      <c r="D7104" s="153">
        <v>0</v>
      </c>
      <c r="E7104" s="153">
        <v>0</v>
      </c>
      <c r="F7104" s="153">
        <v>0</v>
      </c>
      <c r="G7104" s="153">
        <v>25</v>
      </c>
    </row>
    <row r="7105" spans="1:7">
      <c r="A7105" s="153" t="s">
        <v>0</v>
      </c>
      <c r="B7105" s="153">
        <v>100</v>
      </c>
      <c r="C7105" s="153">
        <v>100</v>
      </c>
      <c r="D7105" s="153">
        <v>0</v>
      </c>
      <c r="E7105" s="153">
        <v>100</v>
      </c>
      <c r="F7105" s="153">
        <v>0</v>
      </c>
      <c r="G7105" s="153">
        <v>100</v>
      </c>
    </row>
    <row r="7106" spans="1:7">
      <c r="A7106" s="153" t="s">
        <v>1</v>
      </c>
      <c r="B7106" s="153">
        <v>65</v>
      </c>
      <c r="C7106" s="153">
        <v>11</v>
      </c>
      <c r="D7106" s="153">
        <v>0</v>
      </c>
      <c r="E7106" s="153">
        <v>4</v>
      </c>
      <c r="F7106" s="153">
        <v>0</v>
      </c>
      <c r="G7106" s="153">
        <v>80</v>
      </c>
    </row>
    <row r="7107" spans="1:7">
      <c r="A7107" s="153" t="s">
        <v>42</v>
      </c>
      <c r="B7107" s="153">
        <v>72.31</v>
      </c>
      <c r="C7107" s="153">
        <v>72.73</v>
      </c>
      <c r="D7107" s="153">
        <v>0</v>
      </c>
      <c r="E7107" s="153">
        <v>75</v>
      </c>
      <c r="F7107" s="153">
        <v>0</v>
      </c>
      <c r="G7107" s="153">
        <v>72.5</v>
      </c>
    </row>
    <row r="7108" spans="1:7">
      <c r="A7108" s="153" t="s">
        <v>43</v>
      </c>
      <c r="B7108" s="153">
        <v>0</v>
      </c>
      <c r="C7108" s="153">
        <v>9.09</v>
      </c>
      <c r="D7108" s="153">
        <v>0</v>
      </c>
      <c r="E7108" s="153">
        <v>0</v>
      </c>
      <c r="F7108" s="153">
        <v>0</v>
      </c>
      <c r="G7108" s="153">
        <v>1.25</v>
      </c>
    </row>
    <row r="7109" spans="1:7">
      <c r="A7109" s="153" t="s">
        <v>44</v>
      </c>
      <c r="B7109" s="153">
        <v>4.7</v>
      </c>
      <c r="C7109" s="153">
        <v>4.5999999999999996</v>
      </c>
      <c r="D7109" s="153">
        <v>0</v>
      </c>
      <c r="E7109" s="153">
        <v>4.5</v>
      </c>
      <c r="F7109" s="153">
        <v>0</v>
      </c>
      <c r="G7109" s="153">
        <v>4.7</v>
      </c>
    </row>
    <row r="7110" spans="1:7">
      <c r="A7110" s="153" t="s">
        <v>153</v>
      </c>
      <c r="B7110" s="153">
        <v>93.1</v>
      </c>
      <c r="C7110" s="153">
        <v>88.9</v>
      </c>
      <c r="D7110" s="153">
        <v>0</v>
      </c>
      <c r="E7110" s="153">
        <v>87.5</v>
      </c>
      <c r="F7110" s="153">
        <v>0</v>
      </c>
      <c r="G7110" s="153">
        <v>92.1</v>
      </c>
    </row>
    <row r="7113" spans="1:7">
      <c r="A7113" s="153" t="s">
        <v>625</v>
      </c>
    </row>
    <row r="7116" spans="1:7">
      <c r="B7116" s="153" t="s">
        <v>156</v>
      </c>
    </row>
    <row r="7118" spans="1:7">
      <c r="B7118" s="153" t="s">
        <v>10</v>
      </c>
      <c r="C7118" s="153" t="s">
        <v>157</v>
      </c>
      <c r="D7118" s="153" t="s">
        <v>158</v>
      </c>
      <c r="E7118" s="153" t="s">
        <v>13</v>
      </c>
      <c r="F7118" s="153" t="s">
        <v>159</v>
      </c>
      <c r="G7118" s="153" t="s">
        <v>60</v>
      </c>
    </row>
    <row r="7120" spans="1:7">
      <c r="A7120" s="153" t="s">
        <v>45</v>
      </c>
      <c r="B7120" s="153">
        <v>0</v>
      </c>
      <c r="C7120" s="153">
        <v>0</v>
      </c>
      <c r="D7120" s="153">
        <v>0</v>
      </c>
      <c r="E7120" s="153">
        <v>0</v>
      </c>
      <c r="F7120" s="153">
        <v>0</v>
      </c>
      <c r="G7120" s="153">
        <v>0</v>
      </c>
    </row>
    <row r="7121" spans="1:7">
      <c r="A7121" s="153" t="s">
        <v>46</v>
      </c>
      <c r="B7121" s="153">
        <v>0</v>
      </c>
      <c r="C7121" s="153">
        <v>0</v>
      </c>
      <c r="D7121" s="153">
        <v>0</v>
      </c>
      <c r="E7121" s="153">
        <v>0</v>
      </c>
      <c r="F7121" s="153">
        <v>0</v>
      </c>
      <c r="G7121" s="153">
        <v>0</v>
      </c>
    </row>
    <row r="7122" spans="1:7">
      <c r="A7122" s="153" t="s">
        <v>47</v>
      </c>
      <c r="B7122" s="153">
        <v>3.08</v>
      </c>
      <c r="C7122" s="153">
        <v>0</v>
      </c>
      <c r="D7122" s="153">
        <v>0</v>
      </c>
      <c r="E7122" s="153">
        <v>0</v>
      </c>
      <c r="F7122" s="153">
        <v>0</v>
      </c>
      <c r="G7122" s="153">
        <v>2.9</v>
      </c>
    </row>
    <row r="7123" spans="1:7">
      <c r="A7123" s="153" t="s">
        <v>48</v>
      </c>
      <c r="B7123" s="153">
        <v>20</v>
      </c>
      <c r="C7123" s="153">
        <v>0</v>
      </c>
      <c r="D7123" s="153">
        <v>0</v>
      </c>
      <c r="E7123" s="153">
        <v>25</v>
      </c>
      <c r="F7123" s="153">
        <v>0</v>
      </c>
      <c r="G7123" s="153">
        <v>20.29</v>
      </c>
    </row>
    <row r="7124" spans="1:7">
      <c r="A7124" s="153" t="s">
        <v>49</v>
      </c>
      <c r="B7124" s="153">
        <v>72.31</v>
      </c>
      <c r="C7124" s="153">
        <v>0</v>
      </c>
      <c r="D7124" s="153">
        <v>0</v>
      </c>
      <c r="E7124" s="153">
        <v>75</v>
      </c>
      <c r="F7124" s="153">
        <v>0</v>
      </c>
      <c r="G7124" s="153">
        <v>72.459999999999994</v>
      </c>
    </row>
    <row r="7125" spans="1:7">
      <c r="A7125" s="153" t="s">
        <v>41</v>
      </c>
      <c r="B7125" s="153">
        <v>4.62</v>
      </c>
      <c r="C7125" s="153">
        <v>0</v>
      </c>
      <c r="D7125" s="153">
        <v>0</v>
      </c>
      <c r="E7125" s="153">
        <v>0</v>
      </c>
      <c r="F7125" s="153">
        <v>0</v>
      </c>
      <c r="G7125" s="153">
        <v>4.3499999999999996</v>
      </c>
    </row>
    <row r="7126" spans="1:7">
      <c r="A7126" s="153" t="s">
        <v>0</v>
      </c>
      <c r="B7126" s="153">
        <v>100</v>
      </c>
      <c r="C7126" s="153">
        <v>0</v>
      </c>
      <c r="D7126" s="153">
        <v>0</v>
      </c>
      <c r="E7126" s="153">
        <v>100</v>
      </c>
      <c r="F7126" s="153">
        <v>0</v>
      </c>
      <c r="G7126" s="153">
        <v>100</v>
      </c>
    </row>
    <row r="7127" spans="1:7">
      <c r="A7127" s="153" t="s">
        <v>1</v>
      </c>
      <c r="B7127" s="153">
        <v>65</v>
      </c>
      <c r="C7127" s="153">
        <v>0</v>
      </c>
      <c r="D7127" s="153">
        <v>0</v>
      </c>
      <c r="E7127" s="153">
        <v>4</v>
      </c>
      <c r="F7127" s="153">
        <v>0</v>
      </c>
      <c r="G7127" s="153">
        <v>69</v>
      </c>
    </row>
    <row r="7128" spans="1:7">
      <c r="A7128" s="153" t="s">
        <v>42</v>
      </c>
      <c r="B7128" s="153">
        <v>92.31</v>
      </c>
      <c r="C7128" s="153">
        <v>0</v>
      </c>
      <c r="D7128" s="153">
        <v>0</v>
      </c>
      <c r="E7128" s="153">
        <v>100</v>
      </c>
      <c r="F7128" s="153">
        <v>0</v>
      </c>
      <c r="G7128" s="153">
        <v>92.75</v>
      </c>
    </row>
    <row r="7129" spans="1:7">
      <c r="A7129" s="153" t="s">
        <v>43</v>
      </c>
      <c r="B7129" s="153">
        <v>0</v>
      </c>
      <c r="C7129" s="153">
        <v>0</v>
      </c>
      <c r="D7129" s="153">
        <v>0</v>
      </c>
      <c r="E7129" s="153">
        <v>0</v>
      </c>
      <c r="F7129" s="153">
        <v>0</v>
      </c>
      <c r="G7129" s="153">
        <v>0</v>
      </c>
    </row>
    <row r="7130" spans="1:7">
      <c r="A7130" s="153" t="s">
        <v>44</v>
      </c>
      <c r="B7130" s="153">
        <v>4.7</v>
      </c>
      <c r="C7130" s="153">
        <v>0</v>
      </c>
      <c r="D7130" s="153">
        <v>0</v>
      </c>
      <c r="E7130" s="153">
        <v>4.8</v>
      </c>
      <c r="F7130" s="153">
        <v>0</v>
      </c>
      <c r="G7130" s="153">
        <v>4.7</v>
      </c>
    </row>
    <row r="7131" spans="1:7">
      <c r="A7131" s="153" t="s">
        <v>153</v>
      </c>
      <c r="B7131" s="153">
        <v>93.1</v>
      </c>
      <c r="C7131" s="153">
        <v>0</v>
      </c>
      <c r="D7131" s="153">
        <v>0</v>
      </c>
      <c r="E7131" s="153">
        <v>93.8</v>
      </c>
      <c r="F7131" s="153">
        <v>0</v>
      </c>
      <c r="G7131" s="153">
        <v>93.2</v>
      </c>
    </row>
    <row r="7134" spans="1:7">
      <c r="A7134" s="153" t="s">
        <v>626</v>
      </c>
    </row>
    <row r="7137" spans="1:7">
      <c r="B7137" s="153" t="s">
        <v>156</v>
      </c>
    </row>
    <row r="7139" spans="1:7">
      <c r="B7139" s="153" t="s">
        <v>10</v>
      </c>
      <c r="C7139" s="153" t="s">
        <v>157</v>
      </c>
      <c r="D7139" s="153" t="s">
        <v>158</v>
      </c>
      <c r="E7139" s="153" t="s">
        <v>13</v>
      </c>
      <c r="F7139" s="153" t="s">
        <v>159</v>
      </c>
      <c r="G7139" s="153" t="s">
        <v>60</v>
      </c>
    </row>
    <row r="7141" spans="1:7">
      <c r="A7141" s="153" t="s">
        <v>45</v>
      </c>
      <c r="B7141" s="153">
        <v>0</v>
      </c>
      <c r="C7141" s="153">
        <v>0</v>
      </c>
      <c r="D7141" s="153">
        <v>0</v>
      </c>
      <c r="E7141" s="153">
        <v>0</v>
      </c>
      <c r="F7141" s="153">
        <v>0</v>
      </c>
      <c r="G7141" s="153">
        <v>0</v>
      </c>
    </row>
    <row r="7142" spans="1:7">
      <c r="A7142" s="153" t="s">
        <v>46</v>
      </c>
      <c r="B7142" s="153">
        <v>0</v>
      </c>
      <c r="C7142" s="153">
        <v>0</v>
      </c>
      <c r="D7142" s="153">
        <v>0</v>
      </c>
      <c r="E7142" s="153">
        <v>0</v>
      </c>
      <c r="F7142" s="153">
        <v>0</v>
      </c>
      <c r="G7142" s="153">
        <v>0</v>
      </c>
    </row>
    <row r="7143" spans="1:7">
      <c r="A7143" s="153" t="s">
        <v>47</v>
      </c>
      <c r="B7143" s="153">
        <v>0</v>
      </c>
      <c r="C7143" s="153">
        <v>0</v>
      </c>
      <c r="D7143" s="153">
        <v>0</v>
      </c>
      <c r="E7143" s="153">
        <v>0</v>
      </c>
      <c r="F7143" s="153">
        <v>0</v>
      </c>
      <c r="G7143" s="153">
        <v>0</v>
      </c>
    </row>
    <row r="7144" spans="1:7">
      <c r="A7144" s="153" t="s">
        <v>48</v>
      </c>
      <c r="B7144" s="153">
        <v>21.54</v>
      </c>
      <c r="C7144" s="153">
        <v>0</v>
      </c>
      <c r="D7144" s="153">
        <v>0</v>
      </c>
      <c r="E7144" s="153">
        <v>25</v>
      </c>
      <c r="F7144" s="153">
        <v>0</v>
      </c>
      <c r="G7144" s="153">
        <v>21.74</v>
      </c>
    </row>
    <row r="7145" spans="1:7">
      <c r="A7145" s="153" t="s">
        <v>49</v>
      </c>
      <c r="B7145" s="153">
        <v>73.849999999999994</v>
      </c>
      <c r="C7145" s="153">
        <v>0</v>
      </c>
      <c r="D7145" s="153">
        <v>0</v>
      </c>
      <c r="E7145" s="153">
        <v>75</v>
      </c>
      <c r="F7145" s="153">
        <v>0</v>
      </c>
      <c r="G7145" s="153">
        <v>73.91</v>
      </c>
    </row>
    <row r="7146" spans="1:7">
      <c r="A7146" s="153" t="s">
        <v>41</v>
      </c>
      <c r="B7146" s="153">
        <v>4.62</v>
      </c>
      <c r="C7146" s="153">
        <v>0</v>
      </c>
      <c r="D7146" s="153">
        <v>0</v>
      </c>
      <c r="E7146" s="153">
        <v>0</v>
      </c>
      <c r="F7146" s="153">
        <v>0</v>
      </c>
      <c r="G7146" s="153">
        <v>4.3499999999999996</v>
      </c>
    </row>
    <row r="7147" spans="1:7">
      <c r="A7147" s="153" t="s">
        <v>0</v>
      </c>
      <c r="B7147" s="153">
        <v>100</v>
      </c>
      <c r="C7147" s="153">
        <v>0</v>
      </c>
      <c r="D7147" s="153">
        <v>0</v>
      </c>
      <c r="E7147" s="153">
        <v>100</v>
      </c>
      <c r="F7147" s="153">
        <v>0</v>
      </c>
      <c r="G7147" s="153">
        <v>100</v>
      </c>
    </row>
    <row r="7148" spans="1:7">
      <c r="A7148" s="153" t="s">
        <v>1</v>
      </c>
      <c r="B7148" s="153">
        <v>65</v>
      </c>
      <c r="C7148" s="153">
        <v>0</v>
      </c>
      <c r="D7148" s="153">
        <v>0</v>
      </c>
      <c r="E7148" s="153">
        <v>4</v>
      </c>
      <c r="F7148" s="153">
        <v>0</v>
      </c>
      <c r="G7148" s="153">
        <v>69</v>
      </c>
    </row>
    <row r="7149" spans="1:7">
      <c r="A7149" s="153" t="s">
        <v>42</v>
      </c>
      <c r="B7149" s="153">
        <v>95.38</v>
      </c>
      <c r="C7149" s="153">
        <v>0</v>
      </c>
      <c r="D7149" s="153">
        <v>0</v>
      </c>
      <c r="E7149" s="153">
        <v>100</v>
      </c>
      <c r="F7149" s="153">
        <v>0</v>
      </c>
      <c r="G7149" s="153">
        <v>95.65</v>
      </c>
    </row>
    <row r="7150" spans="1:7">
      <c r="A7150" s="153" t="s">
        <v>43</v>
      </c>
      <c r="B7150" s="153">
        <v>0</v>
      </c>
      <c r="C7150" s="153">
        <v>0</v>
      </c>
      <c r="D7150" s="153">
        <v>0</v>
      </c>
      <c r="E7150" s="153">
        <v>0</v>
      </c>
      <c r="F7150" s="153">
        <v>0</v>
      </c>
      <c r="G7150" s="153">
        <v>0</v>
      </c>
    </row>
    <row r="7151" spans="1:7">
      <c r="A7151" s="153" t="s">
        <v>44</v>
      </c>
      <c r="B7151" s="153">
        <v>4.8</v>
      </c>
      <c r="C7151" s="153">
        <v>0</v>
      </c>
      <c r="D7151" s="153">
        <v>0</v>
      </c>
      <c r="E7151" s="153">
        <v>4.8</v>
      </c>
      <c r="F7151" s="153">
        <v>0</v>
      </c>
      <c r="G7151" s="153">
        <v>4.8</v>
      </c>
    </row>
    <row r="7152" spans="1:7">
      <c r="A7152" s="153" t="s">
        <v>153</v>
      </c>
      <c r="B7152" s="153">
        <v>94.4</v>
      </c>
      <c r="C7152" s="153">
        <v>0</v>
      </c>
      <c r="D7152" s="153">
        <v>0</v>
      </c>
      <c r="E7152" s="153">
        <v>93.8</v>
      </c>
      <c r="F7152" s="153">
        <v>0</v>
      </c>
      <c r="G7152" s="153">
        <v>94.3</v>
      </c>
    </row>
    <row r="7155" spans="1:7">
      <c r="A7155" s="153" t="s">
        <v>627</v>
      </c>
    </row>
    <row r="7158" spans="1:7">
      <c r="B7158" s="153" t="s">
        <v>156</v>
      </c>
    </row>
    <row r="7160" spans="1:7">
      <c r="B7160" s="153" t="s">
        <v>10</v>
      </c>
      <c r="C7160" s="153" t="s">
        <v>157</v>
      </c>
      <c r="D7160" s="153" t="s">
        <v>158</v>
      </c>
      <c r="E7160" s="153" t="s">
        <v>13</v>
      </c>
      <c r="F7160" s="153" t="s">
        <v>159</v>
      </c>
      <c r="G7160" s="153" t="s">
        <v>60</v>
      </c>
    </row>
    <row r="7162" spans="1:7">
      <c r="A7162" s="153" t="s">
        <v>45</v>
      </c>
      <c r="B7162" s="153">
        <v>0</v>
      </c>
      <c r="C7162" s="153">
        <v>0</v>
      </c>
      <c r="D7162" s="153">
        <v>0</v>
      </c>
      <c r="E7162" s="153">
        <v>0</v>
      </c>
      <c r="F7162" s="153">
        <v>0</v>
      </c>
      <c r="G7162" s="153">
        <v>0</v>
      </c>
    </row>
    <row r="7163" spans="1:7">
      <c r="A7163" s="153" t="s">
        <v>46</v>
      </c>
      <c r="B7163" s="153">
        <v>0</v>
      </c>
      <c r="C7163" s="153">
        <v>0</v>
      </c>
      <c r="D7163" s="153">
        <v>0</v>
      </c>
      <c r="E7163" s="153">
        <v>0</v>
      </c>
      <c r="F7163" s="153">
        <v>0</v>
      </c>
      <c r="G7163" s="153">
        <v>0</v>
      </c>
    </row>
    <row r="7164" spans="1:7">
      <c r="A7164" s="153" t="s">
        <v>47</v>
      </c>
      <c r="B7164" s="153">
        <v>1.54</v>
      </c>
      <c r="C7164" s="153">
        <v>0</v>
      </c>
      <c r="D7164" s="153">
        <v>0</v>
      </c>
      <c r="E7164" s="153">
        <v>0</v>
      </c>
      <c r="F7164" s="153">
        <v>0</v>
      </c>
      <c r="G7164" s="153">
        <v>1.45</v>
      </c>
    </row>
    <row r="7165" spans="1:7">
      <c r="A7165" s="153" t="s">
        <v>48</v>
      </c>
      <c r="B7165" s="153">
        <v>18.46</v>
      </c>
      <c r="C7165" s="153">
        <v>0</v>
      </c>
      <c r="D7165" s="153">
        <v>0</v>
      </c>
      <c r="E7165" s="153">
        <v>25</v>
      </c>
      <c r="F7165" s="153">
        <v>0</v>
      </c>
      <c r="G7165" s="153">
        <v>18.84</v>
      </c>
    </row>
    <row r="7166" spans="1:7">
      <c r="A7166" s="153" t="s">
        <v>49</v>
      </c>
      <c r="B7166" s="153">
        <v>75.38</v>
      </c>
      <c r="C7166" s="153">
        <v>0</v>
      </c>
      <c r="D7166" s="153">
        <v>0</v>
      </c>
      <c r="E7166" s="153">
        <v>75</v>
      </c>
      <c r="F7166" s="153">
        <v>0</v>
      </c>
      <c r="G7166" s="153">
        <v>75.36</v>
      </c>
    </row>
    <row r="7167" spans="1:7">
      <c r="A7167" s="153" t="s">
        <v>41</v>
      </c>
      <c r="B7167" s="153">
        <v>4.62</v>
      </c>
      <c r="C7167" s="153">
        <v>0</v>
      </c>
      <c r="D7167" s="153">
        <v>0</v>
      </c>
      <c r="E7167" s="153">
        <v>0</v>
      </c>
      <c r="F7167" s="153">
        <v>0</v>
      </c>
      <c r="G7167" s="153">
        <v>4.3499999999999996</v>
      </c>
    </row>
    <row r="7168" spans="1:7">
      <c r="A7168" s="153" t="s">
        <v>0</v>
      </c>
      <c r="B7168" s="153">
        <v>100</v>
      </c>
      <c r="C7168" s="153">
        <v>0</v>
      </c>
      <c r="D7168" s="153">
        <v>0</v>
      </c>
      <c r="E7168" s="153">
        <v>100</v>
      </c>
      <c r="F7168" s="153">
        <v>0</v>
      </c>
      <c r="G7168" s="153">
        <v>100</v>
      </c>
    </row>
    <row r="7169" spans="1:7">
      <c r="A7169" s="153" t="s">
        <v>1</v>
      </c>
      <c r="B7169" s="153">
        <v>65</v>
      </c>
      <c r="C7169" s="153">
        <v>0</v>
      </c>
      <c r="D7169" s="153">
        <v>0</v>
      </c>
      <c r="E7169" s="153">
        <v>4</v>
      </c>
      <c r="F7169" s="153">
        <v>0</v>
      </c>
      <c r="G7169" s="153">
        <v>69</v>
      </c>
    </row>
    <row r="7170" spans="1:7">
      <c r="A7170" s="153" t="s">
        <v>42</v>
      </c>
      <c r="B7170" s="153">
        <v>93.85</v>
      </c>
      <c r="C7170" s="153">
        <v>0</v>
      </c>
      <c r="D7170" s="153">
        <v>0</v>
      </c>
      <c r="E7170" s="153">
        <v>100</v>
      </c>
      <c r="F7170" s="153">
        <v>0</v>
      </c>
      <c r="G7170" s="153">
        <v>94.2</v>
      </c>
    </row>
    <row r="7171" spans="1:7">
      <c r="A7171" s="153" t="s">
        <v>43</v>
      </c>
      <c r="B7171" s="153">
        <v>0</v>
      </c>
      <c r="C7171" s="153">
        <v>0</v>
      </c>
      <c r="D7171" s="153">
        <v>0</v>
      </c>
      <c r="E7171" s="153">
        <v>0</v>
      </c>
      <c r="F7171" s="153">
        <v>0</v>
      </c>
      <c r="G7171" s="153">
        <v>0</v>
      </c>
    </row>
    <row r="7172" spans="1:7">
      <c r="A7172" s="153" t="s">
        <v>44</v>
      </c>
      <c r="B7172" s="153">
        <v>4.8</v>
      </c>
      <c r="C7172" s="153">
        <v>0</v>
      </c>
      <c r="D7172" s="153">
        <v>0</v>
      </c>
      <c r="E7172" s="153">
        <v>4.8</v>
      </c>
      <c r="F7172" s="153">
        <v>0</v>
      </c>
      <c r="G7172" s="153">
        <v>4.8</v>
      </c>
    </row>
    <row r="7173" spans="1:7">
      <c r="A7173" s="153" t="s">
        <v>153</v>
      </c>
      <c r="B7173" s="153">
        <v>94.4</v>
      </c>
      <c r="C7173" s="153">
        <v>0</v>
      </c>
      <c r="D7173" s="153">
        <v>0</v>
      </c>
      <c r="E7173" s="153">
        <v>93.8</v>
      </c>
      <c r="F7173" s="153">
        <v>0</v>
      </c>
      <c r="G7173" s="153">
        <v>94.3</v>
      </c>
    </row>
    <row r="7176" spans="1:7">
      <c r="A7176" s="153" t="s">
        <v>628</v>
      </c>
    </row>
    <row r="7177" spans="1:7">
      <c r="A7177" s="153" t="s">
        <v>629</v>
      </c>
    </row>
    <row r="7180" spans="1:7">
      <c r="B7180" s="153" t="s">
        <v>156</v>
      </c>
    </row>
    <row r="7182" spans="1:7">
      <c r="B7182" s="153" t="s">
        <v>10</v>
      </c>
      <c r="C7182" s="153" t="s">
        <v>157</v>
      </c>
      <c r="D7182" s="153" t="s">
        <v>158</v>
      </c>
      <c r="E7182" s="153" t="s">
        <v>13</v>
      </c>
      <c r="F7182" s="153" t="s">
        <v>159</v>
      </c>
      <c r="G7182" s="153" t="s">
        <v>60</v>
      </c>
    </row>
    <row r="7184" spans="1:7">
      <c r="A7184" s="153" t="s">
        <v>45</v>
      </c>
      <c r="B7184" s="153">
        <v>0</v>
      </c>
      <c r="C7184" s="153">
        <v>0</v>
      </c>
      <c r="D7184" s="153">
        <v>0</v>
      </c>
      <c r="E7184" s="153">
        <v>0</v>
      </c>
      <c r="F7184" s="153">
        <v>0</v>
      </c>
      <c r="G7184" s="153">
        <v>0</v>
      </c>
    </row>
    <row r="7185" spans="1:7">
      <c r="A7185" s="153" t="s">
        <v>46</v>
      </c>
      <c r="B7185" s="153">
        <v>1.54</v>
      </c>
      <c r="C7185" s="153">
        <v>0</v>
      </c>
      <c r="D7185" s="153">
        <v>0</v>
      </c>
      <c r="E7185" s="153">
        <v>0</v>
      </c>
      <c r="F7185" s="153">
        <v>0</v>
      </c>
      <c r="G7185" s="153">
        <v>1.25</v>
      </c>
    </row>
    <row r="7186" spans="1:7">
      <c r="A7186" s="153" t="s">
        <v>47</v>
      </c>
      <c r="B7186" s="153">
        <v>0</v>
      </c>
      <c r="C7186" s="153">
        <v>0</v>
      </c>
      <c r="D7186" s="153">
        <v>0</v>
      </c>
      <c r="E7186" s="153">
        <v>0</v>
      </c>
      <c r="F7186" s="153">
        <v>0</v>
      </c>
      <c r="G7186" s="153">
        <v>0</v>
      </c>
    </row>
    <row r="7187" spans="1:7">
      <c r="A7187" s="153" t="s">
        <v>48</v>
      </c>
      <c r="B7187" s="153">
        <v>24.62</v>
      </c>
      <c r="C7187" s="153">
        <v>18.18</v>
      </c>
      <c r="D7187" s="153">
        <v>0</v>
      </c>
      <c r="E7187" s="153">
        <v>25</v>
      </c>
      <c r="F7187" s="153">
        <v>0</v>
      </c>
      <c r="G7187" s="153">
        <v>23.75</v>
      </c>
    </row>
    <row r="7188" spans="1:7">
      <c r="A7188" s="153" t="s">
        <v>49</v>
      </c>
      <c r="B7188" s="153">
        <v>64.62</v>
      </c>
      <c r="C7188" s="153">
        <v>45.45</v>
      </c>
      <c r="D7188" s="153">
        <v>0</v>
      </c>
      <c r="E7188" s="153">
        <v>75</v>
      </c>
      <c r="F7188" s="153">
        <v>0</v>
      </c>
      <c r="G7188" s="153">
        <v>62.5</v>
      </c>
    </row>
    <row r="7189" spans="1:7">
      <c r="A7189" s="153" t="s">
        <v>41</v>
      </c>
      <c r="B7189" s="153">
        <v>9.23</v>
      </c>
      <c r="C7189" s="153">
        <v>36.36</v>
      </c>
      <c r="D7189" s="153">
        <v>0</v>
      </c>
      <c r="E7189" s="153">
        <v>0</v>
      </c>
      <c r="F7189" s="153">
        <v>0</v>
      </c>
      <c r="G7189" s="153">
        <v>12.5</v>
      </c>
    </row>
    <row r="7190" spans="1:7">
      <c r="A7190" s="153" t="s">
        <v>0</v>
      </c>
      <c r="B7190" s="153">
        <v>100</v>
      </c>
      <c r="C7190" s="153">
        <v>100</v>
      </c>
      <c r="D7190" s="153">
        <v>0</v>
      </c>
      <c r="E7190" s="153">
        <v>100</v>
      </c>
      <c r="F7190" s="153">
        <v>0</v>
      </c>
      <c r="G7190" s="153">
        <v>100</v>
      </c>
    </row>
    <row r="7191" spans="1:7">
      <c r="A7191" s="153" t="s">
        <v>1</v>
      </c>
      <c r="B7191" s="153">
        <v>65</v>
      </c>
      <c r="C7191" s="153">
        <v>11</v>
      </c>
      <c r="D7191" s="153">
        <v>0</v>
      </c>
      <c r="E7191" s="153">
        <v>4</v>
      </c>
      <c r="F7191" s="153">
        <v>0</v>
      </c>
      <c r="G7191" s="153">
        <v>80</v>
      </c>
    </row>
    <row r="7192" spans="1:7">
      <c r="A7192" s="153" t="s">
        <v>42</v>
      </c>
      <c r="B7192" s="153">
        <v>89.23</v>
      </c>
      <c r="C7192" s="153">
        <v>63.64</v>
      </c>
      <c r="D7192" s="153">
        <v>0</v>
      </c>
      <c r="E7192" s="153">
        <v>100</v>
      </c>
      <c r="F7192" s="153">
        <v>0</v>
      </c>
      <c r="G7192" s="153">
        <v>86.25</v>
      </c>
    </row>
    <row r="7193" spans="1:7">
      <c r="A7193" s="153" t="s">
        <v>43</v>
      </c>
      <c r="B7193" s="153">
        <v>1.54</v>
      </c>
      <c r="C7193" s="153">
        <v>0</v>
      </c>
      <c r="D7193" s="153">
        <v>0</v>
      </c>
      <c r="E7193" s="153">
        <v>0</v>
      </c>
      <c r="F7193" s="153">
        <v>0</v>
      </c>
      <c r="G7193" s="153">
        <v>1.25</v>
      </c>
    </row>
    <row r="7194" spans="1:7">
      <c r="A7194" s="153" t="s">
        <v>44</v>
      </c>
      <c r="B7194" s="153">
        <v>4.7</v>
      </c>
      <c r="C7194" s="153">
        <v>4.7</v>
      </c>
      <c r="D7194" s="153">
        <v>0</v>
      </c>
      <c r="E7194" s="153">
        <v>4.8</v>
      </c>
      <c r="F7194" s="153">
        <v>0</v>
      </c>
      <c r="G7194" s="153">
        <v>4.7</v>
      </c>
    </row>
    <row r="7195" spans="1:7">
      <c r="A7195" s="153" t="s">
        <v>153</v>
      </c>
      <c r="B7195" s="153">
        <v>91.9</v>
      </c>
      <c r="C7195" s="153">
        <v>92.9</v>
      </c>
      <c r="D7195" s="153">
        <v>0</v>
      </c>
      <c r="E7195" s="153">
        <v>93.8</v>
      </c>
      <c r="F7195" s="153">
        <v>0</v>
      </c>
      <c r="G7195" s="153">
        <v>92.1</v>
      </c>
    </row>
    <row r="7198" spans="1:7">
      <c r="A7198" s="153" t="s">
        <v>628</v>
      </c>
    </row>
    <row r="7199" spans="1:7">
      <c r="A7199" s="153" t="s">
        <v>630</v>
      </c>
    </row>
    <row r="7202" spans="1:7">
      <c r="B7202" s="153" t="s">
        <v>156</v>
      </c>
    </row>
    <row r="7204" spans="1:7">
      <c r="B7204" s="153" t="s">
        <v>10</v>
      </c>
      <c r="C7204" s="153" t="s">
        <v>157</v>
      </c>
      <c r="D7204" s="153" t="s">
        <v>158</v>
      </c>
      <c r="E7204" s="153" t="s">
        <v>13</v>
      </c>
      <c r="F7204" s="153" t="s">
        <v>159</v>
      </c>
      <c r="G7204" s="153" t="s">
        <v>60</v>
      </c>
    </row>
    <row r="7206" spans="1:7">
      <c r="A7206" s="153" t="s">
        <v>45</v>
      </c>
      <c r="B7206" s="153">
        <v>0</v>
      </c>
      <c r="C7206" s="153">
        <v>0</v>
      </c>
      <c r="D7206" s="153">
        <v>0</v>
      </c>
      <c r="E7206" s="153">
        <v>0</v>
      </c>
      <c r="F7206" s="153">
        <v>0</v>
      </c>
      <c r="G7206" s="153">
        <v>0</v>
      </c>
    </row>
    <row r="7207" spans="1:7">
      <c r="A7207" s="153" t="s">
        <v>46</v>
      </c>
      <c r="B7207" s="153">
        <v>1.54</v>
      </c>
      <c r="C7207" s="153">
        <v>0</v>
      </c>
      <c r="D7207" s="153">
        <v>0</v>
      </c>
      <c r="E7207" s="153">
        <v>0</v>
      </c>
      <c r="F7207" s="153">
        <v>0</v>
      </c>
      <c r="G7207" s="153">
        <v>1.25</v>
      </c>
    </row>
    <row r="7208" spans="1:7">
      <c r="A7208" s="153" t="s">
        <v>47</v>
      </c>
      <c r="B7208" s="153">
        <v>3.08</v>
      </c>
      <c r="C7208" s="153">
        <v>0</v>
      </c>
      <c r="D7208" s="153">
        <v>0</v>
      </c>
      <c r="E7208" s="153">
        <v>0</v>
      </c>
      <c r="F7208" s="153">
        <v>0</v>
      </c>
      <c r="G7208" s="153">
        <v>2.5</v>
      </c>
    </row>
    <row r="7209" spans="1:7">
      <c r="A7209" s="153" t="s">
        <v>48</v>
      </c>
      <c r="B7209" s="153">
        <v>18.46</v>
      </c>
      <c r="C7209" s="153">
        <v>18.18</v>
      </c>
      <c r="D7209" s="153">
        <v>0</v>
      </c>
      <c r="E7209" s="153">
        <v>25</v>
      </c>
      <c r="F7209" s="153">
        <v>0</v>
      </c>
      <c r="G7209" s="153">
        <v>18.75</v>
      </c>
    </row>
    <row r="7210" spans="1:7">
      <c r="A7210" s="153" t="s">
        <v>49</v>
      </c>
      <c r="B7210" s="153">
        <v>66.150000000000006</v>
      </c>
      <c r="C7210" s="153">
        <v>45.45</v>
      </c>
      <c r="D7210" s="153">
        <v>0</v>
      </c>
      <c r="E7210" s="153">
        <v>75</v>
      </c>
      <c r="F7210" s="153">
        <v>0</v>
      </c>
      <c r="G7210" s="153">
        <v>63.75</v>
      </c>
    </row>
    <row r="7211" spans="1:7">
      <c r="A7211" s="153" t="s">
        <v>41</v>
      </c>
      <c r="B7211" s="153">
        <v>10.77</v>
      </c>
      <c r="C7211" s="153">
        <v>36.36</v>
      </c>
      <c r="D7211" s="153">
        <v>0</v>
      </c>
      <c r="E7211" s="153">
        <v>0</v>
      </c>
      <c r="F7211" s="153">
        <v>0</v>
      </c>
      <c r="G7211" s="153">
        <v>13.75</v>
      </c>
    </row>
    <row r="7212" spans="1:7">
      <c r="A7212" s="153" t="s">
        <v>0</v>
      </c>
      <c r="B7212" s="153">
        <v>100</v>
      </c>
      <c r="C7212" s="153">
        <v>100</v>
      </c>
      <c r="D7212" s="153">
        <v>0</v>
      </c>
      <c r="E7212" s="153">
        <v>100</v>
      </c>
      <c r="F7212" s="153">
        <v>0</v>
      </c>
      <c r="G7212" s="153">
        <v>100</v>
      </c>
    </row>
    <row r="7213" spans="1:7">
      <c r="A7213" s="153" t="s">
        <v>1</v>
      </c>
      <c r="B7213" s="153">
        <v>65</v>
      </c>
      <c r="C7213" s="153">
        <v>11</v>
      </c>
      <c r="D7213" s="153">
        <v>0</v>
      </c>
      <c r="E7213" s="153">
        <v>4</v>
      </c>
      <c r="F7213" s="153">
        <v>0</v>
      </c>
      <c r="G7213" s="153">
        <v>80</v>
      </c>
    </row>
    <row r="7214" spans="1:7">
      <c r="A7214" s="153" t="s">
        <v>42</v>
      </c>
      <c r="B7214" s="153">
        <v>84.62</v>
      </c>
      <c r="C7214" s="153">
        <v>63.64</v>
      </c>
      <c r="D7214" s="153">
        <v>0</v>
      </c>
      <c r="E7214" s="153">
        <v>100</v>
      </c>
      <c r="F7214" s="153">
        <v>0</v>
      </c>
      <c r="G7214" s="153">
        <v>82.5</v>
      </c>
    </row>
    <row r="7215" spans="1:7">
      <c r="A7215" s="153" t="s">
        <v>43</v>
      </c>
      <c r="B7215" s="153">
        <v>1.54</v>
      </c>
      <c r="C7215" s="153">
        <v>0</v>
      </c>
      <c r="D7215" s="153">
        <v>0</v>
      </c>
      <c r="E7215" s="153">
        <v>0</v>
      </c>
      <c r="F7215" s="153">
        <v>0</v>
      </c>
      <c r="G7215" s="153">
        <v>1.25</v>
      </c>
    </row>
    <row r="7216" spans="1:7">
      <c r="A7216" s="153" t="s">
        <v>44</v>
      </c>
      <c r="B7216" s="153">
        <v>4.7</v>
      </c>
      <c r="C7216" s="153">
        <v>4.7</v>
      </c>
      <c r="D7216" s="153">
        <v>0</v>
      </c>
      <c r="E7216" s="153">
        <v>4.8</v>
      </c>
      <c r="F7216" s="153">
        <v>0</v>
      </c>
      <c r="G7216" s="153">
        <v>4.7</v>
      </c>
    </row>
    <row r="7217" spans="1:7">
      <c r="A7217" s="153" t="s">
        <v>153</v>
      </c>
      <c r="B7217" s="153">
        <v>91.8</v>
      </c>
      <c r="C7217" s="153">
        <v>92.9</v>
      </c>
      <c r="D7217" s="153">
        <v>0</v>
      </c>
      <c r="E7217" s="153">
        <v>93.8</v>
      </c>
      <c r="F7217" s="153">
        <v>0</v>
      </c>
      <c r="G7217" s="153">
        <v>92</v>
      </c>
    </row>
    <row r="7220" spans="1:7">
      <c r="A7220" s="153" t="s">
        <v>628</v>
      </c>
    </row>
    <row r="7221" spans="1:7">
      <c r="A7221" s="153" t="s">
        <v>631</v>
      </c>
    </row>
    <row r="7224" spans="1:7">
      <c r="B7224" s="153" t="s">
        <v>156</v>
      </c>
    </row>
    <row r="7226" spans="1:7">
      <c r="B7226" s="153" t="s">
        <v>10</v>
      </c>
      <c r="C7226" s="153" t="s">
        <v>157</v>
      </c>
      <c r="D7226" s="153" t="s">
        <v>158</v>
      </c>
      <c r="E7226" s="153" t="s">
        <v>13</v>
      </c>
      <c r="F7226" s="153" t="s">
        <v>159</v>
      </c>
      <c r="G7226" s="153" t="s">
        <v>60</v>
      </c>
    </row>
    <row r="7228" spans="1:7">
      <c r="A7228" s="153" t="s">
        <v>45</v>
      </c>
      <c r="B7228" s="153">
        <v>0</v>
      </c>
      <c r="C7228" s="153">
        <v>0</v>
      </c>
      <c r="D7228" s="153">
        <v>0</v>
      </c>
      <c r="E7228" s="153">
        <v>0</v>
      </c>
      <c r="F7228" s="153">
        <v>0</v>
      </c>
      <c r="G7228" s="153">
        <v>0</v>
      </c>
    </row>
    <row r="7229" spans="1:7">
      <c r="A7229" s="153" t="s">
        <v>46</v>
      </c>
      <c r="B7229" s="153">
        <v>1.54</v>
      </c>
      <c r="C7229" s="153">
        <v>0</v>
      </c>
      <c r="D7229" s="153">
        <v>0</v>
      </c>
      <c r="E7229" s="153">
        <v>0</v>
      </c>
      <c r="F7229" s="153">
        <v>0</v>
      </c>
      <c r="G7229" s="153">
        <v>1.25</v>
      </c>
    </row>
    <row r="7230" spans="1:7">
      <c r="A7230" s="153" t="s">
        <v>47</v>
      </c>
      <c r="B7230" s="153">
        <v>0</v>
      </c>
      <c r="C7230" s="153">
        <v>0</v>
      </c>
      <c r="D7230" s="153">
        <v>0</v>
      </c>
      <c r="E7230" s="153">
        <v>0</v>
      </c>
      <c r="F7230" s="153">
        <v>0</v>
      </c>
      <c r="G7230" s="153">
        <v>0</v>
      </c>
    </row>
    <row r="7231" spans="1:7">
      <c r="A7231" s="153" t="s">
        <v>48</v>
      </c>
      <c r="B7231" s="153">
        <v>18.46</v>
      </c>
      <c r="C7231" s="153">
        <v>9.09</v>
      </c>
      <c r="D7231" s="153">
        <v>0</v>
      </c>
      <c r="E7231" s="153">
        <v>25</v>
      </c>
      <c r="F7231" s="153">
        <v>0</v>
      </c>
      <c r="G7231" s="153">
        <v>17.5</v>
      </c>
    </row>
    <row r="7232" spans="1:7">
      <c r="A7232" s="153" t="s">
        <v>49</v>
      </c>
      <c r="B7232" s="153">
        <v>63.08</v>
      </c>
      <c r="C7232" s="153">
        <v>54.55</v>
      </c>
      <c r="D7232" s="153">
        <v>0</v>
      </c>
      <c r="E7232" s="153">
        <v>75</v>
      </c>
      <c r="F7232" s="153">
        <v>0</v>
      </c>
      <c r="G7232" s="153">
        <v>62.5</v>
      </c>
    </row>
    <row r="7233" spans="1:7">
      <c r="A7233" s="153" t="s">
        <v>41</v>
      </c>
      <c r="B7233" s="153">
        <v>16.920000000000002</v>
      </c>
      <c r="C7233" s="153">
        <v>36.36</v>
      </c>
      <c r="D7233" s="153">
        <v>0</v>
      </c>
      <c r="E7233" s="153">
        <v>0</v>
      </c>
      <c r="F7233" s="153">
        <v>0</v>
      </c>
      <c r="G7233" s="153">
        <v>18.75</v>
      </c>
    </row>
    <row r="7234" spans="1:7">
      <c r="A7234" s="153" t="s">
        <v>0</v>
      </c>
      <c r="B7234" s="153">
        <v>100</v>
      </c>
      <c r="C7234" s="153">
        <v>100</v>
      </c>
      <c r="D7234" s="153">
        <v>0</v>
      </c>
      <c r="E7234" s="153">
        <v>100</v>
      </c>
      <c r="F7234" s="153">
        <v>0</v>
      </c>
      <c r="G7234" s="153">
        <v>100</v>
      </c>
    </row>
    <row r="7235" spans="1:7">
      <c r="A7235" s="153" t="s">
        <v>1</v>
      </c>
      <c r="B7235" s="153">
        <v>65</v>
      </c>
      <c r="C7235" s="153">
        <v>11</v>
      </c>
      <c r="D7235" s="153">
        <v>0</v>
      </c>
      <c r="E7235" s="153">
        <v>4</v>
      </c>
      <c r="F7235" s="153">
        <v>0</v>
      </c>
      <c r="G7235" s="153">
        <v>80</v>
      </c>
    </row>
    <row r="7236" spans="1:7">
      <c r="A7236" s="153" t="s">
        <v>42</v>
      </c>
      <c r="B7236" s="153">
        <v>81.540000000000006</v>
      </c>
      <c r="C7236" s="153">
        <v>63.64</v>
      </c>
      <c r="D7236" s="153">
        <v>0</v>
      </c>
      <c r="E7236" s="153">
        <v>100</v>
      </c>
      <c r="F7236" s="153">
        <v>0</v>
      </c>
      <c r="G7236" s="153">
        <v>80</v>
      </c>
    </row>
    <row r="7237" spans="1:7">
      <c r="A7237" s="153" t="s">
        <v>43</v>
      </c>
      <c r="B7237" s="153">
        <v>1.54</v>
      </c>
      <c r="C7237" s="153">
        <v>0</v>
      </c>
      <c r="D7237" s="153">
        <v>0</v>
      </c>
      <c r="E7237" s="153">
        <v>0</v>
      </c>
      <c r="F7237" s="153">
        <v>0</v>
      </c>
      <c r="G7237" s="153">
        <v>1.25</v>
      </c>
    </row>
    <row r="7238" spans="1:7">
      <c r="A7238" s="153" t="s">
        <v>44</v>
      </c>
      <c r="B7238" s="153">
        <v>4.7</v>
      </c>
      <c r="C7238" s="153">
        <v>4.9000000000000004</v>
      </c>
      <c r="D7238" s="153">
        <v>0</v>
      </c>
      <c r="E7238" s="153">
        <v>4.8</v>
      </c>
      <c r="F7238" s="153">
        <v>0</v>
      </c>
      <c r="G7238" s="153">
        <v>4.7</v>
      </c>
    </row>
    <row r="7239" spans="1:7">
      <c r="A7239" s="153" t="s">
        <v>153</v>
      </c>
      <c r="B7239" s="153">
        <v>93.1</v>
      </c>
      <c r="C7239" s="153">
        <v>96.4</v>
      </c>
      <c r="D7239" s="153">
        <v>0</v>
      </c>
      <c r="E7239" s="153">
        <v>93.8</v>
      </c>
      <c r="F7239" s="153">
        <v>0</v>
      </c>
      <c r="G7239" s="153">
        <v>93.5</v>
      </c>
    </row>
    <row r="7242" spans="1:7">
      <c r="A7242" s="153" t="s">
        <v>632</v>
      </c>
    </row>
    <row r="7245" spans="1:7">
      <c r="B7245" s="153" t="s">
        <v>156</v>
      </c>
    </row>
    <row r="7247" spans="1:7">
      <c r="B7247" s="153" t="s">
        <v>10</v>
      </c>
      <c r="C7247" s="153" t="s">
        <v>157</v>
      </c>
      <c r="D7247" s="153" t="s">
        <v>158</v>
      </c>
      <c r="E7247" s="153" t="s">
        <v>13</v>
      </c>
      <c r="F7247" s="153" t="s">
        <v>159</v>
      </c>
      <c r="G7247" s="153" t="s">
        <v>60</v>
      </c>
    </row>
    <row r="7249" spans="1:7">
      <c r="A7249" s="153" t="s">
        <v>45</v>
      </c>
      <c r="B7249" s="153">
        <v>0</v>
      </c>
      <c r="C7249" s="153">
        <v>0</v>
      </c>
      <c r="D7249" s="153">
        <v>0</v>
      </c>
      <c r="E7249" s="153">
        <v>0</v>
      </c>
      <c r="F7249" s="153">
        <v>0</v>
      </c>
      <c r="G7249" s="153">
        <v>0</v>
      </c>
    </row>
    <row r="7250" spans="1:7">
      <c r="A7250" s="153" t="s">
        <v>46</v>
      </c>
      <c r="B7250" s="153">
        <v>0</v>
      </c>
      <c r="C7250" s="153">
        <v>0</v>
      </c>
      <c r="D7250" s="153">
        <v>0</v>
      </c>
      <c r="E7250" s="153">
        <v>0</v>
      </c>
      <c r="F7250" s="153">
        <v>0</v>
      </c>
      <c r="G7250" s="153">
        <v>0</v>
      </c>
    </row>
    <row r="7251" spans="1:7">
      <c r="A7251" s="153" t="s">
        <v>47</v>
      </c>
      <c r="B7251" s="153">
        <v>3.08</v>
      </c>
      <c r="C7251" s="153">
        <v>0</v>
      </c>
      <c r="D7251" s="153">
        <v>0</v>
      </c>
      <c r="E7251" s="153">
        <v>0</v>
      </c>
      <c r="F7251" s="153">
        <v>0</v>
      </c>
      <c r="G7251" s="153">
        <v>2.5</v>
      </c>
    </row>
    <row r="7252" spans="1:7">
      <c r="A7252" s="153" t="s">
        <v>48</v>
      </c>
      <c r="B7252" s="153">
        <v>21.54</v>
      </c>
      <c r="C7252" s="153">
        <v>27.27</v>
      </c>
      <c r="D7252" s="153">
        <v>0</v>
      </c>
      <c r="E7252" s="153">
        <v>25</v>
      </c>
      <c r="F7252" s="153">
        <v>0</v>
      </c>
      <c r="G7252" s="153">
        <v>22.5</v>
      </c>
    </row>
    <row r="7253" spans="1:7">
      <c r="A7253" s="153" t="s">
        <v>49</v>
      </c>
      <c r="B7253" s="153">
        <v>69.23</v>
      </c>
      <c r="C7253" s="153">
        <v>54.55</v>
      </c>
      <c r="D7253" s="153">
        <v>0</v>
      </c>
      <c r="E7253" s="153">
        <v>75</v>
      </c>
      <c r="F7253" s="153">
        <v>0</v>
      </c>
      <c r="G7253" s="153">
        <v>67.5</v>
      </c>
    </row>
    <row r="7254" spans="1:7">
      <c r="A7254" s="153" t="s">
        <v>41</v>
      </c>
      <c r="B7254" s="153">
        <v>6.15</v>
      </c>
      <c r="C7254" s="153">
        <v>18.18</v>
      </c>
      <c r="D7254" s="153">
        <v>0</v>
      </c>
      <c r="E7254" s="153">
        <v>0</v>
      </c>
      <c r="F7254" s="153">
        <v>0</v>
      </c>
      <c r="G7254" s="153">
        <v>7.5</v>
      </c>
    </row>
    <row r="7255" spans="1:7">
      <c r="A7255" s="153" t="s">
        <v>0</v>
      </c>
      <c r="B7255" s="153">
        <v>100</v>
      </c>
      <c r="C7255" s="153">
        <v>100</v>
      </c>
      <c r="D7255" s="153">
        <v>0</v>
      </c>
      <c r="E7255" s="153">
        <v>100</v>
      </c>
      <c r="F7255" s="153">
        <v>0</v>
      </c>
      <c r="G7255" s="153">
        <v>100</v>
      </c>
    </row>
    <row r="7256" spans="1:7">
      <c r="A7256" s="153" t="s">
        <v>1</v>
      </c>
      <c r="B7256" s="153">
        <v>65</v>
      </c>
      <c r="C7256" s="153">
        <v>11</v>
      </c>
      <c r="D7256" s="153">
        <v>0</v>
      </c>
      <c r="E7256" s="153">
        <v>4</v>
      </c>
      <c r="F7256" s="153">
        <v>0</v>
      </c>
      <c r="G7256" s="153">
        <v>80</v>
      </c>
    </row>
    <row r="7257" spans="1:7">
      <c r="A7257" s="153" t="s">
        <v>42</v>
      </c>
      <c r="B7257" s="153">
        <v>90.77</v>
      </c>
      <c r="C7257" s="153">
        <v>81.819999999999993</v>
      </c>
      <c r="D7257" s="153">
        <v>0</v>
      </c>
      <c r="E7257" s="153">
        <v>100</v>
      </c>
      <c r="F7257" s="153">
        <v>0</v>
      </c>
      <c r="G7257" s="153">
        <v>90</v>
      </c>
    </row>
    <row r="7258" spans="1:7">
      <c r="A7258" s="153" t="s">
        <v>43</v>
      </c>
      <c r="B7258" s="153">
        <v>0</v>
      </c>
      <c r="C7258" s="153">
        <v>0</v>
      </c>
      <c r="D7258" s="153">
        <v>0</v>
      </c>
      <c r="E7258" s="153">
        <v>0</v>
      </c>
      <c r="F7258" s="153">
        <v>0</v>
      </c>
      <c r="G7258" s="153">
        <v>0</v>
      </c>
    </row>
    <row r="7259" spans="1:7">
      <c r="A7259" s="153" t="s">
        <v>44</v>
      </c>
      <c r="B7259" s="153">
        <v>4.7</v>
      </c>
      <c r="C7259" s="153">
        <v>4.7</v>
      </c>
      <c r="D7259" s="153">
        <v>0</v>
      </c>
      <c r="E7259" s="153">
        <v>4.8</v>
      </c>
      <c r="F7259" s="153">
        <v>0</v>
      </c>
      <c r="G7259" s="153">
        <v>4.7</v>
      </c>
    </row>
    <row r="7260" spans="1:7">
      <c r="A7260" s="153" t="s">
        <v>153</v>
      </c>
      <c r="B7260" s="153">
        <v>92.6</v>
      </c>
      <c r="C7260" s="153">
        <v>91.7</v>
      </c>
      <c r="D7260" s="153">
        <v>0</v>
      </c>
      <c r="E7260" s="153">
        <v>93.8</v>
      </c>
      <c r="F7260" s="153">
        <v>0</v>
      </c>
      <c r="G7260" s="153">
        <v>92.6</v>
      </c>
    </row>
    <row r="7263" spans="1:7">
      <c r="A7263" s="153" t="s">
        <v>633</v>
      </c>
    </row>
    <row r="7266" spans="1:7">
      <c r="B7266" s="153" t="s">
        <v>156</v>
      </c>
    </row>
    <row r="7268" spans="1:7">
      <c r="B7268" s="153" t="s">
        <v>10</v>
      </c>
      <c r="C7268" s="153" t="s">
        <v>157</v>
      </c>
      <c r="D7268" s="153" t="s">
        <v>158</v>
      </c>
      <c r="E7268" s="153" t="s">
        <v>13</v>
      </c>
      <c r="F7268" s="153" t="s">
        <v>159</v>
      </c>
      <c r="G7268" s="153" t="s">
        <v>60</v>
      </c>
    </row>
    <row r="7270" spans="1:7">
      <c r="A7270" s="153" t="s">
        <v>45</v>
      </c>
      <c r="B7270" s="153">
        <v>0</v>
      </c>
      <c r="C7270" s="153">
        <v>0</v>
      </c>
      <c r="D7270" s="153">
        <v>0</v>
      </c>
      <c r="E7270" s="153">
        <v>0</v>
      </c>
      <c r="F7270" s="153">
        <v>0</v>
      </c>
      <c r="G7270" s="153">
        <v>0</v>
      </c>
    </row>
    <row r="7271" spans="1:7">
      <c r="A7271" s="153" t="s">
        <v>46</v>
      </c>
      <c r="B7271" s="153">
        <v>0</v>
      </c>
      <c r="C7271" s="153">
        <v>0</v>
      </c>
      <c r="D7271" s="153">
        <v>0</v>
      </c>
      <c r="E7271" s="153">
        <v>0</v>
      </c>
      <c r="F7271" s="153">
        <v>0</v>
      </c>
      <c r="G7271" s="153">
        <v>0</v>
      </c>
    </row>
    <row r="7272" spans="1:7">
      <c r="A7272" s="153" t="s">
        <v>47</v>
      </c>
      <c r="B7272" s="153">
        <v>1.54</v>
      </c>
      <c r="C7272" s="153">
        <v>0</v>
      </c>
      <c r="D7272" s="153">
        <v>0</v>
      </c>
      <c r="E7272" s="153">
        <v>0</v>
      </c>
      <c r="F7272" s="153">
        <v>0</v>
      </c>
      <c r="G7272" s="153">
        <v>1.25</v>
      </c>
    </row>
    <row r="7273" spans="1:7">
      <c r="A7273" s="153" t="s">
        <v>48</v>
      </c>
      <c r="B7273" s="153">
        <v>24.62</v>
      </c>
      <c r="C7273" s="153">
        <v>27.27</v>
      </c>
      <c r="D7273" s="153">
        <v>0</v>
      </c>
      <c r="E7273" s="153">
        <v>25</v>
      </c>
      <c r="F7273" s="153">
        <v>0</v>
      </c>
      <c r="G7273" s="153">
        <v>25</v>
      </c>
    </row>
    <row r="7274" spans="1:7">
      <c r="A7274" s="153" t="s">
        <v>49</v>
      </c>
      <c r="B7274" s="153">
        <v>67.69</v>
      </c>
      <c r="C7274" s="153">
        <v>54.55</v>
      </c>
      <c r="D7274" s="153">
        <v>0</v>
      </c>
      <c r="E7274" s="153">
        <v>75</v>
      </c>
      <c r="F7274" s="153">
        <v>0</v>
      </c>
      <c r="G7274" s="153">
        <v>66.25</v>
      </c>
    </row>
    <row r="7275" spans="1:7">
      <c r="A7275" s="153" t="s">
        <v>41</v>
      </c>
      <c r="B7275" s="153">
        <v>6.15</v>
      </c>
      <c r="C7275" s="153">
        <v>18.18</v>
      </c>
      <c r="D7275" s="153">
        <v>0</v>
      </c>
      <c r="E7275" s="153">
        <v>0</v>
      </c>
      <c r="F7275" s="153">
        <v>0</v>
      </c>
      <c r="G7275" s="153">
        <v>7.5</v>
      </c>
    </row>
    <row r="7276" spans="1:7">
      <c r="A7276" s="153" t="s">
        <v>0</v>
      </c>
      <c r="B7276" s="153">
        <v>100</v>
      </c>
      <c r="C7276" s="153">
        <v>100</v>
      </c>
      <c r="D7276" s="153">
        <v>0</v>
      </c>
      <c r="E7276" s="153">
        <v>100</v>
      </c>
      <c r="F7276" s="153">
        <v>0</v>
      </c>
      <c r="G7276" s="153">
        <v>100</v>
      </c>
    </row>
    <row r="7277" spans="1:7">
      <c r="A7277" s="153" t="s">
        <v>1</v>
      </c>
      <c r="B7277" s="153">
        <v>65</v>
      </c>
      <c r="C7277" s="153">
        <v>11</v>
      </c>
      <c r="D7277" s="153">
        <v>0</v>
      </c>
      <c r="E7277" s="153">
        <v>4</v>
      </c>
      <c r="F7277" s="153">
        <v>0</v>
      </c>
      <c r="G7277" s="153">
        <v>80</v>
      </c>
    </row>
    <row r="7278" spans="1:7">
      <c r="A7278" s="153" t="s">
        <v>42</v>
      </c>
      <c r="B7278" s="153">
        <v>92.31</v>
      </c>
      <c r="C7278" s="153">
        <v>81.819999999999993</v>
      </c>
      <c r="D7278" s="153">
        <v>0</v>
      </c>
      <c r="E7278" s="153">
        <v>100</v>
      </c>
      <c r="F7278" s="153">
        <v>0</v>
      </c>
      <c r="G7278" s="153">
        <v>91.25</v>
      </c>
    </row>
    <row r="7279" spans="1:7">
      <c r="A7279" s="153" t="s">
        <v>43</v>
      </c>
      <c r="B7279" s="153">
        <v>0</v>
      </c>
      <c r="C7279" s="153">
        <v>0</v>
      </c>
      <c r="D7279" s="153">
        <v>0</v>
      </c>
      <c r="E7279" s="153">
        <v>0</v>
      </c>
      <c r="F7279" s="153">
        <v>0</v>
      </c>
      <c r="G7279" s="153">
        <v>0</v>
      </c>
    </row>
    <row r="7280" spans="1:7">
      <c r="A7280" s="153" t="s">
        <v>44</v>
      </c>
      <c r="B7280" s="153">
        <v>4.7</v>
      </c>
      <c r="C7280" s="153">
        <v>4.7</v>
      </c>
      <c r="D7280" s="153">
        <v>0</v>
      </c>
      <c r="E7280" s="153">
        <v>4.8</v>
      </c>
      <c r="F7280" s="153">
        <v>0</v>
      </c>
      <c r="G7280" s="153">
        <v>4.7</v>
      </c>
    </row>
    <row r="7281" spans="1:7">
      <c r="A7281" s="153" t="s">
        <v>153</v>
      </c>
      <c r="B7281" s="153">
        <v>92.6</v>
      </c>
      <c r="C7281" s="153">
        <v>91.7</v>
      </c>
      <c r="D7281" s="153">
        <v>0</v>
      </c>
      <c r="E7281" s="153">
        <v>93.8</v>
      </c>
      <c r="F7281" s="153">
        <v>0</v>
      </c>
      <c r="G7281" s="153">
        <v>92.6</v>
      </c>
    </row>
    <row r="7284" spans="1:7">
      <c r="A7284" s="153" t="s">
        <v>634</v>
      </c>
    </row>
    <row r="7287" spans="1:7">
      <c r="B7287" s="153" t="s">
        <v>156</v>
      </c>
    </row>
    <row r="7289" spans="1:7">
      <c r="B7289" s="153" t="s">
        <v>10</v>
      </c>
      <c r="C7289" s="153" t="s">
        <v>157</v>
      </c>
      <c r="D7289" s="153" t="s">
        <v>158</v>
      </c>
      <c r="E7289" s="153" t="s">
        <v>13</v>
      </c>
      <c r="F7289" s="153" t="s">
        <v>159</v>
      </c>
      <c r="G7289" s="153" t="s">
        <v>60</v>
      </c>
    </row>
    <row r="7291" spans="1:7">
      <c r="A7291" s="153" t="s">
        <v>45</v>
      </c>
      <c r="B7291" s="153">
        <v>0</v>
      </c>
      <c r="C7291" s="153">
        <v>0</v>
      </c>
      <c r="D7291" s="153">
        <v>0</v>
      </c>
      <c r="E7291" s="153">
        <v>0</v>
      </c>
      <c r="F7291" s="153">
        <v>0</v>
      </c>
      <c r="G7291" s="153">
        <v>0</v>
      </c>
    </row>
    <row r="7292" spans="1:7">
      <c r="A7292" s="153" t="s">
        <v>46</v>
      </c>
      <c r="B7292" s="153">
        <v>0</v>
      </c>
      <c r="C7292" s="153">
        <v>0</v>
      </c>
      <c r="D7292" s="153">
        <v>0</v>
      </c>
      <c r="E7292" s="153">
        <v>0</v>
      </c>
      <c r="F7292" s="153">
        <v>0</v>
      </c>
      <c r="G7292" s="153">
        <v>0</v>
      </c>
    </row>
    <row r="7293" spans="1:7">
      <c r="A7293" s="153" t="s">
        <v>47</v>
      </c>
      <c r="B7293" s="153">
        <v>3.08</v>
      </c>
      <c r="C7293" s="153">
        <v>9.09</v>
      </c>
      <c r="D7293" s="153">
        <v>0</v>
      </c>
      <c r="E7293" s="153">
        <v>0</v>
      </c>
      <c r="F7293" s="153">
        <v>0</v>
      </c>
      <c r="G7293" s="153">
        <v>3.75</v>
      </c>
    </row>
    <row r="7294" spans="1:7">
      <c r="A7294" s="153" t="s">
        <v>48</v>
      </c>
      <c r="B7294" s="153">
        <v>24.62</v>
      </c>
      <c r="C7294" s="153">
        <v>18.18</v>
      </c>
      <c r="D7294" s="153">
        <v>0</v>
      </c>
      <c r="E7294" s="153">
        <v>25</v>
      </c>
      <c r="F7294" s="153">
        <v>0</v>
      </c>
      <c r="G7294" s="153">
        <v>23.75</v>
      </c>
    </row>
    <row r="7295" spans="1:7">
      <c r="A7295" s="153" t="s">
        <v>49</v>
      </c>
      <c r="B7295" s="153">
        <v>66.150000000000006</v>
      </c>
      <c r="C7295" s="153">
        <v>54.55</v>
      </c>
      <c r="D7295" s="153">
        <v>0</v>
      </c>
      <c r="E7295" s="153">
        <v>75</v>
      </c>
      <c r="F7295" s="153">
        <v>0</v>
      </c>
      <c r="G7295" s="153">
        <v>65</v>
      </c>
    </row>
    <row r="7296" spans="1:7">
      <c r="A7296" s="153" t="s">
        <v>41</v>
      </c>
      <c r="B7296" s="153">
        <v>6.15</v>
      </c>
      <c r="C7296" s="153">
        <v>18.18</v>
      </c>
      <c r="D7296" s="153">
        <v>0</v>
      </c>
      <c r="E7296" s="153">
        <v>0</v>
      </c>
      <c r="F7296" s="153">
        <v>0</v>
      </c>
      <c r="G7296" s="153">
        <v>7.5</v>
      </c>
    </row>
    <row r="7297" spans="1:7">
      <c r="A7297" s="153" t="s">
        <v>0</v>
      </c>
      <c r="B7297" s="153">
        <v>100</v>
      </c>
      <c r="C7297" s="153">
        <v>100</v>
      </c>
      <c r="D7297" s="153">
        <v>0</v>
      </c>
      <c r="E7297" s="153">
        <v>100</v>
      </c>
      <c r="F7297" s="153">
        <v>0</v>
      </c>
      <c r="G7297" s="153">
        <v>100</v>
      </c>
    </row>
    <row r="7298" spans="1:7">
      <c r="A7298" s="153" t="s">
        <v>1</v>
      </c>
      <c r="B7298" s="153">
        <v>65</v>
      </c>
      <c r="C7298" s="153">
        <v>11</v>
      </c>
      <c r="D7298" s="153">
        <v>0</v>
      </c>
      <c r="E7298" s="153">
        <v>4</v>
      </c>
      <c r="F7298" s="153">
        <v>0</v>
      </c>
      <c r="G7298" s="153">
        <v>80</v>
      </c>
    </row>
    <row r="7299" spans="1:7">
      <c r="A7299" s="153" t="s">
        <v>42</v>
      </c>
      <c r="B7299" s="153">
        <v>90.77</v>
      </c>
      <c r="C7299" s="153">
        <v>72.73</v>
      </c>
      <c r="D7299" s="153">
        <v>0</v>
      </c>
      <c r="E7299" s="153">
        <v>100</v>
      </c>
      <c r="F7299" s="153">
        <v>0</v>
      </c>
      <c r="G7299" s="153">
        <v>88.75</v>
      </c>
    </row>
    <row r="7300" spans="1:7">
      <c r="A7300" s="153" t="s">
        <v>43</v>
      </c>
      <c r="B7300" s="153">
        <v>0</v>
      </c>
      <c r="C7300" s="153">
        <v>0</v>
      </c>
      <c r="D7300" s="153">
        <v>0</v>
      </c>
      <c r="E7300" s="153">
        <v>0</v>
      </c>
      <c r="F7300" s="153">
        <v>0</v>
      </c>
      <c r="G7300" s="153">
        <v>0</v>
      </c>
    </row>
    <row r="7301" spans="1:7">
      <c r="A7301" s="153" t="s">
        <v>44</v>
      </c>
      <c r="B7301" s="153">
        <v>4.7</v>
      </c>
      <c r="C7301" s="153">
        <v>4.5999999999999996</v>
      </c>
      <c r="D7301" s="153">
        <v>0</v>
      </c>
      <c r="E7301" s="153">
        <v>4.8</v>
      </c>
      <c r="F7301" s="153">
        <v>0</v>
      </c>
      <c r="G7301" s="153">
        <v>4.7</v>
      </c>
    </row>
    <row r="7302" spans="1:7">
      <c r="A7302" s="153" t="s">
        <v>153</v>
      </c>
      <c r="B7302" s="153">
        <v>91.8</v>
      </c>
      <c r="C7302" s="153">
        <v>88.9</v>
      </c>
      <c r="D7302" s="153">
        <v>0</v>
      </c>
      <c r="E7302" s="153">
        <v>93.8</v>
      </c>
      <c r="F7302" s="153">
        <v>0</v>
      </c>
      <c r="G7302" s="153">
        <v>91.6</v>
      </c>
    </row>
    <row r="7305" spans="1:7">
      <c r="A7305" s="153" t="s">
        <v>635</v>
      </c>
    </row>
    <row r="7308" spans="1:7">
      <c r="B7308" s="153" t="s">
        <v>156</v>
      </c>
    </row>
    <row r="7310" spans="1:7">
      <c r="B7310" s="153" t="s">
        <v>10</v>
      </c>
      <c r="C7310" s="153" t="s">
        <v>157</v>
      </c>
      <c r="D7310" s="153" t="s">
        <v>158</v>
      </c>
      <c r="E7310" s="153" t="s">
        <v>13</v>
      </c>
      <c r="F7310" s="153" t="s">
        <v>159</v>
      </c>
      <c r="G7310" s="153" t="s">
        <v>60</v>
      </c>
    </row>
    <row r="7312" spans="1:7">
      <c r="A7312" s="153" t="s">
        <v>45</v>
      </c>
      <c r="B7312" s="153">
        <v>1.54</v>
      </c>
      <c r="C7312" s="153">
        <v>0</v>
      </c>
      <c r="D7312" s="153">
        <v>0</v>
      </c>
      <c r="E7312" s="153">
        <v>0</v>
      </c>
      <c r="F7312" s="153">
        <v>0</v>
      </c>
      <c r="G7312" s="153">
        <v>1.25</v>
      </c>
    </row>
    <row r="7313" spans="1:7">
      <c r="A7313" s="153" t="s">
        <v>46</v>
      </c>
      <c r="B7313" s="153">
        <v>1.54</v>
      </c>
      <c r="C7313" s="153">
        <v>0</v>
      </c>
      <c r="D7313" s="153">
        <v>0</v>
      </c>
      <c r="E7313" s="153">
        <v>0</v>
      </c>
      <c r="F7313" s="153">
        <v>0</v>
      </c>
      <c r="G7313" s="153">
        <v>1.25</v>
      </c>
    </row>
    <row r="7314" spans="1:7">
      <c r="A7314" s="153" t="s">
        <v>47</v>
      </c>
      <c r="B7314" s="153">
        <v>10.77</v>
      </c>
      <c r="C7314" s="153">
        <v>0</v>
      </c>
      <c r="D7314" s="153">
        <v>0</v>
      </c>
      <c r="E7314" s="153">
        <v>0</v>
      </c>
      <c r="F7314" s="153">
        <v>0</v>
      </c>
      <c r="G7314" s="153">
        <v>8.75</v>
      </c>
    </row>
    <row r="7315" spans="1:7">
      <c r="A7315" s="153" t="s">
        <v>48</v>
      </c>
      <c r="B7315" s="153">
        <v>24.62</v>
      </c>
      <c r="C7315" s="153">
        <v>27.27</v>
      </c>
      <c r="D7315" s="153">
        <v>0</v>
      </c>
      <c r="E7315" s="153">
        <v>25</v>
      </c>
      <c r="F7315" s="153">
        <v>0</v>
      </c>
      <c r="G7315" s="153">
        <v>25</v>
      </c>
    </row>
    <row r="7316" spans="1:7">
      <c r="A7316" s="153" t="s">
        <v>49</v>
      </c>
      <c r="B7316" s="153">
        <v>56.92</v>
      </c>
      <c r="C7316" s="153">
        <v>45.45</v>
      </c>
      <c r="D7316" s="153">
        <v>0</v>
      </c>
      <c r="E7316" s="153">
        <v>75</v>
      </c>
      <c r="F7316" s="153">
        <v>0</v>
      </c>
      <c r="G7316" s="153">
        <v>56.25</v>
      </c>
    </row>
    <row r="7317" spans="1:7">
      <c r="A7317" s="153" t="s">
        <v>41</v>
      </c>
      <c r="B7317" s="153">
        <v>4.62</v>
      </c>
      <c r="C7317" s="153">
        <v>27.27</v>
      </c>
      <c r="D7317" s="153">
        <v>0</v>
      </c>
      <c r="E7317" s="153">
        <v>0</v>
      </c>
      <c r="F7317" s="153">
        <v>0</v>
      </c>
      <c r="G7317" s="153">
        <v>7.5</v>
      </c>
    </row>
    <row r="7318" spans="1:7">
      <c r="A7318" s="153" t="s">
        <v>0</v>
      </c>
      <c r="B7318" s="153">
        <v>100</v>
      </c>
      <c r="C7318" s="153">
        <v>100</v>
      </c>
      <c r="D7318" s="153">
        <v>0</v>
      </c>
      <c r="E7318" s="153">
        <v>100</v>
      </c>
      <c r="F7318" s="153">
        <v>0</v>
      </c>
      <c r="G7318" s="153">
        <v>100</v>
      </c>
    </row>
    <row r="7319" spans="1:7">
      <c r="A7319" s="153" t="s">
        <v>1</v>
      </c>
      <c r="B7319" s="153">
        <v>65</v>
      </c>
      <c r="C7319" s="153">
        <v>11</v>
      </c>
      <c r="D7319" s="153">
        <v>0</v>
      </c>
      <c r="E7319" s="153">
        <v>4</v>
      </c>
      <c r="F7319" s="153">
        <v>0</v>
      </c>
      <c r="G7319" s="153">
        <v>80</v>
      </c>
    </row>
    <row r="7320" spans="1:7">
      <c r="A7320" s="153" t="s">
        <v>42</v>
      </c>
      <c r="B7320" s="153">
        <v>81.540000000000006</v>
      </c>
      <c r="C7320" s="153">
        <v>72.73</v>
      </c>
      <c r="D7320" s="153">
        <v>0</v>
      </c>
      <c r="E7320" s="153">
        <v>100</v>
      </c>
      <c r="F7320" s="153">
        <v>0</v>
      </c>
      <c r="G7320" s="153">
        <v>81.25</v>
      </c>
    </row>
    <row r="7321" spans="1:7">
      <c r="A7321" s="153" t="s">
        <v>43</v>
      </c>
      <c r="B7321" s="153">
        <v>3.08</v>
      </c>
      <c r="C7321" s="153">
        <v>0</v>
      </c>
      <c r="D7321" s="153">
        <v>0</v>
      </c>
      <c r="E7321" s="153">
        <v>0</v>
      </c>
      <c r="F7321" s="153">
        <v>0</v>
      </c>
      <c r="G7321" s="153">
        <v>2.5</v>
      </c>
    </row>
    <row r="7322" spans="1:7">
      <c r="A7322" s="153" t="s">
        <v>44</v>
      </c>
      <c r="B7322" s="153">
        <v>4.4000000000000004</v>
      </c>
      <c r="C7322" s="153">
        <v>4.5999999999999996</v>
      </c>
      <c r="D7322" s="153">
        <v>0</v>
      </c>
      <c r="E7322" s="153">
        <v>4.8</v>
      </c>
      <c r="F7322" s="153">
        <v>0</v>
      </c>
      <c r="G7322" s="153">
        <v>4.4000000000000004</v>
      </c>
    </row>
    <row r="7323" spans="1:7">
      <c r="A7323" s="153" t="s">
        <v>153</v>
      </c>
      <c r="B7323" s="153">
        <v>85.1</v>
      </c>
      <c r="C7323" s="153">
        <v>90.6</v>
      </c>
      <c r="D7323" s="153">
        <v>0</v>
      </c>
      <c r="E7323" s="153">
        <v>93.8</v>
      </c>
      <c r="F7323" s="153">
        <v>0</v>
      </c>
      <c r="G7323" s="153">
        <v>86.1</v>
      </c>
    </row>
    <row r="7326" spans="1:7">
      <c r="A7326" s="153" t="s">
        <v>636</v>
      </c>
    </row>
    <row r="7329" spans="1:7">
      <c r="B7329" s="153" t="s">
        <v>156</v>
      </c>
    </row>
    <row r="7331" spans="1:7">
      <c r="B7331" s="153" t="s">
        <v>10</v>
      </c>
      <c r="C7331" s="153" t="s">
        <v>157</v>
      </c>
      <c r="D7331" s="153" t="s">
        <v>158</v>
      </c>
      <c r="E7331" s="153" t="s">
        <v>13</v>
      </c>
      <c r="F7331" s="153" t="s">
        <v>159</v>
      </c>
      <c r="G7331" s="153" t="s">
        <v>60</v>
      </c>
    </row>
    <row r="7333" spans="1:7">
      <c r="A7333" s="153" t="s">
        <v>45</v>
      </c>
      <c r="B7333" s="153">
        <v>0</v>
      </c>
      <c r="C7333" s="153">
        <v>0</v>
      </c>
      <c r="D7333" s="153">
        <v>0</v>
      </c>
      <c r="E7333" s="153">
        <v>0</v>
      </c>
      <c r="F7333" s="153">
        <v>0</v>
      </c>
      <c r="G7333" s="153">
        <v>0</v>
      </c>
    </row>
    <row r="7334" spans="1:7">
      <c r="A7334" s="153" t="s">
        <v>46</v>
      </c>
      <c r="B7334" s="153">
        <v>1.54</v>
      </c>
      <c r="C7334" s="153">
        <v>0</v>
      </c>
      <c r="D7334" s="153">
        <v>0</v>
      </c>
      <c r="E7334" s="153">
        <v>0</v>
      </c>
      <c r="F7334" s="153">
        <v>0</v>
      </c>
      <c r="G7334" s="153">
        <v>1.25</v>
      </c>
    </row>
    <row r="7335" spans="1:7">
      <c r="A7335" s="153" t="s">
        <v>47</v>
      </c>
      <c r="B7335" s="153">
        <v>9.23</v>
      </c>
      <c r="C7335" s="153">
        <v>0</v>
      </c>
      <c r="D7335" s="153">
        <v>0</v>
      </c>
      <c r="E7335" s="153">
        <v>25</v>
      </c>
      <c r="F7335" s="153">
        <v>0</v>
      </c>
      <c r="G7335" s="153">
        <v>8.75</v>
      </c>
    </row>
    <row r="7336" spans="1:7">
      <c r="A7336" s="153" t="s">
        <v>48</v>
      </c>
      <c r="B7336" s="153">
        <v>24.62</v>
      </c>
      <c r="C7336" s="153">
        <v>27.27</v>
      </c>
      <c r="D7336" s="153">
        <v>0</v>
      </c>
      <c r="E7336" s="153">
        <v>0</v>
      </c>
      <c r="F7336" s="153">
        <v>0</v>
      </c>
      <c r="G7336" s="153">
        <v>23.75</v>
      </c>
    </row>
    <row r="7337" spans="1:7">
      <c r="A7337" s="153" t="s">
        <v>49</v>
      </c>
      <c r="B7337" s="153">
        <v>56.92</v>
      </c>
      <c r="C7337" s="153">
        <v>45.45</v>
      </c>
      <c r="D7337" s="153">
        <v>0</v>
      </c>
      <c r="E7337" s="153">
        <v>75</v>
      </c>
      <c r="F7337" s="153">
        <v>0</v>
      </c>
      <c r="G7337" s="153">
        <v>56.25</v>
      </c>
    </row>
    <row r="7338" spans="1:7">
      <c r="A7338" s="153" t="s">
        <v>41</v>
      </c>
      <c r="B7338" s="153">
        <v>7.69</v>
      </c>
      <c r="C7338" s="153">
        <v>27.27</v>
      </c>
      <c r="D7338" s="153">
        <v>0</v>
      </c>
      <c r="E7338" s="153">
        <v>0</v>
      </c>
      <c r="F7338" s="153">
        <v>0</v>
      </c>
      <c r="G7338" s="153">
        <v>10</v>
      </c>
    </row>
    <row r="7339" spans="1:7">
      <c r="A7339" s="153" t="s">
        <v>0</v>
      </c>
      <c r="B7339" s="153">
        <v>100</v>
      </c>
      <c r="C7339" s="153">
        <v>100</v>
      </c>
      <c r="D7339" s="153">
        <v>0</v>
      </c>
      <c r="E7339" s="153">
        <v>100</v>
      </c>
      <c r="F7339" s="153">
        <v>0</v>
      </c>
      <c r="G7339" s="153">
        <v>100</v>
      </c>
    </row>
    <row r="7340" spans="1:7">
      <c r="A7340" s="153" t="s">
        <v>1</v>
      </c>
      <c r="B7340" s="153">
        <v>65</v>
      </c>
      <c r="C7340" s="153">
        <v>11</v>
      </c>
      <c r="D7340" s="153">
        <v>0</v>
      </c>
      <c r="E7340" s="153">
        <v>4</v>
      </c>
      <c r="F7340" s="153">
        <v>0</v>
      </c>
      <c r="G7340" s="153">
        <v>80</v>
      </c>
    </row>
    <row r="7341" spans="1:7">
      <c r="A7341" s="153" t="s">
        <v>42</v>
      </c>
      <c r="B7341" s="153">
        <v>81.540000000000006</v>
      </c>
      <c r="C7341" s="153">
        <v>72.73</v>
      </c>
      <c r="D7341" s="153">
        <v>0</v>
      </c>
      <c r="E7341" s="153">
        <v>75</v>
      </c>
      <c r="F7341" s="153">
        <v>0</v>
      </c>
      <c r="G7341" s="153">
        <v>80</v>
      </c>
    </row>
    <row r="7342" spans="1:7">
      <c r="A7342" s="153" t="s">
        <v>43</v>
      </c>
      <c r="B7342" s="153">
        <v>1.54</v>
      </c>
      <c r="C7342" s="153">
        <v>0</v>
      </c>
      <c r="D7342" s="153">
        <v>0</v>
      </c>
      <c r="E7342" s="153">
        <v>0</v>
      </c>
      <c r="F7342" s="153">
        <v>0</v>
      </c>
      <c r="G7342" s="153">
        <v>1.25</v>
      </c>
    </row>
    <row r="7343" spans="1:7">
      <c r="A7343" s="153" t="s">
        <v>44</v>
      </c>
      <c r="B7343" s="153">
        <v>4.5</v>
      </c>
      <c r="C7343" s="153">
        <v>4.5999999999999996</v>
      </c>
      <c r="D7343" s="153">
        <v>0</v>
      </c>
      <c r="E7343" s="153">
        <v>4.5</v>
      </c>
      <c r="F7343" s="153">
        <v>0</v>
      </c>
      <c r="G7343" s="153">
        <v>4.5</v>
      </c>
    </row>
    <row r="7344" spans="1:7">
      <c r="A7344" s="153" t="s">
        <v>153</v>
      </c>
      <c r="B7344" s="153">
        <v>87.1</v>
      </c>
      <c r="C7344" s="153">
        <v>90.6</v>
      </c>
      <c r="D7344" s="153">
        <v>0</v>
      </c>
      <c r="E7344" s="153">
        <v>87.5</v>
      </c>
      <c r="F7344" s="153">
        <v>0</v>
      </c>
      <c r="G7344" s="153">
        <v>87.5</v>
      </c>
    </row>
    <row r="7347" spans="1:7">
      <c r="A7347" s="153" t="s">
        <v>309</v>
      </c>
    </row>
    <row r="7350" spans="1:7">
      <c r="B7350" s="153" t="s">
        <v>156</v>
      </c>
    </row>
    <row r="7352" spans="1:7">
      <c r="B7352" s="153" t="s">
        <v>10</v>
      </c>
      <c r="C7352" s="153" t="s">
        <v>157</v>
      </c>
      <c r="D7352" s="153" t="s">
        <v>158</v>
      </c>
      <c r="E7352" s="153" t="s">
        <v>13</v>
      </c>
      <c r="F7352" s="153" t="s">
        <v>159</v>
      </c>
      <c r="G7352" s="153" t="s">
        <v>60</v>
      </c>
    </row>
    <row r="7354" spans="1:7">
      <c r="A7354" s="153" t="s">
        <v>45</v>
      </c>
      <c r="B7354" s="153">
        <v>0</v>
      </c>
      <c r="C7354" s="153">
        <v>0</v>
      </c>
      <c r="D7354" s="153">
        <v>0</v>
      </c>
      <c r="E7354" s="153">
        <v>0</v>
      </c>
      <c r="F7354" s="153">
        <v>0</v>
      </c>
      <c r="G7354" s="153">
        <v>0</v>
      </c>
    </row>
    <row r="7355" spans="1:7">
      <c r="A7355" s="153" t="s">
        <v>46</v>
      </c>
      <c r="B7355" s="153">
        <v>0</v>
      </c>
      <c r="C7355" s="153">
        <v>0</v>
      </c>
      <c r="D7355" s="153">
        <v>0</v>
      </c>
      <c r="E7355" s="153">
        <v>0</v>
      </c>
      <c r="F7355" s="153">
        <v>0</v>
      </c>
      <c r="G7355" s="153">
        <v>0</v>
      </c>
    </row>
    <row r="7356" spans="1:7">
      <c r="A7356" s="153" t="s">
        <v>47</v>
      </c>
      <c r="B7356" s="153">
        <v>7.69</v>
      </c>
      <c r="C7356" s="153">
        <v>9.09</v>
      </c>
      <c r="D7356" s="153">
        <v>0</v>
      </c>
      <c r="E7356" s="153">
        <v>25</v>
      </c>
      <c r="F7356" s="153">
        <v>0</v>
      </c>
      <c r="G7356" s="153">
        <v>8.75</v>
      </c>
    </row>
    <row r="7357" spans="1:7">
      <c r="A7357" s="153" t="s">
        <v>48</v>
      </c>
      <c r="B7357" s="153">
        <v>21.54</v>
      </c>
      <c r="C7357" s="153">
        <v>18.18</v>
      </c>
      <c r="D7357" s="153">
        <v>0</v>
      </c>
      <c r="E7357" s="153">
        <v>25</v>
      </c>
      <c r="F7357" s="153">
        <v>0</v>
      </c>
      <c r="G7357" s="153">
        <v>21.25</v>
      </c>
    </row>
    <row r="7358" spans="1:7">
      <c r="A7358" s="153" t="s">
        <v>49</v>
      </c>
      <c r="B7358" s="153">
        <v>64.62</v>
      </c>
      <c r="C7358" s="153">
        <v>45.45</v>
      </c>
      <c r="D7358" s="153">
        <v>0</v>
      </c>
      <c r="E7358" s="153">
        <v>50</v>
      </c>
      <c r="F7358" s="153">
        <v>0</v>
      </c>
      <c r="G7358" s="153">
        <v>61.25</v>
      </c>
    </row>
    <row r="7359" spans="1:7">
      <c r="A7359" s="153" t="s">
        <v>41</v>
      </c>
      <c r="B7359" s="153">
        <v>6.15</v>
      </c>
      <c r="C7359" s="153">
        <v>27.27</v>
      </c>
      <c r="D7359" s="153">
        <v>0</v>
      </c>
      <c r="E7359" s="153">
        <v>0</v>
      </c>
      <c r="F7359" s="153">
        <v>0</v>
      </c>
      <c r="G7359" s="153">
        <v>8.75</v>
      </c>
    </row>
    <row r="7360" spans="1:7">
      <c r="A7360" s="153" t="s">
        <v>0</v>
      </c>
      <c r="B7360" s="153">
        <v>100</v>
      </c>
      <c r="C7360" s="153">
        <v>100</v>
      </c>
      <c r="D7360" s="153">
        <v>0</v>
      </c>
      <c r="E7360" s="153">
        <v>100</v>
      </c>
      <c r="F7360" s="153">
        <v>0</v>
      </c>
      <c r="G7360" s="153">
        <v>100</v>
      </c>
    </row>
    <row r="7361" spans="1:7">
      <c r="A7361" s="153" t="s">
        <v>1</v>
      </c>
      <c r="B7361" s="153">
        <v>65</v>
      </c>
      <c r="C7361" s="153">
        <v>11</v>
      </c>
      <c r="D7361" s="153">
        <v>0</v>
      </c>
      <c r="E7361" s="153">
        <v>4</v>
      </c>
      <c r="F7361" s="153">
        <v>0</v>
      </c>
      <c r="G7361" s="153">
        <v>80</v>
      </c>
    </row>
    <row r="7362" spans="1:7">
      <c r="A7362" s="153" t="s">
        <v>42</v>
      </c>
      <c r="B7362" s="153">
        <v>86.15</v>
      </c>
      <c r="C7362" s="153">
        <v>63.64</v>
      </c>
      <c r="D7362" s="153">
        <v>0</v>
      </c>
      <c r="E7362" s="153">
        <v>75</v>
      </c>
      <c r="F7362" s="153">
        <v>0</v>
      </c>
      <c r="G7362" s="153">
        <v>82.5</v>
      </c>
    </row>
    <row r="7363" spans="1:7">
      <c r="A7363" s="153" t="s">
        <v>43</v>
      </c>
      <c r="B7363" s="153">
        <v>0</v>
      </c>
      <c r="C7363" s="153">
        <v>0</v>
      </c>
      <c r="D7363" s="153">
        <v>0</v>
      </c>
      <c r="E7363" s="153">
        <v>0</v>
      </c>
      <c r="F7363" s="153">
        <v>0</v>
      </c>
      <c r="G7363" s="153">
        <v>0</v>
      </c>
    </row>
    <row r="7364" spans="1:7">
      <c r="A7364" s="153" t="s">
        <v>44</v>
      </c>
      <c r="B7364" s="153">
        <v>4.5999999999999996</v>
      </c>
      <c r="C7364" s="153">
        <v>4.5</v>
      </c>
      <c r="D7364" s="153">
        <v>0</v>
      </c>
      <c r="E7364" s="153">
        <v>4.3</v>
      </c>
      <c r="F7364" s="153">
        <v>0</v>
      </c>
      <c r="G7364" s="153">
        <v>4.5999999999999996</v>
      </c>
    </row>
    <row r="7365" spans="1:7">
      <c r="A7365" s="153" t="s">
        <v>153</v>
      </c>
      <c r="B7365" s="153">
        <v>90.2</v>
      </c>
      <c r="C7365" s="153">
        <v>87.5</v>
      </c>
      <c r="D7365" s="153">
        <v>0</v>
      </c>
      <c r="E7365" s="153">
        <v>81.3</v>
      </c>
      <c r="F7365" s="153">
        <v>0</v>
      </c>
      <c r="G7365" s="153">
        <v>89.4</v>
      </c>
    </row>
    <row r="7368" spans="1:7">
      <c r="A7368" s="153" t="s">
        <v>637</v>
      </c>
    </row>
    <row r="7369" spans="1:7">
      <c r="A7369" s="153" t="s">
        <v>638</v>
      </c>
    </row>
    <row r="7372" spans="1:7">
      <c r="B7372" s="153" t="s">
        <v>156</v>
      </c>
    </row>
    <row r="7374" spans="1:7">
      <c r="B7374" s="153" t="s">
        <v>10</v>
      </c>
      <c r="C7374" s="153" t="s">
        <v>157</v>
      </c>
      <c r="D7374" s="153" t="s">
        <v>158</v>
      </c>
      <c r="E7374" s="153" t="s">
        <v>13</v>
      </c>
      <c r="F7374" s="153" t="s">
        <v>159</v>
      </c>
      <c r="G7374" s="153" t="s">
        <v>60</v>
      </c>
    </row>
    <row r="7376" spans="1:7">
      <c r="A7376" s="153" t="s">
        <v>45</v>
      </c>
      <c r="B7376" s="153">
        <v>0</v>
      </c>
      <c r="C7376" s="153">
        <v>0</v>
      </c>
      <c r="D7376" s="153">
        <v>0</v>
      </c>
      <c r="E7376" s="153">
        <v>0</v>
      </c>
      <c r="F7376" s="153">
        <v>0</v>
      </c>
      <c r="G7376" s="153">
        <v>0</v>
      </c>
    </row>
    <row r="7377" spans="1:7">
      <c r="A7377" s="153" t="s">
        <v>46</v>
      </c>
      <c r="B7377" s="153">
        <v>0</v>
      </c>
      <c r="C7377" s="153">
        <v>0</v>
      </c>
      <c r="D7377" s="153">
        <v>0</v>
      </c>
      <c r="E7377" s="153">
        <v>0</v>
      </c>
      <c r="F7377" s="153">
        <v>0</v>
      </c>
      <c r="G7377" s="153">
        <v>0</v>
      </c>
    </row>
    <row r="7378" spans="1:7">
      <c r="A7378" s="153" t="s">
        <v>47</v>
      </c>
      <c r="B7378" s="153">
        <v>0</v>
      </c>
      <c r="C7378" s="153">
        <v>0</v>
      </c>
      <c r="D7378" s="153">
        <v>0</v>
      </c>
      <c r="E7378" s="153">
        <v>0</v>
      </c>
      <c r="F7378" s="153">
        <v>0</v>
      </c>
      <c r="G7378" s="153">
        <v>0</v>
      </c>
    </row>
    <row r="7379" spans="1:7">
      <c r="A7379" s="153" t="s">
        <v>48</v>
      </c>
      <c r="B7379" s="153">
        <v>0</v>
      </c>
      <c r="C7379" s="153">
        <v>27.27</v>
      </c>
      <c r="D7379" s="153">
        <v>0</v>
      </c>
      <c r="E7379" s="153">
        <v>0</v>
      </c>
      <c r="F7379" s="153">
        <v>0</v>
      </c>
      <c r="G7379" s="153">
        <v>20</v>
      </c>
    </row>
    <row r="7380" spans="1:7">
      <c r="A7380" s="153" t="s">
        <v>49</v>
      </c>
      <c r="B7380" s="153">
        <v>0</v>
      </c>
      <c r="C7380" s="153">
        <v>54.55</v>
      </c>
      <c r="D7380" s="153">
        <v>0</v>
      </c>
      <c r="E7380" s="153">
        <v>100</v>
      </c>
      <c r="F7380" s="153">
        <v>0</v>
      </c>
      <c r="G7380" s="153">
        <v>66.67</v>
      </c>
    </row>
    <row r="7381" spans="1:7">
      <c r="A7381" s="153" t="s">
        <v>41</v>
      </c>
      <c r="B7381" s="153">
        <v>0</v>
      </c>
      <c r="C7381" s="153">
        <v>18.18</v>
      </c>
      <c r="D7381" s="153">
        <v>0</v>
      </c>
      <c r="E7381" s="153">
        <v>0</v>
      </c>
      <c r="F7381" s="153">
        <v>0</v>
      </c>
      <c r="G7381" s="153">
        <v>13.33</v>
      </c>
    </row>
    <row r="7382" spans="1:7">
      <c r="A7382" s="153" t="s">
        <v>0</v>
      </c>
      <c r="B7382" s="153">
        <v>0</v>
      </c>
      <c r="C7382" s="153">
        <v>100</v>
      </c>
      <c r="D7382" s="153">
        <v>0</v>
      </c>
      <c r="E7382" s="153">
        <v>100</v>
      </c>
      <c r="F7382" s="153">
        <v>0</v>
      </c>
      <c r="G7382" s="153">
        <v>100</v>
      </c>
    </row>
    <row r="7383" spans="1:7">
      <c r="A7383" s="153" t="s">
        <v>1</v>
      </c>
      <c r="B7383" s="153">
        <v>0</v>
      </c>
      <c r="C7383" s="153">
        <v>11</v>
      </c>
      <c r="D7383" s="153">
        <v>0</v>
      </c>
      <c r="E7383" s="153">
        <v>4</v>
      </c>
      <c r="F7383" s="153">
        <v>0</v>
      </c>
      <c r="G7383" s="153">
        <v>15</v>
      </c>
    </row>
    <row r="7384" spans="1:7">
      <c r="A7384" s="153" t="s">
        <v>42</v>
      </c>
      <c r="B7384" s="153">
        <v>0</v>
      </c>
      <c r="C7384" s="153">
        <v>81.819999999999993</v>
      </c>
      <c r="D7384" s="153">
        <v>0</v>
      </c>
      <c r="E7384" s="153">
        <v>100</v>
      </c>
      <c r="F7384" s="153">
        <v>0</v>
      </c>
      <c r="G7384" s="153">
        <v>86.67</v>
      </c>
    </row>
    <row r="7385" spans="1:7">
      <c r="A7385" s="153" t="s">
        <v>43</v>
      </c>
      <c r="B7385" s="153">
        <v>0</v>
      </c>
      <c r="C7385" s="153">
        <v>0</v>
      </c>
      <c r="D7385" s="153">
        <v>0</v>
      </c>
      <c r="E7385" s="153">
        <v>0</v>
      </c>
      <c r="F7385" s="153">
        <v>0</v>
      </c>
      <c r="G7385" s="153">
        <v>0</v>
      </c>
    </row>
    <row r="7386" spans="1:7">
      <c r="A7386" s="153" t="s">
        <v>44</v>
      </c>
      <c r="B7386" s="153">
        <v>0</v>
      </c>
      <c r="C7386" s="153">
        <v>4.7</v>
      </c>
      <c r="D7386" s="153">
        <v>0</v>
      </c>
      <c r="E7386" s="153">
        <v>5</v>
      </c>
      <c r="F7386" s="153">
        <v>0</v>
      </c>
      <c r="G7386" s="153">
        <v>4.8</v>
      </c>
    </row>
    <row r="7387" spans="1:7">
      <c r="A7387" s="153" t="s">
        <v>153</v>
      </c>
      <c r="B7387" s="153">
        <v>0</v>
      </c>
      <c r="C7387" s="153">
        <v>91.7</v>
      </c>
      <c r="D7387" s="153">
        <v>0</v>
      </c>
      <c r="E7387" s="153">
        <v>100</v>
      </c>
      <c r="F7387" s="153">
        <v>0</v>
      </c>
      <c r="G7387" s="153">
        <v>94.2</v>
      </c>
    </row>
    <row r="7390" spans="1:7">
      <c r="A7390" s="153" t="s">
        <v>637</v>
      </c>
    </row>
    <row r="7391" spans="1:7">
      <c r="A7391" s="153" t="s">
        <v>639</v>
      </c>
    </row>
    <row r="7394" spans="1:7">
      <c r="B7394" s="153" t="s">
        <v>156</v>
      </c>
    </row>
    <row r="7396" spans="1:7">
      <c r="B7396" s="153" t="s">
        <v>10</v>
      </c>
      <c r="C7396" s="153" t="s">
        <v>157</v>
      </c>
      <c r="D7396" s="153" t="s">
        <v>158</v>
      </c>
      <c r="E7396" s="153" t="s">
        <v>13</v>
      </c>
      <c r="F7396" s="153" t="s">
        <v>159</v>
      </c>
      <c r="G7396" s="153" t="s">
        <v>60</v>
      </c>
    </row>
    <row r="7398" spans="1:7">
      <c r="A7398" s="153" t="s">
        <v>45</v>
      </c>
      <c r="B7398" s="153">
        <v>0</v>
      </c>
      <c r="C7398" s="153">
        <v>0</v>
      </c>
      <c r="D7398" s="153">
        <v>0</v>
      </c>
      <c r="E7398" s="153">
        <v>0</v>
      </c>
      <c r="F7398" s="153">
        <v>0</v>
      </c>
      <c r="G7398" s="153">
        <v>0</v>
      </c>
    </row>
    <row r="7399" spans="1:7">
      <c r="A7399" s="153" t="s">
        <v>46</v>
      </c>
      <c r="B7399" s="153">
        <v>0</v>
      </c>
      <c r="C7399" s="153">
        <v>0</v>
      </c>
      <c r="D7399" s="153">
        <v>0</v>
      </c>
      <c r="E7399" s="153">
        <v>0</v>
      </c>
      <c r="F7399" s="153">
        <v>0</v>
      </c>
      <c r="G7399" s="153">
        <v>0</v>
      </c>
    </row>
    <row r="7400" spans="1:7">
      <c r="A7400" s="153" t="s">
        <v>47</v>
      </c>
      <c r="B7400" s="153">
        <v>0</v>
      </c>
      <c r="C7400" s="153">
        <v>0</v>
      </c>
      <c r="D7400" s="153">
        <v>0</v>
      </c>
      <c r="E7400" s="153">
        <v>0</v>
      </c>
      <c r="F7400" s="153">
        <v>0</v>
      </c>
      <c r="G7400" s="153">
        <v>0</v>
      </c>
    </row>
    <row r="7401" spans="1:7">
      <c r="A7401" s="153" t="s">
        <v>48</v>
      </c>
      <c r="B7401" s="153">
        <v>0</v>
      </c>
      <c r="C7401" s="153">
        <v>27.27</v>
      </c>
      <c r="D7401" s="153">
        <v>0</v>
      </c>
      <c r="E7401" s="153">
        <v>25</v>
      </c>
      <c r="F7401" s="153">
        <v>0</v>
      </c>
      <c r="G7401" s="153">
        <v>26.67</v>
      </c>
    </row>
    <row r="7402" spans="1:7">
      <c r="A7402" s="153" t="s">
        <v>49</v>
      </c>
      <c r="B7402" s="153">
        <v>0</v>
      </c>
      <c r="C7402" s="153">
        <v>54.55</v>
      </c>
      <c r="D7402" s="153">
        <v>0</v>
      </c>
      <c r="E7402" s="153">
        <v>75</v>
      </c>
      <c r="F7402" s="153">
        <v>0</v>
      </c>
      <c r="G7402" s="153">
        <v>60</v>
      </c>
    </row>
    <row r="7403" spans="1:7">
      <c r="A7403" s="153" t="s">
        <v>41</v>
      </c>
      <c r="B7403" s="153">
        <v>0</v>
      </c>
      <c r="C7403" s="153">
        <v>18.18</v>
      </c>
      <c r="D7403" s="153">
        <v>0</v>
      </c>
      <c r="E7403" s="153">
        <v>0</v>
      </c>
      <c r="F7403" s="153">
        <v>0</v>
      </c>
      <c r="G7403" s="153">
        <v>13.33</v>
      </c>
    </row>
    <row r="7404" spans="1:7">
      <c r="A7404" s="153" t="s">
        <v>0</v>
      </c>
      <c r="B7404" s="153">
        <v>0</v>
      </c>
      <c r="C7404" s="153">
        <v>100</v>
      </c>
      <c r="D7404" s="153">
        <v>0</v>
      </c>
      <c r="E7404" s="153">
        <v>100</v>
      </c>
      <c r="F7404" s="153">
        <v>0</v>
      </c>
      <c r="G7404" s="153">
        <v>100</v>
      </c>
    </row>
    <row r="7405" spans="1:7">
      <c r="A7405" s="153" t="s">
        <v>1</v>
      </c>
      <c r="B7405" s="153">
        <v>0</v>
      </c>
      <c r="C7405" s="153">
        <v>11</v>
      </c>
      <c r="D7405" s="153">
        <v>0</v>
      </c>
      <c r="E7405" s="153">
        <v>4</v>
      </c>
      <c r="F7405" s="153">
        <v>0</v>
      </c>
      <c r="G7405" s="153">
        <v>15</v>
      </c>
    </row>
    <row r="7406" spans="1:7">
      <c r="A7406" s="153" t="s">
        <v>42</v>
      </c>
      <c r="B7406" s="153">
        <v>0</v>
      </c>
      <c r="C7406" s="153">
        <v>81.819999999999993</v>
      </c>
      <c r="D7406" s="153">
        <v>0</v>
      </c>
      <c r="E7406" s="153">
        <v>100</v>
      </c>
      <c r="F7406" s="153">
        <v>0</v>
      </c>
      <c r="G7406" s="153">
        <v>86.67</v>
      </c>
    </row>
    <row r="7407" spans="1:7">
      <c r="A7407" s="153" t="s">
        <v>43</v>
      </c>
      <c r="B7407" s="153">
        <v>0</v>
      </c>
      <c r="C7407" s="153">
        <v>0</v>
      </c>
      <c r="D7407" s="153">
        <v>0</v>
      </c>
      <c r="E7407" s="153">
        <v>0</v>
      </c>
      <c r="F7407" s="153">
        <v>0</v>
      </c>
      <c r="G7407" s="153">
        <v>0</v>
      </c>
    </row>
    <row r="7408" spans="1:7">
      <c r="A7408" s="153" t="s">
        <v>44</v>
      </c>
      <c r="B7408" s="153">
        <v>0</v>
      </c>
      <c r="C7408" s="153">
        <v>4.7</v>
      </c>
      <c r="D7408" s="153">
        <v>0</v>
      </c>
      <c r="E7408" s="153">
        <v>4.8</v>
      </c>
      <c r="F7408" s="153">
        <v>0</v>
      </c>
      <c r="G7408" s="153">
        <v>4.7</v>
      </c>
    </row>
    <row r="7409" spans="1:7">
      <c r="A7409" s="153" t="s">
        <v>153</v>
      </c>
      <c r="B7409" s="153">
        <v>0</v>
      </c>
      <c r="C7409" s="153">
        <v>91.7</v>
      </c>
      <c r="D7409" s="153">
        <v>0</v>
      </c>
      <c r="E7409" s="153">
        <v>93.8</v>
      </c>
      <c r="F7409" s="153">
        <v>0</v>
      </c>
      <c r="G7409" s="153">
        <v>92.3</v>
      </c>
    </row>
    <row r="7412" spans="1:7">
      <c r="A7412" s="153" t="s">
        <v>637</v>
      </c>
    </row>
    <row r="7413" spans="1:7">
      <c r="A7413" s="153" t="s">
        <v>640</v>
      </c>
    </row>
    <row r="7416" spans="1:7">
      <c r="B7416" s="153" t="s">
        <v>156</v>
      </c>
    </row>
    <row r="7418" spans="1:7">
      <c r="B7418" s="153" t="s">
        <v>10</v>
      </c>
      <c r="C7418" s="153" t="s">
        <v>157</v>
      </c>
      <c r="D7418" s="153" t="s">
        <v>158</v>
      </c>
      <c r="E7418" s="153" t="s">
        <v>13</v>
      </c>
      <c r="F7418" s="153" t="s">
        <v>159</v>
      </c>
      <c r="G7418" s="153" t="s">
        <v>60</v>
      </c>
    </row>
    <row r="7420" spans="1:7">
      <c r="A7420" s="153" t="s">
        <v>45</v>
      </c>
      <c r="B7420" s="153">
        <v>0</v>
      </c>
      <c r="C7420" s="153">
        <v>0</v>
      </c>
      <c r="D7420" s="153">
        <v>0</v>
      </c>
      <c r="E7420" s="153">
        <v>0</v>
      </c>
      <c r="F7420" s="153">
        <v>0</v>
      </c>
      <c r="G7420" s="153">
        <v>0</v>
      </c>
    </row>
    <row r="7421" spans="1:7">
      <c r="A7421" s="153" t="s">
        <v>46</v>
      </c>
      <c r="B7421" s="153">
        <v>0</v>
      </c>
      <c r="C7421" s="153">
        <v>0</v>
      </c>
      <c r="D7421" s="153">
        <v>0</v>
      </c>
      <c r="E7421" s="153">
        <v>0</v>
      </c>
      <c r="F7421" s="153">
        <v>0</v>
      </c>
      <c r="G7421" s="153">
        <v>0</v>
      </c>
    </row>
    <row r="7422" spans="1:7">
      <c r="A7422" s="153" t="s">
        <v>47</v>
      </c>
      <c r="B7422" s="153">
        <v>0</v>
      </c>
      <c r="C7422" s="153">
        <v>0</v>
      </c>
      <c r="D7422" s="153">
        <v>0</v>
      </c>
      <c r="E7422" s="153">
        <v>0</v>
      </c>
      <c r="F7422" s="153">
        <v>0</v>
      </c>
      <c r="G7422" s="153">
        <v>0</v>
      </c>
    </row>
    <row r="7423" spans="1:7">
      <c r="A7423" s="153" t="s">
        <v>48</v>
      </c>
      <c r="B7423" s="153">
        <v>0</v>
      </c>
      <c r="C7423" s="153">
        <v>27.27</v>
      </c>
      <c r="D7423" s="153">
        <v>0</v>
      </c>
      <c r="E7423" s="153">
        <v>25</v>
      </c>
      <c r="F7423" s="153">
        <v>0</v>
      </c>
      <c r="G7423" s="153">
        <v>26.67</v>
      </c>
    </row>
    <row r="7424" spans="1:7">
      <c r="A7424" s="153" t="s">
        <v>49</v>
      </c>
      <c r="B7424" s="153">
        <v>0</v>
      </c>
      <c r="C7424" s="153">
        <v>54.55</v>
      </c>
      <c r="D7424" s="153">
        <v>0</v>
      </c>
      <c r="E7424" s="153">
        <v>75</v>
      </c>
      <c r="F7424" s="153">
        <v>0</v>
      </c>
      <c r="G7424" s="153">
        <v>60</v>
      </c>
    </row>
    <row r="7425" spans="1:7">
      <c r="A7425" s="153" t="s">
        <v>41</v>
      </c>
      <c r="B7425" s="153">
        <v>0</v>
      </c>
      <c r="C7425" s="153">
        <v>18.18</v>
      </c>
      <c r="D7425" s="153">
        <v>0</v>
      </c>
      <c r="E7425" s="153">
        <v>0</v>
      </c>
      <c r="F7425" s="153">
        <v>0</v>
      </c>
      <c r="G7425" s="153">
        <v>13.33</v>
      </c>
    </row>
    <row r="7426" spans="1:7">
      <c r="A7426" s="153" t="s">
        <v>0</v>
      </c>
      <c r="B7426" s="153">
        <v>0</v>
      </c>
      <c r="C7426" s="153">
        <v>100</v>
      </c>
      <c r="D7426" s="153">
        <v>0</v>
      </c>
      <c r="E7426" s="153">
        <v>100</v>
      </c>
      <c r="F7426" s="153">
        <v>0</v>
      </c>
      <c r="G7426" s="153">
        <v>100</v>
      </c>
    </row>
    <row r="7427" spans="1:7">
      <c r="A7427" s="153" t="s">
        <v>1</v>
      </c>
      <c r="B7427" s="153">
        <v>0</v>
      </c>
      <c r="C7427" s="153">
        <v>11</v>
      </c>
      <c r="D7427" s="153">
        <v>0</v>
      </c>
      <c r="E7427" s="153">
        <v>4</v>
      </c>
      <c r="F7427" s="153">
        <v>0</v>
      </c>
      <c r="G7427" s="153">
        <v>15</v>
      </c>
    </row>
    <row r="7428" spans="1:7">
      <c r="A7428" s="153" t="s">
        <v>42</v>
      </c>
      <c r="B7428" s="153">
        <v>0</v>
      </c>
      <c r="C7428" s="153">
        <v>81.819999999999993</v>
      </c>
      <c r="D7428" s="153">
        <v>0</v>
      </c>
      <c r="E7428" s="153">
        <v>100</v>
      </c>
      <c r="F7428" s="153">
        <v>0</v>
      </c>
      <c r="G7428" s="153">
        <v>86.67</v>
      </c>
    </row>
    <row r="7429" spans="1:7">
      <c r="A7429" s="153" t="s">
        <v>43</v>
      </c>
      <c r="B7429" s="153">
        <v>0</v>
      </c>
      <c r="C7429" s="153">
        <v>0</v>
      </c>
      <c r="D7429" s="153">
        <v>0</v>
      </c>
      <c r="E7429" s="153">
        <v>0</v>
      </c>
      <c r="F7429" s="153">
        <v>0</v>
      </c>
      <c r="G7429" s="153">
        <v>0</v>
      </c>
    </row>
    <row r="7430" spans="1:7">
      <c r="A7430" s="153" t="s">
        <v>44</v>
      </c>
      <c r="B7430" s="153">
        <v>0</v>
      </c>
      <c r="C7430" s="153">
        <v>4.7</v>
      </c>
      <c r="D7430" s="153">
        <v>0</v>
      </c>
      <c r="E7430" s="153">
        <v>4.8</v>
      </c>
      <c r="F7430" s="153">
        <v>0</v>
      </c>
      <c r="G7430" s="153">
        <v>4.7</v>
      </c>
    </row>
    <row r="7431" spans="1:7">
      <c r="A7431" s="153" t="s">
        <v>153</v>
      </c>
      <c r="B7431" s="153">
        <v>0</v>
      </c>
      <c r="C7431" s="153">
        <v>91.7</v>
      </c>
      <c r="D7431" s="153">
        <v>0</v>
      </c>
      <c r="E7431" s="153">
        <v>93.8</v>
      </c>
      <c r="F7431" s="153">
        <v>0</v>
      </c>
      <c r="G7431" s="153">
        <v>92.3</v>
      </c>
    </row>
    <row r="7434" spans="1:7">
      <c r="A7434" s="153" t="s">
        <v>641</v>
      </c>
    </row>
    <row r="7435" spans="1:7">
      <c r="A7435" s="153" t="s">
        <v>642</v>
      </c>
    </row>
    <row r="7438" spans="1:7">
      <c r="B7438" s="153" t="s">
        <v>156</v>
      </c>
    </row>
    <row r="7440" spans="1:7">
      <c r="B7440" s="153" t="s">
        <v>10</v>
      </c>
      <c r="C7440" s="153" t="s">
        <v>157</v>
      </c>
      <c r="D7440" s="153" t="s">
        <v>158</v>
      </c>
      <c r="E7440" s="153" t="s">
        <v>13</v>
      </c>
      <c r="F7440" s="153" t="s">
        <v>159</v>
      </c>
      <c r="G7440" s="153" t="s">
        <v>60</v>
      </c>
    </row>
    <row r="7442" spans="1:7">
      <c r="A7442" s="153" t="s">
        <v>161</v>
      </c>
      <c r="B7442" s="153">
        <v>0</v>
      </c>
      <c r="C7442" s="153">
        <v>0</v>
      </c>
      <c r="D7442" s="153">
        <v>0</v>
      </c>
      <c r="E7442" s="153">
        <v>0</v>
      </c>
      <c r="F7442" s="153">
        <v>0</v>
      </c>
      <c r="G7442" s="153">
        <v>0</v>
      </c>
    </row>
    <row r="7443" spans="1:7">
      <c r="A7443" s="153" t="s">
        <v>162</v>
      </c>
      <c r="B7443" s="153">
        <v>0</v>
      </c>
      <c r="C7443" s="153">
        <v>0</v>
      </c>
      <c r="D7443" s="153">
        <v>0</v>
      </c>
      <c r="E7443" s="153">
        <v>0</v>
      </c>
      <c r="F7443" s="153">
        <v>0</v>
      </c>
      <c r="G7443" s="153">
        <v>0</v>
      </c>
    </row>
    <row r="7444" spans="1:7">
      <c r="A7444" s="153" t="s">
        <v>163</v>
      </c>
      <c r="B7444" s="153">
        <v>0</v>
      </c>
      <c r="C7444" s="153">
        <v>0</v>
      </c>
      <c r="D7444" s="153">
        <v>0</v>
      </c>
      <c r="E7444" s="153">
        <v>0</v>
      </c>
      <c r="F7444" s="153">
        <v>0</v>
      </c>
      <c r="G7444" s="153">
        <v>0</v>
      </c>
    </row>
    <row r="7445" spans="1:7">
      <c r="A7445" s="153" t="s">
        <v>164</v>
      </c>
      <c r="B7445" s="153">
        <v>0</v>
      </c>
      <c r="C7445" s="153">
        <v>0</v>
      </c>
      <c r="D7445" s="153">
        <v>0</v>
      </c>
      <c r="E7445" s="153">
        <v>0</v>
      </c>
      <c r="F7445" s="153">
        <v>0</v>
      </c>
      <c r="G7445" s="153">
        <v>0</v>
      </c>
    </row>
    <row r="7446" spans="1:7">
      <c r="A7446" s="153" t="s">
        <v>165</v>
      </c>
      <c r="B7446" s="153">
        <v>0</v>
      </c>
      <c r="C7446" s="153">
        <v>0</v>
      </c>
      <c r="D7446" s="153">
        <v>0</v>
      </c>
      <c r="E7446" s="153">
        <v>0</v>
      </c>
      <c r="F7446" s="153">
        <v>0</v>
      </c>
      <c r="G7446" s="153">
        <v>0</v>
      </c>
    </row>
    <row r="7447" spans="1:7">
      <c r="A7447" s="153" t="s">
        <v>41</v>
      </c>
      <c r="B7447" s="153">
        <v>0</v>
      </c>
      <c r="C7447" s="153">
        <v>0</v>
      </c>
      <c r="D7447" s="153">
        <v>0</v>
      </c>
      <c r="E7447" s="153">
        <v>0</v>
      </c>
      <c r="F7447" s="153">
        <v>0</v>
      </c>
      <c r="G7447" s="153">
        <v>0</v>
      </c>
    </row>
    <row r="7448" spans="1:7">
      <c r="A7448" s="153" t="s">
        <v>0</v>
      </c>
      <c r="B7448" s="153">
        <v>0</v>
      </c>
      <c r="C7448" s="153">
        <v>0</v>
      </c>
      <c r="D7448" s="153">
        <v>0</v>
      </c>
      <c r="E7448" s="153">
        <v>0</v>
      </c>
      <c r="F7448" s="153">
        <v>0</v>
      </c>
      <c r="G7448" s="153">
        <v>0</v>
      </c>
    </row>
    <row r="7449" spans="1:7">
      <c r="A7449" s="153" t="s">
        <v>1</v>
      </c>
      <c r="B7449" s="153">
        <v>0</v>
      </c>
      <c r="C7449" s="153">
        <v>0</v>
      </c>
      <c r="D7449" s="153">
        <v>0</v>
      </c>
      <c r="E7449" s="153">
        <v>0</v>
      </c>
      <c r="F7449" s="153">
        <v>0</v>
      </c>
      <c r="G7449" s="153">
        <v>0</v>
      </c>
    </row>
    <row r="7450" spans="1:7">
      <c r="A7450" s="153" t="s">
        <v>42</v>
      </c>
      <c r="B7450" s="153">
        <v>0</v>
      </c>
      <c r="C7450" s="153">
        <v>0</v>
      </c>
      <c r="D7450" s="153">
        <v>0</v>
      </c>
      <c r="E7450" s="153">
        <v>0</v>
      </c>
      <c r="F7450" s="153">
        <v>0</v>
      </c>
      <c r="G7450" s="153">
        <v>0</v>
      </c>
    </row>
    <row r="7451" spans="1:7">
      <c r="A7451" s="153" t="s">
        <v>43</v>
      </c>
      <c r="B7451" s="153">
        <v>0</v>
      </c>
      <c r="C7451" s="153">
        <v>0</v>
      </c>
      <c r="D7451" s="153">
        <v>0</v>
      </c>
      <c r="E7451" s="153">
        <v>0</v>
      </c>
      <c r="F7451" s="153">
        <v>0</v>
      </c>
      <c r="G7451" s="153">
        <v>0</v>
      </c>
    </row>
    <row r="7452" spans="1:7">
      <c r="A7452" s="153" t="s">
        <v>44</v>
      </c>
      <c r="B7452" s="153">
        <v>0</v>
      </c>
      <c r="C7452" s="153">
        <v>0</v>
      </c>
      <c r="D7452" s="153">
        <v>0</v>
      </c>
      <c r="E7452" s="153">
        <v>0</v>
      </c>
      <c r="F7452" s="153">
        <v>0</v>
      </c>
      <c r="G7452" s="153">
        <v>0</v>
      </c>
    </row>
    <row r="7453" spans="1:7">
      <c r="A7453" s="153" t="s">
        <v>153</v>
      </c>
      <c r="B7453" s="153">
        <v>0</v>
      </c>
      <c r="C7453" s="153">
        <v>0</v>
      </c>
      <c r="D7453" s="153">
        <v>0</v>
      </c>
      <c r="E7453" s="153">
        <v>0</v>
      </c>
      <c r="F7453" s="153">
        <v>0</v>
      </c>
      <c r="G7453" s="153">
        <v>0</v>
      </c>
    </row>
    <row r="7456" spans="1:7">
      <c r="A7456" s="153" t="s">
        <v>257</v>
      </c>
    </row>
    <row r="7459" spans="1:7">
      <c r="B7459" s="153" t="s">
        <v>156</v>
      </c>
    </row>
    <row r="7461" spans="1:7">
      <c r="B7461" s="153" t="s">
        <v>10</v>
      </c>
      <c r="C7461" s="153" t="s">
        <v>157</v>
      </c>
      <c r="D7461" s="153" t="s">
        <v>158</v>
      </c>
      <c r="E7461" s="153" t="s">
        <v>13</v>
      </c>
      <c r="F7461" s="153" t="s">
        <v>159</v>
      </c>
      <c r="G7461" s="153" t="s">
        <v>60</v>
      </c>
    </row>
    <row r="7463" spans="1:7">
      <c r="A7463" s="153" t="s">
        <v>161</v>
      </c>
      <c r="B7463" s="153">
        <v>0</v>
      </c>
      <c r="C7463" s="153">
        <v>0</v>
      </c>
      <c r="D7463" s="153">
        <v>0</v>
      </c>
      <c r="E7463" s="153">
        <v>0</v>
      </c>
      <c r="F7463" s="153">
        <v>0</v>
      </c>
      <c r="G7463" s="153">
        <v>0</v>
      </c>
    </row>
    <row r="7464" spans="1:7">
      <c r="A7464" s="153" t="s">
        <v>162</v>
      </c>
      <c r="B7464" s="153">
        <v>0</v>
      </c>
      <c r="C7464" s="153">
        <v>0</v>
      </c>
      <c r="D7464" s="153">
        <v>0</v>
      </c>
      <c r="E7464" s="153">
        <v>0</v>
      </c>
      <c r="F7464" s="153">
        <v>0</v>
      </c>
      <c r="G7464" s="153">
        <v>0</v>
      </c>
    </row>
    <row r="7465" spans="1:7">
      <c r="A7465" s="153" t="s">
        <v>163</v>
      </c>
      <c r="B7465" s="153">
        <v>0</v>
      </c>
      <c r="C7465" s="153">
        <v>9.09</v>
      </c>
      <c r="D7465" s="153">
        <v>0</v>
      </c>
      <c r="E7465" s="153">
        <v>50</v>
      </c>
      <c r="F7465" s="153">
        <v>0</v>
      </c>
      <c r="G7465" s="153">
        <v>20</v>
      </c>
    </row>
    <row r="7466" spans="1:7">
      <c r="A7466" s="153" t="s">
        <v>164</v>
      </c>
      <c r="B7466" s="153">
        <v>0</v>
      </c>
      <c r="C7466" s="153">
        <v>36.36</v>
      </c>
      <c r="D7466" s="153">
        <v>0</v>
      </c>
      <c r="E7466" s="153">
        <v>25</v>
      </c>
      <c r="F7466" s="153">
        <v>0</v>
      </c>
      <c r="G7466" s="153">
        <v>33.33</v>
      </c>
    </row>
    <row r="7467" spans="1:7">
      <c r="A7467" s="153" t="s">
        <v>165</v>
      </c>
      <c r="B7467" s="153">
        <v>0</v>
      </c>
      <c r="C7467" s="153">
        <v>45.45</v>
      </c>
      <c r="D7467" s="153">
        <v>0</v>
      </c>
      <c r="E7467" s="153">
        <v>25</v>
      </c>
      <c r="F7467" s="153">
        <v>0</v>
      </c>
      <c r="G7467" s="153">
        <v>40</v>
      </c>
    </row>
    <row r="7468" spans="1:7">
      <c r="A7468" s="153" t="s">
        <v>41</v>
      </c>
      <c r="B7468" s="153">
        <v>0</v>
      </c>
      <c r="C7468" s="153">
        <v>9.09</v>
      </c>
      <c r="D7468" s="153">
        <v>0</v>
      </c>
      <c r="E7468" s="153">
        <v>0</v>
      </c>
      <c r="F7468" s="153">
        <v>0</v>
      </c>
      <c r="G7468" s="153">
        <v>6.67</v>
      </c>
    </row>
    <row r="7469" spans="1:7">
      <c r="A7469" s="153" t="s">
        <v>0</v>
      </c>
      <c r="B7469" s="153">
        <v>0</v>
      </c>
      <c r="C7469" s="153">
        <v>100</v>
      </c>
      <c r="D7469" s="153">
        <v>0</v>
      </c>
      <c r="E7469" s="153">
        <v>100</v>
      </c>
      <c r="F7469" s="153">
        <v>0</v>
      </c>
      <c r="G7469" s="153">
        <v>100</v>
      </c>
    </row>
    <row r="7470" spans="1:7">
      <c r="A7470" s="153" t="s">
        <v>1</v>
      </c>
      <c r="B7470" s="153">
        <v>0</v>
      </c>
      <c r="C7470" s="153">
        <v>11</v>
      </c>
      <c r="D7470" s="153">
        <v>0</v>
      </c>
      <c r="E7470" s="153">
        <v>4</v>
      </c>
      <c r="F7470" s="153">
        <v>0</v>
      </c>
      <c r="G7470" s="153">
        <v>15</v>
      </c>
    </row>
    <row r="7471" spans="1:7">
      <c r="A7471" s="153" t="s">
        <v>42</v>
      </c>
      <c r="B7471" s="153">
        <v>0</v>
      </c>
      <c r="C7471" s="153">
        <v>81.819999999999993</v>
      </c>
      <c r="D7471" s="153">
        <v>0</v>
      </c>
      <c r="E7471" s="153">
        <v>50</v>
      </c>
      <c r="F7471" s="153">
        <v>0</v>
      </c>
      <c r="G7471" s="153">
        <v>73.33</v>
      </c>
    </row>
    <row r="7472" spans="1:7">
      <c r="A7472" s="153" t="s">
        <v>43</v>
      </c>
      <c r="B7472" s="153">
        <v>0</v>
      </c>
      <c r="C7472" s="153">
        <v>0</v>
      </c>
      <c r="D7472" s="153">
        <v>0</v>
      </c>
      <c r="E7472" s="153">
        <v>0</v>
      </c>
      <c r="F7472" s="153">
        <v>0</v>
      </c>
      <c r="G7472" s="153">
        <v>0</v>
      </c>
    </row>
    <row r="7473" spans="1:7">
      <c r="A7473" s="153" t="s">
        <v>44</v>
      </c>
      <c r="B7473" s="153">
        <v>0</v>
      </c>
      <c r="C7473" s="153">
        <v>4.4000000000000004</v>
      </c>
      <c r="D7473" s="153">
        <v>0</v>
      </c>
      <c r="E7473" s="153">
        <v>3.8</v>
      </c>
      <c r="F7473" s="153">
        <v>0</v>
      </c>
      <c r="G7473" s="153">
        <v>4.2</v>
      </c>
    </row>
    <row r="7474" spans="1:7">
      <c r="A7474" s="153" t="s">
        <v>153</v>
      </c>
      <c r="B7474" s="153">
        <v>0</v>
      </c>
      <c r="C7474" s="153">
        <v>85</v>
      </c>
      <c r="D7474" s="153">
        <v>0</v>
      </c>
      <c r="E7474" s="153">
        <v>68.8</v>
      </c>
      <c r="F7474" s="153">
        <v>0</v>
      </c>
      <c r="G7474" s="153">
        <v>80.400000000000006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7"/>
  <sheetViews>
    <sheetView zoomScale="90" zoomScaleNormal="90" workbookViewId="0">
      <selection activeCell="B24" sqref="B24"/>
    </sheetView>
  </sheetViews>
  <sheetFormatPr baseColWidth="10" defaultColWidth="9.140625" defaultRowHeight="15"/>
  <cols>
    <col min="1" max="1" width="9.140625" style="153"/>
    <col min="2" max="2" width="72" bestFit="1" customWidth="1"/>
    <col min="10" max="10" width="43.28515625" bestFit="1" customWidth="1"/>
  </cols>
  <sheetData>
    <row r="1" spans="1:16" ht="60">
      <c r="A1" s="195" t="s">
        <v>182</v>
      </c>
      <c r="B1" s="195" t="s">
        <v>181</v>
      </c>
      <c r="C1" s="152" t="s">
        <v>30</v>
      </c>
      <c r="D1" s="152" t="s">
        <v>31</v>
      </c>
      <c r="E1" s="152" t="s">
        <v>32</v>
      </c>
      <c r="F1" s="152" t="s">
        <v>33</v>
      </c>
      <c r="G1" s="152" t="s">
        <v>34</v>
      </c>
      <c r="H1" s="152" t="s">
        <v>35</v>
      </c>
      <c r="J1" s="152" t="s">
        <v>320</v>
      </c>
    </row>
    <row r="2" spans="1:16">
      <c r="A2" s="153">
        <v>1</v>
      </c>
      <c r="B2" s="153" t="s">
        <v>183</v>
      </c>
      <c r="C2" s="182">
        <v>17</v>
      </c>
      <c r="D2" s="182">
        <v>47</v>
      </c>
      <c r="E2" s="182">
        <v>45</v>
      </c>
      <c r="F2" s="182">
        <v>6</v>
      </c>
      <c r="G2" s="182">
        <v>19</v>
      </c>
      <c r="H2">
        <v>134</v>
      </c>
      <c r="J2" t="s">
        <v>321</v>
      </c>
      <c r="M2" s="153"/>
      <c r="N2" s="153"/>
      <c r="O2" s="153"/>
      <c r="P2" s="153"/>
    </row>
    <row r="3" spans="1:16">
      <c r="A3" s="153">
        <v>2</v>
      </c>
      <c r="B3" s="153" t="s">
        <v>184</v>
      </c>
      <c r="C3" s="182">
        <v>16</v>
      </c>
      <c r="D3" s="182">
        <v>47</v>
      </c>
      <c r="E3" s="182">
        <v>45</v>
      </c>
      <c r="F3" s="182">
        <v>6</v>
      </c>
      <c r="G3" s="182">
        <v>19</v>
      </c>
      <c r="H3" s="153">
        <v>133</v>
      </c>
      <c r="J3" s="153" t="s">
        <v>321</v>
      </c>
      <c r="L3" s="153"/>
      <c r="M3" s="153"/>
      <c r="N3" s="153"/>
      <c r="O3" s="153"/>
      <c r="P3" s="153"/>
    </row>
    <row r="4" spans="1:16">
      <c r="A4" s="153">
        <v>3</v>
      </c>
      <c r="B4" s="153" t="s">
        <v>185</v>
      </c>
      <c r="C4" s="182">
        <v>8</v>
      </c>
      <c r="D4" s="182">
        <v>47</v>
      </c>
      <c r="E4" s="182">
        <v>45</v>
      </c>
      <c r="F4" s="182">
        <v>6</v>
      </c>
      <c r="G4" s="182">
        <v>19</v>
      </c>
      <c r="H4" s="153">
        <v>125</v>
      </c>
      <c r="J4" s="153" t="s">
        <v>321</v>
      </c>
      <c r="L4" s="153"/>
      <c r="M4" s="153"/>
      <c r="N4" s="153"/>
      <c r="O4" s="153"/>
      <c r="P4" s="153"/>
    </row>
    <row r="5" spans="1:16">
      <c r="A5" s="153">
        <v>5</v>
      </c>
      <c r="B5" s="153" t="s">
        <v>186</v>
      </c>
      <c r="C5" s="182">
        <v>12</v>
      </c>
      <c r="D5" s="182">
        <v>47</v>
      </c>
      <c r="E5" s="182">
        <v>45</v>
      </c>
      <c r="F5" s="182">
        <v>6</v>
      </c>
      <c r="G5" s="182">
        <v>19</v>
      </c>
      <c r="H5" s="153">
        <v>129</v>
      </c>
      <c r="J5" s="153" t="s">
        <v>321</v>
      </c>
      <c r="L5" s="153"/>
      <c r="M5" s="153"/>
      <c r="N5" s="153"/>
      <c r="O5" s="153"/>
      <c r="P5" s="153"/>
    </row>
    <row r="6" spans="1:16">
      <c r="A6" s="153">
        <v>6</v>
      </c>
      <c r="B6" s="183" t="s">
        <v>187</v>
      </c>
      <c r="C6" s="182">
        <v>16</v>
      </c>
      <c r="D6" s="182">
        <v>47</v>
      </c>
      <c r="E6" s="182">
        <v>45</v>
      </c>
      <c r="F6" s="182">
        <v>6</v>
      </c>
      <c r="G6" s="182">
        <v>19</v>
      </c>
      <c r="H6" s="153">
        <v>133</v>
      </c>
      <c r="J6" s="153" t="s">
        <v>321</v>
      </c>
      <c r="L6" s="153"/>
      <c r="M6" s="153"/>
      <c r="N6" s="153"/>
      <c r="O6" s="153"/>
      <c r="P6" s="153"/>
    </row>
    <row r="7" spans="1:16">
      <c r="A7" s="153">
        <v>7</v>
      </c>
      <c r="B7" s="183" t="s">
        <v>188</v>
      </c>
      <c r="C7" s="182">
        <v>26</v>
      </c>
      <c r="D7" s="182">
        <v>47</v>
      </c>
      <c r="E7" s="182">
        <v>45</v>
      </c>
      <c r="F7" s="182">
        <v>6</v>
      </c>
      <c r="G7" s="182">
        <v>19</v>
      </c>
      <c r="H7" s="153">
        <v>143</v>
      </c>
      <c r="J7" s="153" t="s">
        <v>321</v>
      </c>
      <c r="L7" s="153"/>
      <c r="M7" s="153"/>
      <c r="N7" s="153"/>
      <c r="O7" s="153"/>
      <c r="P7" s="153"/>
    </row>
    <row r="8" spans="1:16">
      <c r="A8" s="153">
        <v>8</v>
      </c>
      <c r="B8" s="183" t="s">
        <v>189</v>
      </c>
      <c r="C8" s="182">
        <v>24</v>
      </c>
      <c r="D8" s="182">
        <v>47</v>
      </c>
      <c r="E8" s="182">
        <v>45</v>
      </c>
      <c r="F8" s="182">
        <v>6</v>
      </c>
      <c r="G8" s="182">
        <v>19</v>
      </c>
      <c r="H8" s="153">
        <v>141</v>
      </c>
      <c r="J8" s="153" t="s">
        <v>321</v>
      </c>
      <c r="L8" s="153"/>
      <c r="M8" s="153"/>
      <c r="N8" s="153"/>
      <c r="O8" s="153"/>
      <c r="P8" s="153"/>
    </row>
    <row r="9" spans="1:16">
      <c r="A9" s="153">
        <v>9</v>
      </c>
      <c r="B9" s="183" t="s">
        <v>190</v>
      </c>
      <c r="C9" s="182">
        <v>13</v>
      </c>
      <c r="D9" s="182">
        <v>47</v>
      </c>
      <c r="E9" s="182">
        <v>45</v>
      </c>
      <c r="F9" s="182">
        <v>6</v>
      </c>
      <c r="G9" s="182">
        <v>19</v>
      </c>
      <c r="H9" s="153">
        <v>130</v>
      </c>
      <c r="J9" s="153" t="s">
        <v>321</v>
      </c>
      <c r="L9" s="153"/>
      <c r="M9" s="153"/>
      <c r="N9" s="153"/>
      <c r="O9" s="153"/>
      <c r="P9" s="153"/>
    </row>
    <row r="10" spans="1:16">
      <c r="A10" s="153">
        <v>10</v>
      </c>
      <c r="B10" s="183" t="s">
        <v>191</v>
      </c>
      <c r="C10" s="182">
        <v>28</v>
      </c>
      <c r="D10" s="182">
        <v>47</v>
      </c>
      <c r="E10" s="182">
        <v>45</v>
      </c>
      <c r="F10" s="182">
        <v>6</v>
      </c>
      <c r="G10" s="182">
        <v>19</v>
      </c>
      <c r="H10" s="153">
        <v>145</v>
      </c>
      <c r="J10" s="153" t="s">
        <v>321</v>
      </c>
      <c r="L10" s="153"/>
      <c r="M10" s="153"/>
      <c r="N10" s="153"/>
      <c r="O10" s="153"/>
      <c r="P10" s="153"/>
    </row>
    <row r="11" spans="1:16">
      <c r="A11" s="153">
        <v>11</v>
      </c>
      <c r="B11" s="183" t="s">
        <v>192</v>
      </c>
      <c r="C11" s="182">
        <v>4</v>
      </c>
      <c r="D11" s="182">
        <v>47</v>
      </c>
      <c r="E11" s="182">
        <v>45</v>
      </c>
      <c r="F11" s="182">
        <v>6</v>
      </c>
      <c r="G11" s="182">
        <v>19</v>
      </c>
      <c r="H11" s="153">
        <v>121</v>
      </c>
      <c r="J11" s="153" t="s">
        <v>321</v>
      </c>
      <c r="L11" s="153"/>
      <c r="M11" s="153"/>
      <c r="N11" s="153"/>
      <c r="O11" s="153"/>
      <c r="P11" s="153"/>
    </row>
    <row r="12" spans="1:16">
      <c r="A12" s="153">
        <v>12</v>
      </c>
      <c r="B12" s="183" t="s">
        <v>193</v>
      </c>
      <c r="C12" s="182">
        <v>17</v>
      </c>
      <c r="D12" s="182">
        <v>47</v>
      </c>
      <c r="E12" s="182">
        <v>45</v>
      </c>
      <c r="F12" s="182">
        <v>6</v>
      </c>
      <c r="G12" s="182">
        <v>19</v>
      </c>
      <c r="H12" s="153">
        <v>134</v>
      </c>
      <c r="J12" s="153" t="s">
        <v>321</v>
      </c>
      <c r="L12" s="153"/>
      <c r="M12" s="153"/>
      <c r="N12" s="153"/>
      <c r="O12" s="153"/>
      <c r="P12" s="153"/>
    </row>
    <row r="13" spans="1:16">
      <c r="A13" s="153">
        <v>13</v>
      </c>
      <c r="B13" s="153" t="s">
        <v>194</v>
      </c>
      <c r="C13" s="182">
        <v>6</v>
      </c>
      <c r="D13" s="182">
        <v>47</v>
      </c>
      <c r="E13" s="182">
        <v>45</v>
      </c>
      <c r="F13" s="182">
        <v>6</v>
      </c>
      <c r="G13" s="182">
        <v>19</v>
      </c>
      <c r="H13" s="153">
        <v>123</v>
      </c>
      <c r="J13" s="153" t="s">
        <v>321</v>
      </c>
      <c r="L13" s="153"/>
      <c r="M13" s="153"/>
      <c r="N13" s="153"/>
      <c r="O13" s="153"/>
      <c r="P13" s="153"/>
    </row>
    <row r="14" spans="1:16">
      <c r="A14" s="153">
        <v>14</v>
      </c>
      <c r="B14" s="153" t="s">
        <v>195</v>
      </c>
      <c r="C14" s="182">
        <v>16</v>
      </c>
      <c r="D14" s="182">
        <v>47</v>
      </c>
      <c r="E14" s="182">
        <v>45</v>
      </c>
      <c r="F14" s="182">
        <v>6</v>
      </c>
      <c r="G14" s="182">
        <v>19</v>
      </c>
      <c r="H14" s="153">
        <v>133</v>
      </c>
      <c r="J14" s="153" t="s">
        <v>321</v>
      </c>
      <c r="L14" s="153"/>
      <c r="M14" s="153"/>
      <c r="N14" s="153"/>
      <c r="O14" s="153"/>
      <c r="P14" s="153"/>
    </row>
    <row r="15" spans="1:16">
      <c r="A15" s="153">
        <v>15</v>
      </c>
      <c r="B15" s="153" t="s">
        <v>196</v>
      </c>
      <c r="C15" s="182">
        <v>11</v>
      </c>
      <c r="D15" s="182">
        <v>47</v>
      </c>
      <c r="E15" s="182">
        <v>45</v>
      </c>
      <c r="F15" s="182">
        <v>6</v>
      </c>
      <c r="G15" s="182">
        <v>19</v>
      </c>
      <c r="H15" s="153">
        <v>128</v>
      </c>
      <c r="J15" s="153" t="s">
        <v>321</v>
      </c>
      <c r="L15" s="153"/>
      <c r="M15" s="153"/>
      <c r="N15" s="153"/>
      <c r="O15" s="153"/>
      <c r="P15" s="153"/>
    </row>
    <row r="16" spans="1:16">
      <c r="A16" s="194">
        <v>16</v>
      </c>
      <c r="B16" s="194" t="s">
        <v>197</v>
      </c>
      <c r="C16" s="194"/>
      <c r="D16" s="194">
        <v>47</v>
      </c>
      <c r="E16" s="194">
        <v>45</v>
      </c>
      <c r="F16" s="194">
        <v>6</v>
      </c>
      <c r="G16" s="194">
        <v>19</v>
      </c>
      <c r="H16" s="194">
        <v>117</v>
      </c>
      <c r="J16" s="153" t="s">
        <v>321</v>
      </c>
      <c r="L16" s="153"/>
      <c r="M16" s="153"/>
      <c r="N16" s="153"/>
      <c r="O16" s="153"/>
      <c r="P16" s="153"/>
    </row>
    <row r="17" spans="1:16">
      <c r="A17" s="194">
        <v>17</v>
      </c>
      <c r="B17" s="194" t="s">
        <v>198</v>
      </c>
      <c r="C17" s="194"/>
      <c r="D17" s="194">
        <v>47</v>
      </c>
      <c r="E17" s="194">
        <v>45</v>
      </c>
      <c r="F17" s="194">
        <v>6</v>
      </c>
      <c r="G17" s="194">
        <v>19</v>
      </c>
      <c r="H17" s="194">
        <v>117</v>
      </c>
      <c r="J17" s="153" t="s">
        <v>321</v>
      </c>
      <c r="L17" s="153"/>
      <c r="M17" s="153"/>
      <c r="N17" s="153"/>
      <c r="O17" s="153"/>
      <c r="P17" s="153"/>
    </row>
    <row r="18" spans="1:16">
      <c r="A18" s="194">
        <v>18</v>
      </c>
      <c r="B18" s="194" t="s">
        <v>199</v>
      </c>
      <c r="C18" s="194"/>
      <c r="D18" s="194">
        <v>47</v>
      </c>
      <c r="E18" s="194">
        <v>45</v>
      </c>
      <c r="F18" s="194">
        <v>6</v>
      </c>
      <c r="G18" s="194">
        <v>19</v>
      </c>
      <c r="H18" s="194">
        <v>117</v>
      </c>
      <c r="J18" s="153" t="s">
        <v>321</v>
      </c>
      <c r="L18" s="153"/>
      <c r="M18" s="153"/>
      <c r="N18" s="153"/>
      <c r="O18" s="153"/>
      <c r="P18" s="153"/>
    </row>
    <row r="19" spans="1:16">
      <c r="A19" s="194">
        <v>19</v>
      </c>
      <c r="B19" s="194" t="s">
        <v>200</v>
      </c>
      <c r="C19" s="194"/>
      <c r="D19" s="194">
        <v>47</v>
      </c>
      <c r="E19" s="194">
        <v>45</v>
      </c>
      <c r="F19" s="194">
        <v>6</v>
      </c>
      <c r="G19" s="194">
        <v>19</v>
      </c>
      <c r="H19" s="194">
        <v>117</v>
      </c>
      <c r="J19" s="153" t="s">
        <v>321</v>
      </c>
      <c r="K19" t="s">
        <v>13</v>
      </c>
      <c r="L19" s="153" t="s">
        <v>322</v>
      </c>
      <c r="M19" s="153"/>
      <c r="N19" s="153"/>
      <c r="O19" s="153"/>
      <c r="P19" s="153"/>
    </row>
    <row r="20" spans="1:16">
      <c r="B20" t="s">
        <v>212</v>
      </c>
      <c r="C20" s="182">
        <v>89</v>
      </c>
      <c r="D20" s="182">
        <v>6</v>
      </c>
      <c r="E20" s="182">
        <v>10</v>
      </c>
      <c r="F20" s="182">
        <f>K20+L20</f>
        <v>8</v>
      </c>
      <c r="G20" s="182">
        <v>15</v>
      </c>
      <c r="H20" s="153">
        <v>120</v>
      </c>
      <c r="J20" s="153" t="s">
        <v>314</v>
      </c>
      <c r="K20">
        <v>7</v>
      </c>
      <c r="L20" s="153">
        <v>1</v>
      </c>
      <c r="M20" s="153"/>
      <c r="N20" s="153"/>
      <c r="O20" s="153"/>
      <c r="P20" s="153"/>
    </row>
    <row r="21" spans="1:16">
      <c r="B21" t="s">
        <v>213</v>
      </c>
      <c r="C21" s="182">
        <v>27</v>
      </c>
      <c r="D21" s="182">
        <v>4</v>
      </c>
      <c r="E21" s="182">
        <v>4</v>
      </c>
      <c r="F21" s="182">
        <f t="shared" ref="F21:F33" si="0">K21+L21</f>
        <v>8</v>
      </c>
      <c r="G21" s="182">
        <v>4</v>
      </c>
      <c r="H21" s="153">
        <v>39</v>
      </c>
      <c r="J21" s="153" t="s">
        <v>316</v>
      </c>
      <c r="K21">
        <v>7</v>
      </c>
      <c r="L21" s="153">
        <v>1</v>
      </c>
      <c r="M21" s="153"/>
      <c r="N21" s="153"/>
      <c r="O21" s="153"/>
      <c r="P21" s="153"/>
    </row>
    <row r="22" spans="1:16">
      <c r="B22" t="s">
        <v>214</v>
      </c>
      <c r="C22" s="182">
        <v>13</v>
      </c>
      <c r="D22" s="182">
        <v>1</v>
      </c>
      <c r="E22" s="182">
        <v>10</v>
      </c>
      <c r="F22" s="182">
        <f t="shared" si="0"/>
        <v>8</v>
      </c>
      <c r="G22" s="182">
        <v>22</v>
      </c>
      <c r="H22" s="153">
        <v>46</v>
      </c>
      <c r="J22" s="153" t="s">
        <v>313</v>
      </c>
      <c r="K22" s="153">
        <v>7</v>
      </c>
      <c r="L22" s="153">
        <v>1</v>
      </c>
      <c r="M22" s="153"/>
      <c r="N22" s="153"/>
      <c r="O22" s="153"/>
      <c r="P22" s="153"/>
    </row>
    <row r="23" spans="1:16">
      <c r="B23" t="s">
        <v>215</v>
      </c>
      <c r="C23" s="182">
        <v>16</v>
      </c>
      <c r="D23" s="182">
        <v>1</v>
      </c>
      <c r="E23" s="182">
        <v>6</v>
      </c>
      <c r="F23" s="182">
        <f t="shared" si="0"/>
        <v>8</v>
      </c>
      <c r="G23" s="182">
        <v>22</v>
      </c>
      <c r="H23" s="153">
        <v>45</v>
      </c>
      <c r="J23" s="153" t="s">
        <v>313</v>
      </c>
      <c r="K23" s="153">
        <v>7</v>
      </c>
      <c r="L23" s="153">
        <v>1</v>
      </c>
      <c r="M23" s="153"/>
      <c r="N23" s="153"/>
      <c r="O23" s="153"/>
      <c r="P23" s="153"/>
    </row>
    <row r="24" spans="1:16">
      <c r="B24" t="s">
        <v>216</v>
      </c>
      <c r="C24" s="182">
        <v>13</v>
      </c>
      <c r="D24" s="182">
        <v>2</v>
      </c>
      <c r="E24" s="182">
        <v>2</v>
      </c>
      <c r="F24" s="182">
        <f t="shared" si="0"/>
        <v>8</v>
      </c>
      <c r="G24" s="182">
        <v>15</v>
      </c>
      <c r="H24" s="153">
        <v>32</v>
      </c>
      <c r="J24" s="153" t="s">
        <v>314</v>
      </c>
      <c r="K24" s="153">
        <v>7</v>
      </c>
      <c r="L24" s="153">
        <v>1</v>
      </c>
      <c r="M24" s="153"/>
      <c r="N24" s="153"/>
      <c r="O24" s="153"/>
      <c r="P24" s="153"/>
    </row>
    <row r="25" spans="1:16">
      <c r="B25" t="s">
        <v>217</v>
      </c>
      <c r="C25" s="182">
        <v>17</v>
      </c>
      <c r="D25" s="182">
        <v>2</v>
      </c>
      <c r="E25" s="182">
        <v>4</v>
      </c>
      <c r="F25" s="182">
        <f t="shared" si="0"/>
        <v>8</v>
      </c>
      <c r="G25" s="182">
        <v>15</v>
      </c>
      <c r="H25" s="153">
        <v>38</v>
      </c>
      <c r="J25" s="153" t="s">
        <v>314</v>
      </c>
      <c r="K25" s="153">
        <v>7</v>
      </c>
      <c r="L25">
        <v>1</v>
      </c>
    </row>
    <row r="26" spans="1:16">
      <c r="B26" t="s">
        <v>218</v>
      </c>
      <c r="C26" s="182">
        <v>12</v>
      </c>
      <c r="D26" s="182">
        <v>3</v>
      </c>
      <c r="E26" s="182">
        <v>1</v>
      </c>
      <c r="F26" s="182">
        <f t="shared" si="0"/>
        <v>7</v>
      </c>
      <c r="G26" s="182">
        <v>8</v>
      </c>
      <c r="H26" s="153">
        <v>24</v>
      </c>
      <c r="J26" s="153" t="s">
        <v>315</v>
      </c>
      <c r="K26" s="153">
        <v>7</v>
      </c>
      <c r="L26">
        <v>0</v>
      </c>
    </row>
    <row r="27" spans="1:16">
      <c r="B27" t="s">
        <v>219</v>
      </c>
      <c r="C27" s="182">
        <v>32</v>
      </c>
      <c r="D27">
        <v>1</v>
      </c>
      <c r="E27" s="182">
        <v>9</v>
      </c>
      <c r="F27" s="182">
        <f t="shared" si="0"/>
        <v>7</v>
      </c>
      <c r="G27" s="182">
        <v>8</v>
      </c>
      <c r="H27" s="153">
        <v>50</v>
      </c>
      <c r="J27" s="153" t="s">
        <v>315</v>
      </c>
      <c r="K27" s="153">
        <v>7</v>
      </c>
      <c r="L27">
        <v>0</v>
      </c>
    </row>
    <row r="28" spans="1:16">
      <c r="B28" t="s">
        <v>220</v>
      </c>
      <c r="C28" s="182">
        <v>6</v>
      </c>
      <c r="D28">
        <v>1</v>
      </c>
      <c r="E28" s="182">
        <v>1</v>
      </c>
      <c r="F28" s="182">
        <f t="shared" si="0"/>
        <v>7</v>
      </c>
      <c r="G28" s="182">
        <v>8</v>
      </c>
      <c r="H28" s="153">
        <v>16</v>
      </c>
      <c r="J28" s="153" t="s">
        <v>315</v>
      </c>
      <c r="K28" s="153">
        <v>7</v>
      </c>
      <c r="L28">
        <v>0</v>
      </c>
    </row>
    <row r="29" spans="1:16">
      <c r="B29" t="s">
        <v>221</v>
      </c>
      <c r="C29" s="182">
        <v>28</v>
      </c>
      <c r="D29">
        <v>0</v>
      </c>
      <c r="E29" s="182">
        <v>7</v>
      </c>
      <c r="F29" s="182">
        <f t="shared" si="0"/>
        <v>7</v>
      </c>
      <c r="G29" s="182">
        <v>50</v>
      </c>
      <c r="H29" s="153">
        <v>85</v>
      </c>
      <c r="J29" s="153" t="s">
        <v>317</v>
      </c>
      <c r="K29">
        <v>6</v>
      </c>
      <c r="L29">
        <v>1</v>
      </c>
    </row>
    <row r="30" spans="1:16">
      <c r="B30" t="s">
        <v>222</v>
      </c>
      <c r="C30" s="182">
        <v>6</v>
      </c>
      <c r="D30">
        <v>4</v>
      </c>
      <c r="E30" s="182">
        <v>1</v>
      </c>
      <c r="F30" s="182">
        <f t="shared" si="0"/>
        <v>7</v>
      </c>
      <c r="G30" s="182">
        <v>11</v>
      </c>
      <c r="H30" s="153">
        <v>22</v>
      </c>
      <c r="J30" s="153" t="s">
        <v>318</v>
      </c>
      <c r="K30">
        <v>6</v>
      </c>
      <c r="L30">
        <v>1</v>
      </c>
    </row>
    <row r="31" spans="1:16">
      <c r="B31" t="s">
        <v>223</v>
      </c>
      <c r="C31" s="182">
        <v>13</v>
      </c>
      <c r="D31">
        <v>5</v>
      </c>
      <c r="E31" s="182">
        <v>2</v>
      </c>
      <c r="F31" s="182">
        <f t="shared" si="0"/>
        <v>7</v>
      </c>
      <c r="G31" s="182">
        <v>11</v>
      </c>
      <c r="H31" s="153">
        <v>31</v>
      </c>
      <c r="J31" s="153" t="s">
        <v>318</v>
      </c>
      <c r="K31">
        <v>6</v>
      </c>
      <c r="L31">
        <v>1</v>
      </c>
    </row>
    <row r="32" spans="1:16">
      <c r="B32" t="s">
        <v>224</v>
      </c>
      <c r="C32" s="182">
        <v>24</v>
      </c>
      <c r="D32">
        <v>2</v>
      </c>
      <c r="E32" s="182">
        <v>1</v>
      </c>
      <c r="F32" s="182">
        <f t="shared" si="0"/>
        <v>7</v>
      </c>
      <c r="G32" s="182">
        <v>8</v>
      </c>
      <c r="H32" s="153">
        <v>35</v>
      </c>
      <c r="J32" s="153" t="s">
        <v>315</v>
      </c>
      <c r="K32">
        <v>7</v>
      </c>
      <c r="L32">
        <v>0</v>
      </c>
    </row>
    <row r="33" spans="2:12">
      <c r="B33" t="s">
        <v>225</v>
      </c>
      <c r="C33" s="182">
        <v>36</v>
      </c>
      <c r="D33">
        <v>2</v>
      </c>
      <c r="E33" s="182">
        <v>1</v>
      </c>
      <c r="F33" s="182">
        <f t="shared" si="0"/>
        <v>7</v>
      </c>
      <c r="G33" s="182">
        <v>8</v>
      </c>
      <c r="H33" s="153">
        <v>47</v>
      </c>
      <c r="J33" s="153" t="s">
        <v>315</v>
      </c>
      <c r="K33">
        <v>7</v>
      </c>
      <c r="L33">
        <v>0</v>
      </c>
    </row>
    <row r="34" spans="2:12">
      <c r="B34" t="s">
        <v>207</v>
      </c>
      <c r="C34" s="182">
        <v>72</v>
      </c>
      <c r="D34">
        <v>11</v>
      </c>
      <c r="E34">
        <v>0</v>
      </c>
      <c r="F34" s="182">
        <f>K34+L34</f>
        <v>5</v>
      </c>
      <c r="G34">
        <v>3</v>
      </c>
      <c r="H34" s="153">
        <v>91</v>
      </c>
      <c r="J34" s="153" t="s">
        <v>319</v>
      </c>
      <c r="K34">
        <v>4</v>
      </c>
      <c r="L34">
        <v>1</v>
      </c>
    </row>
    <row r="35" spans="2:12">
      <c r="B35" s="183"/>
      <c r="C35" s="153"/>
    </row>
    <row r="36" spans="2:12">
      <c r="B36" s="183"/>
      <c r="C36" s="153"/>
    </row>
    <row r="37" spans="2:12">
      <c r="B37" s="183"/>
      <c r="C37" s="153"/>
    </row>
  </sheetData>
  <conditionalFormatting sqref="B35:B37">
    <cfRule type="duplicateValues" dxfId="1" priority="9602"/>
  </conditionalFormatting>
  <conditionalFormatting sqref="B6:B12">
    <cfRule type="duplicateValues" dxfId="0" priority="1"/>
  </conditionalFormatting>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23"/>
  <sheetViews>
    <sheetView showRowColHeaders="0" zoomScale="120" zoomScaleNormal="120" workbookViewId="0">
      <selection activeCell="H8" sqref="H8"/>
    </sheetView>
  </sheetViews>
  <sheetFormatPr baseColWidth="10" defaultColWidth="0" defaultRowHeight="15" zeroHeight="1"/>
  <cols>
    <col min="1" max="1" width="5.140625" style="1" customWidth="1"/>
    <col min="2" max="10" width="9.140625" style="1" customWidth="1"/>
    <col min="11" max="11" width="5.140625" style="1" customWidth="1"/>
    <col min="12" max="13" width="0" style="1" hidden="1" customWidth="1"/>
    <col min="14" max="16384" width="9.140625" style="1" hidden="1"/>
  </cols>
  <sheetData>
    <row r="1" spans="1:13">
      <c r="A1" s="8"/>
      <c r="B1" s="199"/>
      <c r="C1" s="199"/>
      <c r="D1" s="199"/>
      <c r="E1" s="199"/>
      <c r="F1" s="199"/>
      <c r="G1" s="199"/>
      <c r="H1" s="199"/>
      <c r="I1" s="199"/>
      <c r="J1" s="199"/>
      <c r="K1" s="8"/>
    </row>
    <row r="2" spans="1:13">
      <c r="A2" s="8"/>
      <c r="B2" s="199"/>
      <c r="C2" s="199"/>
      <c r="D2" s="199"/>
      <c r="E2" s="199"/>
      <c r="F2" s="199"/>
      <c r="G2" s="199"/>
      <c r="H2" s="199"/>
      <c r="I2" s="199"/>
      <c r="J2" s="199"/>
      <c r="K2" s="8"/>
    </row>
    <row r="3" spans="1:13">
      <c r="A3" s="8"/>
      <c r="B3" s="199"/>
      <c r="C3" s="199"/>
      <c r="D3" s="199"/>
      <c r="E3" s="199"/>
      <c r="F3" s="199"/>
      <c r="G3" s="199"/>
      <c r="H3" s="199"/>
      <c r="I3" s="199"/>
      <c r="J3" s="199"/>
      <c r="K3" s="8"/>
    </row>
    <row r="4" spans="1:13">
      <c r="A4" s="8"/>
      <c r="B4" s="199"/>
      <c r="C4" s="199"/>
      <c r="D4" s="199"/>
      <c r="E4" s="199"/>
      <c r="F4" s="199"/>
      <c r="G4" s="199"/>
      <c r="H4" s="199"/>
      <c r="I4" s="199"/>
      <c r="J4" s="199"/>
      <c r="K4" s="8"/>
    </row>
    <row r="5" spans="1:13">
      <c r="A5" s="8"/>
      <c r="B5" s="199"/>
      <c r="C5" s="199"/>
      <c r="D5" s="199"/>
      <c r="E5" s="199"/>
      <c r="F5" s="199"/>
      <c r="G5" s="199"/>
      <c r="H5" s="199"/>
      <c r="I5" s="199"/>
      <c r="J5" s="199"/>
      <c r="K5" s="8"/>
    </row>
    <row r="6" spans="1:13">
      <c r="A6" s="8"/>
      <c r="B6" s="199"/>
      <c r="C6" s="199"/>
      <c r="D6" s="199"/>
      <c r="E6" s="199"/>
      <c r="F6" s="199"/>
      <c r="G6" s="199"/>
      <c r="H6" s="199"/>
      <c r="I6" s="199"/>
      <c r="J6" s="199"/>
      <c r="K6" s="8"/>
    </row>
    <row r="7" spans="1:13"/>
    <row r="8" spans="1:13" ht="15" customHeight="1">
      <c r="B8" s="30"/>
      <c r="C8" s="30"/>
      <c r="D8" s="30"/>
      <c r="E8" s="30"/>
      <c r="F8" s="30"/>
      <c r="G8" s="30"/>
      <c r="H8" s="30"/>
      <c r="I8" s="30"/>
      <c r="J8" s="30"/>
    </row>
    <row r="9" spans="1:13" ht="15" customHeight="1">
      <c r="B9" s="198" t="s">
        <v>7</v>
      </c>
      <c r="C9" s="198"/>
      <c r="D9" s="198"/>
      <c r="E9" s="198"/>
      <c r="F9" s="198"/>
      <c r="G9" s="198"/>
      <c r="H9" s="198"/>
      <c r="I9" s="198"/>
      <c r="J9" s="198"/>
    </row>
    <row r="10" spans="1:13" ht="15" customHeight="1">
      <c r="B10" s="198"/>
      <c r="C10" s="198"/>
      <c r="D10" s="198"/>
      <c r="E10" s="198"/>
      <c r="F10" s="198"/>
      <c r="G10" s="198"/>
      <c r="H10" s="198"/>
      <c r="I10" s="198"/>
      <c r="J10" s="198"/>
    </row>
    <row r="11" spans="1:13" ht="15" customHeight="1">
      <c r="B11" s="197" t="s">
        <v>61</v>
      </c>
      <c r="C11" s="197"/>
      <c r="D11" s="197"/>
      <c r="E11" s="197"/>
      <c r="F11" s="197"/>
      <c r="G11" s="197"/>
      <c r="H11" s="197"/>
      <c r="I11" s="197"/>
      <c r="J11" s="197"/>
      <c r="M11" s="9"/>
    </row>
    <row r="12" spans="1:13" ht="15" customHeight="1">
      <c r="B12" s="197"/>
      <c r="C12" s="197"/>
      <c r="D12" s="197"/>
      <c r="E12" s="197"/>
      <c r="F12" s="197"/>
      <c r="G12" s="197"/>
      <c r="H12" s="197"/>
      <c r="I12" s="197"/>
      <c r="J12" s="197"/>
    </row>
    <row r="13" spans="1:13" ht="15" customHeight="1">
      <c r="B13" s="197"/>
      <c r="C13" s="197"/>
      <c r="D13" s="197"/>
      <c r="E13" s="197"/>
      <c r="F13" s="197"/>
      <c r="G13" s="197"/>
      <c r="H13" s="197"/>
      <c r="I13" s="197"/>
      <c r="J13" s="197"/>
    </row>
    <row r="14" spans="1:13" ht="15" customHeight="1">
      <c r="B14" s="197"/>
      <c r="C14" s="197"/>
      <c r="D14" s="197"/>
      <c r="E14" s="197"/>
      <c r="F14" s="197"/>
      <c r="G14" s="197"/>
      <c r="H14" s="197"/>
      <c r="I14" s="197"/>
      <c r="J14" s="197"/>
    </row>
    <row r="15" spans="1:13" ht="15" customHeight="1">
      <c r="B15" s="197"/>
      <c r="C15" s="197"/>
      <c r="D15" s="197"/>
      <c r="E15" s="197"/>
      <c r="F15" s="197"/>
      <c r="G15" s="197"/>
      <c r="H15" s="197"/>
      <c r="I15" s="197"/>
      <c r="J15" s="197"/>
    </row>
    <row r="16" spans="1:13" ht="15" customHeight="1">
      <c r="B16" s="197"/>
      <c r="C16" s="197"/>
      <c r="D16" s="197"/>
      <c r="E16" s="197"/>
      <c r="F16" s="197"/>
      <c r="G16" s="197"/>
      <c r="H16" s="197"/>
      <c r="I16" s="197"/>
      <c r="J16" s="197"/>
    </row>
    <row r="17" spans="2:10" ht="15" customHeight="1">
      <c r="B17" s="197"/>
      <c r="C17" s="197"/>
      <c r="D17" s="197"/>
      <c r="E17" s="197"/>
      <c r="F17" s="197"/>
      <c r="G17" s="197"/>
      <c r="H17" s="197"/>
      <c r="I17" s="197"/>
      <c r="J17" s="197"/>
    </row>
    <row r="18" spans="2:10" ht="15" customHeight="1">
      <c r="B18" s="197"/>
      <c r="C18" s="197"/>
      <c r="D18" s="197"/>
      <c r="E18" s="197"/>
      <c r="F18" s="197"/>
      <c r="G18" s="197"/>
      <c r="H18" s="197"/>
      <c r="I18" s="197"/>
      <c r="J18" s="197"/>
    </row>
    <row r="19" spans="2:10" ht="15" customHeight="1">
      <c r="C19" s="14"/>
      <c r="D19" s="14"/>
      <c r="E19" s="14"/>
      <c r="F19" s="14"/>
      <c r="G19" s="14"/>
      <c r="H19" s="14"/>
      <c r="I19" s="14"/>
    </row>
    <row r="20" spans="2:10" ht="15" customHeight="1"/>
    <row r="21" spans="2:10" ht="15" customHeight="1"/>
    <row r="22" spans="2:10" ht="15" customHeight="1"/>
    <row r="23" spans="2:10" ht="15" customHeight="1"/>
  </sheetData>
  <mergeCells count="3">
    <mergeCell ref="B11:J18"/>
    <mergeCell ref="B9:J10"/>
    <mergeCell ref="B1:J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24"/>
  <sheetViews>
    <sheetView showRowColHeaders="0" zoomScale="120" zoomScaleNormal="120" workbookViewId="0"/>
  </sheetViews>
  <sheetFormatPr baseColWidth="10" defaultColWidth="0" defaultRowHeight="15" customHeight="1" zeroHeight="1"/>
  <cols>
    <col min="1" max="1" width="5.140625" style="1" customWidth="1"/>
    <col min="2" max="10" width="9.140625" style="1" customWidth="1"/>
    <col min="11" max="11" width="5.140625" style="1" customWidth="1"/>
    <col min="12" max="13" width="0" style="1" hidden="1" customWidth="1"/>
    <col min="14" max="16384" width="9.140625" style="1" hidden="1"/>
  </cols>
  <sheetData>
    <row r="1" spans="1:13">
      <c r="A1" s="42"/>
      <c r="B1" s="199"/>
      <c r="C1" s="199"/>
      <c r="D1" s="199"/>
      <c r="E1" s="199"/>
      <c r="F1" s="199"/>
      <c r="G1" s="199"/>
      <c r="H1" s="199"/>
      <c r="I1" s="199"/>
      <c r="J1" s="199"/>
      <c r="K1" s="8"/>
    </row>
    <row r="2" spans="1:13">
      <c r="A2" s="8"/>
      <c r="B2" s="199"/>
      <c r="C2" s="199"/>
      <c r="D2" s="199"/>
      <c r="E2" s="199"/>
      <c r="F2" s="199"/>
      <c r="G2" s="199"/>
      <c r="H2" s="199"/>
      <c r="I2" s="199"/>
      <c r="J2" s="199"/>
      <c r="K2" s="8"/>
    </row>
    <row r="3" spans="1:13">
      <c r="A3" s="8"/>
      <c r="B3" s="199"/>
      <c r="C3" s="199"/>
      <c r="D3" s="199"/>
      <c r="E3" s="199"/>
      <c r="F3" s="199"/>
      <c r="G3" s="199"/>
      <c r="H3" s="199"/>
      <c r="I3" s="199"/>
      <c r="J3" s="199"/>
      <c r="K3" s="8"/>
    </row>
    <row r="4" spans="1:13">
      <c r="A4" s="8"/>
      <c r="B4" s="199"/>
      <c r="C4" s="199"/>
      <c r="D4" s="199"/>
      <c r="E4" s="199"/>
      <c r="F4" s="199"/>
      <c r="G4" s="199"/>
      <c r="H4" s="199"/>
      <c r="I4" s="199"/>
      <c r="J4" s="199"/>
      <c r="K4" s="8"/>
    </row>
    <row r="5" spans="1:13">
      <c r="A5" s="8"/>
      <c r="B5" s="199"/>
      <c r="C5" s="199"/>
      <c r="D5" s="199"/>
      <c r="E5" s="199"/>
      <c r="F5" s="199"/>
      <c r="G5" s="199"/>
      <c r="H5" s="199"/>
      <c r="I5" s="199"/>
      <c r="J5" s="199"/>
      <c r="K5" s="8"/>
    </row>
    <row r="6" spans="1:13">
      <c r="A6" s="8"/>
      <c r="B6" s="199"/>
      <c r="C6" s="199"/>
      <c r="D6" s="199"/>
      <c r="E6" s="199"/>
      <c r="F6" s="199"/>
      <c r="G6" s="199"/>
      <c r="H6" s="199"/>
      <c r="I6" s="199"/>
      <c r="J6" s="199"/>
      <c r="K6" s="8"/>
    </row>
    <row r="7" spans="1:13"/>
    <row r="8" spans="1:13" ht="15" customHeight="1">
      <c r="B8" s="198" t="s">
        <v>8</v>
      </c>
      <c r="C8" s="198"/>
      <c r="D8" s="198"/>
      <c r="E8" s="198"/>
      <c r="F8" s="198"/>
      <c r="G8" s="198"/>
      <c r="H8" s="198"/>
      <c r="I8" s="198"/>
      <c r="J8" s="198"/>
    </row>
    <row r="9" spans="1:13" ht="15" customHeight="1">
      <c r="B9" s="198"/>
      <c r="C9" s="198"/>
      <c r="D9" s="198"/>
      <c r="E9" s="198"/>
      <c r="F9" s="198"/>
      <c r="G9" s="198"/>
      <c r="H9" s="198"/>
      <c r="I9" s="198"/>
      <c r="J9" s="198"/>
      <c r="M9" s="9"/>
    </row>
    <row r="10" spans="1:13" ht="15" customHeight="1">
      <c r="B10" s="197" t="s">
        <v>129</v>
      </c>
      <c r="C10" s="197"/>
      <c r="D10" s="197"/>
      <c r="E10" s="197"/>
      <c r="F10" s="197"/>
      <c r="G10" s="197"/>
      <c r="H10" s="197"/>
      <c r="I10" s="197"/>
      <c r="J10" s="197"/>
    </row>
    <row r="11" spans="1:13" ht="15" customHeight="1">
      <c r="B11" s="197"/>
      <c r="C11" s="197"/>
      <c r="D11" s="197"/>
      <c r="E11" s="197"/>
      <c r="F11" s="197"/>
      <c r="G11" s="197"/>
      <c r="H11" s="197"/>
      <c r="I11" s="197"/>
      <c r="J11" s="197"/>
    </row>
    <row r="12" spans="1:13" ht="15" customHeight="1">
      <c r="B12" s="197"/>
      <c r="C12" s="197"/>
      <c r="D12" s="197"/>
      <c r="E12" s="197"/>
      <c r="F12" s="197"/>
      <c r="G12" s="197"/>
      <c r="H12" s="197"/>
      <c r="I12" s="197"/>
      <c r="J12" s="197"/>
    </row>
    <row r="13" spans="1:13" ht="15" customHeight="1">
      <c r="B13" s="197"/>
      <c r="C13" s="197"/>
      <c r="D13" s="197"/>
      <c r="E13" s="197"/>
      <c r="F13" s="197"/>
      <c r="G13" s="197"/>
      <c r="H13" s="197"/>
      <c r="I13" s="197"/>
      <c r="J13" s="197"/>
    </row>
    <row r="14" spans="1:13" ht="15" customHeight="1">
      <c r="B14" s="197"/>
      <c r="C14" s="197"/>
      <c r="D14" s="197"/>
      <c r="E14" s="197"/>
      <c r="F14" s="197"/>
      <c r="G14" s="197"/>
      <c r="H14" s="197"/>
      <c r="I14" s="197"/>
      <c r="J14" s="197"/>
    </row>
    <row r="15" spans="1:13" ht="15" customHeight="1">
      <c r="B15" s="31"/>
      <c r="C15" s="31"/>
      <c r="D15" s="31"/>
      <c r="E15" s="31"/>
      <c r="F15" s="31"/>
      <c r="G15" s="31"/>
      <c r="H15" s="31"/>
      <c r="I15" s="31"/>
      <c r="J15" s="31"/>
    </row>
    <row r="16" spans="1:13" ht="15" customHeight="1">
      <c r="B16" s="200" t="s">
        <v>140</v>
      </c>
      <c r="C16" s="200"/>
      <c r="D16" s="200"/>
      <c r="E16" s="200"/>
      <c r="F16" s="200"/>
      <c r="G16" s="200"/>
      <c r="H16" s="104"/>
      <c r="I16" s="104"/>
      <c r="J16" s="104"/>
    </row>
    <row r="17" spans="2:10">
      <c r="B17" s="200"/>
      <c r="C17" s="200"/>
      <c r="D17" s="200"/>
      <c r="E17" s="200"/>
      <c r="F17" s="200"/>
      <c r="G17" s="200"/>
      <c r="H17" s="104"/>
      <c r="I17" s="104"/>
      <c r="J17" s="104"/>
    </row>
    <row r="18" spans="2:10">
      <c r="B18" s="200"/>
      <c r="C18" s="200"/>
      <c r="D18" s="200"/>
      <c r="E18" s="200"/>
      <c r="F18" s="200"/>
      <c r="G18" s="200"/>
      <c r="H18" s="104"/>
      <c r="I18" s="104"/>
      <c r="J18" s="104"/>
    </row>
    <row r="19" spans="2:10">
      <c r="B19" s="200"/>
      <c r="C19" s="200"/>
      <c r="D19" s="200"/>
      <c r="E19" s="200"/>
      <c r="F19" s="200"/>
      <c r="G19" s="200"/>
      <c r="H19" s="104"/>
      <c r="I19" s="104"/>
      <c r="J19" s="104"/>
    </row>
    <row r="20" spans="2:10">
      <c r="B20" s="200"/>
      <c r="C20" s="200"/>
      <c r="D20" s="200"/>
      <c r="E20" s="200"/>
      <c r="F20" s="200"/>
      <c r="G20" s="200"/>
      <c r="H20" s="104"/>
      <c r="I20" s="104"/>
      <c r="J20" s="104"/>
    </row>
    <row r="21" spans="2:10">
      <c r="B21" s="200"/>
      <c r="C21" s="200"/>
      <c r="D21" s="200"/>
      <c r="E21" s="200"/>
      <c r="F21" s="200"/>
      <c r="G21" s="200"/>
      <c r="H21" s="104"/>
      <c r="I21" s="104"/>
      <c r="J21" s="104"/>
    </row>
    <row r="22" spans="2:10" ht="15" customHeight="1">
      <c r="B22" s="200"/>
      <c r="C22" s="200"/>
      <c r="D22" s="200"/>
      <c r="E22" s="200"/>
      <c r="F22" s="200"/>
      <c r="G22" s="200"/>
    </row>
    <row r="23" spans="2:10" s="98" customFormat="1" ht="15" customHeight="1">
      <c r="B23" s="200"/>
      <c r="C23" s="200"/>
      <c r="D23" s="200"/>
      <c r="E23" s="200"/>
      <c r="F23" s="200"/>
      <c r="G23" s="200"/>
    </row>
    <row r="24" spans="2:10" ht="15" customHeight="1">
      <c r="B24" s="200"/>
      <c r="C24" s="200"/>
      <c r="D24" s="200"/>
      <c r="E24" s="200"/>
      <c r="F24" s="200"/>
      <c r="G24" s="200"/>
    </row>
  </sheetData>
  <mergeCells count="4">
    <mergeCell ref="B1:J6"/>
    <mergeCell ref="B8:J9"/>
    <mergeCell ref="B10:J14"/>
    <mergeCell ref="B16:G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C1366"/>
  <sheetViews>
    <sheetView showRowColHeaders="0" zoomScale="90" zoomScaleNormal="90" workbookViewId="0">
      <pane ySplit="5" topLeftCell="A6" activePane="bottomLeft" state="frozen"/>
      <selection pane="bottomLeft" activeCell="A6" sqref="A6"/>
    </sheetView>
  </sheetViews>
  <sheetFormatPr baseColWidth="10" defaultColWidth="0" defaultRowHeight="15" zeroHeight="1"/>
  <cols>
    <col min="1" max="1" width="5" style="96" customWidth="1"/>
    <col min="2" max="2" width="148.42578125" style="85" customWidth="1"/>
    <col min="3" max="3" width="5" style="7" customWidth="1"/>
    <col min="4" max="16384" width="9.140625" style="7" hidden="1"/>
  </cols>
  <sheetData>
    <row r="1" spans="1:3" s="13" customFormat="1" ht="21.75" customHeight="1">
      <c r="A1" s="97"/>
      <c r="B1" s="205"/>
    </row>
    <row r="2" spans="1:3" s="13" customFormat="1" ht="21.75" customHeight="1">
      <c r="A2" s="97"/>
      <c r="B2" s="205"/>
    </row>
    <row r="3" spans="1:3" s="13" customFormat="1" ht="21.75" customHeight="1">
      <c r="A3" s="97"/>
      <c r="B3" s="205"/>
    </row>
    <row r="4" spans="1:3" s="13" customFormat="1" ht="21.75" customHeight="1">
      <c r="A4" s="97"/>
      <c r="B4" s="205"/>
    </row>
    <row r="5" spans="1:3" s="13" customFormat="1" ht="21.75" customHeight="1">
      <c r="A5" s="97"/>
      <c r="B5" s="206"/>
    </row>
    <row r="6" spans="1:3" s="99" customFormat="1" ht="15" customHeight="1">
      <c r="A6" s="96"/>
      <c r="B6" s="83"/>
    </row>
    <row r="7" spans="1:3" s="99" customFormat="1" ht="15" customHeight="1">
      <c r="A7" s="96"/>
      <c r="B7" s="83"/>
    </row>
    <row r="8" spans="1:3" s="99" customFormat="1" ht="75" customHeight="1">
      <c r="A8" s="96"/>
      <c r="B8" s="160" t="s">
        <v>209</v>
      </c>
    </row>
    <row r="9" spans="1:3" ht="17.25" customHeight="1">
      <c r="B9" s="83"/>
    </row>
    <row r="10" spans="1:3" s="13" customFormat="1" ht="23.25">
      <c r="A10" s="97"/>
      <c r="B10" s="105" t="s">
        <v>208</v>
      </c>
      <c r="C10" s="2"/>
    </row>
    <row r="11" spans="1:3" ht="18.75">
      <c r="B11" s="101"/>
    </row>
    <row r="12" spans="1:3" ht="51">
      <c r="A12" s="95"/>
      <c r="B12" s="184" t="s">
        <v>210</v>
      </c>
    </row>
    <row r="13" spans="1:3" ht="146.25" customHeight="1">
      <c r="A13" s="95"/>
      <c r="B13" s="184" t="s">
        <v>211</v>
      </c>
    </row>
    <row r="14" spans="1:3" ht="147.75" customHeight="1">
      <c r="A14" s="95"/>
      <c r="B14" s="184" t="s">
        <v>226</v>
      </c>
    </row>
    <row r="15" spans="1:3" s="99" customFormat="1" ht="42" customHeight="1">
      <c r="A15" s="95"/>
      <c r="B15" s="184" t="s">
        <v>229</v>
      </c>
    </row>
    <row r="16" spans="1:3" ht="63.75">
      <c r="A16" s="95"/>
      <c r="B16" s="184" t="s">
        <v>228</v>
      </c>
    </row>
    <row r="17" spans="1:2" ht="69" customHeight="1">
      <c r="A17" s="95"/>
      <c r="B17" s="184" t="s">
        <v>227</v>
      </c>
    </row>
    <row r="18" spans="1:2" ht="25.5" customHeight="1">
      <c r="A18" s="95"/>
      <c r="B18" s="189" t="s">
        <v>202</v>
      </c>
    </row>
    <row r="19" spans="1:2" ht="42.75" customHeight="1">
      <c r="A19" s="95"/>
      <c r="B19" s="184" t="s">
        <v>231</v>
      </c>
    </row>
    <row r="20" spans="1:2" ht="57.75" customHeight="1">
      <c r="A20" s="95"/>
      <c r="B20" s="184" t="s">
        <v>230</v>
      </c>
    </row>
    <row r="21" spans="1:2" ht="135.75" customHeight="1">
      <c r="A21" s="95"/>
      <c r="B21" s="184" t="s">
        <v>310</v>
      </c>
    </row>
    <row r="22" spans="1:2" ht="60.75" customHeight="1">
      <c r="A22" s="95"/>
      <c r="B22" s="184" t="s">
        <v>247</v>
      </c>
    </row>
    <row r="23" spans="1:2" ht="51">
      <c r="A23" s="95"/>
      <c r="B23" s="184" t="s">
        <v>232</v>
      </c>
    </row>
    <row r="24" spans="1:2">
      <c r="A24" s="95"/>
      <c r="B24" s="201" t="s">
        <v>233</v>
      </c>
    </row>
    <row r="25" spans="1:2">
      <c r="A25" s="95"/>
      <c r="B25" s="207"/>
    </row>
    <row r="26" spans="1:2" ht="111" customHeight="1">
      <c r="A26" s="95"/>
      <c r="B26" s="202"/>
    </row>
    <row r="27" spans="1:2" ht="72" customHeight="1">
      <c r="A27" s="95"/>
      <c r="B27" s="184" t="s">
        <v>311</v>
      </c>
    </row>
    <row r="28" spans="1:2" ht="25.5">
      <c r="A28" s="95"/>
      <c r="B28" s="190" t="s">
        <v>203</v>
      </c>
    </row>
    <row r="29" spans="1:2">
      <c r="A29" s="95"/>
      <c r="B29" s="190" t="s">
        <v>204</v>
      </c>
    </row>
    <row r="30" spans="1:2" ht="48.75" customHeight="1">
      <c r="A30" s="95"/>
      <c r="B30" s="185" t="s">
        <v>312</v>
      </c>
    </row>
    <row r="31" spans="1:2">
      <c r="A31" s="95"/>
      <c r="B31" s="208" t="s">
        <v>205</v>
      </c>
    </row>
    <row r="32" spans="1:2">
      <c r="A32" s="95"/>
      <c r="B32" s="204"/>
    </row>
    <row r="33" spans="1:2" ht="129.75" customHeight="1">
      <c r="A33" s="95"/>
      <c r="B33" s="184" t="s">
        <v>234</v>
      </c>
    </row>
    <row r="34" spans="1:2">
      <c r="A34" s="95"/>
      <c r="B34" s="201" t="s">
        <v>236</v>
      </c>
    </row>
    <row r="35" spans="1:2" ht="55.5" customHeight="1">
      <c r="A35" s="95"/>
      <c r="B35" s="202"/>
    </row>
    <row r="36" spans="1:2" ht="79.5" customHeight="1">
      <c r="A36" s="95"/>
      <c r="B36" s="184" t="s">
        <v>235</v>
      </c>
    </row>
    <row r="37" spans="1:2" ht="25.5">
      <c r="A37" s="95"/>
      <c r="B37" s="184" t="s">
        <v>237</v>
      </c>
    </row>
    <row r="38" spans="1:2" ht="89.25">
      <c r="A38" s="95"/>
      <c r="B38" s="184" t="s">
        <v>238</v>
      </c>
    </row>
    <row r="39" spans="1:2" ht="63.75">
      <c r="A39" s="95"/>
      <c r="B39" s="184" t="s">
        <v>239</v>
      </c>
    </row>
    <row r="40" spans="1:2" ht="25.5">
      <c r="A40" s="95"/>
      <c r="B40" s="189" t="s">
        <v>240</v>
      </c>
    </row>
    <row r="41" spans="1:2">
      <c r="A41" s="95"/>
      <c r="B41" s="189" t="s">
        <v>241</v>
      </c>
    </row>
    <row r="42" spans="1:2">
      <c r="A42" s="95"/>
      <c r="B42" s="189" t="s">
        <v>242</v>
      </c>
    </row>
    <row r="43" spans="1:2">
      <c r="A43" s="95"/>
      <c r="B43" s="189" t="s">
        <v>243</v>
      </c>
    </row>
    <row r="44" spans="1:2" ht="69" customHeight="1">
      <c r="A44" s="95"/>
      <c r="B44" s="184" t="s">
        <v>244</v>
      </c>
    </row>
    <row r="45" spans="1:2" ht="55.5" customHeight="1">
      <c r="A45" s="95"/>
      <c r="B45" s="184" t="s">
        <v>245</v>
      </c>
    </row>
    <row r="46" spans="1:2" ht="66.75" customHeight="1">
      <c r="A46" s="95"/>
      <c r="B46" s="184" t="s">
        <v>244</v>
      </c>
    </row>
    <row r="47" spans="1:2" ht="53.25" customHeight="1">
      <c r="A47" s="95"/>
      <c r="B47" s="184" t="s">
        <v>245</v>
      </c>
    </row>
    <row r="48" spans="1:2" ht="114.75">
      <c r="A48" s="95"/>
      <c r="B48" s="184" t="s">
        <v>246</v>
      </c>
    </row>
    <row r="49" spans="1:2" s="99" customFormat="1" ht="51">
      <c r="A49" s="95"/>
      <c r="B49" s="184" t="s">
        <v>247</v>
      </c>
    </row>
    <row r="50" spans="1:2" ht="114.75">
      <c r="A50" s="95"/>
      <c r="B50" s="184" t="s">
        <v>248</v>
      </c>
    </row>
    <row r="51" spans="1:2" ht="127.5">
      <c r="A51" s="95"/>
      <c r="B51" s="184" t="s">
        <v>234</v>
      </c>
    </row>
    <row r="52" spans="1:2" ht="25.5">
      <c r="A52" s="95"/>
      <c r="B52" s="189" t="s">
        <v>249</v>
      </c>
    </row>
    <row r="53" spans="1:2" ht="51">
      <c r="A53" s="95"/>
      <c r="B53" s="189" t="s">
        <v>250</v>
      </c>
    </row>
    <row r="54" spans="1:2" ht="124.5" customHeight="1">
      <c r="A54" s="95"/>
      <c r="B54" s="184" t="s">
        <v>251</v>
      </c>
    </row>
    <row r="55" spans="1:2" s="99" customFormat="1" ht="66" customHeight="1">
      <c r="A55" s="95"/>
      <c r="B55" s="184" t="s">
        <v>252</v>
      </c>
    </row>
    <row r="56" spans="1:2" ht="60.75" customHeight="1">
      <c r="A56" s="95"/>
      <c r="B56" s="189" t="s">
        <v>253</v>
      </c>
    </row>
    <row r="57" spans="1:2" ht="27.75" customHeight="1">
      <c r="A57" s="95"/>
      <c r="B57" s="189" t="s">
        <v>273</v>
      </c>
    </row>
    <row r="58" spans="1:2" ht="27.75" customHeight="1">
      <c r="A58" s="95"/>
      <c r="B58" s="189" t="s">
        <v>274</v>
      </c>
    </row>
    <row r="59" spans="1:2" ht="33" customHeight="1">
      <c r="A59" s="95"/>
      <c r="B59" s="189" t="s">
        <v>275</v>
      </c>
    </row>
    <row r="60" spans="1:2" ht="27.75" customHeight="1">
      <c r="A60" s="95"/>
      <c r="B60" s="189" t="s">
        <v>274</v>
      </c>
    </row>
    <row r="61" spans="1:2" ht="27.75" customHeight="1">
      <c r="A61" s="95"/>
      <c r="B61" s="189" t="s">
        <v>276</v>
      </c>
    </row>
    <row r="62" spans="1:2" ht="63.75">
      <c r="A62" s="95"/>
      <c r="B62" s="185" t="s">
        <v>277</v>
      </c>
    </row>
    <row r="63" spans="1:2" ht="89.25">
      <c r="A63" s="95"/>
      <c r="B63" s="184" t="s">
        <v>278</v>
      </c>
    </row>
    <row r="64" spans="1:2">
      <c r="A64" s="95"/>
      <c r="B64" s="191" t="s">
        <v>279</v>
      </c>
    </row>
    <row r="65" spans="1:2" ht="102">
      <c r="A65" s="95"/>
      <c r="B65" s="184" t="s">
        <v>280</v>
      </c>
    </row>
    <row r="66" spans="1:2" ht="25.5">
      <c r="A66" s="95"/>
      <c r="B66" s="192" t="s">
        <v>281</v>
      </c>
    </row>
    <row r="67" spans="1:2" ht="114.75">
      <c r="A67" s="95"/>
      <c r="B67" s="184" t="s">
        <v>282</v>
      </c>
    </row>
    <row r="68" spans="1:2" ht="63.75">
      <c r="A68" s="95"/>
      <c r="B68" s="184" t="s">
        <v>283</v>
      </c>
    </row>
    <row r="69" spans="1:2" ht="25.5">
      <c r="A69" s="95"/>
      <c r="B69" s="189" t="s">
        <v>206</v>
      </c>
    </row>
    <row r="70" spans="1:2" ht="51">
      <c r="A70" s="95"/>
      <c r="B70" s="184" t="s">
        <v>284</v>
      </c>
    </row>
    <row r="71" spans="1:2" ht="51">
      <c r="A71" s="95"/>
      <c r="B71" s="184" t="s">
        <v>285</v>
      </c>
    </row>
    <row r="72" spans="1:2" ht="89.25">
      <c r="A72" s="95"/>
      <c r="B72" s="184" t="s">
        <v>286</v>
      </c>
    </row>
    <row r="73" spans="1:2">
      <c r="A73" s="95"/>
      <c r="B73" s="192" t="s">
        <v>177</v>
      </c>
    </row>
    <row r="74" spans="1:2" ht="76.5">
      <c r="A74" s="95"/>
      <c r="B74" s="185" t="s">
        <v>267</v>
      </c>
    </row>
    <row r="75" spans="1:2" ht="76.5">
      <c r="A75" s="95"/>
      <c r="B75" s="185" t="s">
        <v>266</v>
      </c>
    </row>
    <row r="76" spans="1:2">
      <c r="A76" s="95"/>
      <c r="B76" s="190" t="s">
        <v>178</v>
      </c>
    </row>
    <row r="77" spans="1:2">
      <c r="A77" s="95"/>
      <c r="B77" s="190" t="s">
        <v>179</v>
      </c>
    </row>
    <row r="78" spans="1:2" ht="25.5">
      <c r="A78" s="95"/>
      <c r="B78" s="190" t="s">
        <v>262</v>
      </c>
    </row>
    <row r="79" spans="1:2">
      <c r="A79" s="95"/>
      <c r="B79" s="190" t="s">
        <v>263</v>
      </c>
    </row>
    <row r="80" spans="1:2" ht="51">
      <c r="A80" s="95"/>
      <c r="B80" s="185" t="s">
        <v>264</v>
      </c>
    </row>
    <row r="81" spans="1:3" ht="127.5">
      <c r="A81" s="95"/>
      <c r="B81" s="185" t="s">
        <v>265</v>
      </c>
      <c r="C81" s="99"/>
    </row>
    <row r="82" spans="1:3" ht="127.5">
      <c r="A82" s="95"/>
      <c r="B82" s="187" t="s">
        <v>268</v>
      </c>
    </row>
    <row r="83" spans="1:3" s="99" customFormat="1" ht="47.25" customHeight="1">
      <c r="A83" s="95"/>
      <c r="B83" s="201" t="s">
        <v>269</v>
      </c>
      <c r="C83" s="7"/>
    </row>
    <row r="84" spans="1:3" ht="47.25" customHeight="1">
      <c r="A84" s="95"/>
      <c r="B84" s="202"/>
      <c r="C84" s="99"/>
    </row>
    <row r="85" spans="1:3">
      <c r="A85" s="95"/>
      <c r="B85" s="191" t="s">
        <v>270</v>
      </c>
    </row>
    <row r="86" spans="1:3" s="99" customFormat="1" ht="56.25" customHeight="1">
      <c r="A86" s="95"/>
      <c r="B86" s="190" t="s">
        <v>271</v>
      </c>
      <c r="C86" s="7"/>
    </row>
    <row r="87" spans="1:3" ht="83.25" customHeight="1">
      <c r="A87" s="95"/>
      <c r="B87" s="188" t="s">
        <v>272</v>
      </c>
    </row>
    <row r="88" spans="1:3" ht="38.25">
      <c r="A88" s="95"/>
      <c r="B88" s="185" t="s">
        <v>287</v>
      </c>
    </row>
    <row r="89" spans="1:3" ht="30.75" customHeight="1">
      <c r="A89" s="95"/>
      <c r="B89" s="190" t="s">
        <v>288</v>
      </c>
    </row>
    <row r="90" spans="1:3" ht="38.25">
      <c r="A90" s="95"/>
      <c r="B90" s="188" t="s">
        <v>289</v>
      </c>
    </row>
    <row r="91" spans="1:3" ht="63.75">
      <c r="A91" s="95"/>
      <c r="B91" s="188" t="s">
        <v>290</v>
      </c>
    </row>
    <row r="92" spans="1:3" ht="42.75" customHeight="1">
      <c r="A92" s="95"/>
      <c r="B92" s="193" t="s">
        <v>291</v>
      </c>
      <c r="C92" s="99"/>
    </row>
    <row r="93" spans="1:3" ht="42.75" customHeight="1">
      <c r="A93" s="95"/>
      <c r="B93" s="189" t="s">
        <v>292</v>
      </c>
    </row>
    <row r="94" spans="1:3" s="99" customFormat="1" ht="42.75" customHeight="1">
      <c r="A94" s="95"/>
      <c r="B94" s="191" t="s">
        <v>300</v>
      </c>
      <c r="C94" s="7"/>
    </row>
    <row r="95" spans="1:3" ht="42.75" customHeight="1">
      <c r="A95" s="95"/>
      <c r="B95" s="191" t="s">
        <v>299</v>
      </c>
    </row>
    <row r="96" spans="1:3" ht="66" customHeight="1">
      <c r="A96" s="95"/>
      <c r="B96" s="185" t="s">
        <v>297</v>
      </c>
    </row>
    <row r="97" spans="1:3" ht="66" customHeight="1">
      <c r="A97" s="95"/>
      <c r="B97" s="185" t="s">
        <v>298</v>
      </c>
    </row>
    <row r="98" spans="1:3" ht="46.5" customHeight="1">
      <c r="A98" s="95"/>
      <c r="B98" s="203" t="s">
        <v>272</v>
      </c>
    </row>
    <row r="99" spans="1:3" ht="46.5" customHeight="1">
      <c r="A99" s="95"/>
      <c r="B99" s="204"/>
    </row>
    <row r="100" spans="1:3" ht="66" customHeight="1">
      <c r="A100" s="95"/>
      <c r="B100" s="188" t="s">
        <v>290</v>
      </c>
    </row>
    <row r="101" spans="1:3" ht="66" customHeight="1">
      <c r="A101" s="95"/>
      <c r="B101" s="185" t="s">
        <v>297</v>
      </c>
    </row>
    <row r="102" spans="1:3" ht="28.5" customHeight="1">
      <c r="A102" s="95"/>
      <c r="B102" s="192" t="s">
        <v>293</v>
      </c>
    </row>
    <row r="103" spans="1:3" ht="18" customHeight="1">
      <c r="A103" s="95"/>
      <c r="B103" s="192" t="s">
        <v>294</v>
      </c>
    </row>
    <row r="104" spans="1:3" ht="20.25" customHeight="1">
      <c r="A104" s="95"/>
      <c r="B104" s="189" t="s">
        <v>295</v>
      </c>
    </row>
    <row r="105" spans="1:3" ht="38.25">
      <c r="A105" s="95"/>
      <c r="B105" s="186" t="s">
        <v>296</v>
      </c>
      <c r="C105" s="99"/>
    </row>
    <row r="106" spans="1:3">
      <c r="A106" s="95"/>
      <c r="B106" s="192" t="s">
        <v>294</v>
      </c>
    </row>
    <row r="107" spans="1:3" s="99" customFormat="1">
      <c r="A107" s="95"/>
      <c r="B107" s="189" t="s">
        <v>301</v>
      </c>
      <c r="C107" s="7"/>
    </row>
    <row r="108" spans="1:3">
      <c r="A108" s="95"/>
      <c r="B108" s="189" t="s">
        <v>302</v>
      </c>
    </row>
    <row r="109" spans="1:3" ht="64.5" customHeight="1">
      <c r="A109" s="95"/>
      <c r="B109" s="184" t="s">
        <v>247</v>
      </c>
      <c r="C109" s="99"/>
    </row>
    <row r="110" spans="1:3" ht="132.75" customHeight="1">
      <c r="A110" s="95"/>
      <c r="B110" s="184" t="s">
        <v>303</v>
      </c>
    </row>
    <row r="111" spans="1:3" s="99" customFormat="1" ht="21.75" customHeight="1">
      <c r="A111" s="95"/>
      <c r="B111" s="189" t="s">
        <v>180</v>
      </c>
      <c r="C111" s="7"/>
    </row>
    <row r="112" spans="1:3" ht="51">
      <c r="A112" s="95"/>
      <c r="B112" s="184" t="s">
        <v>261</v>
      </c>
    </row>
    <row r="113" spans="1:2" ht="21" customHeight="1">
      <c r="A113" s="95"/>
      <c r="B113" s="189" t="s">
        <v>304</v>
      </c>
    </row>
    <row r="114" spans="1:2" ht="30" customHeight="1">
      <c r="A114" s="95"/>
      <c r="B114" s="189" t="s">
        <v>305</v>
      </c>
    </row>
    <row r="115" spans="1:2" ht="23.25" customHeight="1">
      <c r="A115" s="95"/>
      <c r="B115" s="189" t="s">
        <v>306</v>
      </c>
    </row>
    <row r="116" spans="1:2" ht="38.25">
      <c r="A116" s="95"/>
      <c r="B116" s="184" t="s">
        <v>307</v>
      </c>
    </row>
    <row r="117" spans="1:2" ht="51">
      <c r="A117" s="95"/>
      <c r="B117" s="184" t="s">
        <v>261</v>
      </c>
    </row>
    <row r="118" spans="1:2" ht="51">
      <c r="A118" s="95"/>
      <c r="B118" s="184" t="s">
        <v>260</v>
      </c>
    </row>
    <row r="119" spans="1:2" ht="27.75" customHeight="1">
      <c r="A119" s="95"/>
      <c r="B119" s="201" t="s">
        <v>308</v>
      </c>
    </row>
    <row r="120" spans="1:2" ht="27.75" customHeight="1">
      <c r="A120" s="95"/>
      <c r="B120" s="202"/>
    </row>
    <row r="121" spans="1:2" ht="45.75" customHeight="1">
      <c r="A121" s="95"/>
      <c r="B121" s="184" t="s">
        <v>259</v>
      </c>
    </row>
    <row r="122" spans="1:2" ht="27.75" customHeight="1">
      <c r="A122" s="95"/>
      <c r="B122" s="189" t="s">
        <v>309</v>
      </c>
    </row>
    <row r="123" spans="1:2" ht="65.25" customHeight="1">
      <c r="A123" s="95"/>
      <c r="B123" s="185" t="s">
        <v>256</v>
      </c>
    </row>
    <row r="124" spans="1:2" ht="34.5" customHeight="1">
      <c r="A124" s="95"/>
      <c r="B124" s="190" t="s">
        <v>258</v>
      </c>
    </row>
    <row r="125" spans="1:2" ht="29.25" customHeight="1">
      <c r="A125" s="95"/>
      <c r="B125" s="189" t="s">
        <v>257</v>
      </c>
    </row>
    <row r="126" spans="1:2" ht="51">
      <c r="A126" s="95"/>
      <c r="B126" s="185" t="s">
        <v>256</v>
      </c>
    </row>
    <row r="127" spans="1:2" ht="51">
      <c r="A127" s="95"/>
      <c r="B127" s="184" t="s">
        <v>255</v>
      </c>
    </row>
    <row r="128" spans="1:2" ht="51">
      <c r="A128" s="95"/>
      <c r="B128" s="184" t="s">
        <v>254</v>
      </c>
    </row>
    <row r="129" spans="1:3">
      <c r="A129" s="95"/>
      <c r="B129" s="161"/>
      <c r="C129" s="99"/>
    </row>
    <row r="130" spans="1:3">
      <c r="B130" s="84"/>
    </row>
    <row r="131" spans="1:3" s="99" customFormat="1">
      <c r="A131" s="96"/>
      <c r="B131" s="84"/>
      <c r="C131" s="7"/>
    </row>
    <row r="132" spans="1:3">
      <c r="B132" s="84"/>
    </row>
    <row r="133" spans="1:3">
      <c r="B133" s="84"/>
    </row>
    <row r="134" spans="1:3" hidden="1">
      <c r="B134" s="84"/>
    </row>
    <row r="135" spans="1:3" hidden="1">
      <c r="B135" s="84"/>
    </row>
    <row r="136" spans="1:3" hidden="1">
      <c r="B136" s="84"/>
    </row>
    <row r="137" spans="1:3" hidden="1">
      <c r="B137" s="84"/>
    </row>
    <row r="138" spans="1:3" hidden="1">
      <c r="B138" s="84"/>
    </row>
    <row r="139" spans="1:3" hidden="1">
      <c r="B139" s="84"/>
    </row>
    <row r="140" spans="1:3" hidden="1">
      <c r="B140" s="84"/>
    </row>
    <row r="141" spans="1:3" hidden="1">
      <c r="B141" s="84"/>
    </row>
    <row r="142" spans="1:3" hidden="1">
      <c r="B142" s="84"/>
    </row>
    <row r="143" spans="1:3" hidden="1">
      <c r="B143" s="84"/>
    </row>
    <row r="144" spans="1:3" hidden="1">
      <c r="B144" s="84"/>
    </row>
    <row r="145" spans="2:2" hidden="1">
      <c r="B145" s="84"/>
    </row>
    <row r="146" spans="2:2" hidden="1">
      <c r="B146" s="84"/>
    </row>
    <row r="147" spans="2:2" hidden="1">
      <c r="B147" s="84"/>
    </row>
    <row r="148" spans="2:2" hidden="1">
      <c r="B148" s="84"/>
    </row>
    <row r="149" spans="2:2" hidden="1">
      <c r="B149" s="84"/>
    </row>
    <row r="150" spans="2:2" hidden="1">
      <c r="B150" s="84"/>
    </row>
    <row r="151" spans="2:2" hidden="1">
      <c r="B151" s="84"/>
    </row>
    <row r="152" spans="2:2" hidden="1">
      <c r="B152" s="84"/>
    </row>
    <row r="153" spans="2:2" hidden="1">
      <c r="B153" s="84"/>
    </row>
    <row r="154" spans="2:2" hidden="1">
      <c r="B154" s="84"/>
    </row>
    <row r="155" spans="2:2" hidden="1">
      <c r="B155" s="84"/>
    </row>
    <row r="156" spans="2:2" hidden="1">
      <c r="B156" s="84"/>
    </row>
    <row r="157" spans="2:2" hidden="1">
      <c r="B157" s="84"/>
    </row>
    <row r="158" spans="2:2" hidden="1">
      <c r="B158" s="84"/>
    </row>
    <row r="159" spans="2:2" hidden="1">
      <c r="B159" s="84"/>
    </row>
    <row r="160" spans="2:2" hidden="1">
      <c r="B160" s="84"/>
    </row>
    <row r="161" spans="2:2" hidden="1">
      <c r="B161" s="84"/>
    </row>
    <row r="162" spans="2:2" hidden="1">
      <c r="B162" s="84"/>
    </row>
    <row r="163" spans="2:2" hidden="1">
      <c r="B163" s="84"/>
    </row>
    <row r="164" spans="2:2" hidden="1">
      <c r="B164" s="84"/>
    </row>
    <row r="165" spans="2:2" hidden="1">
      <c r="B165" s="84"/>
    </row>
    <row r="166" spans="2:2" hidden="1">
      <c r="B166" s="84"/>
    </row>
    <row r="167" spans="2:2" hidden="1">
      <c r="B167" s="84"/>
    </row>
    <row r="168" spans="2:2" hidden="1">
      <c r="B168" s="84"/>
    </row>
    <row r="169" spans="2:2" hidden="1">
      <c r="B169" s="84"/>
    </row>
    <row r="170" spans="2:2" hidden="1">
      <c r="B170" s="84"/>
    </row>
    <row r="171" spans="2:2" hidden="1">
      <c r="B171" s="84"/>
    </row>
    <row r="172" spans="2:2" hidden="1">
      <c r="B172" s="84"/>
    </row>
    <row r="173" spans="2:2" hidden="1">
      <c r="B173" s="84"/>
    </row>
    <row r="174" spans="2:2" hidden="1">
      <c r="B174" s="84"/>
    </row>
    <row r="175" spans="2:2" hidden="1">
      <c r="B175" s="84"/>
    </row>
    <row r="176" spans="2:2" hidden="1">
      <c r="B176" s="84"/>
    </row>
    <row r="177" spans="2:2" hidden="1">
      <c r="B177" s="84"/>
    </row>
    <row r="178" spans="2:2" hidden="1">
      <c r="B178" s="84"/>
    </row>
    <row r="179" spans="2:2" hidden="1">
      <c r="B179" s="84"/>
    </row>
    <row r="180" spans="2:2" hidden="1">
      <c r="B180" s="84"/>
    </row>
    <row r="181" spans="2:2" hidden="1">
      <c r="B181" s="84"/>
    </row>
    <row r="182" spans="2:2" hidden="1">
      <c r="B182" s="84"/>
    </row>
    <row r="183" spans="2:2" hidden="1">
      <c r="B183" s="84"/>
    </row>
    <row r="184" spans="2:2" hidden="1">
      <c r="B184" s="84"/>
    </row>
    <row r="185" spans="2:2" hidden="1">
      <c r="B185" s="84"/>
    </row>
    <row r="186" spans="2:2" hidden="1">
      <c r="B186" s="84"/>
    </row>
    <row r="187" spans="2:2" hidden="1">
      <c r="B187" s="84"/>
    </row>
    <row r="188" spans="2:2" hidden="1">
      <c r="B188" s="84"/>
    </row>
    <row r="189" spans="2:2" hidden="1">
      <c r="B189" s="84"/>
    </row>
    <row r="190" spans="2:2" hidden="1">
      <c r="B190" s="84"/>
    </row>
    <row r="191" spans="2:2" hidden="1">
      <c r="B191" s="84"/>
    </row>
    <row r="192" spans="2:2" hidden="1">
      <c r="B192" s="84"/>
    </row>
    <row r="193" spans="2:2" hidden="1">
      <c r="B193" s="84"/>
    </row>
    <row r="194" spans="2:2" hidden="1">
      <c r="B194" s="84"/>
    </row>
    <row r="195" spans="2:2" hidden="1">
      <c r="B195" s="84"/>
    </row>
    <row r="196" spans="2:2" hidden="1">
      <c r="B196" s="84"/>
    </row>
    <row r="197" spans="2:2" hidden="1">
      <c r="B197" s="84"/>
    </row>
    <row r="198" spans="2:2" hidden="1">
      <c r="B198" s="84"/>
    </row>
    <row r="199" spans="2:2" hidden="1">
      <c r="B199" s="84"/>
    </row>
    <row r="200" spans="2:2" hidden="1">
      <c r="B200" s="84"/>
    </row>
    <row r="201" spans="2:2" hidden="1">
      <c r="B201" s="84"/>
    </row>
    <row r="202" spans="2:2" hidden="1">
      <c r="B202" s="84"/>
    </row>
    <row r="203" spans="2:2" hidden="1">
      <c r="B203" s="84"/>
    </row>
    <row r="204" spans="2:2" hidden="1">
      <c r="B204" s="84"/>
    </row>
    <row r="205" spans="2:2" hidden="1">
      <c r="B205" s="84"/>
    </row>
    <row r="206" spans="2:2" hidden="1">
      <c r="B206" s="84"/>
    </row>
    <row r="207" spans="2:2" hidden="1">
      <c r="B207" s="84"/>
    </row>
    <row r="208" spans="2:2" hidden="1">
      <c r="B208" s="84"/>
    </row>
    <row r="209" spans="2:2" hidden="1">
      <c r="B209" s="84"/>
    </row>
    <row r="210" spans="2:2" hidden="1">
      <c r="B210" s="84"/>
    </row>
    <row r="211" spans="2:2" hidden="1">
      <c r="B211" s="84"/>
    </row>
    <row r="212" spans="2:2" hidden="1">
      <c r="B212" s="84"/>
    </row>
    <row r="213" spans="2:2" hidden="1">
      <c r="B213" s="84"/>
    </row>
    <row r="214" spans="2:2" hidden="1">
      <c r="B214" s="84"/>
    </row>
    <row r="215" spans="2:2" hidden="1">
      <c r="B215" s="84"/>
    </row>
    <row r="216" spans="2:2" hidden="1">
      <c r="B216" s="84"/>
    </row>
    <row r="217" spans="2:2" hidden="1">
      <c r="B217" s="84"/>
    </row>
    <row r="218" spans="2:2" hidden="1">
      <c r="B218" s="84"/>
    </row>
    <row r="219" spans="2:2" hidden="1">
      <c r="B219" s="84"/>
    </row>
    <row r="220" spans="2:2" hidden="1">
      <c r="B220" s="84"/>
    </row>
    <row r="221" spans="2:2" hidden="1">
      <c r="B221" s="84"/>
    </row>
    <row r="222" spans="2:2" hidden="1">
      <c r="B222" s="84"/>
    </row>
    <row r="223" spans="2:2" hidden="1">
      <c r="B223" s="84"/>
    </row>
    <row r="224" spans="2:2" hidden="1">
      <c r="B224" s="84"/>
    </row>
    <row r="225" spans="2:2" hidden="1">
      <c r="B225" s="84"/>
    </row>
    <row r="226" spans="2:2" hidden="1">
      <c r="B226" s="84"/>
    </row>
    <row r="227" spans="2:2" hidden="1">
      <c r="B227" s="84"/>
    </row>
    <row r="228" spans="2:2" hidden="1">
      <c r="B228" s="84"/>
    </row>
    <row r="229" spans="2:2" hidden="1">
      <c r="B229" s="84"/>
    </row>
    <row r="230" spans="2:2" hidden="1">
      <c r="B230" s="84"/>
    </row>
    <row r="231" spans="2:2" hidden="1">
      <c r="B231" s="84"/>
    </row>
    <row r="232" spans="2:2" hidden="1">
      <c r="B232" s="84"/>
    </row>
    <row r="233" spans="2:2" hidden="1">
      <c r="B233" s="84"/>
    </row>
    <row r="234" spans="2:2" hidden="1">
      <c r="B234" s="84"/>
    </row>
    <row r="235" spans="2:2" hidden="1">
      <c r="B235" s="84"/>
    </row>
    <row r="236" spans="2:2" hidden="1">
      <c r="B236" s="84"/>
    </row>
    <row r="237" spans="2:2" hidden="1">
      <c r="B237" s="84"/>
    </row>
    <row r="238" spans="2:2" hidden="1">
      <c r="B238" s="84"/>
    </row>
    <row r="239" spans="2:2" hidden="1">
      <c r="B239" s="84"/>
    </row>
    <row r="240" spans="2:2" hidden="1">
      <c r="B240" s="84"/>
    </row>
    <row r="241" spans="2:2" hidden="1">
      <c r="B241" s="84"/>
    </row>
    <row r="242" spans="2:2" hidden="1">
      <c r="B242" s="84"/>
    </row>
    <row r="243" spans="2:2" hidden="1">
      <c r="B243" s="84"/>
    </row>
    <row r="244" spans="2:2" hidden="1">
      <c r="B244" s="84"/>
    </row>
    <row r="245" spans="2:2" hidden="1">
      <c r="B245" s="84"/>
    </row>
    <row r="246" spans="2:2" hidden="1">
      <c r="B246" s="84"/>
    </row>
    <row r="247" spans="2:2" hidden="1">
      <c r="B247" s="84"/>
    </row>
    <row r="248" spans="2:2" hidden="1">
      <c r="B248" s="84"/>
    </row>
    <row r="249" spans="2:2" hidden="1">
      <c r="B249" s="84"/>
    </row>
    <row r="250" spans="2:2" hidden="1">
      <c r="B250" s="84"/>
    </row>
    <row r="251" spans="2:2" hidden="1">
      <c r="B251" s="84"/>
    </row>
    <row r="252" spans="2:2" hidden="1">
      <c r="B252" s="84"/>
    </row>
    <row r="253" spans="2:2" hidden="1">
      <c r="B253" s="84"/>
    </row>
    <row r="254" spans="2:2" hidden="1">
      <c r="B254" s="84"/>
    </row>
    <row r="255" spans="2:2" hidden="1">
      <c r="B255" s="84"/>
    </row>
    <row r="256" spans="2:2" hidden="1">
      <c r="B256" s="84"/>
    </row>
    <row r="257" spans="2:2" hidden="1">
      <c r="B257" s="84"/>
    </row>
    <row r="258" spans="2:2" hidden="1">
      <c r="B258" s="84"/>
    </row>
    <row r="259" spans="2:2" hidden="1">
      <c r="B259" s="84"/>
    </row>
    <row r="260" spans="2:2" hidden="1">
      <c r="B260" s="84"/>
    </row>
    <row r="261" spans="2:2" hidden="1">
      <c r="B261" s="84"/>
    </row>
    <row r="262" spans="2:2" hidden="1">
      <c r="B262" s="84"/>
    </row>
    <row r="263" spans="2:2" hidden="1">
      <c r="B263" s="84"/>
    </row>
    <row r="264" spans="2:2" hidden="1">
      <c r="B264" s="84"/>
    </row>
    <row r="265" spans="2:2" hidden="1">
      <c r="B265" s="84"/>
    </row>
    <row r="266" spans="2:2" hidden="1">
      <c r="B266" s="84"/>
    </row>
    <row r="267" spans="2:2" hidden="1">
      <c r="B267" s="84"/>
    </row>
    <row r="268" spans="2:2" hidden="1">
      <c r="B268" s="84"/>
    </row>
    <row r="269" spans="2:2" hidden="1">
      <c r="B269" s="84"/>
    </row>
    <row r="270" spans="2:2" hidden="1">
      <c r="B270" s="84"/>
    </row>
    <row r="271" spans="2:2" hidden="1">
      <c r="B271" s="84"/>
    </row>
    <row r="272" spans="2:2" hidden="1">
      <c r="B272" s="84"/>
    </row>
    <row r="273" spans="2:2" hidden="1">
      <c r="B273" s="84"/>
    </row>
    <row r="274" spans="2:2" hidden="1">
      <c r="B274" s="84"/>
    </row>
    <row r="275" spans="2:2" hidden="1">
      <c r="B275" s="84"/>
    </row>
    <row r="276" spans="2:2" hidden="1">
      <c r="B276" s="84"/>
    </row>
    <row r="277" spans="2:2" hidden="1">
      <c r="B277" s="84"/>
    </row>
    <row r="278" spans="2:2" hidden="1">
      <c r="B278" s="84"/>
    </row>
    <row r="279" spans="2:2" hidden="1">
      <c r="B279" s="84"/>
    </row>
    <row r="280" spans="2:2" hidden="1">
      <c r="B280" s="84"/>
    </row>
    <row r="281" spans="2:2" hidden="1">
      <c r="B281" s="84"/>
    </row>
    <row r="282" spans="2:2" hidden="1">
      <c r="B282" s="84"/>
    </row>
    <row r="283" spans="2:2" hidden="1">
      <c r="B283" s="84"/>
    </row>
    <row r="284" spans="2:2" hidden="1">
      <c r="B284" s="84"/>
    </row>
    <row r="285" spans="2:2" hidden="1">
      <c r="B285" s="84"/>
    </row>
    <row r="286" spans="2:2" hidden="1">
      <c r="B286" s="84"/>
    </row>
    <row r="287" spans="2:2" hidden="1">
      <c r="B287" s="84"/>
    </row>
    <row r="288" spans="2:2" hidden="1">
      <c r="B288" s="84"/>
    </row>
    <row r="289" spans="2:2" hidden="1">
      <c r="B289" s="84"/>
    </row>
    <row r="290" spans="2:2" hidden="1">
      <c r="B290" s="84"/>
    </row>
    <row r="291" spans="2:2" hidden="1">
      <c r="B291" s="84"/>
    </row>
    <row r="292" spans="2:2" hidden="1">
      <c r="B292" s="84"/>
    </row>
    <row r="293" spans="2:2" hidden="1">
      <c r="B293" s="84"/>
    </row>
    <row r="294" spans="2:2" hidden="1">
      <c r="B294" s="84"/>
    </row>
    <row r="295" spans="2:2" hidden="1">
      <c r="B295" s="84"/>
    </row>
    <row r="296" spans="2:2" hidden="1">
      <c r="B296" s="84"/>
    </row>
    <row r="297" spans="2:2" hidden="1">
      <c r="B297" s="84"/>
    </row>
    <row r="298" spans="2:2" hidden="1">
      <c r="B298" s="84"/>
    </row>
    <row r="299" spans="2:2" hidden="1">
      <c r="B299" s="84"/>
    </row>
    <row r="300" spans="2:2" hidden="1">
      <c r="B300" s="84"/>
    </row>
    <row r="301" spans="2:2" hidden="1">
      <c r="B301" s="84"/>
    </row>
    <row r="302" spans="2:2" hidden="1">
      <c r="B302" s="84"/>
    </row>
    <row r="303" spans="2:2" hidden="1">
      <c r="B303" s="84"/>
    </row>
    <row r="304" spans="2:2" hidden="1">
      <c r="B304" s="84"/>
    </row>
    <row r="305" spans="2:2" hidden="1">
      <c r="B305" s="84"/>
    </row>
    <row r="306" spans="2:2" hidden="1">
      <c r="B306" s="84"/>
    </row>
    <row r="307" spans="2:2" hidden="1">
      <c r="B307" s="84"/>
    </row>
    <row r="308" spans="2:2" hidden="1">
      <c r="B308" s="84"/>
    </row>
    <row r="309" spans="2:2" hidden="1">
      <c r="B309" s="84"/>
    </row>
    <row r="310" spans="2:2" hidden="1">
      <c r="B310" s="84"/>
    </row>
    <row r="311" spans="2:2" hidden="1">
      <c r="B311" s="84"/>
    </row>
    <row r="312" spans="2:2" hidden="1">
      <c r="B312" s="84"/>
    </row>
    <row r="313" spans="2:2" hidden="1">
      <c r="B313" s="84"/>
    </row>
    <row r="314" spans="2:2" hidden="1">
      <c r="B314" s="84"/>
    </row>
    <row r="315" spans="2:2" hidden="1">
      <c r="B315" s="84"/>
    </row>
    <row r="316" spans="2:2" hidden="1">
      <c r="B316" s="84"/>
    </row>
    <row r="317" spans="2:2" hidden="1">
      <c r="B317" s="84"/>
    </row>
    <row r="318" spans="2:2" hidden="1">
      <c r="B318" s="84"/>
    </row>
    <row r="319" spans="2:2" hidden="1">
      <c r="B319" s="84"/>
    </row>
    <row r="320" spans="2:2" hidden="1">
      <c r="B320" s="84"/>
    </row>
    <row r="321" spans="2:2" hidden="1">
      <c r="B321" s="84"/>
    </row>
    <row r="322" spans="2:2" hidden="1">
      <c r="B322" s="84"/>
    </row>
    <row r="323" spans="2:2" hidden="1">
      <c r="B323" s="84"/>
    </row>
    <row r="324" spans="2:2" hidden="1">
      <c r="B324" s="84"/>
    </row>
    <row r="325" spans="2:2" hidden="1">
      <c r="B325" s="84"/>
    </row>
    <row r="326" spans="2:2" hidden="1">
      <c r="B326" s="84"/>
    </row>
    <row r="327" spans="2:2" hidden="1">
      <c r="B327" s="84"/>
    </row>
    <row r="328" spans="2:2" hidden="1">
      <c r="B328" s="84"/>
    </row>
    <row r="329" spans="2:2" hidden="1">
      <c r="B329" s="84"/>
    </row>
    <row r="330" spans="2:2" hidden="1">
      <c r="B330" s="84"/>
    </row>
    <row r="331" spans="2:2" hidden="1">
      <c r="B331" s="84"/>
    </row>
    <row r="332" spans="2:2" hidden="1">
      <c r="B332" s="84"/>
    </row>
    <row r="333" spans="2:2" hidden="1">
      <c r="B333" s="84"/>
    </row>
    <row r="334" spans="2:2" hidden="1">
      <c r="B334" s="84"/>
    </row>
    <row r="335" spans="2:2" hidden="1">
      <c r="B335" s="84"/>
    </row>
    <row r="336" spans="2:2" hidden="1">
      <c r="B336" s="84"/>
    </row>
    <row r="337" spans="2:2" hidden="1">
      <c r="B337" s="84"/>
    </row>
    <row r="338" spans="2:2" hidden="1">
      <c r="B338" s="84"/>
    </row>
    <row r="339" spans="2:2" hidden="1">
      <c r="B339" s="84"/>
    </row>
    <row r="340" spans="2:2" hidden="1">
      <c r="B340" s="84"/>
    </row>
    <row r="341" spans="2:2" hidden="1">
      <c r="B341" s="84"/>
    </row>
    <row r="342" spans="2:2" hidden="1">
      <c r="B342" s="84"/>
    </row>
    <row r="343" spans="2:2" hidden="1">
      <c r="B343" s="84"/>
    </row>
    <row r="344" spans="2:2" hidden="1">
      <c r="B344" s="84"/>
    </row>
    <row r="345" spans="2:2" hidden="1">
      <c r="B345" s="84"/>
    </row>
    <row r="346" spans="2:2" hidden="1">
      <c r="B346" s="84"/>
    </row>
    <row r="347" spans="2:2" hidden="1">
      <c r="B347" s="84"/>
    </row>
    <row r="348" spans="2:2" hidden="1">
      <c r="B348" s="84"/>
    </row>
    <row r="349" spans="2:2" hidden="1">
      <c r="B349" s="84"/>
    </row>
    <row r="350" spans="2:2" hidden="1">
      <c r="B350" s="84"/>
    </row>
    <row r="351" spans="2:2" hidden="1">
      <c r="B351" s="84"/>
    </row>
    <row r="352" spans="2:2" hidden="1">
      <c r="B352" s="84"/>
    </row>
    <row r="353" spans="2:2" hidden="1">
      <c r="B353" s="84"/>
    </row>
    <row r="354" spans="2:2" hidden="1">
      <c r="B354" s="84"/>
    </row>
    <row r="355" spans="2:2" hidden="1">
      <c r="B355" s="84"/>
    </row>
    <row r="356" spans="2:2" hidden="1">
      <c r="B356" s="84"/>
    </row>
    <row r="357" spans="2:2" hidden="1">
      <c r="B357" s="84"/>
    </row>
    <row r="358" spans="2:2" hidden="1">
      <c r="B358" s="84"/>
    </row>
    <row r="359" spans="2:2" hidden="1">
      <c r="B359" s="84"/>
    </row>
    <row r="360" spans="2:2" hidden="1">
      <c r="B360" s="84"/>
    </row>
    <row r="361" spans="2:2" hidden="1">
      <c r="B361" s="84"/>
    </row>
    <row r="362" spans="2:2" hidden="1">
      <c r="B362" s="84"/>
    </row>
    <row r="363" spans="2:2" hidden="1">
      <c r="B363" s="84"/>
    </row>
    <row r="364" spans="2:2" hidden="1">
      <c r="B364" s="84"/>
    </row>
    <row r="365" spans="2:2" hidden="1">
      <c r="B365" s="84"/>
    </row>
    <row r="366" spans="2:2" hidden="1">
      <c r="B366" s="84"/>
    </row>
    <row r="367" spans="2:2" hidden="1">
      <c r="B367" s="84"/>
    </row>
    <row r="368" spans="2:2" hidden="1">
      <c r="B368" s="84"/>
    </row>
    <row r="369" spans="2:2" hidden="1">
      <c r="B369" s="84"/>
    </row>
    <row r="370" spans="2:2" hidden="1">
      <c r="B370" s="84"/>
    </row>
    <row r="371" spans="2:2" hidden="1">
      <c r="B371" s="84"/>
    </row>
    <row r="372" spans="2:2" hidden="1">
      <c r="B372" s="84"/>
    </row>
    <row r="373" spans="2:2" hidden="1">
      <c r="B373" s="84"/>
    </row>
    <row r="374" spans="2:2" hidden="1">
      <c r="B374" s="84"/>
    </row>
    <row r="375" spans="2:2" hidden="1">
      <c r="B375" s="84"/>
    </row>
    <row r="376" spans="2:2" hidden="1">
      <c r="B376" s="84"/>
    </row>
    <row r="377" spans="2:2" hidden="1">
      <c r="B377" s="84"/>
    </row>
    <row r="378" spans="2:2" hidden="1">
      <c r="B378" s="84"/>
    </row>
    <row r="379" spans="2:2" hidden="1">
      <c r="B379" s="84"/>
    </row>
    <row r="380" spans="2:2" hidden="1">
      <c r="B380" s="84"/>
    </row>
    <row r="381" spans="2:2" hidden="1">
      <c r="B381" s="84"/>
    </row>
    <row r="382" spans="2:2" hidden="1">
      <c r="B382" s="84"/>
    </row>
    <row r="383" spans="2:2" hidden="1">
      <c r="B383" s="84"/>
    </row>
    <row r="384" spans="2:2" hidden="1">
      <c r="B384" s="84"/>
    </row>
    <row r="385" spans="2:2" hidden="1">
      <c r="B385" s="84"/>
    </row>
    <row r="386" spans="2:2" hidden="1">
      <c r="B386" s="84"/>
    </row>
    <row r="387" spans="2:2" hidden="1">
      <c r="B387" s="84"/>
    </row>
    <row r="388" spans="2:2" hidden="1">
      <c r="B388" s="84"/>
    </row>
    <row r="389" spans="2:2" hidden="1">
      <c r="B389" s="84"/>
    </row>
    <row r="390" spans="2:2" hidden="1">
      <c r="B390" s="84"/>
    </row>
    <row r="391" spans="2:2" hidden="1">
      <c r="B391" s="84"/>
    </row>
    <row r="392" spans="2:2" hidden="1">
      <c r="B392" s="84"/>
    </row>
    <row r="393" spans="2:2" hidden="1">
      <c r="B393" s="84"/>
    </row>
    <row r="394" spans="2:2" hidden="1">
      <c r="B394" s="84"/>
    </row>
    <row r="395" spans="2:2" hidden="1">
      <c r="B395" s="84"/>
    </row>
    <row r="396" spans="2:2" hidden="1">
      <c r="B396" s="84"/>
    </row>
    <row r="397" spans="2:2" hidden="1">
      <c r="B397" s="84"/>
    </row>
    <row r="398" spans="2:2" hidden="1">
      <c r="B398" s="84"/>
    </row>
    <row r="399" spans="2:2" hidden="1">
      <c r="B399" s="84"/>
    </row>
    <row r="400" spans="2:2" hidden="1">
      <c r="B400" s="84"/>
    </row>
    <row r="401" spans="2:2" hidden="1">
      <c r="B401" s="84"/>
    </row>
    <row r="402" spans="2:2" hidden="1">
      <c r="B402" s="84"/>
    </row>
    <row r="403" spans="2:2" hidden="1">
      <c r="B403" s="84"/>
    </row>
    <row r="404" spans="2:2" hidden="1">
      <c r="B404" s="84"/>
    </row>
    <row r="405" spans="2:2" hidden="1">
      <c r="B405" s="84"/>
    </row>
    <row r="406" spans="2:2" hidden="1">
      <c r="B406" s="84"/>
    </row>
    <row r="407" spans="2:2" hidden="1">
      <c r="B407" s="84"/>
    </row>
    <row r="408" spans="2:2" hidden="1">
      <c r="B408" s="84"/>
    </row>
    <row r="409" spans="2:2" hidden="1">
      <c r="B409" s="84"/>
    </row>
    <row r="410" spans="2:2" hidden="1">
      <c r="B410" s="84"/>
    </row>
    <row r="411" spans="2:2" hidden="1">
      <c r="B411" s="84"/>
    </row>
    <row r="412" spans="2:2" hidden="1">
      <c r="B412" s="84"/>
    </row>
    <row r="413" spans="2:2" hidden="1">
      <c r="B413" s="84"/>
    </row>
    <row r="414" spans="2:2" hidden="1">
      <c r="B414" s="84"/>
    </row>
    <row r="415" spans="2:2" hidden="1">
      <c r="B415" s="84"/>
    </row>
    <row r="416" spans="2:2" hidden="1">
      <c r="B416" s="84"/>
    </row>
    <row r="417" spans="2:2" hidden="1">
      <c r="B417" s="84"/>
    </row>
    <row r="418" spans="2:2" hidden="1">
      <c r="B418" s="84"/>
    </row>
    <row r="419" spans="2:2" hidden="1">
      <c r="B419" s="84"/>
    </row>
    <row r="420" spans="2:2" hidden="1">
      <c r="B420" s="84"/>
    </row>
    <row r="421" spans="2:2" hidden="1">
      <c r="B421" s="84"/>
    </row>
    <row r="422" spans="2:2" hidden="1">
      <c r="B422" s="84"/>
    </row>
    <row r="423" spans="2:2" hidden="1">
      <c r="B423" s="84"/>
    </row>
    <row r="424" spans="2:2" hidden="1">
      <c r="B424" s="84"/>
    </row>
    <row r="425" spans="2:2" hidden="1">
      <c r="B425" s="84"/>
    </row>
    <row r="426" spans="2:2" hidden="1">
      <c r="B426" s="84"/>
    </row>
    <row r="427" spans="2:2" hidden="1">
      <c r="B427" s="84"/>
    </row>
    <row r="428" spans="2:2" hidden="1">
      <c r="B428" s="84"/>
    </row>
    <row r="429" spans="2:2" hidden="1">
      <c r="B429" s="84"/>
    </row>
    <row r="430" spans="2:2" hidden="1">
      <c r="B430" s="84"/>
    </row>
    <row r="431" spans="2:2" hidden="1">
      <c r="B431" s="84"/>
    </row>
    <row r="432" spans="2:2" hidden="1">
      <c r="B432" s="84"/>
    </row>
    <row r="433" spans="2:2" hidden="1">
      <c r="B433" s="84"/>
    </row>
    <row r="434" spans="2:2" hidden="1">
      <c r="B434" s="84"/>
    </row>
    <row r="435" spans="2:2" hidden="1">
      <c r="B435" s="84"/>
    </row>
    <row r="436" spans="2:2" hidden="1">
      <c r="B436" s="84"/>
    </row>
    <row r="437" spans="2:2" hidden="1">
      <c r="B437" s="84"/>
    </row>
    <row r="438" spans="2:2" hidden="1">
      <c r="B438" s="84"/>
    </row>
    <row r="439" spans="2:2" hidden="1">
      <c r="B439" s="84"/>
    </row>
    <row r="440" spans="2:2" hidden="1">
      <c r="B440" s="84"/>
    </row>
    <row r="441" spans="2:2" hidden="1">
      <c r="B441" s="84"/>
    </row>
    <row r="442" spans="2:2" hidden="1">
      <c r="B442" s="84"/>
    </row>
    <row r="443" spans="2:2" hidden="1">
      <c r="B443" s="84"/>
    </row>
    <row r="444" spans="2:2" hidden="1">
      <c r="B444" s="84"/>
    </row>
    <row r="445" spans="2:2" hidden="1">
      <c r="B445" s="84"/>
    </row>
    <row r="446" spans="2:2" hidden="1">
      <c r="B446" s="84"/>
    </row>
    <row r="447" spans="2:2" hidden="1">
      <c r="B447" s="84"/>
    </row>
    <row r="448" spans="2:2" hidden="1">
      <c r="B448" s="84"/>
    </row>
    <row r="449" spans="2:2" hidden="1">
      <c r="B449" s="84"/>
    </row>
    <row r="450" spans="2:2" hidden="1">
      <c r="B450" s="84"/>
    </row>
    <row r="451" spans="2:2" hidden="1">
      <c r="B451" s="84"/>
    </row>
    <row r="452" spans="2:2" hidden="1">
      <c r="B452" s="84"/>
    </row>
    <row r="453" spans="2:2" hidden="1">
      <c r="B453" s="84"/>
    </row>
    <row r="454" spans="2:2" hidden="1">
      <c r="B454" s="84"/>
    </row>
    <row r="455" spans="2:2" hidden="1">
      <c r="B455" s="84"/>
    </row>
    <row r="456" spans="2:2" hidden="1">
      <c r="B456" s="84"/>
    </row>
    <row r="457" spans="2:2" hidden="1">
      <c r="B457" s="84"/>
    </row>
    <row r="458" spans="2:2" hidden="1">
      <c r="B458" s="84"/>
    </row>
    <row r="459" spans="2:2" hidden="1">
      <c r="B459" s="84"/>
    </row>
    <row r="460" spans="2:2" hidden="1">
      <c r="B460" s="84"/>
    </row>
    <row r="461" spans="2:2" hidden="1">
      <c r="B461" s="84"/>
    </row>
    <row r="462" spans="2:2" hidden="1">
      <c r="B462" s="84"/>
    </row>
    <row r="463" spans="2:2" hidden="1">
      <c r="B463" s="84"/>
    </row>
    <row r="464" spans="2:2" hidden="1">
      <c r="B464" s="84"/>
    </row>
    <row r="465" spans="2:2" hidden="1">
      <c r="B465" s="84"/>
    </row>
    <row r="466" spans="2:2" hidden="1">
      <c r="B466" s="84"/>
    </row>
    <row r="467" spans="2:2" hidden="1">
      <c r="B467" s="84"/>
    </row>
    <row r="468" spans="2:2" hidden="1">
      <c r="B468" s="84"/>
    </row>
    <row r="469" spans="2:2" hidden="1">
      <c r="B469" s="84"/>
    </row>
    <row r="470" spans="2:2" hidden="1">
      <c r="B470" s="84"/>
    </row>
    <row r="471" spans="2:2" hidden="1">
      <c r="B471" s="84"/>
    </row>
    <row r="472" spans="2:2" hidden="1">
      <c r="B472" s="84"/>
    </row>
    <row r="473" spans="2:2" hidden="1">
      <c r="B473" s="84"/>
    </row>
    <row r="474" spans="2:2" hidden="1">
      <c r="B474" s="84"/>
    </row>
    <row r="475" spans="2:2" hidden="1">
      <c r="B475" s="84"/>
    </row>
    <row r="476" spans="2:2" hidden="1">
      <c r="B476" s="84"/>
    </row>
    <row r="477" spans="2:2" hidden="1">
      <c r="B477" s="84"/>
    </row>
    <row r="478" spans="2:2" hidden="1">
      <c r="B478" s="84"/>
    </row>
    <row r="479" spans="2:2" hidden="1">
      <c r="B479" s="84"/>
    </row>
    <row r="480" spans="2:2" hidden="1">
      <c r="B480" s="84"/>
    </row>
    <row r="481" spans="2:2" hidden="1">
      <c r="B481" s="84"/>
    </row>
    <row r="482" spans="2:2" hidden="1">
      <c r="B482" s="84"/>
    </row>
    <row r="483" spans="2:2" hidden="1">
      <c r="B483" s="84"/>
    </row>
    <row r="484" spans="2:2" hidden="1">
      <c r="B484" s="84"/>
    </row>
    <row r="485" spans="2:2" hidden="1">
      <c r="B485" s="84"/>
    </row>
    <row r="486" spans="2:2" hidden="1">
      <c r="B486" s="84"/>
    </row>
    <row r="487" spans="2:2" hidden="1">
      <c r="B487" s="84"/>
    </row>
    <row r="488" spans="2:2" hidden="1">
      <c r="B488" s="84"/>
    </row>
    <row r="489" spans="2:2" hidden="1">
      <c r="B489" s="84"/>
    </row>
    <row r="490" spans="2:2" hidden="1">
      <c r="B490" s="84"/>
    </row>
    <row r="491" spans="2:2" hidden="1">
      <c r="B491" s="84"/>
    </row>
    <row r="492" spans="2:2" hidden="1">
      <c r="B492" s="84"/>
    </row>
    <row r="493" spans="2:2" hidden="1">
      <c r="B493" s="84"/>
    </row>
    <row r="494" spans="2:2" hidden="1">
      <c r="B494" s="84"/>
    </row>
    <row r="495" spans="2:2" hidden="1">
      <c r="B495" s="84"/>
    </row>
    <row r="496" spans="2:2" hidden="1">
      <c r="B496" s="84"/>
    </row>
    <row r="497" spans="2:2" hidden="1">
      <c r="B497" s="84"/>
    </row>
    <row r="498" spans="2:2" hidden="1">
      <c r="B498" s="84"/>
    </row>
    <row r="499" spans="2:2" hidden="1">
      <c r="B499" s="84"/>
    </row>
    <row r="500" spans="2:2" hidden="1">
      <c r="B500" s="84"/>
    </row>
    <row r="501" spans="2:2" hidden="1">
      <c r="B501" s="84"/>
    </row>
    <row r="502" spans="2:2" hidden="1">
      <c r="B502" s="84"/>
    </row>
    <row r="503" spans="2:2" hidden="1">
      <c r="B503" s="84"/>
    </row>
    <row r="504" spans="2:2" hidden="1">
      <c r="B504" s="84"/>
    </row>
    <row r="505" spans="2:2" hidden="1">
      <c r="B505" s="84"/>
    </row>
    <row r="506" spans="2:2" hidden="1">
      <c r="B506" s="84"/>
    </row>
    <row r="507" spans="2:2" hidden="1">
      <c r="B507" s="84"/>
    </row>
    <row r="508" spans="2:2" hidden="1">
      <c r="B508" s="84"/>
    </row>
    <row r="509" spans="2:2" hidden="1">
      <c r="B509" s="84"/>
    </row>
    <row r="510" spans="2:2" hidden="1">
      <c r="B510" s="84"/>
    </row>
    <row r="511" spans="2:2" hidden="1">
      <c r="B511" s="84"/>
    </row>
    <row r="512" spans="2:2" hidden="1">
      <c r="B512" s="84"/>
    </row>
    <row r="513" spans="2:2" hidden="1">
      <c r="B513" s="84"/>
    </row>
    <row r="514" spans="2:2" hidden="1">
      <c r="B514" s="84"/>
    </row>
    <row r="515" spans="2:2" hidden="1">
      <c r="B515" s="84"/>
    </row>
    <row r="516" spans="2:2" hidden="1">
      <c r="B516" s="84"/>
    </row>
    <row r="517" spans="2:2" hidden="1">
      <c r="B517" s="84"/>
    </row>
    <row r="518" spans="2:2" hidden="1">
      <c r="B518" s="84"/>
    </row>
    <row r="519" spans="2:2" hidden="1">
      <c r="B519" s="84"/>
    </row>
    <row r="520" spans="2:2" hidden="1">
      <c r="B520" s="84"/>
    </row>
    <row r="521" spans="2:2" hidden="1">
      <c r="B521" s="84"/>
    </row>
    <row r="522" spans="2:2" hidden="1">
      <c r="B522" s="84"/>
    </row>
    <row r="523" spans="2:2" hidden="1">
      <c r="B523" s="84"/>
    </row>
    <row r="524" spans="2:2" hidden="1">
      <c r="B524" s="84"/>
    </row>
    <row r="525" spans="2:2" hidden="1">
      <c r="B525" s="84"/>
    </row>
    <row r="526" spans="2:2" hidden="1">
      <c r="B526" s="84"/>
    </row>
    <row r="527" spans="2:2" hidden="1">
      <c r="B527" s="84"/>
    </row>
    <row r="528" spans="2:2" hidden="1">
      <c r="B528" s="84"/>
    </row>
    <row r="529" spans="2:2" hidden="1">
      <c r="B529" s="84"/>
    </row>
    <row r="530" spans="2:2" hidden="1">
      <c r="B530" s="84"/>
    </row>
    <row r="531" spans="2:2" hidden="1">
      <c r="B531" s="84"/>
    </row>
    <row r="532" spans="2:2" hidden="1">
      <c r="B532" s="84"/>
    </row>
    <row r="533" spans="2:2" hidden="1">
      <c r="B533" s="84"/>
    </row>
    <row r="534" spans="2:2" hidden="1">
      <c r="B534" s="84"/>
    </row>
    <row r="535" spans="2:2" hidden="1">
      <c r="B535" s="84"/>
    </row>
    <row r="536" spans="2:2" hidden="1">
      <c r="B536" s="84"/>
    </row>
    <row r="537" spans="2:2" hidden="1">
      <c r="B537" s="84"/>
    </row>
    <row r="538" spans="2:2" hidden="1">
      <c r="B538" s="84"/>
    </row>
    <row r="539" spans="2:2" hidden="1">
      <c r="B539" s="84"/>
    </row>
    <row r="540" spans="2:2" hidden="1">
      <c r="B540" s="84"/>
    </row>
    <row r="541" spans="2:2" hidden="1">
      <c r="B541" s="84"/>
    </row>
    <row r="542" spans="2:2" hidden="1">
      <c r="B542" s="84"/>
    </row>
    <row r="543" spans="2:2" hidden="1">
      <c r="B543" s="84"/>
    </row>
    <row r="544" spans="2:2" hidden="1">
      <c r="B544" s="84"/>
    </row>
    <row r="545" spans="2:2" hidden="1">
      <c r="B545" s="84"/>
    </row>
    <row r="546" spans="2:2" hidden="1">
      <c r="B546" s="84"/>
    </row>
    <row r="547" spans="2:2" hidden="1">
      <c r="B547" s="84"/>
    </row>
    <row r="548" spans="2:2" hidden="1">
      <c r="B548" s="84"/>
    </row>
    <row r="549" spans="2:2" hidden="1">
      <c r="B549" s="84"/>
    </row>
    <row r="550" spans="2:2" hidden="1">
      <c r="B550" s="84"/>
    </row>
    <row r="551" spans="2:2" hidden="1">
      <c r="B551" s="84"/>
    </row>
    <row r="552" spans="2:2" hidden="1">
      <c r="B552" s="84"/>
    </row>
    <row r="553" spans="2:2" hidden="1">
      <c r="B553" s="84"/>
    </row>
    <row r="554" spans="2:2" hidden="1">
      <c r="B554" s="84"/>
    </row>
    <row r="555" spans="2:2" hidden="1">
      <c r="B555" s="84"/>
    </row>
    <row r="556" spans="2:2" hidden="1">
      <c r="B556" s="84"/>
    </row>
    <row r="557" spans="2:2" hidden="1">
      <c r="B557" s="84"/>
    </row>
    <row r="558" spans="2:2" hidden="1">
      <c r="B558" s="84"/>
    </row>
    <row r="559" spans="2:2" hidden="1">
      <c r="B559" s="84"/>
    </row>
    <row r="560" spans="2:2" hidden="1">
      <c r="B560" s="84"/>
    </row>
    <row r="561" spans="2:2" hidden="1">
      <c r="B561" s="84"/>
    </row>
    <row r="562" spans="2:2" hidden="1">
      <c r="B562" s="84"/>
    </row>
    <row r="563" spans="2:2" hidden="1">
      <c r="B563" s="84"/>
    </row>
    <row r="564" spans="2:2" hidden="1">
      <c r="B564" s="84"/>
    </row>
    <row r="565" spans="2:2" hidden="1">
      <c r="B565" s="84"/>
    </row>
    <row r="566" spans="2:2" hidden="1">
      <c r="B566" s="84"/>
    </row>
    <row r="567" spans="2:2" hidden="1">
      <c r="B567" s="84"/>
    </row>
    <row r="568" spans="2:2" hidden="1">
      <c r="B568" s="84"/>
    </row>
    <row r="569" spans="2:2" hidden="1">
      <c r="B569" s="84"/>
    </row>
    <row r="570" spans="2:2" hidden="1">
      <c r="B570" s="84"/>
    </row>
    <row r="571" spans="2:2" hidden="1">
      <c r="B571" s="84"/>
    </row>
    <row r="572" spans="2:2" hidden="1">
      <c r="B572" s="84"/>
    </row>
    <row r="573" spans="2:2" hidden="1">
      <c r="B573" s="84"/>
    </row>
    <row r="574" spans="2:2" hidden="1">
      <c r="B574" s="84"/>
    </row>
    <row r="575" spans="2:2" hidden="1">
      <c r="B575" s="84"/>
    </row>
    <row r="576" spans="2:2" hidden="1">
      <c r="B576" s="84"/>
    </row>
    <row r="577" spans="2:2" hidden="1">
      <c r="B577" s="84"/>
    </row>
    <row r="578" spans="2:2" hidden="1">
      <c r="B578" s="84"/>
    </row>
    <row r="579" spans="2:2" hidden="1">
      <c r="B579" s="84"/>
    </row>
    <row r="580" spans="2:2" hidden="1">
      <c r="B580" s="84"/>
    </row>
    <row r="581" spans="2:2" hidden="1">
      <c r="B581" s="84"/>
    </row>
    <row r="582" spans="2:2" hidden="1">
      <c r="B582" s="84"/>
    </row>
    <row r="583" spans="2:2" hidden="1">
      <c r="B583" s="84"/>
    </row>
    <row r="584" spans="2:2" hidden="1">
      <c r="B584" s="84"/>
    </row>
    <row r="585" spans="2:2" hidden="1">
      <c r="B585" s="84"/>
    </row>
    <row r="586" spans="2:2" hidden="1">
      <c r="B586" s="84"/>
    </row>
    <row r="587" spans="2:2" hidden="1">
      <c r="B587" s="84"/>
    </row>
    <row r="588" spans="2:2" hidden="1">
      <c r="B588" s="84"/>
    </row>
    <row r="589" spans="2:2" hidden="1">
      <c r="B589" s="84"/>
    </row>
    <row r="590" spans="2:2" hidden="1">
      <c r="B590" s="84"/>
    </row>
    <row r="591" spans="2:2" hidden="1">
      <c r="B591" s="84"/>
    </row>
    <row r="592" spans="2:2" hidden="1">
      <c r="B592" s="84"/>
    </row>
    <row r="593" spans="2:2" hidden="1">
      <c r="B593" s="84"/>
    </row>
    <row r="594" spans="2:2" hidden="1">
      <c r="B594" s="84"/>
    </row>
    <row r="595" spans="2:2" hidden="1">
      <c r="B595" s="84"/>
    </row>
    <row r="596" spans="2:2" hidden="1">
      <c r="B596" s="84"/>
    </row>
    <row r="597" spans="2:2" hidden="1">
      <c r="B597" s="84"/>
    </row>
    <row r="598" spans="2:2" hidden="1">
      <c r="B598" s="84"/>
    </row>
    <row r="599" spans="2:2" hidden="1">
      <c r="B599" s="84"/>
    </row>
    <row r="600" spans="2:2" hidden="1">
      <c r="B600" s="84"/>
    </row>
    <row r="601" spans="2:2" hidden="1">
      <c r="B601" s="84"/>
    </row>
    <row r="602" spans="2:2" hidden="1">
      <c r="B602" s="84"/>
    </row>
    <row r="603" spans="2:2" hidden="1">
      <c r="B603" s="84"/>
    </row>
    <row r="604" spans="2:2" hidden="1">
      <c r="B604" s="84"/>
    </row>
    <row r="605" spans="2:2" hidden="1">
      <c r="B605" s="84"/>
    </row>
    <row r="606" spans="2:2" hidden="1">
      <c r="B606" s="84"/>
    </row>
    <row r="607" spans="2:2" hidden="1">
      <c r="B607" s="84"/>
    </row>
    <row r="608" spans="2:2" hidden="1">
      <c r="B608" s="84"/>
    </row>
    <row r="609" spans="2:2" hidden="1">
      <c r="B609" s="84"/>
    </row>
    <row r="610" spans="2:2" hidden="1">
      <c r="B610" s="84"/>
    </row>
    <row r="611" spans="2:2" hidden="1">
      <c r="B611" s="84"/>
    </row>
    <row r="612" spans="2:2" hidden="1">
      <c r="B612" s="84"/>
    </row>
    <row r="613" spans="2:2" hidden="1">
      <c r="B613" s="84"/>
    </row>
    <row r="614" spans="2:2" hidden="1">
      <c r="B614" s="84"/>
    </row>
    <row r="615" spans="2:2" hidden="1">
      <c r="B615" s="84"/>
    </row>
    <row r="616" spans="2:2" hidden="1">
      <c r="B616" s="84"/>
    </row>
    <row r="617" spans="2:2" hidden="1">
      <c r="B617" s="84"/>
    </row>
    <row r="618" spans="2:2" hidden="1">
      <c r="B618" s="84"/>
    </row>
    <row r="619" spans="2:2" hidden="1">
      <c r="B619" s="84"/>
    </row>
    <row r="620" spans="2:2" hidden="1">
      <c r="B620" s="84"/>
    </row>
    <row r="621" spans="2:2" hidden="1">
      <c r="B621" s="84"/>
    </row>
    <row r="622" spans="2:2" hidden="1">
      <c r="B622" s="84"/>
    </row>
    <row r="623" spans="2:2" hidden="1">
      <c r="B623" s="84"/>
    </row>
    <row r="624" spans="2:2" hidden="1">
      <c r="B624" s="84"/>
    </row>
    <row r="625" spans="2:2" hidden="1">
      <c r="B625" s="84"/>
    </row>
    <row r="626" spans="2:2" hidden="1">
      <c r="B626" s="84"/>
    </row>
    <row r="627" spans="2:2" hidden="1">
      <c r="B627" s="84"/>
    </row>
    <row r="628" spans="2:2" hidden="1">
      <c r="B628" s="84"/>
    </row>
    <row r="629" spans="2:2" hidden="1">
      <c r="B629" s="84"/>
    </row>
    <row r="630" spans="2:2" hidden="1">
      <c r="B630" s="84"/>
    </row>
    <row r="631" spans="2:2" hidden="1">
      <c r="B631" s="84"/>
    </row>
    <row r="632" spans="2:2" hidden="1">
      <c r="B632" s="84"/>
    </row>
    <row r="633" spans="2:2" hidden="1">
      <c r="B633" s="84"/>
    </row>
    <row r="634" spans="2:2" hidden="1">
      <c r="B634" s="84"/>
    </row>
    <row r="635" spans="2:2" hidden="1">
      <c r="B635" s="84"/>
    </row>
    <row r="636" spans="2:2" hidden="1">
      <c r="B636" s="84"/>
    </row>
    <row r="637" spans="2:2" hidden="1">
      <c r="B637" s="84"/>
    </row>
    <row r="638" spans="2:2" hidden="1">
      <c r="B638" s="84"/>
    </row>
    <row r="639" spans="2:2" hidden="1">
      <c r="B639" s="84"/>
    </row>
    <row r="640" spans="2:2" hidden="1">
      <c r="B640" s="84"/>
    </row>
    <row r="641" spans="2:2" hidden="1">
      <c r="B641" s="84"/>
    </row>
    <row r="642" spans="2:2" hidden="1">
      <c r="B642" s="84"/>
    </row>
    <row r="643" spans="2:2" hidden="1">
      <c r="B643" s="84"/>
    </row>
    <row r="644" spans="2:2" hidden="1">
      <c r="B644" s="84"/>
    </row>
    <row r="645" spans="2:2" hidden="1">
      <c r="B645" s="84"/>
    </row>
    <row r="646" spans="2:2" hidden="1">
      <c r="B646" s="84"/>
    </row>
    <row r="647" spans="2:2" hidden="1">
      <c r="B647" s="84"/>
    </row>
    <row r="648" spans="2:2" hidden="1">
      <c r="B648" s="84"/>
    </row>
    <row r="649" spans="2:2" hidden="1">
      <c r="B649" s="84"/>
    </row>
    <row r="650" spans="2:2" hidden="1">
      <c r="B650" s="84"/>
    </row>
    <row r="651" spans="2:2" hidden="1">
      <c r="B651" s="84"/>
    </row>
    <row r="652" spans="2:2" hidden="1">
      <c r="B652" s="84"/>
    </row>
    <row r="653" spans="2:2" hidden="1">
      <c r="B653" s="84"/>
    </row>
    <row r="654" spans="2:2" hidden="1">
      <c r="B654" s="84"/>
    </row>
    <row r="655" spans="2:2" hidden="1">
      <c r="B655" s="84"/>
    </row>
    <row r="656" spans="2:2" hidden="1">
      <c r="B656" s="84"/>
    </row>
    <row r="657" spans="2:2" hidden="1">
      <c r="B657" s="84"/>
    </row>
    <row r="658" spans="2:2" hidden="1">
      <c r="B658" s="84"/>
    </row>
    <row r="659" spans="2:2" hidden="1">
      <c r="B659" s="84"/>
    </row>
    <row r="660" spans="2:2" hidden="1">
      <c r="B660" s="84"/>
    </row>
    <row r="661" spans="2:2" hidden="1">
      <c r="B661" s="84"/>
    </row>
    <row r="662" spans="2:2" hidden="1">
      <c r="B662" s="84"/>
    </row>
    <row r="663" spans="2:2" hidden="1">
      <c r="B663" s="84"/>
    </row>
    <row r="664" spans="2:2" hidden="1">
      <c r="B664" s="84"/>
    </row>
    <row r="665" spans="2:2" hidden="1">
      <c r="B665" s="84"/>
    </row>
    <row r="666" spans="2:2" hidden="1">
      <c r="B666" s="84"/>
    </row>
    <row r="667" spans="2:2" hidden="1">
      <c r="B667" s="84"/>
    </row>
    <row r="668" spans="2:2" hidden="1">
      <c r="B668" s="84"/>
    </row>
    <row r="669" spans="2:2" hidden="1">
      <c r="B669" s="84"/>
    </row>
    <row r="670" spans="2:2" hidden="1">
      <c r="B670" s="84"/>
    </row>
    <row r="671" spans="2:2" hidden="1">
      <c r="B671" s="84"/>
    </row>
    <row r="672" spans="2:2" hidden="1">
      <c r="B672" s="84"/>
    </row>
    <row r="673" spans="2:2" hidden="1">
      <c r="B673" s="84"/>
    </row>
    <row r="674" spans="2:2" hidden="1">
      <c r="B674" s="84"/>
    </row>
    <row r="675" spans="2:2" hidden="1">
      <c r="B675" s="84"/>
    </row>
    <row r="676" spans="2:2" hidden="1">
      <c r="B676" s="84"/>
    </row>
    <row r="677" spans="2:2" hidden="1">
      <c r="B677" s="84"/>
    </row>
    <row r="678" spans="2:2" hidden="1">
      <c r="B678" s="84"/>
    </row>
    <row r="679" spans="2:2" hidden="1">
      <c r="B679" s="84"/>
    </row>
    <row r="680" spans="2:2" hidden="1">
      <c r="B680" s="84"/>
    </row>
    <row r="681" spans="2:2" hidden="1">
      <c r="B681" s="84"/>
    </row>
    <row r="682" spans="2:2" hidden="1">
      <c r="B682" s="84"/>
    </row>
    <row r="683" spans="2:2" hidden="1">
      <c r="B683" s="84"/>
    </row>
    <row r="684" spans="2:2" hidden="1">
      <c r="B684" s="84"/>
    </row>
    <row r="685" spans="2:2" hidden="1">
      <c r="B685" s="84"/>
    </row>
    <row r="686" spans="2:2" hidden="1">
      <c r="B686" s="84"/>
    </row>
    <row r="687" spans="2:2" hidden="1">
      <c r="B687" s="84"/>
    </row>
    <row r="688" spans="2:2" hidden="1">
      <c r="B688" s="84"/>
    </row>
    <row r="689" spans="2:2" hidden="1">
      <c r="B689" s="84"/>
    </row>
    <row r="690" spans="2:2" hidden="1">
      <c r="B690" s="84"/>
    </row>
    <row r="691" spans="2:2" hidden="1">
      <c r="B691" s="84"/>
    </row>
    <row r="692" spans="2:2" hidden="1">
      <c r="B692" s="84"/>
    </row>
    <row r="693" spans="2:2" hidden="1">
      <c r="B693" s="84"/>
    </row>
    <row r="694" spans="2:2" hidden="1">
      <c r="B694" s="84"/>
    </row>
    <row r="695" spans="2:2" hidden="1">
      <c r="B695" s="84"/>
    </row>
    <row r="696" spans="2:2" hidden="1">
      <c r="B696" s="84"/>
    </row>
    <row r="697" spans="2:2" hidden="1">
      <c r="B697" s="84"/>
    </row>
    <row r="698" spans="2:2" hidden="1">
      <c r="B698" s="84"/>
    </row>
    <row r="699" spans="2:2" hidden="1">
      <c r="B699" s="84"/>
    </row>
    <row r="700" spans="2:2" hidden="1">
      <c r="B700" s="84"/>
    </row>
    <row r="701" spans="2:2" hidden="1">
      <c r="B701" s="84"/>
    </row>
    <row r="702" spans="2:2" hidden="1">
      <c r="B702" s="84"/>
    </row>
    <row r="703" spans="2:2" hidden="1">
      <c r="B703" s="84"/>
    </row>
    <row r="704" spans="2:2" hidden="1">
      <c r="B704" s="84"/>
    </row>
    <row r="705" spans="2:2" hidden="1">
      <c r="B705" s="84"/>
    </row>
    <row r="706" spans="2:2" hidden="1">
      <c r="B706" s="84"/>
    </row>
    <row r="707" spans="2:2" hidden="1">
      <c r="B707" s="84"/>
    </row>
    <row r="708" spans="2:2" hidden="1">
      <c r="B708" s="84"/>
    </row>
    <row r="709" spans="2:2" hidden="1">
      <c r="B709" s="84"/>
    </row>
    <row r="710" spans="2:2" hidden="1">
      <c r="B710" s="84"/>
    </row>
    <row r="711" spans="2:2" hidden="1">
      <c r="B711" s="84"/>
    </row>
    <row r="712" spans="2:2" hidden="1">
      <c r="B712" s="84"/>
    </row>
    <row r="713" spans="2:2" hidden="1">
      <c r="B713" s="84"/>
    </row>
    <row r="714" spans="2:2" hidden="1">
      <c r="B714" s="84"/>
    </row>
    <row r="715" spans="2:2" hidden="1">
      <c r="B715" s="84"/>
    </row>
    <row r="716" spans="2:2" hidden="1">
      <c r="B716" s="84"/>
    </row>
    <row r="717" spans="2:2" hidden="1">
      <c r="B717" s="84"/>
    </row>
    <row r="718" spans="2:2" hidden="1">
      <c r="B718" s="84"/>
    </row>
    <row r="719" spans="2:2" hidden="1">
      <c r="B719" s="84"/>
    </row>
    <row r="720" spans="2:2" hidden="1">
      <c r="B720" s="84"/>
    </row>
    <row r="721" spans="2:2" hidden="1">
      <c r="B721" s="84"/>
    </row>
    <row r="722" spans="2:2" hidden="1">
      <c r="B722" s="84"/>
    </row>
    <row r="723" spans="2:2" hidden="1">
      <c r="B723" s="84"/>
    </row>
    <row r="724" spans="2:2" hidden="1">
      <c r="B724" s="84"/>
    </row>
    <row r="725" spans="2:2" hidden="1">
      <c r="B725" s="84"/>
    </row>
    <row r="726" spans="2:2" hidden="1">
      <c r="B726" s="84"/>
    </row>
    <row r="727" spans="2:2" hidden="1">
      <c r="B727" s="84"/>
    </row>
    <row r="728" spans="2:2" hidden="1">
      <c r="B728" s="84"/>
    </row>
    <row r="729" spans="2:2" hidden="1">
      <c r="B729" s="84"/>
    </row>
    <row r="730" spans="2:2" hidden="1">
      <c r="B730" s="84"/>
    </row>
    <row r="731" spans="2:2" hidden="1">
      <c r="B731" s="84"/>
    </row>
    <row r="732" spans="2:2" hidden="1">
      <c r="B732" s="84"/>
    </row>
    <row r="733" spans="2:2" hidden="1">
      <c r="B733" s="84"/>
    </row>
    <row r="734" spans="2:2" hidden="1">
      <c r="B734" s="84"/>
    </row>
    <row r="735" spans="2:2" hidden="1">
      <c r="B735" s="84"/>
    </row>
    <row r="736" spans="2:2" hidden="1">
      <c r="B736" s="84"/>
    </row>
    <row r="737" spans="2:2" hidden="1">
      <c r="B737" s="84"/>
    </row>
    <row r="738" spans="2:2" hidden="1">
      <c r="B738" s="84"/>
    </row>
    <row r="739" spans="2:2" hidden="1">
      <c r="B739" s="84"/>
    </row>
    <row r="740" spans="2:2" hidden="1">
      <c r="B740" s="84"/>
    </row>
    <row r="741" spans="2:2" hidden="1">
      <c r="B741" s="84"/>
    </row>
    <row r="742" spans="2:2" hidden="1">
      <c r="B742" s="84"/>
    </row>
    <row r="743" spans="2:2" hidden="1">
      <c r="B743" s="84"/>
    </row>
    <row r="744" spans="2:2" hidden="1">
      <c r="B744" s="84"/>
    </row>
    <row r="745" spans="2:2" hidden="1">
      <c r="B745" s="84"/>
    </row>
    <row r="746" spans="2:2" hidden="1">
      <c r="B746" s="84"/>
    </row>
    <row r="747" spans="2:2" hidden="1">
      <c r="B747" s="84"/>
    </row>
    <row r="748" spans="2:2" hidden="1">
      <c r="B748" s="84"/>
    </row>
    <row r="749" spans="2:2" hidden="1">
      <c r="B749" s="84"/>
    </row>
    <row r="750" spans="2:2" hidden="1">
      <c r="B750" s="84"/>
    </row>
    <row r="751" spans="2:2" hidden="1">
      <c r="B751" s="84"/>
    </row>
    <row r="752" spans="2:2" hidden="1">
      <c r="B752" s="84"/>
    </row>
    <row r="753" spans="2:2" hidden="1">
      <c r="B753" s="84"/>
    </row>
    <row r="754" spans="2:2" hidden="1">
      <c r="B754" s="84"/>
    </row>
    <row r="755" spans="2:2" hidden="1">
      <c r="B755" s="84"/>
    </row>
    <row r="756" spans="2:2" hidden="1">
      <c r="B756" s="84"/>
    </row>
    <row r="757" spans="2:2" hidden="1">
      <c r="B757" s="84"/>
    </row>
    <row r="758" spans="2:2" hidden="1">
      <c r="B758" s="84"/>
    </row>
    <row r="759" spans="2:2" hidden="1">
      <c r="B759" s="84"/>
    </row>
    <row r="760" spans="2:2" hidden="1">
      <c r="B760" s="84"/>
    </row>
    <row r="761" spans="2:2" hidden="1">
      <c r="B761" s="84"/>
    </row>
    <row r="762" spans="2:2" hidden="1">
      <c r="B762" s="84"/>
    </row>
    <row r="763" spans="2:2" hidden="1">
      <c r="B763" s="84"/>
    </row>
    <row r="764" spans="2:2" hidden="1">
      <c r="B764" s="84"/>
    </row>
    <row r="765" spans="2:2" hidden="1">
      <c r="B765" s="84"/>
    </row>
    <row r="766" spans="2:2" hidden="1">
      <c r="B766" s="84"/>
    </row>
    <row r="767" spans="2:2" hidden="1">
      <c r="B767" s="84"/>
    </row>
    <row r="768" spans="2:2" hidden="1">
      <c r="B768" s="84"/>
    </row>
    <row r="769" spans="2:2" hidden="1">
      <c r="B769" s="84"/>
    </row>
    <row r="770" spans="2:2" hidden="1">
      <c r="B770" s="84"/>
    </row>
    <row r="771" spans="2:2" hidden="1">
      <c r="B771" s="84"/>
    </row>
    <row r="772" spans="2:2" hidden="1">
      <c r="B772" s="84"/>
    </row>
    <row r="773" spans="2:2" hidden="1">
      <c r="B773" s="84"/>
    </row>
    <row r="774" spans="2:2" hidden="1">
      <c r="B774" s="84"/>
    </row>
    <row r="775" spans="2:2" hidden="1">
      <c r="B775" s="84"/>
    </row>
    <row r="776" spans="2:2" hidden="1">
      <c r="B776" s="84"/>
    </row>
    <row r="777" spans="2:2" hidden="1">
      <c r="B777" s="84"/>
    </row>
    <row r="778" spans="2:2" hidden="1">
      <c r="B778" s="84"/>
    </row>
    <row r="779" spans="2:2" hidden="1">
      <c r="B779" s="84"/>
    </row>
    <row r="780" spans="2:2" hidden="1">
      <c r="B780" s="84"/>
    </row>
    <row r="781" spans="2:2" hidden="1">
      <c r="B781" s="84"/>
    </row>
    <row r="782" spans="2:2" hidden="1">
      <c r="B782" s="84"/>
    </row>
    <row r="783" spans="2:2" hidden="1">
      <c r="B783" s="84"/>
    </row>
    <row r="784" spans="2:2" hidden="1">
      <c r="B784" s="84"/>
    </row>
    <row r="785" spans="2:2" hidden="1">
      <c r="B785" s="84"/>
    </row>
    <row r="786" spans="2:2" hidden="1">
      <c r="B786" s="84"/>
    </row>
    <row r="787" spans="2:2" hidden="1">
      <c r="B787" s="84"/>
    </row>
    <row r="788" spans="2:2" hidden="1">
      <c r="B788" s="84"/>
    </row>
    <row r="789" spans="2:2" hidden="1">
      <c r="B789" s="84"/>
    </row>
    <row r="790" spans="2:2" hidden="1">
      <c r="B790" s="84"/>
    </row>
    <row r="791" spans="2:2" hidden="1">
      <c r="B791" s="84"/>
    </row>
    <row r="792" spans="2:2" hidden="1">
      <c r="B792" s="84"/>
    </row>
    <row r="793" spans="2:2" hidden="1">
      <c r="B793" s="84"/>
    </row>
    <row r="794" spans="2:2" hidden="1">
      <c r="B794" s="84"/>
    </row>
    <row r="795" spans="2:2" hidden="1">
      <c r="B795" s="84"/>
    </row>
    <row r="796" spans="2:2" hidden="1">
      <c r="B796" s="84"/>
    </row>
    <row r="797" spans="2:2" hidden="1">
      <c r="B797" s="84"/>
    </row>
    <row r="798" spans="2:2" hidden="1">
      <c r="B798" s="84"/>
    </row>
    <row r="799" spans="2:2" hidden="1">
      <c r="B799" s="84"/>
    </row>
    <row r="800" spans="2:2" hidden="1">
      <c r="B800" s="84"/>
    </row>
    <row r="801" spans="2:2" hidden="1">
      <c r="B801" s="84"/>
    </row>
    <row r="802" spans="2:2" hidden="1">
      <c r="B802" s="84"/>
    </row>
    <row r="803" spans="2:2" hidden="1">
      <c r="B803" s="84"/>
    </row>
    <row r="804" spans="2:2" hidden="1">
      <c r="B804" s="84"/>
    </row>
    <row r="805" spans="2:2" hidden="1">
      <c r="B805" s="84"/>
    </row>
    <row r="806" spans="2:2" hidden="1">
      <c r="B806" s="84"/>
    </row>
    <row r="807" spans="2:2" hidden="1">
      <c r="B807" s="84"/>
    </row>
    <row r="808" spans="2:2" hidden="1">
      <c r="B808" s="84"/>
    </row>
    <row r="809" spans="2:2" hidden="1">
      <c r="B809" s="84"/>
    </row>
    <row r="810" spans="2:2" hidden="1">
      <c r="B810" s="84"/>
    </row>
    <row r="811" spans="2:2" hidden="1">
      <c r="B811" s="84"/>
    </row>
    <row r="812" spans="2:2" hidden="1">
      <c r="B812" s="84"/>
    </row>
    <row r="813" spans="2:2" hidden="1">
      <c r="B813" s="84"/>
    </row>
    <row r="814" spans="2:2" hidden="1">
      <c r="B814" s="84"/>
    </row>
    <row r="815" spans="2:2" hidden="1">
      <c r="B815" s="84"/>
    </row>
    <row r="816" spans="2:2" hidden="1">
      <c r="B816" s="84"/>
    </row>
    <row r="817" spans="2:2" hidden="1">
      <c r="B817" s="84"/>
    </row>
    <row r="818" spans="2:2" hidden="1">
      <c r="B818" s="84"/>
    </row>
    <row r="819" spans="2:2" hidden="1">
      <c r="B819" s="84"/>
    </row>
    <row r="820" spans="2:2" hidden="1">
      <c r="B820" s="84"/>
    </row>
    <row r="821" spans="2:2" hidden="1">
      <c r="B821" s="84"/>
    </row>
    <row r="822" spans="2:2" hidden="1">
      <c r="B822" s="84"/>
    </row>
    <row r="823" spans="2:2" hidden="1">
      <c r="B823" s="84"/>
    </row>
    <row r="824" spans="2:2" hidden="1">
      <c r="B824" s="84"/>
    </row>
    <row r="825" spans="2:2" hidden="1">
      <c r="B825" s="84"/>
    </row>
    <row r="826" spans="2:2" hidden="1">
      <c r="B826" s="84"/>
    </row>
    <row r="827" spans="2:2" hidden="1">
      <c r="B827" s="84"/>
    </row>
    <row r="828" spans="2:2" hidden="1">
      <c r="B828" s="84"/>
    </row>
    <row r="829" spans="2:2" hidden="1">
      <c r="B829" s="84"/>
    </row>
    <row r="830" spans="2:2" hidden="1">
      <c r="B830" s="84"/>
    </row>
    <row r="831" spans="2:2" hidden="1">
      <c r="B831" s="84"/>
    </row>
    <row r="832" spans="2:2" hidden="1">
      <c r="B832" s="84"/>
    </row>
    <row r="833" spans="2:2" hidden="1">
      <c r="B833" s="84"/>
    </row>
    <row r="834" spans="2:2" hidden="1">
      <c r="B834" s="84"/>
    </row>
    <row r="835" spans="2:2" hidden="1">
      <c r="B835" s="84"/>
    </row>
    <row r="836" spans="2:2" hidden="1">
      <c r="B836" s="84"/>
    </row>
    <row r="837" spans="2:2" hidden="1">
      <c r="B837" s="84"/>
    </row>
    <row r="838" spans="2:2" hidden="1">
      <c r="B838" s="84"/>
    </row>
    <row r="839" spans="2:2" hidden="1">
      <c r="B839" s="84"/>
    </row>
    <row r="840" spans="2:2" hidden="1">
      <c r="B840" s="84"/>
    </row>
    <row r="841" spans="2:2" hidden="1">
      <c r="B841" s="84"/>
    </row>
    <row r="842" spans="2:2" hidden="1">
      <c r="B842" s="84"/>
    </row>
    <row r="843" spans="2:2" hidden="1">
      <c r="B843" s="84"/>
    </row>
    <row r="844" spans="2:2" hidden="1">
      <c r="B844" s="84"/>
    </row>
    <row r="845" spans="2:2" hidden="1">
      <c r="B845" s="84"/>
    </row>
    <row r="846" spans="2:2" hidden="1">
      <c r="B846" s="84"/>
    </row>
    <row r="847" spans="2:2" hidden="1">
      <c r="B847" s="84"/>
    </row>
    <row r="848" spans="2:2" hidden="1">
      <c r="B848" s="84"/>
    </row>
    <row r="849" spans="2:2" hidden="1">
      <c r="B849" s="84"/>
    </row>
    <row r="850" spans="2:2" hidden="1">
      <c r="B850" s="84"/>
    </row>
    <row r="851" spans="2:2" hidden="1">
      <c r="B851" s="84"/>
    </row>
    <row r="852" spans="2:2" hidden="1">
      <c r="B852" s="84"/>
    </row>
    <row r="853" spans="2:2" hidden="1">
      <c r="B853" s="84"/>
    </row>
    <row r="854" spans="2:2" hidden="1">
      <c r="B854" s="84"/>
    </row>
    <row r="855" spans="2:2" hidden="1">
      <c r="B855" s="84"/>
    </row>
    <row r="856" spans="2:2" hidden="1">
      <c r="B856" s="84"/>
    </row>
    <row r="857" spans="2:2" hidden="1">
      <c r="B857" s="84"/>
    </row>
    <row r="858" spans="2:2" hidden="1">
      <c r="B858" s="84"/>
    </row>
    <row r="859" spans="2:2" hidden="1">
      <c r="B859" s="84"/>
    </row>
    <row r="860" spans="2:2" hidden="1">
      <c r="B860" s="84"/>
    </row>
    <row r="861" spans="2:2" hidden="1">
      <c r="B861" s="84"/>
    </row>
    <row r="862" spans="2:2" hidden="1">
      <c r="B862" s="84"/>
    </row>
    <row r="863" spans="2:2" hidden="1">
      <c r="B863" s="84"/>
    </row>
    <row r="864" spans="2:2" hidden="1">
      <c r="B864" s="84"/>
    </row>
    <row r="865" spans="2:2" hidden="1">
      <c r="B865" s="84"/>
    </row>
    <row r="866" spans="2:2" hidden="1">
      <c r="B866" s="84"/>
    </row>
    <row r="867" spans="2:2" hidden="1">
      <c r="B867" s="84"/>
    </row>
    <row r="868" spans="2:2" hidden="1">
      <c r="B868" s="84"/>
    </row>
    <row r="869" spans="2:2" hidden="1">
      <c r="B869" s="84"/>
    </row>
    <row r="870" spans="2:2" hidden="1">
      <c r="B870" s="84"/>
    </row>
    <row r="871" spans="2:2" hidden="1">
      <c r="B871" s="84"/>
    </row>
    <row r="872" spans="2:2" hidden="1">
      <c r="B872" s="84"/>
    </row>
    <row r="873" spans="2:2" hidden="1">
      <c r="B873" s="84"/>
    </row>
    <row r="874" spans="2:2" hidden="1">
      <c r="B874" s="84"/>
    </row>
    <row r="875" spans="2:2" hidden="1">
      <c r="B875" s="84"/>
    </row>
    <row r="876" spans="2:2" hidden="1">
      <c r="B876" s="84"/>
    </row>
    <row r="877" spans="2:2" hidden="1">
      <c r="B877" s="84"/>
    </row>
    <row r="878" spans="2:2" hidden="1">
      <c r="B878" s="84"/>
    </row>
    <row r="879" spans="2:2" hidden="1">
      <c r="B879" s="84"/>
    </row>
    <row r="880" spans="2:2" hidden="1">
      <c r="B880" s="84"/>
    </row>
    <row r="881" spans="2:2" hidden="1">
      <c r="B881" s="84"/>
    </row>
    <row r="882" spans="2:2" hidden="1">
      <c r="B882" s="84"/>
    </row>
    <row r="883" spans="2:2" hidden="1">
      <c r="B883" s="84"/>
    </row>
    <row r="884" spans="2:2" hidden="1">
      <c r="B884" s="84"/>
    </row>
    <row r="885" spans="2:2" hidden="1">
      <c r="B885" s="84"/>
    </row>
    <row r="886" spans="2:2" hidden="1">
      <c r="B886" s="84"/>
    </row>
    <row r="887" spans="2:2" hidden="1">
      <c r="B887" s="84"/>
    </row>
    <row r="888" spans="2:2" hidden="1">
      <c r="B888" s="84"/>
    </row>
    <row r="889" spans="2:2" hidden="1">
      <c r="B889" s="84"/>
    </row>
    <row r="890" spans="2:2" hidden="1">
      <c r="B890" s="84"/>
    </row>
    <row r="891" spans="2:2" hidden="1">
      <c r="B891" s="84"/>
    </row>
    <row r="892" spans="2:2" hidden="1">
      <c r="B892" s="84"/>
    </row>
    <row r="893" spans="2:2" hidden="1">
      <c r="B893" s="84"/>
    </row>
    <row r="894" spans="2:2" hidden="1">
      <c r="B894" s="84"/>
    </row>
    <row r="895" spans="2:2" hidden="1">
      <c r="B895" s="84"/>
    </row>
    <row r="896" spans="2:2" hidden="1">
      <c r="B896" s="84"/>
    </row>
    <row r="897" spans="2:2" hidden="1">
      <c r="B897" s="84"/>
    </row>
    <row r="898" spans="2:2" hidden="1">
      <c r="B898" s="84"/>
    </row>
    <row r="899" spans="2:2" hidden="1">
      <c r="B899" s="84"/>
    </row>
    <row r="900" spans="2:2" hidden="1">
      <c r="B900" s="84"/>
    </row>
    <row r="901" spans="2:2" hidden="1">
      <c r="B901" s="84"/>
    </row>
    <row r="902" spans="2:2" hidden="1">
      <c r="B902" s="84"/>
    </row>
    <row r="903" spans="2:2" hidden="1">
      <c r="B903" s="84"/>
    </row>
    <row r="904" spans="2:2" hidden="1">
      <c r="B904" s="84"/>
    </row>
    <row r="905" spans="2:2" hidden="1">
      <c r="B905" s="84"/>
    </row>
    <row r="906" spans="2:2" hidden="1">
      <c r="B906" s="84"/>
    </row>
    <row r="907" spans="2:2" hidden="1">
      <c r="B907" s="84"/>
    </row>
    <row r="908" spans="2:2" hidden="1">
      <c r="B908" s="84"/>
    </row>
    <row r="909" spans="2:2" hidden="1">
      <c r="B909" s="84"/>
    </row>
    <row r="910" spans="2:2" hidden="1">
      <c r="B910" s="84"/>
    </row>
    <row r="911" spans="2:2" hidden="1">
      <c r="B911" s="84"/>
    </row>
    <row r="912" spans="2:2" hidden="1">
      <c r="B912" s="84"/>
    </row>
    <row r="913" spans="2:2" hidden="1">
      <c r="B913" s="84"/>
    </row>
    <row r="914" spans="2:2" hidden="1">
      <c r="B914" s="84"/>
    </row>
    <row r="915" spans="2:2" hidden="1">
      <c r="B915" s="84"/>
    </row>
    <row r="916" spans="2:2" hidden="1">
      <c r="B916" s="84"/>
    </row>
    <row r="917" spans="2:2" hidden="1">
      <c r="B917" s="84"/>
    </row>
    <row r="918" spans="2:2" hidden="1">
      <c r="B918" s="84"/>
    </row>
    <row r="919" spans="2:2" hidden="1">
      <c r="B919" s="84"/>
    </row>
    <row r="920" spans="2:2" hidden="1">
      <c r="B920" s="84"/>
    </row>
    <row r="921" spans="2:2" hidden="1">
      <c r="B921" s="84"/>
    </row>
    <row r="922" spans="2:2" hidden="1">
      <c r="B922" s="84"/>
    </row>
    <row r="923" spans="2:2" hidden="1">
      <c r="B923" s="84"/>
    </row>
    <row r="924" spans="2:2" hidden="1">
      <c r="B924" s="84"/>
    </row>
    <row r="925" spans="2:2" hidden="1">
      <c r="B925" s="84"/>
    </row>
    <row r="926" spans="2:2" hidden="1">
      <c r="B926" s="84"/>
    </row>
    <row r="927" spans="2:2" hidden="1">
      <c r="B927" s="84"/>
    </row>
    <row r="928" spans="2:2" hidden="1">
      <c r="B928" s="84"/>
    </row>
    <row r="929" spans="2:2" hidden="1">
      <c r="B929" s="84"/>
    </row>
    <row r="930" spans="2:2" hidden="1">
      <c r="B930" s="84"/>
    </row>
    <row r="931" spans="2:2" hidden="1">
      <c r="B931" s="84"/>
    </row>
    <row r="932" spans="2:2" hidden="1">
      <c r="B932" s="84"/>
    </row>
    <row r="933" spans="2:2" hidden="1">
      <c r="B933" s="84"/>
    </row>
    <row r="934" spans="2:2" hidden="1">
      <c r="B934" s="84"/>
    </row>
    <row r="935" spans="2:2" hidden="1">
      <c r="B935" s="84"/>
    </row>
    <row r="936" spans="2:2" hidden="1">
      <c r="B936" s="84"/>
    </row>
    <row r="937" spans="2:2" hidden="1">
      <c r="B937" s="84"/>
    </row>
    <row r="938" spans="2:2" hidden="1">
      <c r="B938" s="84"/>
    </row>
    <row r="939" spans="2:2" hidden="1">
      <c r="B939" s="84"/>
    </row>
    <row r="940" spans="2:2" hidden="1">
      <c r="B940" s="84"/>
    </row>
    <row r="941" spans="2:2" hidden="1">
      <c r="B941" s="84"/>
    </row>
    <row r="942" spans="2:2" hidden="1">
      <c r="B942" s="84"/>
    </row>
    <row r="943" spans="2:2" hidden="1">
      <c r="B943" s="84"/>
    </row>
    <row r="944" spans="2:2" hidden="1">
      <c r="B944" s="84"/>
    </row>
    <row r="945" spans="2:2" hidden="1">
      <c r="B945" s="84"/>
    </row>
    <row r="946" spans="2:2" hidden="1">
      <c r="B946" s="84"/>
    </row>
    <row r="947" spans="2:2" hidden="1">
      <c r="B947" s="84"/>
    </row>
    <row r="948" spans="2:2" hidden="1">
      <c r="B948" s="84"/>
    </row>
    <row r="949" spans="2:2" hidden="1">
      <c r="B949" s="84"/>
    </row>
    <row r="950" spans="2:2" hidden="1">
      <c r="B950" s="84"/>
    </row>
    <row r="951" spans="2:2" hidden="1">
      <c r="B951" s="84"/>
    </row>
    <row r="952" spans="2:2" hidden="1">
      <c r="B952" s="84"/>
    </row>
    <row r="953" spans="2:2" hidden="1">
      <c r="B953" s="84"/>
    </row>
    <row r="954" spans="2:2" hidden="1">
      <c r="B954" s="84"/>
    </row>
    <row r="955" spans="2:2" hidden="1">
      <c r="B955" s="84"/>
    </row>
    <row r="956" spans="2:2" hidden="1">
      <c r="B956" s="84"/>
    </row>
    <row r="957" spans="2:2" hidden="1">
      <c r="B957" s="84"/>
    </row>
    <row r="958" spans="2:2" hidden="1">
      <c r="B958" s="84"/>
    </row>
    <row r="959" spans="2:2" hidden="1">
      <c r="B959" s="84"/>
    </row>
    <row r="960" spans="2:2" hidden="1">
      <c r="B960" s="84"/>
    </row>
    <row r="961" spans="2:2" hidden="1">
      <c r="B961" s="84"/>
    </row>
    <row r="962" spans="2:2" hidden="1">
      <c r="B962" s="84"/>
    </row>
    <row r="963" spans="2:2" hidden="1">
      <c r="B963" s="84"/>
    </row>
    <row r="964" spans="2:2" hidden="1">
      <c r="B964" s="84"/>
    </row>
    <row r="965" spans="2:2" hidden="1">
      <c r="B965" s="84"/>
    </row>
    <row r="966" spans="2:2" hidden="1">
      <c r="B966" s="84"/>
    </row>
    <row r="967" spans="2:2" hidden="1">
      <c r="B967" s="84"/>
    </row>
    <row r="968" spans="2:2" hidden="1">
      <c r="B968" s="84"/>
    </row>
    <row r="969" spans="2:2" hidden="1">
      <c r="B969" s="84"/>
    </row>
    <row r="970" spans="2:2" hidden="1">
      <c r="B970" s="84"/>
    </row>
    <row r="971" spans="2:2" hidden="1">
      <c r="B971" s="84"/>
    </row>
    <row r="972" spans="2:2" hidden="1">
      <c r="B972" s="84"/>
    </row>
    <row r="973" spans="2:2" hidden="1">
      <c r="B973" s="84"/>
    </row>
    <row r="974" spans="2:2" hidden="1">
      <c r="B974" s="84"/>
    </row>
    <row r="975" spans="2:2" hidden="1">
      <c r="B975" s="84"/>
    </row>
    <row r="976" spans="2:2" hidden="1">
      <c r="B976" s="84"/>
    </row>
    <row r="977" spans="2:2" hidden="1">
      <c r="B977" s="84"/>
    </row>
    <row r="978" spans="2:2" hidden="1">
      <c r="B978" s="84"/>
    </row>
    <row r="979" spans="2:2" hidden="1">
      <c r="B979" s="84"/>
    </row>
    <row r="980" spans="2:2" hidden="1">
      <c r="B980" s="84"/>
    </row>
    <row r="981" spans="2:2" hidden="1">
      <c r="B981" s="84"/>
    </row>
    <row r="982" spans="2:2" hidden="1">
      <c r="B982" s="84"/>
    </row>
    <row r="983" spans="2:2" hidden="1">
      <c r="B983" s="84"/>
    </row>
    <row r="984" spans="2:2" hidden="1">
      <c r="B984" s="84"/>
    </row>
    <row r="985" spans="2:2" hidden="1">
      <c r="B985" s="84"/>
    </row>
    <row r="986" spans="2:2" hidden="1">
      <c r="B986" s="84"/>
    </row>
    <row r="987" spans="2:2" hidden="1">
      <c r="B987" s="84"/>
    </row>
    <row r="988" spans="2:2" hidden="1">
      <c r="B988" s="84"/>
    </row>
    <row r="989" spans="2:2" hidden="1">
      <c r="B989" s="84"/>
    </row>
    <row r="990" spans="2:2" hidden="1">
      <c r="B990" s="84"/>
    </row>
    <row r="991" spans="2:2" hidden="1">
      <c r="B991" s="84"/>
    </row>
    <row r="992" spans="2:2" hidden="1">
      <c r="B992" s="84"/>
    </row>
    <row r="993" spans="2:2" hidden="1">
      <c r="B993" s="84"/>
    </row>
    <row r="994" spans="2:2" hidden="1">
      <c r="B994" s="84"/>
    </row>
    <row r="995" spans="2:2" hidden="1">
      <c r="B995" s="84"/>
    </row>
    <row r="996" spans="2:2" hidden="1">
      <c r="B996" s="84"/>
    </row>
    <row r="997" spans="2:2" hidden="1">
      <c r="B997" s="84"/>
    </row>
    <row r="998" spans="2:2" hidden="1">
      <c r="B998" s="84"/>
    </row>
    <row r="999" spans="2:2" hidden="1">
      <c r="B999" s="84"/>
    </row>
    <row r="1000" spans="2:2" hidden="1">
      <c r="B1000" s="84"/>
    </row>
    <row r="1001" spans="2:2" hidden="1">
      <c r="B1001" s="84"/>
    </row>
    <row r="1002" spans="2:2" hidden="1">
      <c r="B1002" s="84"/>
    </row>
    <row r="1003" spans="2:2" hidden="1">
      <c r="B1003" s="84"/>
    </row>
    <row r="1004" spans="2:2" hidden="1">
      <c r="B1004" s="84"/>
    </row>
    <row r="1005" spans="2:2" hidden="1">
      <c r="B1005" s="84"/>
    </row>
    <row r="1006" spans="2:2" hidden="1">
      <c r="B1006" s="84"/>
    </row>
    <row r="1007" spans="2:2" hidden="1">
      <c r="B1007" s="84"/>
    </row>
    <row r="1008" spans="2:2" hidden="1">
      <c r="B1008" s="84"/>
    </row>
    <row r="1009" spans="2:2" hidden="1">
      <c r="B1009" s="84"/>
    </row>
    <row r="1010" spans="2:2" hidden="1">
      <c r="B1010" s="84"/>
    </row>
    <row r="1011" spans="2:2" hidden="1">
      <c r="B1011" s="84"/>
    </row>
    <row r="1012" spans="2:2" hidden="1">
      <c r="B1012" s="84"/>
    </row>
    <row r="1013" spans="2:2" hidden="1">
      <c r="B1013" s="84"/>
    </row>
    <row r="1014" spans="2:2" hidden="1">
      <c r="B1014" s="84"/>
    </row>
    <row r="1015" spans="2:2" hidden="1">
      <c r="B1015" s="84"/>
    </row>
    <row r="1016" spans="2:2" hidden="1">
      <c r="B1016" s="84"/>
    </row>
    <row r="1017" spans="2:2" hidden="1">
      <c r="B1017" s="84"/>
    </row>
    <row r="1018" spans="2:2" hidden="1">
      <c r="B1018" s="84"/>
    </row>
    <row r="1019" spans="2:2" hidden="1">
      <c r="B1019" s="84"/>
    </row>
    <row r="1020" spans="2:2" hidden="1">
      <c r="B1020" s="84"/>
    </row>
    <row r="1021" spans="2:2" hidden="1">
      <c r="B1021" s="84"/>
    </row>
    <row r="1022" spans="2:2" hidden="1">
      <c r="B1022" s="84"/>
    </row>
    <row r="1023" spans="2:2" hidden="1">
      <c r="B1023" s="84"/>
    </row>
    <row r="1024" spans="2:2" hidden="1">
      <c r="B1024" s="84"/>
    </row>
    <row r="1025" spans="2:2" hidden="1">
      <c r="B1025" s="84"/>
    </row>
    <row r="1026" spans="2:2" hidden="1">
      <c r="B1026" s="84"/>
    </row>
    <row r="1027" spans="2:2" hidden="1">
      <c r="B1027" s="84"/>
    </row>
    <row r="1028" spans="2:2" hidden="1">
      <c r="B1028" s="84"/>
    </row>
    <row r="1029" spans="2:2" hidden="1">
      <c r="B1029" s="84"/>
    </row>
    <row r="1030" spans="2:2" hidden="1">
      <c r="B1030" s="84"/>
    </row>
    <row r="1031" spans="2:2" hidden="1">
      <c r="B1031" s="84"/>
    </row>
    <row r="1032" spans="2:2" hidden="1">
      <c r="B1032" s="84"/>
    </row>
    <row r="1033" spans="2:2" hidden="1">
      <c r="B1033" s="84"/>
    </row>
    <row r="1034" spans="2:2" hidden="1">
      <c r="B1034" s="84"/>
    </row>
    <row r="1035" spans="2:2" hidden="1">
      <c r="B1035" s="84"/>
    </row>
    <row r="1036" spans="2:2" hidden="1">
      <c r="B1036" s="84"/>
    </row>
    <row r="1037" spans="2:2" hidden="1">
      <c r="B1037" s="84"/>
    </row>
    <row r="1038" spans="2:2" hidden="1">
      <c r="B1038" s="84"/>
    </row>
    <row r="1039" spans="2:2" hidden="1">
      <c r="B1039" s="84"/>
    </row>
    <row r="1040" spans="2:2" hidden="1">
      <c r="B1040" s="84"/>
    </row>
    <row r="1041" spans="2:2" hidden="1">
      <c r="B1041" s="84"/>
    </row>
    <row r="1042" spans="2:2" hidden="1">
      <c r="B1042" s="84"/>
    </row>
    <row r="1043" spans="2:2" hidden="1">
      <c r="B1043" s="84"/>
    </row>
    <row r="1044" spans="2:2" hidden="1">
      <c r="B1044" s="84"/>
    </row>
    <row r="1045" spans="2:2" hidden="1">
      <c r="B1045" s="84"/>
    </row>
    <row r="1046" spans="2:2" hidden="1">
      <c r="B1046" s="84"/>
    </row>
    <row r="1047" spans="2:2" hidden="1">
      <c r="B1047" s="84"/>
    </row>
    <row r="1048" spans="2:2" hidden="1">
      <c r="B1048" s="84"/>
    </row>
    <row r="1049" spans="2:2" hidden="1">
      <c r="B1049" s="84"/>
    </row>
    <row r="1050" spans="2:2" hidden="1">
      <c r="B1050" s="84"/>
    </row>
    <row r="1051" spans="2:2" hidden="1">
      <c r="B1051" s="84"/>
    </row>
    <row r="1052" spans="2:2" hidden="1">
      <c r="B1052" s="84"/>
    </row>
    <row r="1053" spans="2:2" hidden="1">
      <c r="B1053" s="84"/>
    </row>
    <row r="1054" spans="2:2" hidden="1">
      <c r="B1054" s="84"/>
    </row>
    <row r="1055" spans="2:2" hidden="1">
      <c r="B1055" s="84"/>
    </row>
    <row r="1056" spans="2:2" hidden="1">
      <c r="B1056" s="84"/>
    </row>
    <row r="1057" spans="2:2" hidden="1">
      <c r="B1057" s="84"/>
    </row>
    <row r="1058" spans="2:2" hidden="1">
      <c r="B1058" s="84"/>
    </row>
    <row r="1059" spans="2:2" hidden="1">
      <c r="B1059" s="84"/>
    </row>
    <row r="1060" spans="2:2" hidden="1">
      <c r="B1060" s="84"/>
    </row>
    <row r="1061" spans="2:2" hidden="1">
      <c r="B1061" s="84"/>
    </row>
    <row r="1062" spans="2:2" hidden="1">
      <c r="B1062" s="84"/>
    </row>
    <row r="1063" spans="2:2" hidden="1">
      <c r="B1063" s="84"/>
    </row>
    <row r="1064" spans="2:2" hidden="1">
      <c r="B1064" s="84"/>
    </row>
    <row r="1065" spans="2:2" hidden="1">
      <c r="B1065" s="84"/>
    </row>
    <row r="1066" spans="2:2" hidden="1">
      <c r="B1066" s="84"/>
    </row>
    <row r="1067" spans="2:2" hidden="1">
      <c r="B1067" s="84"/>
    </row>
    <row r="1068" spans="2:2" hidden="1">
      <c r="B1068" s="84"/>
    </row>
    <row r="1069" spans="2:2" hidden="1">
      <c r="B1069" s="84"/>
    </row>
    <row r="1070" spans="2:2" hidden="1">
      <c r="B1070" s="84"/>
    </row>
    <row r="1071" spans="2:2" hidden="1">
      <c r="B1071" s="84"/>
    </row>
    <row r="1072" spans="2:2" hidden="1">
      <c r="B1072" s="84"/>
    </row>
    <row r="1073" spans="2:2" hidden="1">
      <c r="B1073" s="84"/>
    </row>
    <row r="1074" spans="2:2" hidden="1">
      <c r="B1074" s="84"/>
    </row>
    <row r="1075" spans="2:2" hidden="1">
      <c r="B1075" s="84"/>
    </row>
    <row r="1076" spans="2:2" hidden="1">
      <c r="B1076" s="84"/>
    </row>
    <row r="1077" spans="2:2" hidden="1">
      <c r="B1077" s="84"/>
    </row>
    <row r="1078" spans="2:2" hidden="1">
      <c r="B1078" s="84"/>
    </row>
    <row r="1079" spans="2:2" hidden="1">
      <c r="B1079" s="84"/>
    </row>
    <row r="1080" spans="2:2" hidden="1">
      <c r="B1080" s="84"/>
    </row>
    <row r="1081" spans="2:2" hidden="1">
      <c r="B1081" s="84"/>
    </row>
    <row r="1082" spans="2:2" hidden="1">
      <c r="B1082" s="84"/>
    </row>
    <row r="1083" spans="2:2" hidden="1">
      <c r="B1083" s="84"/>
    </row>
    <row r="1084" spans="2:2" hidden="1">
      <c r="B1084" s="84"/>
    </row>
    <row r="1085" spans="2:2" hidden="1">
      <c r="B1085" s="84"/>
    </row>
    <row r="1086" spans="2:2" hidden="1">
      <c r="B1086" s="84"/>
    </row>
    <row r="1087" spans="2:2" hidden="1">
      <c r="B1087" s="84"/>
    </row>
    <row r="1088" spans="2:2" hidden="1">
      <c r="B1088" s="84"/>
    </row>
    <row r="1089" spans="2:2" hidden="1">
      <c r="B1089" s="84"/>
    </row>
    <row r="1090" spans="2:2" hidden="1">
      <c r="B1090" s="84"/>
    </row>
    <row r="1091" spans="2:2" hidden="1">
      <c r="B1091" s="84"/>
    </row>
    <row r="1092" spans="2:2" hidden="1">
      <c r="B1092" s="84"/>
    </row>
    <row r="1093" spans="2:2" hidden="1">
      <c r="B1093" s="84"/>
    </row>
    <row r="1094" spans="2:2" hidden="1">
      <c r="B1094" s="84"/>
    </row>
    <row r="1095" spans="2:2" hidden="1">
      <c r="B1095" s="84"/>
    </row>
    <row r="1096" spans="2:2" hidden="1">
      <c r="B1096" s="84"/>
    </row>
    <row r="1097" spans="2:2" hidden="1">
      <c r="B1097" s="84"/>
    </row>
    <row r="1098" spans="2:2" hidden="1">
      <c r="B1098" s="84"/>
    </row>
    <row r="1099" spans="2:2" hidden="1">
      <c r="B1099" s="84"/>
    </row>
    <row r="1100" spans="2:2" hidden="1">
      <c r="B1100" s="84"/>
    </row>
    <row r="1101" spans="2:2" hidden="1">
      <c r="B1101" s="84"/>
    </row>
    <row r="1102" spans="2:2" hidden="1">
      <c r="B1102" s="84"/>
    </row>
    <row r="1103" spans="2:2" hidden="1">
      <c r="B1103" s="84"/>
    </row>
    <row r="1104" spans="2:2" hidden="1">
      <c r="B1104" s="84"/>
    </row>
    <row r="1105" spans="2:2" hidden="1">
      <c r="B1105" s="84"/>
    </row>
    <row r="1106" spans="2:2" hidden="1">
      <c r="B1106" s="84"/>
    </row>
    <row r="1107" spans="2:2" hidden="1">
      <c r="B1107" s="84"/>
    </row>
    <row r="1108" spans="2:2" hidden="1">
      <c r="B1108" s="84"/>
    </row>
    <row r="1109" spans="2:2" hidden="1">
      <c r="B1109" s="84"/>
    </row>
    <row r="1110" spans="2:2" hidden="1">
      <c r="B1110" s="84"/>
    </row>
    <row r="1111" spans="2:2" hidden="1">
      <c r="B1111" s="84"/>
    </row>
    <row r="1112" spans="2:2" hidden="1">
      <c r="B1112" s="84"/>
    </row>
    <row r="1113" spans="2:2" hidden="1">
      <c r="B1113" s="84"/>
    </row>
    <row r="1114" spans="2:2" hidden="1">
      <c r="B1114" s="84"/>
    </row>
    <row r="1115" spans="2:2" hidden="1">
      <c r="B1115" s="84"/>
    </row>
    <row r="1116" spans="2:2" hidden="1">
      <c r="B1116" s="84"/>
    </row>
    <row r="1117" spans="2:2" hidden="1">
      <c r="B1117" s="84"/>
    </row>
    <row r="1118" spans="2:2" hidden="1">
      <c r="B1118" s="84"/>
    </row>
    <row r="1119" spans="2:2" hidden="1">
      <c r="B1119" s="84"/>
    </row>
    <row r="1120" spans="2:2" hidden="1">
      <c r="B1120" s="84"/>
    </row>
    <row r="1121" spans="2:2" hidden="1">
      <c r="B1121" s="84"/>
    </row>
    <row r="1122" spans="2:2" hidden="1">
      <c r="B1122" s="84"/>
    </row>
    <row r="1123" spans="2:2" hidden="1">
      <c r="B1123" s="84"/>
    </row>
    <row r="1124" spans="2:2" hidden="1">
      <c r="B1124" s="84"/>
    </row>
    <row r="1125" spans="2:2" hidden="1">
      <c r="B1125" s="84"/>
    </row>
    <row r="1126" spans="2:2" hidden="1">
      <c r="B1126" s="84"/>
    </row>
    <row r="1127" spans="2:2" hidden="1">
      <c r="B1127" s="84"/>
    </row>
    <row r="1128" spans="2:2" hidden="1">
      <c r="B1128" s="84"/>
    </row>
    <row r="1129" spans="2:2" hidden="1">
      <c r="B1129" s="84"/>
    </row>
    <row r="1130" spans="2:2" hidden="1">
      <c r="B1130" s="84"/>
    </row>
    <row r="1131" spans="2:2" hidden="1">
      <c r="B1131" s="84"/>
    </row>
    <row r="1132" spans="2:2" hidden="1">
      <c r="B1132" s="84"/>
    </row>
    <row r="1133" spans="2:2" hidden="1">
      <c r="B1133" s="84"/>
    </row>
    <row r="1134" spans="2:2" hidden="1">
      <c r="B1134" s="84"/>
    </row>
    <row r="1135" spans="2:2" hidden="1">
      <c r="B1135" s="84"/>
    </row>
    <row r="1136" spans="2:2" hidden="1">
      <c r="B1136" s="84"/>
    </row>
    <row r="1137" spans="2:2" hidden="1">
      <c r="B1137" s="84"/>
    </row>
    <row r="1138" spans="2:2" hidden="1">
      <c r="B1138" s="84"/>
    </row>
    <row r="1139" spans="2:2" hidden="1">
      <c r="B1139" s="84"/>
    </row>
    <row r="1140" spans="2:2" hidden="1">
      <c r="B1140" s="84"/>
    </row>
    <row r="1141" spans="2:2" hidden="1">
      <c r="B1141" s="84"/>
    </row>
    <row r="1142" spans="2:2" hidden="1">
      <c r="B1142" s="84"/>
    </row>
    <row r="1143" spans="2:2" hidden="1">
      <c r="B1143" s="84"/>
    </row>
    <row r="1144" spans="2:2" hidden="1">
      <c r="B1144" s="84"/>
    </row>
    <row r="1145" spans="2:2" hidden="1">
      <c r="B1145" s="84"/>
    </row>
    <row r="1146" spans="2:2" hidden="1">
      <c r="B1146" s="84"/>
    </row>
    <row r="1147" spans="2:2" hidden="1">
      <c r="B1147" s="84"/>
    </row>
    <row r="1148" spans="2:2" hidden="1">
      <c r="B1148" s="84"/>
    </row>
    <row r="1149" spans="2:2" hidden="1">
      <c r="B1149" s="84"/>
    </row>
    <row r="1150" spans="2:2" hidden="1">
      <c r="B1150" s="84"/>
    </row>
    <row r="1151" spans="2:2" hidden="1">
      <c r="B1151" s="84"/>
    </row>
    <row r="1152" spans="2:2" hidden="1">
      <c r="B1152" s="84"/>
    </row>
    <row r="1153" spans="2:2" hidden="1">
      <c r="B1153" s="84"/>
    </row>
    <row r="1154" spans="2:2" hidden="1">
      <c r="B1154" s="84"/>
    </row>
    <row r="1155" spans="2:2" hidden="1">
      <c r="B1155" s="84"/>
    </row>
    <row r="1156" spans="2:2" hidden="1">
      <c r="B1156" s="84"/>
    </row>
    <row r="1157" spans="2:2" hidden="1">
      <c r="B1157" s="84"/>
    </row>
    <row r="1158" spans="2:2" hidden="1">
      <c r="B1158" s="84"/>
    </row>
    <row r="1159" spans="2:2" hidden="1">
      <c r="B1159" s="84"/>
    </row>
    <row r="1160" spans="2:2" hidden="1">
      <c r="B1160" s="84"/>
    </row>
    <row r="1161" spans="2:2" hidden="1">
      <c r="B1161" s="84"/>
    </row>
    <row r="1162" spans="2:2" hidden="1">
      <c r="B1162" s="84"/>
    </row>
    <row r="1163" spans="2:2" hidden="1">
      <c r="B1163" s="84"/>
    </row>
    <row r="1164" spans="2:2" hidden="1">
      <c r="B1164" s="84"/>
    </row>
    <row r="1165" spans="2:2" hidden="1">
      <c r="B1165" s="84"/>
    </row>
    <row r="1166" spans="2:2" hidden="1">
      <c r="B1166" s="84"/>
    </row>
    <row r="1167" spans="2:2" hidden="1">
      <c r="B1167" s="84"/>
    </row>
    <row r="1168" spans="2:2" hidden="1">
      <c r="B1168" s="84"/>
    </row>
    <row r="1169" spans="2:2" hidden="1">
      <c r="B1169" s="84"/>
    </row>
    <row r="1170" spans="2:2" hidden="1">
      <c r="B1170" s="84"/>
    </row>
    <row r="1171" spans="2:2" hidden="1">
      <c r="B1171" s="84"/>
    </row>
    <row r="1172" spans="2:2" hidden="1">
      <c r="B1172" s="84"/>
    </row>
    <row r="1173" spans="2:2" hidden="1">
      <c r="B1173" s="84"/>
    </row>
    <row r="1174" spans="2:2" hidden="1">
      <c r="B1174" s="84"/>
    </row>
    <row r="1175" spans="2:2" hidden="1">
      <c r="B1175" s="84"/>
    </row>
    <row r="1176" spans="2:2" hidden="1">
      <c r="B1176" s="84"/>
    </row>
    <row r="1177" spans="2:2" hidden="1">
      <c r="B1177" s="84"/>
    </row>
    <row r="1178" spans="2:2" hidden="1">
      <c r="B1178" s="84"/>
    </row>
    <row r="1179" spans="2:2" hidden="1">
      <c r="B1179" s="84"/>
    </row>
    <row r="1180" spans="2:2" hidden="1">
      <c r="B1180" s="84"/>
    </row>
    <row r="1181" spans="2:2" hidden="1">
      <c r="B1181" s="84"/>
    </row>
    <row r="1182" spans="2:2" hidden="1">
      <c r="B1182" s="84"/>
    </row>
    <row r="1183" spans="2:2" hidden="1">
      <c r="B1183" s="84"/>
    </row>
    <row r="1184" spans="2:2" hidden="1">
      <c r="B1184" s="84"/>
    </row>
    <row r="1185" spans="2:2" hidden="1">
      <c r="B1185" s="84"/>
    </row>
    <row r="1186" spans="2:2" hidden="1">
      <c r="B1186" s="84"/>
    </row>
    <row r="1187" spans="2:2" hidden="1">
      <c r="B1187" s="84"/>
    </row>
    <row r="1188" spans="2:2" hidden="1">
      <c r="B1188" s="84"/>
    </row>
    <row r="1189" spans="2:2" hidden="1">
      <c r="B1189" s="84"/>
    </row>
    <row r="1190" spans="2:2" hidden="1">
      <c r="B1190" s="84"/>
    </row>
    <row r="1191" spans="2:2" hidden="1">
      <c r="B1191" s="84"/>
    </row>
    <row r="1192" spans="2:2" hidden="1">
      <c r="B1192" s="84"/>
    </row>
    <row r="1193" spans="2:2" hidden="1">
      <c r="B1193" s="84"/>
    </row>
    <row r="1194" spans="2:2" hidden="1">
      <c r="B1194" s="84"/>
    </row>
    <row r="1195" spans="2:2" hidden="1">
      <c r="B1195" s="84"/>
    </row>
    <row r="1196" spans="2:2" hidden="1">
      <c r="B1196" s="84"/>
    </row>
    <row r="1197" spans="2:2" hidden="1">
      <c r="B1197" s="84"/>
    </row>
    <row r="1198" spans="2:2" hidden="1">
      <c r="B1198" s="84"/>
    </row>
    <row r="1199" spans="2:2" hidden="1">
      <c r="B1199" s="84"/>
    </row>
    <row r="1200" spans="2:2" hidden="1">
      <c r="B1200" s="84"/>
    </row>
    <row r="1201" spans="2:2" hidden="1">
      <c r="B1201" s="84"/>
    </row>
    <row r="1202" spans="2:2" hidden="1">
      <c r="B1202" s="84"/>
    </row>
    <row r="1203" spans="2:2" hidden="1">
      <c r="B1203" s="84"/>
    </row>
    <row r="1204" spans="2:2" hidden="1">
      <c r="B1204" s="84"/>
    </row>
    <row r="1205" spans="2:2" hidden="1">
      <c r="B1205" s="84"/>
    </row>
    <row r="1206" spans="2:2" hidden="1">
      <c r="B1206" s="84"/>
    </row>
    <row r="1207" spans="2:2" hidden="1">
      <c r="B1207" s="84"/>
    </row>
    <row r="1208" spans="2:2" hidden="1">
      <c r="B1208" s="84"/>
    </row>
    <row r="1209" spans="2:2" hidden="1">
      <c r="B1209" s="84"/>
    </row>
    <row r="1210" spans="2:2" hidden="1">
      <c r="B1210" s="84"/>
    </row>
    <row r="1211" spans="2:2" hidden="1">
      <c r="B1211" s="84"/>
    </row>
    <row r="1212" spans="2:2" hidden="1">
      <c r="B1212" s="84"/>
    </row>
    <row r="1213" spans="2:2" hidden="1">
      <c r="B1213" s="84"/>
    </row>
    <row r="1214" spans="2:2" hidden="1">
      <c r="B1214" s="84"/>
    </row>
    <row r="1215" spans="2:2" hidden="1">
      <c r="B1215" s="84"/>
    </row>
    <row r="1216" spans="2:2" hidden="1">
      <c r="B1216" s="84"/>
    </row>
    <row r="1217" spans="2:2" hidden="1">
      <c r="B1217" s="84"/>
    </row>
    <row r="1218" spans="2:2" hidden="1">
      <c r="B1218" s="84"/>
    </row>
    <row r="1219" spans="2:2" hidden="1">
      <c r="B1219" s="84"/>
    </row>
    <row r="1220" spans="2:2" hidden="1">
      <c r="B1220" s="84"/>
    </row>
    <row r="1221" spans="2:2" hidden="1">
      <c r="B1221" s="84"/>
    </row>
    <row r="1222" spans="2:2" hidden="1">
      <c r="B1222" s="84"/>
    </row>
    <row r="1223" spans="2:2" hidden="1">
      <c r="B1223" s="84"/>
    </row>
    <row r="1224" spans="2:2" hidden="1">
      <c r="B1224" s="84"/>
    </row>
    <row r="1225" spans="2:2" hidden="1">
      <c r="B1225" s="84"/>
    </row>
    <row r="1226" spans="2:2" hidden="1">
      <c r="B1226" s="84"/>
    </row>
    <row r="1227" spans="2:2" hidden="1">
      <c r="B1227" s="84"/>
    </row>
    <row r="1228" spans="2:2" hidden="1">
      <c r="B1228" s="84"/>
    </row>
    <row r="1229" spans="2:2" hidden="1">
      <c r="B1229" s="84"/>
    </row>
    <row r="1230" spans="2:2" hidden="1">
      <c r="B1230" s="84"/>
    </row>
    <row r="1231" spans="2:2" hidden="1">
      <c r="B1231" s="84"/>
    </row>
    <row r="1232" spans="2:2" hidden="1">
      <c r="B1232" s="84"/>
    </row>
    <row r="1233" spans="2:2" hidden="1">
      <c r="B1233" s="84"/>
    </row>
    <row r="1234" spans="2:2" hidden="1">
      <c r="B1234" s="84"/>
    </row>
    <row r="1235" spans="2:2" hidden="1">
      <c r="B1235" s="84"/>
    </row>
    <row r="1236" spans="2:2" hidden="1">
      <c r="B1236" s="84"/>
    </row>
    <row r="1237" spans="2:2" hidden="1">
      <c r="B1237" s="84"/>
    </row>
    <row r="1238" spans="2:2" hidden="1">
      <c r="B1238" s="84"/>
    </row>
    <row r="1239" spans="2:2" hidden="1">
      <c r="B1239" s="84"/>
    </row>
    <row r="1240" spans="2:2" hidden="1">
      <c r="B1240" s="84"/>
    </row>
    <row r="1241" spans="2:2" hidden="1">
      <c r="B1241" s="84"/>
    </row>
    <row r="1242" spans="2:2" hidden="1">
      <c r="B1242" s="84"/>
    </row>
    <row r="1243" spans="2:2" hidden="1">
      <c r="B1243" s="84"/>
    </row>
    <row r="1244" spans="2:2" hidden="1">
      <c r="B1244" s="84"/>
    </row>
    <row r="1245" spans="2:2" hidden="1">
      <c r="B1245" s="84"/>
    </row>
    <row r="1246" spans="2:2" hidden="1">
      <c r="B1246" s="84"/>
    </row>
    <row r="1247" spans="2:2" hidden="1">
      <c r="B1247" s="84"/>
    </row>
    <row r="1248" spans="2:2" hidden="1">
      <c r="B1248" s="84"/>
    </row>
    <row r="1249" spans="2:2" hidden="1">
      <c r="B1249" s="84"/>
    </row>
    <row r="1250" spans="2:2" hidden="1">
      <c r="B1250" s="84"/>
    </row>
    <row r="1251" spans="2:2" hidden="1">
      <c r="B1251" s="84"/>
    </row>
    <row r="1252" spans="2:2" hidden="1">
      <c r="B1252" s="84"/>
    </row>
    <row r="1253" spans="2:2" hidden="1">
      <c r="B1253" s="84"/>
    </row>
    <row r="1254" spans="2:2" hidden="1">
      <c r="B1254" s="84"/>
    </row>
    <row r="1255" spans="2:2" hidden="1">
      <c r="B1255" s="84"/>
    </row>
    <row r="1256" spans="2:2" hidden="1">
      <c r="B1256" s="84"/>
    </row>
    <row r="1257" spans="2:2" hidden="1">
      <c r="B1257" s="84"/>
    </row>
    <row r="1258" spans="2:2" hidden="1">
      <c r="B1258" s="84"/>
    </row>
    <row r="1259" spans="2:2" hidden="1">
      <c r="B1259" s="84"/>
    </row>
    <row r="1260" spans="2:2" hidden="1">
      <c r="B1260" s="84"/>
    </row>
    <row r="1261" spans="2:2" hidden="1">
      <c r="B1261" s="84"/>
    </row>
    <row r="1262" spans="2:2" hidden="1">
      <c r="B1262" s="84"/>
    </row>
    <row r="1263" spans="2:2" hidden="1">
      <c r="B1263" s="84"/>
    </row>
    <row r="1264" spans="2:2" hidden="1">
      <c r="B1264" s="84"/>
    </row>
    <row r="1265" spans="2:2" hidden="1">
      <c r="B1265" s="84"/>
    </row>
    <row r="1266" spans="2:2" hidden="1">
      <c r="B1266" s="84"/>
    </row>
    <row r="1267" spans="2:2" hidden="1">
      <c r="B1267" s="84"/>
    </row>
    <row r="1268" spans="2:2" hidden="1">
      <c r="B1268" s="84"/>
    </row>
    <row r="1269" spans="2:2" hidden="1">
      <c r="B1269" s="84"/>
    </row>
    <row r="1270" spans="2:2" hidden="1">
      <c r="B1270" s="84"/>
    </row>
    <row r="1271" spans="2:2" hidden="1">
      <c r="B1271" s="84"/>
    </row>
    <row r="1272" spans="2:2" hidden="1">
      <c r="B1272" s="84"/>
    </row>
    <row r="1273" spans="2:2" hidden="1">
      <c r="B1273" s="84"/>
    </row>
    <row r="1274" spans="2:2" hidden="1">
      <c r="B1274" s="84"/>
    </row>
    <row r="1275" spans="2:2" hidden="1">
      <c r="B1275" s="84"/>
    </row>
    <row r="1276" spans="2:2" hidden="1">
      <c r="B1276" s="84"/>
    </row>
    <row r="1277" spans="2:2" hidden="1">
      <c r="B1277" s="84"/>
    </row>
    <row r="1278" spans="2:2" hidden="1">
      <c r="B1278" s="84"/>
    </row>
    <row r="1279" spans="2:2" hidden="1">
      <c r="B1279" s="84"/>
    </row>
    <row r="1280" spans="2:2" hidden="1">
      <c r="B1280" s="84"/>
    </row>
    <row r="1281" spans="2:2" hidden="1">
      <c r="B1281" s="84"/>
    </row>
    <row r="1282" spans="2:2" hidden="1">
      <c r="B1282" s="84"/>
    </row>
    <row r="1283" spans="2:2" hidden="1">
      <c r="B1283" s="84"/>
    </row>
    <row r="1284" spans="2:2" hidden="1">
      <c r="B1284" s="84"/>
    </row>
    <row r="1285" spans="2:2" hidden="1">
      <c r="B1285" s="84"/>
    </row>
    <row r="1286" spans="2:2" hidden="1">
      <c r="B1286" s="84"/>
    </row>
    <row r="1287" spans="2:2" hidden="1">
      <c r="B1287" s="84"/>
    </row>
    <row r="1288" spans="2:2" hidden="1">
      <c r="B1288" s="84"/>
    </row>
    <row r="1289" spans="2:2" hidden="1">
      <c r="B1289" s="84"/>
    </row>
    <row r="1290" spans="2:2" hidden="1">
      <c r="B1290" s="84"/>
    </row>
    <row r="1291" spans="2:2" hidden="1">
      <c r="B1291" s="84"/>
    </row>
    <row r="1292" spans="2:2" hidden="1">
      <c r="B1292" s="84"/>
    </row>
    <row r="1293" spans="2:2" hidden="1">
      <c r="B1293" s="84"/>
    </row>
    <row r="1294" spans="2:2" hidden="1">
      <c r="B1294" s="84"/>
    </row>
    <row r="1295" spans="2:2" hidden="1">
      <c r="B1295" s="84"/>
    </row>
    <row r="1296" spans="2:2" hidden="1">
      <c r="B1296" s="84"/>
    </row>
    <row r="1297" spans="2:2" hidden="1">
      <c r="B1297" s="84"/>
    </row>
    <row r="1298" spans="2:2" hidden="1">
      <c r="B1298" s="84"/>
    </row>
    <row r="1299" spans="2:2" hidden="1">
      <c r="B1299" s="84"/>
    </row>
    <row r="1300" spans="2:2" hidden="1">
      <c r="B1300" s="84"/>
    </row>
    <row r="1301" spans="2:2" hidden="1">
      <c r="B1301" s="84"/>
    </row>
    <row r="1302" spans="2:2" hidden="1">
      <c r="B1302" s="84"/>
    </row>
    <row r="1303" spans="2:2" hidden="1">
      <c r="B1303" s="84"/>
    </row>
    <row r="1304" spans="2:2" hidden="1">
      <c r="B1304" s="84"/>
    </row>
    <row r="1305" spans="2:2" hidden="1">
      <c r="B1305" s="84"/>
    </row>
    <row r="1306" spans="2:2" hidden="1">
      <c r="B1306" s="84"/>
    </row>
    <row r="1307" spans="2:2" hidden="1">
      <c r="B1307" s="84"/>
    </row>
    <row r="1308" spans="2:2" hidden="1">
      <c r="B1308" s="84"/>
    </row>
    <row r="1309" spans="2:2" hidden="1">
      <c r="B1309" s="84"/>
    </row>
    <row r="1310" spans="2:2" hidden="1">
      <c r="B1310" s="84"/>
    </row>
    <row r="1311" spans="2:2" hidden="1">
      <c r="B1311" s="84"/>
    </row>
    <row r="1312" spans="2:2" hidden="1">
      <c r="B1312" s="84"/>
    </row>
    <row r="1313" spans="2:2" hidden="1">
      <c r="B1313" s="84"/>
    </row>
    <row r="1314" spans="2:2" hidden="1">
      <c r="B1314" s="84"/>
    </row>
    <row r="1315" spans="2:2" hidden="1">
      <c r="B1315" s="84"/>
    </row>
    <row r="1316" spans="2:2" hidden="1">
      <c r="B1316" s="84"/>
    </row>
    <row r="1317" spans="2:2" hidden="1">
      <c r="B1317" s="84"/>
    </row>
    <row r="1318" spans="2:2" hidden="1">
      <c r="B1318" s="84"/>
    </row>
    <row r="1319" spans="2:2" hidden="1">
      <c r="B1319" s="84"/>
    </row>
    <row r="1320" spans="2:2" hidden="1">
      <c r="B1320" s="84"/>
    </row>
    <row r="1321" spans="2:2" hidden="1">
      <c r="B1321" s="84"/>
    </row>
    <row r="1322" spans="2:2" hidden="1">
      <c r="B1322" s="84"/>
    </row>
    <row r="1323" spans="2:2" hidden="1">
      <c r="B1323" s="84"/>
    </row>
    <row r="1324" spans="2:2" hidden="1">
      <c r="B1324" s="84"/>
    </row>
    <row r="1325" spans="2:2" hidden="1">
      <c r="B1325" s="84"/>
    </row>
    <row r="1326" spans="2:2" hidden="1">
      <c r="B1326" s="84"/>
    </row>
    <row r="1327" spans="2:2" hidden="1">
      <c r="B1327" s="84"/>
    </row>
    <row r="1328" spans="2:2" hidden="1">
      <c r="B1328" s="84"/>
    </row>
    <row r="1329" spans="2:2" hidden="1">
      <c r="B1329" s="84"/>
    </row>
    <row r="1330" spans="2:2" hidden="1">
      <c r="B1330" s="84"/>
    </row>
    <row r="1331" spans="2:2" hidden="1">
      <c r="B1331" s="84"/>
    </row>
    <row r="1332" spans="2:2" hidden="1">
      <c r="B1332" s="84"/>
    </row>
    <row r="1333" spans="2:2" hidden="1">
      <c r="B1333" s="84"/>
    </row>
    <row r="1334" spans="2:2" hidden="1">
      <c r="B1334" s="84"/>
    </row>
    <row r="1335" spans="2:2" hidden="1">
      <c r="B1335" s="84"/>
    </row>
    <row r="1336" spans="2:2" hidden="1">
      <c r="B1336" s="84"/>
    </row>
    <row r="1337" spans="2:2" hidden="1">
      <c r="B1337" s="84"/>
    </row>
    <row r="1338" spans="2:2" hidden="1">
      <c r="B1338" s="84"/>
    </row>
    <row r="1339" spans="2:2" hidden="1">
      <c r="B1339" s="84"/>
    </row>
    <row r="1340" spans="2:2" hidden="1">
      <c r="B1340" s="84"/>
    </row>
    <row r="1341" spans="2:2" hidden="1">
      <c r="B1341" s="84"/>
    </row>
    <row r="1342" spans="2:2" hidden="1">
      <c r="B1342" s="84"/>
    </row>
    <row r="1343" spans="2:2" hidden="1">
      <c r="B1343" s="84"/>
    </row>
    <row r="1344" spans="2:2" hidden="1">
      <c r="B1344" s="84"/>
    </row>
    <row r="1345" spans="2:2" hidden="1">
      <c r="B1345" s="84"/>
    </row>
    <row r="1346" spans="2:2" hidden="1">
      <c r="B1346" s="84"/>
    </row>
    <row r="1347" spans="2:2" hidden="1">
      <c r="B1347" s="84"/>
    </row>
    <row r="1348" spans="2:2" hidden="1">
      <c r="B1348" s="84"/>
    </row>
    <row r="1349" spans="2:2" hidden="1">
      <c r="B1349" s="84"/>
    </row>
    <row r="1350" spans="2:2" hidden="1">
      <c r="B1350" s="84"/>
    </row>
    <row r="1351" spans="2:2" hidden="1">
      <c r="B1351" s="84"/>
    </row>
    <row r="1352" spans="2:2" hidden="1">
      <c r="B1352" s="84"/>
    </row>
    <row r="1353" spans="2:2" hidden="1">
      <c r="B1353" s="84"/>
    </row>
    <row r="1354" spans="2:2" hidden="1">
      <c r="B1354" s="84"/>
    </row>
    <row r="1355" spans="2:2" hidden="1">
      <c r="B1355" s="84"/>
    </row>
    <row r="1356" spans="2:2" hidden="1">
      <c r="B1356" s="84"/>
    </row>
    <row r="1357" spans="2:2" hidden="1">
      <c r="B1357" s="84"/>
    </row>
    <row r="1360" spans="2:2"/>
    <row r="1361"/>
    <row r="1362"/>
    <row r="1363"/>
    <row r="1364"/>
    <row r="1365"/>
    <row r="1366"/>
  </sheetData>
  <dataConsolidate/>
  <mergeCells count="7">
    <mergeCell ref="B83:B84"/>
    <mergeCell ref="B98:B99"/>
    <mergeCell ref="B119:B120"/>
    <mergeCell ref="B1:B5"/>
    <mergeCell ref="B24:B26"/>
    <mergeCell ref="B31:B32"/>
    <mergeCell ref="B34:B3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V32"/>
  <sheetViews>
    <sheetView showRowColHeaders="0" zoomScale="120" zoomScaleNormal="120" workbookViewId="0">
      <selection activeCell="F29" sqref="F29"/>
    </sheetView>
  </sheetViews>
  <sheetFormatPr baseColWidth="10" defaultColWidth="0" defaultRowHeight="15" customHeight="1" zeroHeight="1"/>
  <cols>
    <col min="1" max="1" width="4.7109375" style="1" customWidth="1"/>
    <col min="2" max="3" width="8" style="1" customWidth="1"/>
    <col min="4" max="9" width="11.42578125" style="1" customWidth="1"/>
    <col min="10" max="10" width="4.7109375" style="1" customWidth="1"/>
    <col min="11" max="11" width="9.140625" style="1" hidden="1" customWidth="1"/>
    <col min="12" max="12" width="9.140625" style="98" hidden="1" customWidth="1"/>
    <col min="13" max="16384" width="9.140625" style="1" hidden="1"/>
  </cols>
  <sheetData>
    <row r="1" spans="1:22">
      <c r="A1" s="8"/>
      <c r="B1" s="211"/>
      <c r="C1" s="211"/>
      <c r="D1" s="211"/>
      <c r="E1" s="211"/>
      <c r="F1" s="211"/>
      <c r="G1" s="211"/>
      <c r="H1" s="211"/>
      <c r="I1" s="211"/>
      <c r="J1" s="8"/>
    </row>
    <row r="2" spans="1:22">
      <c r="A2" s="8"/>
      <c r="B2" s="211"/>
      <c r="C2" s="211"/>
      <c r="D2" s="211"/>
      <c r="E2" s="211"/>
      <c r="F2" s="211"/>
      <c r="G2" s="211"/>
      <c r="H2" s="211"/>
      <c r="I2" s="211"/>
      <c r="J2" s="8"/>
    </row>
    <row r="3" spans="1:22">
      <c r="A3" s="8"/>
      <c r="B3" s="211"/>
      <c r="C3" s="211"/>
      <c r="D3" s="211"/>
      <c r="E3" s="211"/>
      <c r="F3" s="211"/>
      <c r="G3" s="211"/>
      <c r="H3" s="211"/>
      <c r="I3" s="211"/>
      <c r="J3" s="8"/>
    </row>
    <row r="4" spans="1:22">
      <c r="A4" s="8"/>
      <c r="B4" s="211"/>
      <c r="C4" s="211"/>
      <c r="D4" s="211"/>
      <c r="E4" s="211"/>
      <c r="F4" s="211"/>
      <c r="G4" s="211"/>
      <c r="H4" s="211"/>
      <c r="I4" s="211"/>
      <c r="J4" s="8"/>
    </row>
    <row r="5" spans="1:22">
      <c r="A5" s="8"/>
      <c r="B5" s="211"/>
      <c r="C5" s="211"/>
      <c r="D5" s="211"/>
      <c r="E5" s="211"/>
      <c r="F5" s="211"/>
      <c r="G5" s="211"/>
      <c r="H5" s="211"/>
      <c r="I5" s="211"/>
      <c r="J5" s="8"/>
      <c r="N5" s="16" t="s">
        <v>15</v>
      </c>
      <c r="O5" s="1" t="str">
        <f>TAB_!A18</f>
        <v>Maestría en Asesoría Familiar y Gestión de Programas para la Familia - Virtual</v>
      </c>
    </row>
    <row r="6" spans="1:22">
      <c r="A6" s="8"/>
      <c r="B6" s="211"/>
      <c r="C6" s="211"/>
      <c r="D6" s="211"/>
      <c r="E6" s="211"/>
      <c r="F6" s="211"/>
      <c r="G6" s="211"/>
      <c r="H6" s="211"/>
      <c r="I6" s="211"/>
      <c r="J6" s="8"/>
      <c r="N6" s="16" t="s">
        <v>16</v>
      </c>
      <c r="O6" s="1" t="str">
        <f>TAB_!A9</f>
        <v>Instituto de la Familia</v>
      </c>
    </row>
    <row r="7" spans="1:22" ht="13.5" customHeight="1"/>
    <row r="8" spans="1:22" s="13" customFormat="1" ht="21.75" customHeight="1">
      <c r="B8" s="198" t="s">
        <v>9</v>
      </c>
      <c r="C8" s="198"/>
      <c r="D8" s="198"/>
      <c r="E8" s="198"/>
      <c r="F8" s="198"/>
      <c r="G8" s="198"/>
      <c r="H8" s="198"/>
      <c r="I8" s="198"/>
      <c r="J8" s="32"/>
      <c r="L8" s="98"/>
    </row>
    <row r="9" spans="1:22" s="13" customFormat="1" ht="13.5" customHeight="1">
      <c r="B9" s="106"/>
      <c r="C9" s="106"/>
      <c r="D9" s="106"/>
      <c r="E9" s="106"/>
      <c r="F9" s="106"/>
      <c r="G9" s="106"/>
      <c r="H9" s="106"/>
      <c r="I9" s="106"/>
      <c r="J9" s="32"/>
      <c r="L9" s="98"/>
    </row>
    <row r="10" spans="1:22" ht="15" customHeight="1">
      <c r="B10" s="197" t="str">
        <f>CONCATENATE(N10,O5,N11,O6,N12)</f>
        <v>El universo está conformado por estudiantes, profesores de planta y cátedra del programa de Maestría en Asesoría Familiar y Gestión de Programas para la Familia - Virtual; así como, por directivos y personal administrativo de la Instituto de la Familia.</v>
      </c>
      <c r="C10" s="197"/>
      <c r="D10" s="197"/>
      <c r="E10" s="197"/>
      <c r="F10" s="197"/>
      <c r="G10" s="197"/>
      <c r="H10" s="197"/>
      <c r="I10" s="197"/>
      <c r="N10" s="15" t="s">
        <v>166</v>
      </c>
      <c r="O10" s="14"/>
      <c r="P10" s="14"/>
      <c r="Q10" s="14"/>
      <c r="R10" s="14"/>
      <c r="S10" s="14"/>
      <c r="T10" s="14"/>
      <c r="U10" s="14"/>
      <c r="V10" s="14"/>
    </row>
    <row r="11" spans="1:22" ht="15" customHeight="1">
      <c r="B11" s="197"/>
      <c r="C11" s="197"/>
      <c r="D11" s="197"/>
      <c r="E11" s="197"/>
      <c r="F11" s="197"/>
      <c r="G11" s="197"/>
      <c r="H11" s="197"/>
      <c r="I11" s="197"/>
      <c r="N11" s="15" t="s">
        <v>167</v>
      </c>
      <c r="O11" s="14"/>
      <c r="P11" s="14"/>
      <c r="Q11" s="14"/>
      <c r="R11" s="14"/>
      <c r="S11" s="14"/>
      <c r="T11" s="14"/>
      <c r="U11" s="14"/>
      <c r="V11" s="14"/>
    </row>
    <row r="12" spans="1:22" ht="15" customHeight="1">
      <c r="B12" s="197"/>
      <c r="C12" s="197"/>
      <c r="D12" s="197"/>
      <c r="E12" s="197"/>
      <c r="F12" s="197"/>
      <c r="G12" s="197"/>
      <c r="H12" s="197"/>
      <c r="I12" s="197"/>
      <c r="M12" s="9"/>
      <c r="N12" s="14" t="s">
        <v>17</v>
      </c>
      <c r="O12" s="14"/>
      <c r="P12" s="14"/>
      <c r="Q12" s="14"/>
      <c r="R12" s="14"/>
      <c r="S12" s="14"/>
      <c r="T12" s="14"/>
      <c r="U12" s="14"/>
      <c r="V12" s="14"/>
    </row>
    <row r="13" spans="1:22" ht="12" customHeight="1">
      <c r="B13" s="197"/>
      <c r="C13" s="197"/>
      <c r="D13" s="197"/>
      <c r="E13" s="197"/>
      <c r="F13" s="197"/>
      <c r="G13" s="197"/>
      <c r="H13" s="197"/>
      <c r="I13" s="197"/>
      <c r="N13" s="14"/>
      <c r="O13" s="14"/>
      <c r="P13" s="14"/>
      <c r="Q13" s="14"/>
      <c r="R13" s="14"/>
      <c r="S13" s="14"/>
      <c r="T13" s="14"/>
      <c r="U13" s="14"/>
      <c r="V13" s="14"/>
    </row>
    <row r="14" spans="1:22" ht="20.25" customHeight="1">
      <c r="B14" s="215" t="s">
        <v>168</v>
      </c>
      <c r="C14" s="215"/>
      <c r="D14" s="215"/>
      <c r="E14" s="215"/>
      <c r="F14" s="215"/>
      <c r="G14" s="215"/>
      <c r="H14" s="215"/>
      <c r="I14" s="215"/>
      <c r="N14" s="213"/>
      <c r="O14" s="213"/>
      <c r="P14" s="213"/>
      <c r="Q14" s="213"/>
      <c r="R14" s="213"/>
      <c r="S14" s="213"/>
      <c r="T14" s="213"/>
      <c r="U14" s="213"/>
      <c r="V14" s="213"/>
    </row>
    <row r="15" spans="1:22" ht="20.25" customHeight="1">
      <c r="B15" s="215"/>
      <c r="C15" s="215"/>
      <c r="D15" s="215"/>
      <c r="E15" s="215"/>
      <c r="F15" s="215"/>
      <c r="G15" s="215"/>
      <c r="H15" s="215"/>
      <c r="I15" s="215"/>
      <c r="N15" s="213"/>
      <c r="O15" s="213"/>
      <c r="P15" s="213"/>
      <c r="Q15" s="213"/>
      <c r="R15" s="213"/>
      <c r="S15" s="213"/>
      <c r="T15" s="213"/>
      <c r="U15" s="213"/>
      <c r="V15" s="213"/>
    </row>
    <row r="16" spans="1:22" ht="20.25" customHeight="1">
      <c r="B16" s="215"/>
      <c r="C16" s="215"/>
      <c r="D16" s="215"/>
      <c r="E16" s="215"/>
      <c r="F16" s="215"/>
      <c r="G16" s="215"/>
      <c r="H16" s="215"/>
      <c r="I16" s="215"/>
      <c r="N16" s="213"/>
      <c r="O16" s="213"/>
      <c r="P16" s="213"/>
      <c r="Q16" s="213"/>
      <c r="R16" s="213"/>
      <c r="S16" s="213"/>
      <c r="T16" s="213"/>
      <c r="U16" s="213"/>
      <c r="V16" s="213"/>
    </row>
    <row r="17" spans="1:22" ht="20.25" customHeight="1">
      <c r="B17" s="215"/>
      <c r="C17" s="215"/>
      <c r="D17" s="215"/>
      <c r="E17" s="215"/>
      <c r="F17" s="215"/>
      <c r="G17" s="215"/>
      <c r="H17" s="215"/>
      <c r="I17" s="215"/>
      <c r="N17" s="213"/>
      <c r="O17" s="213"/>
      <c r="P17" s="213"/>
      <c r="Q17" s="213"/>
      <c r="R17" s="213"/>
      <c r="S17" s="213"/>
      <c r="T17" s="213"/>
      <c r="U17" s="213"/>
      <c r="V17" s="213"/>
    </row>
    <row r="18" spans="1:22" ht="20.25" customHeight="1">
      <c r="B18" s="215"/>
      <c r="C18" s="215"/>
      <c r="D18" s="215"/>
      <c r="E18" s="215"/>
      <c r="F18" s="215"/>
      <c r="G18" s="215"/>
      <c r="H18" s="215"/>
      <c r="I18" s="215"/>
      <c r="N18" s="213"/>
      <c r="O18" s="213"/>
      <c r="P18" s="213"/>
      <c r="Q18" s="213"/>
      <c r="R18" s="213"/>
      <c r="S18" s="213"/>
      <c r="T18" s="213"/>
      <c r="U18" s="213"/>
      <c r="V18" s="213"/>
    </row>
    <row r="19" spans="1:22" ht="30" customHeight="1">
      <c r="B19" s="214" t="s">
        <v>28</v>
      </c>
      <c r="C19" s="214"/>
      <c r="D19" s="214"/>
      <c r="E19" s="214"/>
      <c r="F19" s="214"/>
      <c r="G19" s="214"/>
      <c r="H19" s="214"/>
      <c r="I19" s="214"/>
      <c r="N19" s="213"/>
      <c r="O19" s="213"/>
      <c r="P19" s="213"/>
      <c r="Q19" s="213"/>
      <c r="R19" s="213"/>
      <c r="S19" s="213"/>
      <c r="T19" s="213"/>
      <c r="U19" s="213"/>
      <c r="V19" s="213"/>
    </row>
    <row r="20" spans="1:22" ht="12.75" customHeight="1">
      <c r="B20" s="209" t="s">
        <v>18</v>
      </c>
      <c r="C20" s="209"/>
      <c r="D20" s="212" t="s">
        <v>169</v>
      </c>
      <c r="E20" s="212"/>
      <c r="F20" s="212"/>
      <c r="G20" s="212"/>
      <c r="H20" s="212"/>
      <c r="I20" s="212"/>
    </row>
    <row r="21" spans="1:22" ht="12.75" customHeight="1">
      <c r="B21" s="209" t="s">
        <v>19</v>
      </c>
      <c r="C21" s="209"/>
      <c r="D21" s="212" t="s">
        <v>20</v>
      </c>
      <c r="E21" s="212"/>
      <c r="F21" s="212"/>
      <c r="G21" s="212"/>
      <c r="H21" s="212"/>
      <c r="I21" s="212"/>
    </row>
    <row r="22" spans="1:22" ht="21" customHeight="1">
      <c r="B22" s="209" t="s">
        <v>21</v>
      </c>
      <c r="C22" s="209"/>
      <c r="D22" s="17" t="s">
        <v>10</v>
      </c>
      <c r="E22" s="17" t="s">
        <v>22</v>
      </c>
      <c r="F22" s="17" t="s">
        <v>23</v>
      </c>
      <c r="G22" s="17" t="s">
        <v>13</v>
      </c>
      <c r="H22" s="17" t="s">
        <v>14</v>
      </c>
      <c r="I22" s="17" t="s">
        <v>24</v>
      </c>
      <c r="J22" s="13"/>
      <c r="K22" s="13"/>
    </row>
    <row r="23" spans="1:22" ht="12.75" customHeight="1">
      <c r="B23" s="209" t="s">
        <v>25</v>
      </c>
      <c r="C23" s="209"/>
      <c r="D23" s="38">
        <f>VLOOKUP($O$5,Universos!$B$2:$H$180,2,0)</f>
        <v>72</v>
      </c>
      <c r="E23" s="38">
        <f>VLOOKUP($O$5,Universos!$B$2:$H$180,3,0)</f>
        <v>11</v>
      </c>
      <c r="F23" s="38">
        <f>VLOOKUP($O$5,Universos!$B$2:$H$180,4,0)</f>
        <v>0</v>
      </c>
      <c r="G23" s="38">
        <f>VLOOKUP($O$5,Universos!$B$2:$H$180,5,0)</f>
        <v>5</v>
      </c>
      <c r="H23" s="38">
        <f>VLOOKUP($O$5,Universos!$B$2:$H$180,6,0)</f>
        <v>3</v>
      </c>
      <c r="I23" s="38">
        <f>SUM(D23:H23)</f>
        <v>91</v>
      </c>
      <c r="J23" s="13"/>
      <c r="K23" s="13"/>
    </row>
    <row r="24" spans="1:22" ht="12.75" customHeight="1">
      <c r="B24" s="209" t="s">
        <v>26</v>
      </c>
      <c r="C24" s="209"/>
      <c r="D24" s="38">
        <f>TAB_!B9</f>
        <v>65</v>
      </c>
      <c r="E24" s="38">
        <f>TAB_!C9</f>
        <v>11</v>
      </c>
      <c r="F24" s="38">
        <f>TAB_!D9</f>
        <v>0</v>
      </c>
      <c r="G24" s="38">
        <f>TAB_!E9</f>
        <v>4</v>
      </c>
      <c r="H24" s="38">
        <f>TAB_!F9</f>
        <v>3</v>
      </c>
      <c r="I24" s="38">
        <f>SUM(D24:H24)</f>
        <v>83</v>
      </c>
      <c r="J24" s="13"/>
      <c r="K24" s="13"/>
    </row>
    <row r="25" spans="1:22" ht="12.75" customHeight="1">
      <c r="B25" s="209" t="s">
        <v>27</v>
      </c>
      <c r="C25" s="209"/>
      <c r="D25" s="39">
        <f t="shared" ref="D25:H25" si="0">IFERROR((((1.96^2*0.5*0.5*(D23-D24))/(D24*(D23-1)))^0.5),"")</f>
        <v>3.8167107051382904E-2</v>
      </c>
      <c r="E25" s="39">
        <f t="shared" ref="E25:F25" si="1">IFERROR((((1.96^2*0.5*0.5*(E23-E24))/(E24*(E23-1)))^0.5),"")</f>
        <v>0</v>
      </c>
      <c r="F25" s="39" t="str">
        <f t="shared" si="1"/>
        <v/>
      </c>
      <c r="G25" s="39">
        <f t="shared" si="0"/>
        <v>0.245</v>
      </c>
      <c r="H25" s="39">
        <f t="shared" si="0"/>
        <v>0</v>
      </c>
      <c r="I25" s="39">
        <f>IFERROR((((1.96^2*0.5*0.5*(I23-I24))/(I24*(I23-1)))^0.5),"")</f>
        <v>3.2070871986689307E-2</v>
      </c>
      <c r="J25" s="13"/>
      <c r="K25" s="13"/>
    </row>
    <row r="26" spans="1:22" ht="12.75" hidden="1" customHeight="1">
      <c r="A26" s="98"/>
      <c r="B26" s="209" t="s">
        <v>128</v>
      </c>
      <c r="C26" s="209"/>
      <c r="D26" s="39">
        <f>D24/D23</f>
        <v>0.90277777777777779</v>
      </c>
      <c r="E26" s="39">
        <f>E24/E23</f>
        <v>1</v>
      </c>
      <c r="F26" s="39" t="e">
        <f>F24/F23</f>
        <v>#DIV/0!</v>
      </c>
      <c r="G26" s="39">
        <f t="shared" ref="G26:I26" si="2">G24/G23</f>
        <v>0.8</v>
      </c>
      <c r="H26" s="39">
        <f t="shared" si="2"/>
        <v>1</v>
      </c>
      <c r="I26" s="39">
        <f t="shared" si="2"/>
        <v>0.91208791208791207</v>
      </c>
      <c r="J26" s="98"/>
      <c r="K26" s="13"/>
    </row>
    <row r="27" spans="1:22" s="98" customFormat="1" ht="12.75" customHeight="1">
      <c r="B27" s="209" t="s">
        <v>128</v>
      </c>
      <c r="C27" s="209"/>
      <c r="D27" s="39">
        <f>IFERROR(D26," ")</f>
        <v>0.90277777777777779</v>
      </c>
      <c r="E27" s="39">
        <f t="shared" ref="E27:I27" si="3">IFERROR(E26," ")</f>
        <v>1</v>
      </c>
      <c r="F27" s="39" t="str">
        <f t="shared" si="3"/>
        <v xml:space="preserve"> </v>
      </c>
      <c r="G27" s="39">
        <f t="shared" si="3"/>
        <v>0.8</v>
      </c>
      <c r="H27" s="39">
        <f t="shared" si="3"/>
        <v>1</v>
      </c>
      <c r="I27" s="39">
        <f t="shared" si="3"/>
        <v>0.91208791208791207</v>
      </c>
    </row>
    <row r="28" spans="1:22" s="98" customFormat="1" ht="12.75" customHeight="1">
      <c r="A28" s="1"/>
      <c r="B28" s="209" t="s">
        <v>29</v>
      </c>
      <c r="C28" s="209"/>
      <c r="D28" s="212" t="s">
        <v>155</v>
      </c>
      <c r="E28" s="212"/>
      <c r="F28" s="212"/>
      <c r="G28" s="212"/>
      <c r="H28" s="212"/>
      <c r="I28" s="212"/>
      <c r="J28" s="13"/>
    </row>
    <row r="29" spans="1:22" s="98" customFormat="1" ht="12.75" customHeight="1">
      <c r="B29" s="102"/>
      <c r="C29" s="102"/>
      <c r="D29" s="103"/>
      <c r="E29" s="103"/>
      <c r="F29" s="103"/>
      <c r="G29" s="103"/>
      <c r="H29" s="103"/>
      <c r="I29" s="103"/>
    </row>
    <row r="30" spans="1:22" s="98" customFormat="1" ht="119.25" customHeight="1">
      <c r="B30" s="210" t="s">
        <v>145</v>
      </c>
      <c r="C30" s="210"/>
      <c r="D30" s="210"/>
      <c r="E30" s="210"/>
      <c r="F30" s="210"/>
      <c r="G30" s="210"/>
      <c r="H30" s="210"/>
      <c r="I30" s="210"/>
    </row>
    <row r="31" spans="1:22" ht="23.25" customHeight="1">
      <c r="A31" s="98"/>
      <c r="B31" s="102"/>
      <c r="C31" s="102"/>
      <c r="D31" s="103"/>
      <c r="E31" s="103"/>
      <c r="F31" s="103"/>
      <c r="G31" s="103"/>
      <c r="H31" s="103"/>
      <c r="I31" s="103"/>
      <c r="J31" s="98"/>
    </row>
    <row r="32" spans="1:22" ht="15" customHeight="1"/>
  </sheetData>
  <mergeCells count="19">
    <mergeCell ref="N14:V19"/>
    <mergeCell ref="B19:I19"/>
    <mergeCell ref="B14:I18"/>
    <mergeCell ref="D20:I20"/>
    <mergeCell ref="D21:I21"/>
    <mergeCell ref="B21:C21"/>
    <mergeCell ref="B20:C20"/>
    <mergeCell ref="B26:C26"/>
    <mergeCell ref="B30:I30"/>
    <mergeCell ref="B8:I8"/>
    <mergeCell ref="B1:I6"/>
    <mergeCell ref="B10:I13"/>
    <mergeCell ref="D28:I28"/>
    <mergeCell ref="B28:C28"/>
    <mergeCell ref="B25:C25"/>
    <mergeCell ref="B24:C24"/>
    <mergeCell ref="B23:C23"/>
    <mergeCell ref="B22:C22"/>
    <mergeCell ref="B27:C2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54"/>
  <sheetViews>
    <sheetView showRowColHeaders="0" zoomScale="90" zoomScaleNormal="90" workbookViewId="0"/>
  </sheetViews>
  <sheetFormatPr baseColWidth="10" defaultColWidth="0" defaultRowHeight="15" customHeight="1" zeroHeight="1"/>
  <cols>
    <col min="1" max="1" width="5" style="1" customWidth="1"/>
    <col min="2" max="9" width="9.140625" style="1" customWidth="1"/>
    <col min="10" max="10" width="5" style="1" customWidth="1"/>
    <col min="11" max="18" width="9.140625" style="1" customWidth="1"/>
    <col min="19" max="19" width="5" style="13" customWidth="1"/>
    <col min="20" max="24" width="9.140625" style="13" hidden="1" customWidth="1"/>
    <col min="25" max="25" width="5.140625" style="13" hidden="1" customWidth="1"/>
    <col min="26" max="27" width="9.140625" style="13" hidden="1" customWidth="1"/>
    <col min="28" max="16384" width="9.140625" style="1" hidden="1"/>
  </cols>
  <sheetData>
    <row r="1" spans="1:27" ht="15" customHeight="1">
      <c r="A1" s="8"/>
      <c r="B1" s="40"/>
      <c r="C1" s="40"/>
      <c r="D1" s="40"/>
      <c r="E1" s="40"/>
      <c r="F1" s="40"/>
      <c r="G1" s="40"/>
      <c r="H1" s="40"/>
      <c r="I1" s="40"/>
      <c r="J1" s="40"/>
      <c r="K1" s="40"/>
      <c r="L1" s="40"/>
      <c r="M1" s="40"/>
      <c r="N1" s="40"/>
      <c r="O1" s="40"/>
      <c r="P1" s="40"/>
      <c r="Q1" s="40"/>
      <c r="R1" s="40"/>
      <c r="S1" s="50"/>
      <c r="T1" s="41"/>
      <c r="U1" s="41"/>
      <c r="V1" s="41"/>
      <c r="W1" s="41"/>
      <c r="X1" s="41"/>
    </row>
    <row r="2" spans="1:27" ht="15" customHeight="1">
      <c r="A2" s="8"/>
      <c r="B2" s="40"/>
      <c r="C2" s="40"/>
      <c r="D2" s="40"/>
      <c r="E2" s="40"/>
      <c r="F2" s="40"/>
      <c r="G2" s="40"/>
      <c r="H2" s="40"/>
      <c r="I2" s="40"/>
      <c r="J2" s="40"/>
      <c r="K2" s="40"/>
      <c r="L2" s="40"/>
      <c r="M2" s="40"/>
      <c r="N2" s="40"/>
      <c r="O2" s="40"/>
      <c r="P2" s="40"/>
      <c r="Q2" s="40"/>
      <c r="R2" s="40"/>
      <c r="S2" s="50"/>
      <c r="T2" s="41"/>
      <c r="U2" s="41"/>
      <c r="V2" s="41"/>
      <c r="W2" s="41"/>
      <c r="X2" s="41"/>
    </row>
    <row r="3" spans="1:27" ht="15" customHeight="1">
      <c r="A3" s="8"/>
      <c r="B3" s="40"/>
      <c r="C3" s="40"/>
      <c r="D3" s="40"/>
      <c r="E3" s="40"/>
      <c r="F3" s="40"/>
      <c r="G3" s="40"/>
      <c r="H3" s="40"/>
      <c r="I3" s="40"/>
      <c r="J3" s="40"/>
      <c r="K3" s="40"/>
      <c r="L3" s="40"/>
      <c r="M3" s="40"/>
      <c r="N3" s="40"/>
      <c r="O3" s="40"/>
      <c r="P3" s="40"/>
      <c r="Q3" s="40"/>
      <c r="R3" s="40"/>
      <c r="S3" s="50"/>
      <c r="T3" s="41"/>
      <c r="U3" s="41"/>
      <c r="V3" s="41"/>
      <c r="W3" s="41"/>
      <c r="X3" s="41"/>
    </row>
    <row r="4" spans="1:27" ht="15" customHeight="1">
      <c r="A4" s="8"/>
      <c r="B4" s="40"/>
      <c r="C4" s="40"/>
      <c r="D4" s="40"/>
      <c r="E4" s="40"/>
      <c r="F4" s="40"/>
      <c r="G4" s="40"/>
      <c r="H4" s="40"/>
      <c r="I4" s="40"/>
      <c r="J4" s="40"/>
      <c r="K4" s="40"/>
      <c r="L4" s="40"/>
      <c r="M4" s="40"/>
      <c r="N4" s="40"/>
      <c r="O4" s="40"/>
      <c r="P4" s="40"/>
      <c r="Q4" s="40"/>
      <c r="R4" s="40"/>
      <c r="S4" s="50"/>
      <c r="T4" s="41"/>
      <c r="U4" s="41"/>
      <c r="V4" s="41"/>
      <c r="W4" s="41"/>
      <c r="X4" s="41"/>
    </row>
    <row r="5" spans="1:27" ht="15" customHeight="1">
      <c r="A5" s="8"/>
      <c r="B5" s="40"/>
      <c r="C5" s="40"/>
      <c r="D5" s="40"/>
      <c r="E5" s="40"/>
      <c r="F5" s="40"/>
      <c r="G5" s="40"/>
      <c r="H5" s="40"/>
      <c r="I5" s="40"/>
      <c r="J5" s="40"/>
      <c r="K5" s="40"/>
      <c r="L5" s="40"/>
      <c r="M5" s="40"/>
      <c r="N5" s="40"/>
      <c r="O5" s="40"/>
      <c r="P5" s="40"/>
      <c r="Q5" s="40"/>
      <c r="R5" s="40"/>
      <c r="S5" s="50"/>
      <c r="T5" s="41"/>
      <c r="U5" s="41"/>
      <c r="V5" s="41"/>
      <c r="W5" s="41"/>
      <c r="X5" s="41"/>
    </row>
    <row r="6" spans="1:27" ht="15" customHeight="1">
      <c r="A6" s="8"/>
      <c r="B6" s="40"/>
      <c r="C6" s="40"/>
      <c r="D6" s="40"/>
      <c r="E6" s="40"/>
      <c r="F6" s="40"/>
      <c r="G6" s="40"/>
      <c r="H6" s="40"/>
      <c r="I6" s="40"/>
      <c r="J6" s="40"/>
      <c r="K6" s="40"/>
      <c r="L6" s="40"/>
      <c r="M6" s="40"/>
      <c r="N6" s="40"/>
      <c r="O6" s="40"/>
      <c r="P6" s="40"/>
      <c r="Q6" s="40"/>
      <c r="R6" s="40"/>
      <c r="S6" s="50"/>
      <c r="T6" s="41"/>
      <c r="U6" s="41"/>
      <c r="V6" s="41"/>
      <c r="W6" s="41"/>
      <c r="X6" s="41"/>
    </row>
    <row r="7" spans="1:27" ht="22.5" customHeight="1">
      <c r="A7" s="73"/>
      <c r="B7" s="110"/>
      <c r="C7" s="73"/>
      <c r="D7" s="73"/>
      <c r="E7" s="73"/>
      <c r="F7" s="73"/>
      <c r="G7" s="73"/>
      <c r="H7" s="73"/>
      <c r="I7" s="73"/>
      <c r="J7" s="111"/>
      <c r="K7" s="73"/>
      <c r="L7" s="73"/>
      <c r="M7" s="73"/>
      <c r="N7" s="73"/>
      <c r="O7" s="73"/>
      <c r="P7" s="73"/>
      <c r="Q7" s="73"/>
      <c r="R7" s="73"/>
      <c r="S7" s="73"/>
    </row>
    <row r="8" spans="1:27" s="98" customFormat="1" ht="22.5" customHeight="1">
      <c r="A8" s="73"/>
      <c r="B8" s="259" t="s">
        <v>148</v>
      </c>
      <c r="C8" s="259"/>
      <c r="D8" s="259"/>
      <c r="E8" s="259"/>
      <c r="F8" s="259"/>
      <c r="G8" s="259"/>
      <c r="H8" s="259"/>
      <c r="I8" s="259"/>
      <c r="J8" s="259"/>
      <c r="K8" s="259"/>
      <c r="L8" s="259"/>
      <c r="M8" s="259"/>
      <c r="N8" s="259"/>
      <c r="O8" s="259"/>
      <c r="P8" s="259"/>
      <c r="Q8" s="259"/>
      <c r="R8" s="259"/>
      <c r="S8" s="73"/>
    </row>
    <row r="9" spans="1:27" s="98" customFormat="1" ht="22.5" customHeight="1" thickBot="1">
      <c r="A9" s="73"/>
      <c r="B9" s="110"/>
      <c r="C9" s="73"/>
      <c r="D9" s="73"/>
      <c r="E9" s="73"/>
      <c r="F9" s="73"/>
      <c r="G9" s="73"/>
      <c r="H9" s="73"/>
      <c r="I9" s="73"/>
      <c r="J9" s="111"/>
      <c r="K9" s="73"/>
      <c r="L9" s="73"/>
      <c r="M9" s="73"/>
      <c r="N9" s="73"/>
      <c r="O9" s="73"/>
      <c r="P9" s="73"/>
      <c r="Q9" s="73"/>
      <c r="R9" s="73"/>
      <c r="S9" s="73"/>
    </row>
    <row r="10" spans="1:27" ht="45" customHeight="1" thickTop="1">
      <c r="A10" s="73"/>
      <c r="B10" s="241" t="s">
        <v>130</v>
      </c>
      <c r="C10" s="242"/>
      <c r="D10" s="242"/>
      <c r="E10" s="242"/>
      <c r="F10" s="242"/>
      <c r="G10" s="242"/>
      <c r="H10" s="242"/>
      <c r="I10" s="243"/>
      <c r="J10" s="74"/>
      <c r="K10" s="241" t="s">
        <v>135</v>
      </c>
      <c r="L10" s="242"/>
      <c r="M10" s="242"/>
      <c r="N10" s="242"/>
      <c r="O10" s="242"/>
      <c r="P10" s="242"/>
      <c r="Q10" s="242"/>
      <c r="R10" s="243"/>
      <c r="S10" s="74"/>
      <c r="T10" s="10"/>
      <c r="U10" s="10"/>
      <c r="V10" s="10"/>
      <c r="W10" s="10"/>
      <c r="X10" s="10"/>
    </row>
    <row r="11" spans="1:27" ht="24.75" customHeight="1">
      <c r="A11" s="73"/>
      <c r="B11" s="52"/>
      <c r="C11" s="44"/>
      <c r="D11" s="44"/>
      <c r="E11" s="44"/>
      <c r="F11" s="44"/>
      <c r="G11" s="44"/>
      <c r="H11" s="44"/>
      <c r="I11" s="53"/>
      <c r="J11" s="74"/>
      <c r="S11" s="74"/>
      <c r="T11" s="10"/>
      <c r="U11" s="10"/>
      <c r="V11" s="10"/>
      <c r="W11" s="10"/>
      <c r="X11" s="10"/>
    </row>
    <row r="12" spans="1:27" ht="15" customHeight="1">
      <c r="A12" s="73"/>
      <c r="B12" s="247" t="s">
        <v>147</v>
      </c>
      <c r="C12" s="248"/>
      <c r="D12" s="248"/>
      <c r="E12" s="248"/>
      <c r="F12" s="248"/>
      <c r="G12" s="248"/>
      <c r="H12" s="248"/>
      <c r="I12" s="249"/>
      <c r="J12" s="74"/>
      <c r="K12" s="266" t="s">
        <v>77</v>
      </c>
      <c r="L12" s="264"/>
      <c r="M12" s="264"/>
      <c r="N12" s="264"/>
      <c r="O12" s="264" t="s">
        <v>131</v>
      </c>
      <c r="P12" s="264"/>
      <c r="Q12" s="264"/>
      <c r="R12" s="265"/>
      <c r="S12" s="74"/>
      <c r="T12" s="10"/>
      <c r="U12" s="10"/>
      <c r="V12" s="10"/>
      <c r="W12" s="10"/>
      <c r="X12" s="10"/>
      <c r="AA12" s="9"/>
    </row>
    <row r="13" spans="1:27" ht="15" customHeight="1" thickBot="1">
      <c r="A13" s="73"/>
      <c r="B13" s="247"/>
      <c r="C13" s="248"/>
      <c r="D13" s="248"/>
      <c r="E13" s="248"/>
      <c r="F13" s="248"/>
      <c r="G13" s="248"/>
      <c r="H13" s="248"/>
      <c r="I13" s="249"/>
      <c r="J13" s="74"/>
      <c r="K13" s="66"/>
      <c r="L13" s="43"/>
      <c r="M13" s="43"/>
      <c r="N13" s="43"/>
      <c r="O13" s="43"/>
      <c r="P13" s="43"/>
      <c r="Q13" s="43"/>
      <c r="R13" s="67"/>
      <c r="S13" s="74"/>
      <c r="T13" s="10"/>
      <c r="U13" s="10"/>
      <c r="V13" s="10"/>
      <c r="W13" s="10"/>
      <c r="X13" s="10"/>
    </row>
    <row r="14" spans="1:27" ht="15" customHeight="1">
      <c r="A14" s="73"/>
      <c r="B14" s="250" t="s">
        <v>78</v>
      </c>
      <c r="C14" s="251"/>
      <c r="D14" s="251"/>
      <c r="E14" s="251"/>
      <c r="F14" s="251"/>
      <c r="G14" s="251"/>
      <c r="H14" s="251"/>
      <c r="I14" s="252"/>
      <c r="J14" s="74"/>
      <c r="K14" s="66"/>
      <c r="L14" s="43"/>
      <c r="M14" s="43"/>
      <c r="N14" s="43"/>
      <c r="O14" s="43"/>
      <c r="P14" s="43"/>
      <c r="Q14" s="43"/>
      <c r="R14" s="67"/>
      <c r="S14" s="74"/>
      <c r="T14" s="10"/>
      <c r="U14" s="10"/>
      <c r="V14" s="10"/>
      <c r="W14" s="10"/>
      <c r="X14" s="10"/>
    </row>
    <row r="15" spans="1:27" ht="15" customHeight="1">
      <c r="A15" s="73"/>
      <c r="B15" s="253"/>
      <c r="C15" s="254"/>
      <c r="D15" s="254"/>
      <c r="E15" s="254"/>
      <c r="F15" s="254"/>
      <c r="G15" s="254"/>
      <c r="H15" s="254"/>
      <c r="I15" s="255"/>
      <c r="J15" s="74"/>
      <c r="K15" s="66"/>
      <c r="L15" s="43"/>
      <c r="M15" s="43"/>
      <c r="N15" s="43"/>
      <c r="O15" s="43"/>
      <c r="P15" s="43"/>
      <c r="Q15" s="43"/>
      <c r="R15" s="67"/>
      <c r="S15" s="74"/>
      <c r="T15" s="10"/>
      <c r="U15" s="10"/>
      <c r="V15" s="10"/>
      <c r="W15" s="10"/>
      <c r="X15" s="10"/>
    </row>
    <row r="16" spans="1:27" ht="15" customHeight="1" thickBot="1">
      <c r="A16" s="73"/>
      <c r="B16" s="256"/>
      <c r="C16" s="257"/>
      <c r="D16" s="257"/>
      <c r="E16" s="257"/>
      <c r="F16" s="257"/>
      <c r="G16" s="257"/>
      <c r="H16" s="257"/>
      <c r="I16" s="258"/>
      <c r="J16" s="74"/>
      <c r="K16" s="66"/>
      <c r="L16" s="43"/>
      <c r="M16" s="43"/>
      <c r="N16" s="43"/>
      <c r="O16" s="43"/>
      <c r="P16" s="43"/>
      <c r="Q16" s="43"/>
      <c r="R16" s="67"/>
      <c r="S16" s="74"/>
      <c r="T16" s="10"/>
      <c r="U16" s="10"/>
      <c r="V16" s="10"/>
      <c r="W16" s="10"/>
      <c r="X16" s="10"/>
    </row>
    <row r="17" spans="1:29" ht="15" customHeight="1">
      <c r="A17" s="73"/>
      <c r="B17" s="54"/>
      <c r="C17" s="45"/>
      <c r="D17" s="45"/>
      <c r="E17" s="45"/>
      <c r="F17" s="45"/>
      <c r="G17" s="45"/>
      <c r="H17" s="45"/>
      <c r="I17" s="55"/>
      <c r="J17" s="74"/>
      <c r="K17" s="66"/>
      <c r="L17" s="43"/>
      <c r="M17" s="43"/>
      <c r="N17" s="43"/>
      <c r="O17" s="43"/>
      <c r="P17" s="43"/>
      <c r="Q17" s="43"/>
      <c r="R17" s="67"/>
      <c r="S17" s="74"/>
      <c r="T17" s="10"/>
      <c r="U17" s="10"/>
      <c r="V17" s="10"/>
      <c r="W17" s="10"/>
      <c r="X17" s="10"/>
      <c r="AC17" s="107"/>
    </row>
    <row r="18" spans="1:29" ht="15" customHeight="1">
      <c r="A18" s="73"/>
      <c r="B18" s="54"/>
      <c r="C18" s="45"/>
      <c r="D18" s="45"/>
      <c r="E18" s="45"/>
      <c r="F18" s="45"/>
      <c r="G18" s="45"/>
      <c r="H18" s="45"/>
      <c r="I18" s="55"/>
      <c r="J18" s="74"/>
      <c r="K18" s="66"/>
      <c r="L18" s="43"/>
      <c r="M18" s="43"/>
      <c r="N18" s="43"/>
      <c r="O18" s="43"/>
      <c r="P18" s="43"/>
      <c r="Q18" s="43"/>
      <c r="R18" s="67"/>
      <c r="S18" s="74"/>
      <c r="T18" s="10"/>
      <c r="U18" s="10"/>
      <c r="V18" s="10"/>
      <c r="W18" s="10"/>
      <c r="X18" s="10"/>
    </row>
    <row r="19" spans="1:29" ht="15" customHeight="1">
      <c r="A19" s="73"/>
      <c r="B19" s="235" t="s">
        <v>144</v>
      </c>
      <c r="C19" s="236"/>
      <c r="D19" s="236"/>
      <c r="E19" s="236"/>
      <c r="F19" s="236"/>
      <c r="G19" s="236"/>
      <c r="H19" s="236"/>
      <c r="I19" s="237"/>
      <c r="J19" s="74"/>
      <c r="K19" s="66"/>
      <c r="L19" s="43"/>
      <c r="M19" s="43"/>
      <c r="N19" s="43"/>
      <c r="O19" s="43"/>
      <c r="P19" s="43"/>
      <c r="Q19" s="43"/>
      <c r="R19" s="67"/>
      <c r="S19" s="74"/>
      <c r="T19" s="10"/>
      <c r="U19" s="10"/>
      <c r="V19" s="10"/>
      <c r="W19" s="10"/>
      <c r="X19" s="10"/>
    </row>
    <row r="20" spans="1:29" ht="15" customHeight="1">
      <c r="A20" s="73"/>
      <c r="B20" s="235"/>
      <c r="C20" s="236"/>
      <c r="D20" s="236"/>
      <c r="E20" s="236"/>
      <c r="F20" s="236"/>
      <c r="G20" s="236"/>
      <c r="H20" s="236"/>
      <c r="I20" s="237"/>
      <c r="J20" s="74"/>
      <c r="K20" s="66"/>
      <c r="L20" s="43"/>
      <c r="M20" s="43"/>
      <c r="N20" s="43"/>
      <c r="O20" s="43"/>
      <c r="P20" s="43"/>
      <c r="Q20" s="43"/>
      <c r="R20" s="67"/>
      <c r="S20" s="74"/>
      <c r="T20" s="10"/>
      <c r="U20" s="10"/>
      <c r="V20" s="10"/>
      <c r="W20" s="10"/>
      <c r="X20" s="10"/>
    </row>
    <row r="21" spans="1:29" ht="15" customHeight="1">
      <c r="A21" s="73"/>
      <c r="B21" s="235"/>
      <c r="C21" s="236"/>
      <c r="D21" s="236"/>
      <c r="E21" s="236"/>
      <c r="F21" s="236"/>
      <c r="G21" s="236"/>
      <c r="H21" s="236"/>
      <c r="I21" s="237"/>
      <c r="J21" s="74"/>
      <c r="K21" s="66"/>
      <c r="L21" s="43"/>
      <c r="M21" s="43"/>
      <c r="N21" s="43"/>
      <c r="O21" s="43"/>
      <c r="P21" s="43"/>
      <c r="Q21" s="43"/>
      <c r="R21" s="67"/>
      <c r="S21" s="74"/>
      <c r="T21" s="10"/>
      <c r="U21" s="10"/>
      <c r="V21" s="10"/>
      <c r="W21" s="10"/>
      <c r="X21" s="10"/>
    </row>
    <row r="22" spans="1:29" ht="45" customHeight="1">
      <c r="A22" s="73"/>
      <c r="B22" s="238" t="s">
        <v>149</v>
      </c>
      <c r="C22" s="239"/>
      <c r="D22" s="239"/>
      <c r="E22" s="239"/>
      <c r="F22" s="239"/>
      <c r="G22" s="239"/>
      <c r="H22" s="239"/>
      <c r="I22" s="240"/>
      <c r="J22" s="73"/>
      <c r="K22" s="68"/>
      <c r="L22" s="49"/>
      <c r="M22" s="49"/>
      <c r="N22" s="49"/>
      <c r="O22" s="49"/>
      <c r="P22" s="49"/>
      <c r="Q22" s="49"/>
      <c r="R22" s="69"/>
      <c r="S22" s="73"/>
    </row>
    <row r="23" spans="1:29" ht="15" customHeight="1">
      <c r="A23" s="73"/>
      <c r="B23" s="230" t="s">
        <v>136</v>
      </c>
      <c r="C23" s="231"/>
      <c r="D23" s="231"/>
      <c r="E23" s="231"/>
      <c r="F23" s="231"/>
      <c r="G23" s="231"/>
      <c r="H23" s="231"/>
      <c r="I23" s="232"/>
      <c r="J23" s="73"/>
      <c r="K23" s="68"/>
      <c r="L23" s="49"/>
      <c r="M23" s="49"/>
      <c r="N23" s="49"/>
      <c r="O23" s="49"/>
      <c r="P23" s="49"/>
      <c r="Q23" s="49"/>
      <c r="R23" s="69"/>
      <c r="S23" s="73"/>
    </row>
    <row r="24" spans="1:29" ht="15" customHeight="1">
      <c r="A24" s="73"/>
      <c r="B24" s="230"/>
      <c r="C24" s="231"/>
      <c r="D24" s="231"/>
      <c r="E24" s="231"/>
      <c r="F24" s="231"/>
      <c r="G24" s="231"/>
      <c r="H24" s="231"/>
      <c r="I24" s="232"/>
      <c r="J24" s="73"/>
      <c r="K24" s="68"/>
      <c r="L24" s="49"/>
      <c r="M24" s="49"/>
      <c r="N24" s="49"/>
      <c r="O24" s="49"/>
      <c r="P24" s="49"/>
      <c r="Q24" s="49"/>
      <c r="R24" s="69"/>
      <c r="S24" s="73"/>
    </row>
    <row r="25" spans="1:29" ht="15" customHeight="1">
      <c r="A25" s="73"/>
      <c r="B25" s="230"/>
      <c r="C25" s="231"/>
      <c r="D25" s="231"/>
      <c r="E25" s="231"/>
      <c r="F25" s="231"/>
      <c r="G25" s="231"/>
      <c r="H25" s="231"/>
      <c r="I25" s="232"/>
      <c r="J25" s="73"/>
      <c r="K25" s="68"/>
      <c r="L25" s="49"/>
      <c r="M25" s="49"/>
      <c r="N25" s="49"/>
      <c r="O25" s="49"/>
      <c r="P25" s="49"/>
      <c r="Q25" s="49"/>
      <c r="R25" s="69"/>
      <c r="S25" s="73"/>
    </row>
    <row r="26" spans="1:29" ht="15" customHeight="1">
      <c r="A26" s="73"/>
      <c r="B26" s="230" t="s">
        <v>141</v>
      </c>
      <c r="C26" s="231"/>
      <c r="D26" s="231"/>
      <c r="E26" s="231"/>
      <c r="F26" s="231"/>
      <c r="G26" s="231"/>
      <c r="H26" s="231"/>
      <c r="I26" s="232"/>
      <c r="J26" s="73"/>
      <c r="K26" s="68"/>
      <c r="L26" s="49"/>
      <c r="M26" s="49"/>
      <c r="N26" s="49"/>
      <c r="O26" s="49"/>
      <c r="P26" s="49"/>
      <c r="Q26" s="49"/>
      <c r="R26" s="69"/>
      <c r="S26" s="73"/>
    </row>
    <row r="27" spans="1:29" ht="15" customHeight="1">
      <c r="A27" s="73"/>
      <c r="B27" s="230"/>
      <c r="C27" s="231"/>
      <c r="D27" s="231"/>
      <c r="E27" s="231"/>
      <c r="F27" s="231"/>
      <c r="G27" s="231"/>
      <c r="H27" s="231"/>
      <c r="I27" s="232"/>
      <c r="J27" s="73"/>
      <c r="K27" s="68"/>
      <c r="L27" s="49"/>
      <c r="M27" s="49"/>
      <c r="N27" s="49"/>
      <c r="O27" s="49"/>
      <c r="P27" s="49"/>
      <c r="Q27" s="49"/>
      <c r="R27" s="69"/>
      <c r="S27" s="73"/>
    </row>
    <row r="28" spans="1:29" ht="15" customHeight="1">
      <c r="A28" s="73"/>
      <c r="B28" s="230"/>
      <c r="C28" s="231"/>
      <c r="D28" s="231"/>
      <c r="E28" s="231"/>
      <c r="F28" s="231"/>
      <c r="G28" s="231"/>
      <c r="H28" s="231"/>
      <c r="I28" s="232"/>
      <c r="J28" s="73"/>
      <c r="K28" s="61"/>
      <c r="L28" s="46"/>
      <c r="M28" s="46"/>
      <c r="N28" s="46"/>
      <c r="O28" s="46"/>
      <c r="P28" s="46"/>
      <c r="Q28" s="46"/>
      <c r="R28" s="62"/>
      <c r="S28" s="73"/>
    </row>
    <row r="29" spans="1:29" s="98" customFormat="1" ht="15" customHeight="1">
      <c r="A29" s="73"/>
      <c r="B29" s="61"/>
      <c r="C29" s="46"/>
      <c r="D29" s="46"/>
      <c r="E29" s="46"/>
      <c r="F29" s="46"/>
      <c r="G29" s="46"/>
      <c r="H29" s="46"/>
      <c r="I29" s="62"/>
      <c r="J29" s="73"/>
      <c r="K29" s="61"/>
      <c r="L29" s="46"/>
      <c r="M29" s="46"/>
      <c r="N29" s="46"/>
      <c r="O29" s="46"/>
      <c r="P29" s="46"/>
      <c r="Q29" s="46"/>
      <c r="R29" s="62"/>
      <c r="S29" s="73"/>
    </row>
    <row r="30" spans="1:29" s="98" customFormat="1" ht="15" customHeight="1">
      <c r="A30" s="73"/>
      <c r="B30" s="61"/>
      <c r="C30" s="46"/>
      <c r="D30" s="46"/>
      <c r="E30" s="46"/>
      <c r="F30" s="46"/>
      <c r="G30" s="46"/>
      <c r="H30" s="46"/>
      <c r="I30" s="62"/>
      <c r="J30" s="73"/>
      <c r="K30" s="61"/>
      <c r="L30" s="46"/>
      <c r="M30" s="46"/>
      <c r="N30" s="46"/>
      <c r="O30" s="46"/>
      <c r="P30" s="46"/>
      <c r="Q30" s="46"/>
      <c r="R30" s="62"/>
      <c r="S30" s="73"/>
    </row>
    <row r="31" spans="1:29" s="98" customFormat="1" ht="15" customHeight="1">
      <c r="A31" s="73"/>
      <c r="B31" s="61"/>
      <c r="C31" s="46"/>
      <c r="D31" s="46"/>
      <c r="E31" s="46"/>
      <c r="F31" s="46"/>
      <c r="G31" s="46"/>
      <c r="H31" s="46"/>
      <c r="I31" s="62"/>
      <c r="J31" s="73"/>
      <c r="K31" s="61"/>
      <c r="L31" s="46"/>
      <c r="M31" s="46"/>
      <c r="N31" s="46"/>
      <c r="O31" s="46"/>
      <c r="P31" s="46"/>
      <c r="Q31" s="46"/>
      <c r="R31" s="62"/>
      <c r="S31" s="73"/>
    </row>
    <row r="32" spans="1:29" s="98" customFormat="1" ht="15" customHeight="1" thickBot="1">
      <c r="A32" s="73"/>
      <c r="B32" s="63"/>
      <c r="C32" s="64"/>
      <c r="D32" s="64"/>
      <c r="E32" s="64"/>
      <c r="F32" s="64"/>
      <c r="G32" s="64"/>
      <c r="H32" s="64"/>
      <c r="I32" s="65"/>
      <c r="J32" s="73"/>
      <c r="K32" s="63"/>
      <c r="L32" s="64"/>
      <c r="M32" s="64"/>
      <c r="N32" s="64"/>
      <c r="O32" s="64"/>
      <c r="P32" s="64"/>
      <c r="Q32" s="64"/>
      <c r="R32" s="65"/>
      <c r="S32" s="73"/>
    </row>
    <row r="33" spans="1:19" ht="22.5" customHeight="1" thickTop="1" thickBot="1">
      <c r="A33" s="73"/>
      <c r="B33" s="73"/>
      <c r="C33" s="73"/>
      <c r="D33" s="73"/>
      <c r="E33" s="73"/>
      <c r="F33" s="73"/>
      <c r="G33" s="73"/>
      <c r="H33" s="73"/>
      <c r="I33" s="73"/>
      <c r="J33" s="73"/>
      <c r="K33" s="73"/>
      <c r="L33" s="73"/>
      <c r="M33" s="73"/>
      <c r="N33" s="73"/>
      <c r="O33" s="73"/>
      <c r="P33" s="73"/>
      <c r="Q33" s="73"/>
      <c r="R33" s="73"/>
      <c r="S33" s="73"/>
    </row>
    <row r="34" spans="1:19" ht="15" customHeight="1" thickTop="1">
      <c r="A34" s="73"/>
      <c r="B34" s="241" t="s">
        <v>83</v>
      </c>
      <c r="C34" s="242"/>
      <c r="D34" s="242"/>
      <c r="E34" s="242"/>
      <c r="F34" s="242"/>
      <c r="G34" s="242"/>
      <c r="H34" s="242"/>
      <c r="I34" s="243"/>
      <c r="J34" s="75"/>
      <c r="K34" s="260" t="s">
        <v>132</v>
      </c>
      <c r="L34" s="261"/>
      <c r="M34" s="261"/>
      <c r="N34" s="261"/>
      <c r="O34" s="261"/>
      <c r="P34" s="261"/>
      <c r="Q34" s="261"/>
      <c r="R34" s="262"/>
      <c r="S34" s="73"/>
    </row>
    <row r="35" spans="1:19" ht="15" customHeight="1">
      <c r="A35" s="73"/>
      <c r="B35" s="244"/>
      <c r="C35" s="245"/>
      <c r="D35" s="245"/>
      <c r="E35" s="245"/>
      <c r="F35" s="245"/>
      <c r="G35" s="245"/>
      <c r="H35" s="245"/>
      <c r="I35" s="246"/>
      <c r="J35" s="75"/>
      <c r="K35" s="238"/>
      <c r="L35" s="239"/>
      <c r="M35" s="239"/>
      <c r="N35" s="239"/>
      <c r="O35" s="239"/>
      <c r="P35" s="239"/>
      <c r="Q35" s="239"/>
      <c r="R35" s="240"/>
      <c r="S35" s="73"/>
    </row>
    <row r="36" spans="1:19" ht="15" customHeight="1">
      <c r="A36" s="73"/>
      <c r="B36" s="244"/>
      <c r="C36" s="245"/>
      <c r="D36" s="245"/>
      <c r="E36" s="245"/>
      <c r="F36" s="245"/>
      <c r="G36" s="245"/>
      <c r="H36" s="245"/>
      <c r="I36" s="246"/>
      <c r="J36" s="75"/>
      <c r="K36" s="238"/>
      <c r="L36" s="239"/>
      <c r="M36" s="239"/>
      <c r="N36" s="239"/>
      <c r="O36" s="239"/>
      <c r="P36" s="239"/>
      <c r="Q36" s="239"/>
      <c r="R36" s="240"/>
      <c r="S36" s="73"/>
    </row>
    <row r="37" spans="1:19" ht="15" customHeight="1">
      <c r="A37" s="73"/>
      <c r="B37" s="56"/>
      <c r="C37" s="47"/>
      <c r="D37" s="47"/>
      <c r="E37" s="47"/>
      <c r="F37" s="47"/>
      <c r="G37" s="47"/>
      <c r="H37" s="47"/>
      <c r="I37" s="57"/>
      <c r="J37" s="75"/>
      <c r="K37" s="68"/>
      <c r="L37" s="51"/>
      <c r="M37" s="49"/>
      <c r="N37" s="49"/>
      <c r="O37" s="49"/>
      <c r="P37" s="49"/>
      <c r="Q37" s="228"/>
      <c r="R37" s="229"/>
      <c r="S37" s="73"/>
    </row>
    <row r="38" spans="1:19" ht="15" customHeight="1">
      <c r="A38" s="73"/>
      <c r="B38" s="58"/>
      <c r="C38" s="224" t="s">
        <v>137</v>
      </c>
      <c r="D38" s="224"/>
      <c r="E38" s="224" t="s">
        <v>138</v>
      </c>
      <c r="F38" s="224"/>
      <c r="G38" s="48"/>
      <c r="H38" s="48"/>
      <c r="I38" s="59"/>
      <c r="J38" s="75"/>
      <c r="K38" s="226" t="s">
        <v>79</v>
      </c>
      <c r="L38" s="227"/>
      <c r="M38" s="49"/>
      <c r="N38" s="49"/>
      <c r="O38" s="49"/>
      <c r="P38" s="49"/>
      <c r="Q38" s="228"/>
      <c r="R38" s="229"/>
      <c r="S38" s="73"/>
    </row>
    <row r="39" spans="1:19" ht="15" customHeight="1">
      <c r="A39" s="73"/>
      <c r="B39" s="58"/>
      <c r="C39" s="224"/>
      <c r="D39" s="224"/>
      <c r="E39" s="224"/>
      <c r="F39" s="224"/>
      <c r="G39" s="48"/>
      <c r="H39" s="48"/>
      <c r="I39" s="59"/>
      <c r="J39" s="75"/>
      <c r="K39" s="226"/>
      <c r="L39" s="227"/>
      <c r="M39" s="49"/>
      <c r="N39" s="49"/>
      <c r="O39" s="49"/>
      <c r="P39" s="49"/>
      <c r="Q39" s="228"/>
      <c r="R39" s="229"/>
      <c r="S39" s="73"/>
    </row>
    <row r="40" spans="1:19" ht="15" customHeight="1">
      <c r="A40" s="73"/>
      <c r="B40" s="58"/>
      <c r="C40" s="224"/>
      <c r="D40" s="224"/>
      <c r="E40" s="224"/>
      <c r="F40" s="224"/>
      <c r="G40" s="48"/>
      <c r="H40" s="48"/>
      <c r="I40" s="59"/>
      <c r="J40" s="75"/>
      <c r="K40" s="226"/>
      <c r="L40" s="227"/>
      <c r="M40" s="49"/>
      <c r="N40" s="49"/>
      <c r="O40" s="49"/>
      <c r="P40" s="49"/>
      <c r="Q40" s="49"/>
      <c r="R40" s="69"/>
      <c r="S40" s="73"/>
    </row>
    <row r="41" spans="1:19" ht="15" customHeight="1" thickBot="1">
      <c r="A41" s="73"/>
      <c r="B41" s="54"/>
      <c r="C41" s="225"/>
      <c r="D41" s="225"/>
      <c r="E41" s="225"/>
      <c r="F41" s="225"/>
      <c r="G41" s="222"/>
      <c r="H41" s="222"/>
      <c r="I41" s="222"/>
      <c r="J41" s="75"/>
      <c r="K41" s="226"/>
      <c r="L41" s="227"/>
      <c r="M41" s="49"/>
      <c r="N41" s="49"/>
      <c r="O41" s="49"/>
      <c r="P41" s="49"/>
      <c r="Q41" s="49"/>
      <c r="R41" s="69"/>
      <c r="S41" s="73"/>
    </row>
    <row r="42" spans="1:19" ht="15" customHeight="1" thickTop="1" thickBot="1">
      <c r="A42" s="73"/>
      <c r="B42" s="54"/>
      <c r="C42" s="272" t="s">
        <v>67</v>
      </c>
      <c r="D42" s="272"/>
      <c r="E42" s="271" t="s">
        <v>72</v>
      </c>
      <c r="F42" s="271"/>
      <c r="G42" s="221" t="s">
        <v>62</v>
      </c>
      <c r="H42" s="222"/>
      <c r="I42" s="223"/>
      <c r="J42" s="75"/>
      <c r="K42" s="226"/>
      <c r="L42" s="227"/>
      <c r="M42" s="49"/>
      <c r="N42" s="49"/>
      <c r="O42" s="49"/>
      <c r="P42" s="49"/>
      <c r="Q42" s="49"/>
      <c r="R42" s="69"/>
      <c r="S42" s="73"/>
    </row>
    <row r="43" spans="1:19" ht="15" customHeight="1" thickTop="1" thickBot="1">
      <c r="A43" s="73"/>
      <c r="B43" s="58"/>
      <c r="C43" s="267" t="s">
        <v>68</v>
      </c>
      <c r="D43" s="268"/>
      <c r="E43" s="267" t="s">
        <v>73</v>
      </c>
      <c r="F43" s="268"/>
      <c r="G43" s="221" t="s">
        <v>63</v>
      </c>
      <c r="H43" s="222"/>
      <c r="I43" s="223"/>
      <c r="J43" s="75"/>
      <c r="K43" s="226"/>
      <c r="L43" s="227"/>
      <c r="M43" s="49"/>
      <c r="N43" s="49"/>
      <c r="O43" s="49"/>
      <c r="P43" s="49"/>
      <c r="Q43" s="49"/>
      <c r="R43" s="69"/>
      <c r="S43" s="73"/>
    </row>
    <row r="44" spans="1:19" ht="15" customHeight="1" thickTop="1" thickBot="1">
      <c r="A44" s="73"/>
      <c r="B44" s="58"/>
      <c r="C44" s="233" t="s">
        <v>69</v>
      </c>
      <c r="D44" s="234"/>
      <c r="E44" s="233" t="s">
        <v>74</v>
      </c>
      <c r="F44" s="234"/>
      <c r="G44" s="221" t="s">
        <v>64</v>
      </c>
      <c r="H44" s="222"/>
      <c r="I44" s="223"/>
      <c r="J44" s="76"/>
      <c r="K44" s="226" t="s">
        <v>80</v>
      </c>
      <c r="L44" s="227"/>
      <c r="M44" s="49"/>
      <c r="N44" s="49"/>
      <c r="O44" s="49"/>
      <c r="P44" s="49"/>
      <c r="Q44" s="228" t="s">
        <v>133</v>
      </c>
      <c r="R44" s="229"/>
      <c r="S44" s="73"/>
    </row>
    <row r="45" spans="1:19" ht="15" customHeight="1" thickTop="1" thickBot="1">
      <c r="A45" s="73"/>
      <c r="B45" s="58"/>
      <c r="C45" s="269" t="s">
        <v>70</v>
      </c>
      <c r="D45" s="270"/>
      <c r="E45" s="269" t="s">
        <v>75</v>
      </c>
      <c r="F45" s="270"/>
      <c r="G45" s="221" t="s">
        <v>65</v>
      </c>
      <c r="H45" s="222"/>
      <c r="I45" s="223"/>
      <c r="J45" s="75"/>
      <c r="K45" s="226"/>
      <c r="L45" s="227"/>
      <c r="M45" s="49"/>
      <c r="N45" s="49"/>
      <c r="O45" s="49"/>
      <c r="P45" s="49"/>
      <c r="Q45" s="228"/>
      <c r="R45" s="229"/>
      <c r="S45" s="73"/>
    </row>
    <row r="46" spans="1:19" ht="15" customHeight="1" thickTop="1" thickBot="1">
      <c r="A46" s="73"/>
      <c r="B46" s="60"/>
      <c r="C46" s="219" t="s">
        <v>71</v>
      </c>
      <c r="D46" s="220"/>
      <c r="E46" s="219" t="s">
        <v>76</v>
      </c>
      <c r="F46" s="220"/>
      <c r="G46" s="221" t="s">
        <v>66</v>
      </c>
      <c r="H46" s="222"/>
      <c r="I46" s="223"/>
      <c r="J46" s="75"/>
      <c r="K46" s="226"/>
      <c r="L46" s="227"/>
      <c r="M46" s="49"/>
      <c r="N46" s="49"/>
      <c r="O46" s="49"/>
      <c r="P46" s="49"/>
      <c r="Q46" s="228" t="s">
        <v>134</v>
      </c>
      <c r="R46" s="229"/>
      <c r="S46" s="73"/>
    </row>
    <row r="47" spans="1:19" ht="15" customHeight="1" thickTop="1">
      <c r="A47" s="73"/>
      <c r="B47" s="216"/>
      <c r="C47" s="217"/>
      <c r="D47" s="217"/>
      <c r="E47" s="217"/>
      <c r="F47" s="217"/>
      <c r="G47" s="217"/>
      <c r="H47" s="217"/>
      <c r="I47" s="218"/>
      <c r="J47" s="75"/>
      <c r="K47" s="226"/>
      <c r="L47" s="227"/>
      <c r="M47" s="49"/>
      <c r="N47" s="49"/>
      <c r="O47" s="49"/>
      <c r="P47" s="49"/>
      <c r="Q47" s="228"/>
      <c r="R47" s="229"/>
      <c r="S47" s="73"/>
    </row>
    <row r="48" spans="1:19" ht="15" customHeight="1">
      <c r="A48" s="73"/>
      <c r="B48" s="216"/>
      <c r="C48" s="217"/>
      <c r="D48" s="217"/>
      <c r="E48" s="217"/>
      <c r="F48" s="217"/>
      <c r="G48" s="217"/>
      <c r="H48" s="217"/>
      <c r="I48" s="218"/>
      <c r="J48" s="75"/>
      <c r="K48" s="68"/>
      <c r="L48" s="49"/>
      <c r="M48" s="49"/>
      <c r="N48" s="49"/>
      <c r="O48" s="49"/>
      <c r="P48" s="49"/>
      <c r="Q48" s="49"/>
      <c r="R48" s="69"/>
      <c r="S48" s="73"/>
    </row>
    <row r="49" spans="1:19" ht="15" customHeight="1">
      <c r="A49" s="73"/>
      <c r="B49" s="216" t="s">
        <v>81</v>
      </c>
      <c r="C49" s="217"/>
      <c r="D49" s="217"/>
      <c r="E49" s="217"/>
      <c r="F49" s="217"/>
      <c r="G49" s="217"/>
      <c r="H49" s="217"/>
      <c r="I49" s="218"/>
      <c r="J49" s="75"/>
      <c r="K49" s="68"/>
      <c r="L49" s="49"/>
      <c r="M49" s="49"/>
      <c r="N49" s="263" t="s">
        <v>82</v>
      </c>
      <c r="O49" s="263"/>
      <c r="P49" s="263"/>
      <c r="Q49" s="51"/>
      <c r="R49" s="69"/>
      <c r="S49" s="73"/>
    </row>
    <row r="50" spans="1:19" ht="15" customHeight="1">
      <c r="A50" s="73"/>
      <c r="B50" s="216"/>
      <c r="C50" s="217"/>
      <c r="D50" s="217"/>
      <c r="E50" s="217"/>
      <c r="F50" s="217"/>
      <c r="G50" s="217"/>
      <c r="H50" s="217"/>
      <c r="I50" s="218"/>
      <c r="J50" s="75"/>
      <c r="K50" s="68"/>
      <c r="L50" s="49"/>
      <c r="M50" s="49"/>
      <c r="N50" s="263"/>
      <c r="O50" s="263"/>
      <c r="P50" s="263"/>
      <c r="Q50" s="51"/>
      <c r="R50" s="69"/>
      <c r="S50" s="73"/>
    </row>
    <row r="51" spans="1:19" ht="15" customHeight="1">
      <c r="A51" s="73"/>
      <c r="B51" s="61"/>
      <c r="C51" s="46"/>
      <c r="D51" s="46"/>
      <c r="E51" s="46"/>
      <c r="F51" s="46"/>
      <c r="G51" s="46"/>
      <c r="H51" s="46"/>
      <c r="I51" s="62"/>
      <c r="J51" s="75"/>
      <c r="K51" s="68"/>
      <c r="L51" s="49"/>
      <c r="M51" s="49"/>
      <c r="N51" s="263"/>
      <c r="O51" s="263"/>
      <c r="P51" s="263"/>
      <c r="Q51" s="51"/>
      <c r="R51" s="69"/>
      <c r="S51" s="73"/>
    </row>
    <row r="52" spans="1:19" ht="15" customHeight="1" thickBot="1">
      <c r="A52" s="73"/>
      <c r="B52" s="63"/>
      <c r="C52" s="64"/>
      <c r="D52" s="64"/>
      <c r="E52" s="64"/>
      <c r="F52" s="64"/>
      <c r="G52" s="64"/>
      <c r="H52" s="64"/>
      <c r="I52" s="65"/>
      <c r="J52" s="75"/>
      <c r="K52" s="70"/>
      <c r="L52" s="71"/>
      <c r="M52" s="71"/>
      <c r="N52" s="71"/>
      <c r="O52" s="71"/>
      <c r="P52" s="71"/>
      <c r="Q52" s="71"/>
      <c r="R52" s="72"/>
      <c r="S52" s="73"/>
    </row>
    <row r="53" spans="1:19" ht="24.75" customHeight="1" thickTop="1">
      <c r="A53" s="73"/>
      <c r="B53" s="75"/>
      <c r="C53" s="75"/>
      <c r="D53" s="75"/>
      <c r="E53" s="75"/>
      <c r="F53" s="75"/>
      <c r="G53" s="75"/>
      <c r="H53" s="75"/>
      <c r="I53" s="75"/>
      <c r="J53" s="75"/>
      <c r="K53" s="73"/>
      <c r="L53" s="73"/>
      <c r="M53" s="73"/>
      <c r="N53" s="73"/>
      <c r="O53" s="73"/>
      <c r="P53" s="73"/>
      <c r="Q53" s="73"/>
      <c r="R53" s="73"/>
      <c r="S53" s="73"/>
    </row>
    <row r="54" spans="1:19" ht="15" hidden="1" customHeight="1">
      <c r="J54" s="49"/>
    </row>
  </sheetData>
  <mergeCells count="39">
    <mergeCell ref="B8:R8"/>
    <mergeCell ref="K34:R36"/>
    <mergeCell ref="K10:R10"/>
    <mergeCell ref="Q37:R39"/>
    <mergeCell ref="N49:P51"/>
    <mergeCell ref="B47:I48"/>
    <mergeCell ref="Q46:R47"/>
    <mergeCell ref="O12:R12"/>
    <mergeCell ref="K12:N12"/>
    <mergeCell ref="G45:I45"/>
    <mergeCell ref="E43:F43"/>
    <mergeCell ref="C43:D43"/>
    <mergeCell ref="C45:D45"/>
    <mergeCell ref="E45:F45"/>
    <mergeCell ref="E42:F42"/>
    <mergeCell ref="C42:D42"/>
    <mergeCell ref="B19:I21"/>
    <mergeCell ref="B22:I22"/>
    <mergeCell ref="B34:I36"/>
    <mergeCell ref="B10:I10"/>
    <mergeCell ref="B12:I13"/>
    <mergeCell ref="B14:I16"/>
    <mergeCell ref="K38:L43"/>
    <mergeCell ref="Q44:R45"/>
    <mergeCell ref="B23:I25"/>
    <mergeCell ref="B26:I28"/>
    <mergeCell ref="G42:I42"/>
    <mergeCell ref="G43:I43"/>
    <mergeCell ref="G44:I44"/>
    <mergeCell ref="K44:L47"/>
    <mergeCell ref="C44:D44"/>
    <mergeCell ref="E44:F44"/>
    <mergeCell ref="G41:I41"/>
    <mergeCell ref="B49:I50"/>
    <mergeCell ref="E46:F46"/>
    <mergeCell ref="C46:D46"/>
    <mergeCell ref="G46:I46"/>
    <mergeCell ref="E38:F41"/>
    <mergeCell ref="C38:D4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M23"/>
  <sheetViews>
    <sheetView showRowColHeaders="0" zoomScale="120" zoomScaleNormal="120" workbookViewId="0"/>
  </sheetViews>
  <sheetFormatPr baseColWidth="10" defaultColWidth="0" defaultRowHeight="15" customHeight="1" zeroHeight="1"/>
  <cols>
    <col min="1" max="1" width="5.140625" style="13" customWidth="1"/>
    <col min="2" max="10" width="9.140625" style="13" customWidth="1"/>
    <col min="11" max="11" width="5.140625" style="13" customWidth="1"/>
    <col min="12" max="16384" width="9.140625" style="13" hidden="1"/>
  </cols>
  <sheetData>
    <row r="1" spans="1:13">
      <c r="A1" s="8"/>
      <c r="B1" s="199"/>
      <c r="C1" s="199"/>
      <c r="D1" s="199"/>
      <c r="E1" s="199"/>
      <c r="F1" s="199"/>
      <c r="G1" s="199"/>
      <c r="H1" s="199"/>
      <c r="I1" s="199"/>
      <c r="J1" s="199"/>
      <c r="K1" s="8"/>
    </row>
    <row r="2" spans="1:13">
      <c r="A2" s="8"/>
      <c r="B2" s="199"/>
      <c r="C2" s="199"/>
      <c r="D2" s="199"/>
      <c r="E2" s="199"/>
      <c r="F2" s="199"/>
      <c r="G2" s="199"/>
      <c r="H2" s="199"/>
      <c r="I2" s="199"/>
      <c r="J2" s="199"/>
      <c r="K2" s="8"/>
    </row>
    <row r="3" spans="1:13">
      <c r="A3" s="8"/>
      <c r="B3" s="199"/>
      <c r="C3" s="199"/>
      <c r="D3" s="199"/>
      <c r="E3" s="199"/>
      <c r="F3" s="199"/>
      <c r="G3" s="199"/>
      <c r="H3" s="199"/>
      <c r="I3" s="199"/>
      <c r="J3" s="199"/>
      <c r="K3" s="8"/>
    </row>
    <row r="4" spans="1:13">
      <c r="A4" s="8"/>
      <c r="B4" s="199"/>
      <c r="C4" s="199"/>
      <c r="D4" s="199"/>
      <c r="E4" s="199"/>
      <c r="F4" s="199"/>
      <c r="G4" s="199"/>
      <c r="H4" s="199"/>
      <c r="I4" s="199"/>
      <c r="J4" s="199"/>
      <c r="K4" s="8"/>
    </row>
    <row r="5" spans="1:13">
      <c r="A5" s="8"/>
      <c r="B5" s="199"/>
      <c r="C5" s="199"/>
      <c r="D5" s="199"/>
      <c r="E5" s="199"/>
      <c r="F5" s="199"/>
      <c r="G5" s="199"/>
      <c r="H5" s="199"/>
      <c r="I5" s="199"/>
      <c r="J5" s="199"/>
      <c r="K5" s="8"/>
    </row>
    <row r="6" spans="1:13">
      <c r="A6" s="8"/>
      <c r="B6" s="199"/>
      <c r="C6" s="199"/>
      <c r="D6" s="199"/>
      <c r="E6" s="199"/>
      <c r="F6" s="199"/>
      <c r="G6" s="199"/>
      <c r="H6" s="199"/>
      <c r="I6" s="199"/>
      <c r="J6" s="199"/>
      <c r="K6" s="8"/>
    </row>
    <row r="7" spans="1:13" ht="8.25" customHeight="1"/>
    <row r="8" spans="1:13" ht="8.25" customHeight="1">
      <c r="C8" s="29"/>
      <c r="D8" s="29"/>
      <c r="E8" s="29"/>
      <c r="F8" s="29"/>
      <c r="G8" s="29"/>
      <c r="H8" s="29"/>
      <c r="I8" s="29"/>
      <c r="J8" s="29"/>
    </row>
    <row r="9" spans="1:13" ht="15" customHeight="1">
      <c r="B9" s="273" t="s">
        <v>149</v>
      </c>
      <c r="C9" s="273"/>
      <c r="D9" s="273"/>
      <c r="E9" s="273"/>
      <c r="F9" s="273"/>
      <c r="G9" s="273"/>
      <c r="H9" s="273"/>
      <c r="I9" s="273"/>
      <c r="J9" s="273"/>
    </row>
    <row r="10" spans="1:13" ht="15" customHeight="1">
      <c r="B10" s="273"/>
      <c r="C10" s="273"/>
      <c r="D10" s="273"/>
      <c r="E10" s="273"/>
      <c r="F10" s="273"/>
      <c r="G10" s="273"/>
      <c r="H10" s="273"/>
      <c r="I10" s="273"/>
      <c r="J10" s="273"/>
      <c r="M10" s="9"/>
    </row>
    <row r="11" spans="1:13" ht="15" customHeight="1">
      <c r="B11" s="31"/>
      <c r="C11" s="31"/>
      <c r="D11" s="31"/>
      <c r="E11" s="31"/>
      <c r="F11" s="31"/>
      <c r="G11" s="31"/>
      <c r="H11" s="31"/>
      <c r="I11" s="31"/>
      <c r="J11" s="31"/>
    </row>
    <row r="12" spans="1:13" ht="15" customHeight="1">
      <c r="B12" s="31"/>
      <c r="C12" s="31"/>
      <c r="D12" s="31"/>
      <c r="E12" s="31"/>
      <c r="F12" s="31"/>
      <c r="G12" s="31"/>
      <c r="H12" s="31"/>
      <c r="I12" s="31"/>
      <c r="J12" s="31"/>
    </row>
    <row r="13" spans="1:13" ht="15" customHeight="1">
      <c r="B13" s="31"/>
      <c r="C13" s="31"/>
      <c r="D13" s="31"/>
      <c r="E13" s="31"/>
      <c r="F13" s="31"/>
      <c r="G13" s="31"/>
      <c r="H13" s="31"/>
      <c r="I13" s="31"/>
      <c r="J13" s="31"/>
    </row>
    <row r="14" spans="1:13" ht="15" customHeight="1">
      <c r="B14" s="31"/>
      <c r="C14" s="31"/>
      <c r="D14" s="31"/>
      <c r="E14" s="31"/>
      <c r="F14" s="31"/>
      <c r="G14" s="31"/>
      <c r="H14" s="31"/>
      <c r="I14" s="31"/>
      <c r="J14" s="31"/>
    </row>
    <row r="15" spans="1:13" ht="15" customHeight="1">
      <c r="B15" s="31"/>
      <c r="C15" s="31"/>
      <c r="D15" s="31"/>
      <c r="E15" s="31"/>
      <c r="F15" s="31"/>
      <c r="G15" s="31"/>
      <c r="H15" s="31"/>
      <c r="I15" s="31"/>
      <c r="J15" s="31"/>
    </row>
    <row r="16" spans="1:13" ht="15" customHeight="1">
      <c r="B16" s="31"/>
      <c r="C16" s="31"/>
      <c r="D16" s="31"/>
      <c r="E16" s="31"/>
      <c r="F16" s="31"/>
      <c r="G16" s="31"/>
      <c r="H16" s="31"/>
      <c r="I16" s="31"/>
      <c r="J16" s="31"/>
    </row>
    <row r="17" spans="2:10" ht="15" customHeight="1">
      <c r="B17" s="29"/>
      <c r="C17" s="29"/>
      <c r="D17" s="29"/>
      <c r="E17" s="29"/>
      <c r="F17" s="29"/>
      <c r="G17" s="29"/>
      <c r="H17" s="29"/>
      <c r="I17" s="29"/>
      <c r="J17" s="29"/>
    </row>
    <row r="18" spans="2:10" ht="15" customHeight="1">
      <c r="B18" s="29"/>
      <c r="C18" s="29"/>
      <c r="D18" s="29"/>
      <c r="E18" s="29"/>
      <c r="F18" s="29"/>
      <c r="G18" s="29"/>
      <c r="H18" s="29"/>
      <c r="I18" s="29"/>
      <c r="J18" s="29"/>
    </row>
    <row r="19" spans="2:10" ht="23.25" customHeight="1">
      <c r="B19" s="29"/>
      <c r="C19" s="29"/>
      <c r="D19" s="29"/>
      <c r="E19" s="29"/>
      <c r="F19" s="29"/>
      <c r="G19" s="29"/>
      <c r="H19" s="29"/>
      <c r="I19" s="29"/>
      <c r="J19" s="29"/>
    </row>
    <row r="20" spans="2:10"/>
    <row r="21" spans="2:10"/>
    <row r="22" spans="2:10"/>
    <row r="23" spans="2:10" ht="15" customHeight="1"/>
  </sheetData>
  <mergeCells count="2">
    <mergeCell ref="B1:J6"/>
    <mergeCell ref="B9:J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23"/>
  <sheetViews>
    <sheetView showRowColHeaders="0" zoomScale="120" zoomScaleNormal="120" workbookViewId="0"/>
  </sheetViews>
  <sheetFormatPr baseColWidth="10" defaultColWidth="0" defaultRowHeight="15" customHeight="1" zeroHeight="1"/>
  <cols>
    <col min="1" max="1" width="5.140625" style="13" customWidth="1"/>
    <col min="2" max="10" width="9.140625" style="13" customWidth="1"/>
    <col min="11" max="11" width="5.140625" style="13" customWidth="1"/>
    <col min="12" max="16384" width="9.140625" style="13" hidden="1"/>
  </cols>
  <sheetData>
    <row r="1" spans="1:13" ht="15" customHeight="1">
      <c r="A1" s="8"/>
      <c r="B1" s="199"/>
      <c r="C1" s="199"/>
      <c r="D1" s="199"/>
      <c r="E1" s="199"/>
      <c r="F1" s="199"/>
      <c r="G1" s="199"/>
      <c r="H1" s="199"/>
      <c r="I1" s="199"/>
      <c r="J1" s="199"/>
      <c r="K1" s="8"/>
    </row>
    <row r="2" spans="1:13" ht="15" customHeight="1">
      <c r="A2" s="8"/>
      <c r="B2" s="199"/>
      <c r="C2" s="199"/>
      <c r="D2" s="199"/>
      <c r="E2" s="199"/>
      <c r="F2" s="199"/>
      <c r="G2" s="199"/>
      <c r="H2" s="199"/>
      <c r="I2" s="199"/>
      <c r="J2" s="199"/>
      <c r="K2" s="8"/>
    </row>
    <row r="3" spans="1:13" ht="15" customHeight="1">
      <c r="A3" s="8"/>
      <c r="B3" s="199"/>
      <c r="C3" s="199"/>
      <c r="D3" s="199"/>
      <c r="E3" s="199"/>
      <c r="F3" s="199"/>
      <c r="G3" s="199"/>
      <c r="H3" s="199"/>
      <c r="I3" s="199"/>
      <c r="J3" s="199"/>
      <c r="K3" s="8"/>
    </row>
    <row r="4" spans="1:13" ht="15" customHeight="1">
      <c r="A4" s="8"/>
      <c r="B4" s="199"/>
      <c r="C4" s="199"/>
      <c r="D4" s="199"/>
      <c r="E4" s="199"/>
      <c r="F4" s="199"/>
      <c r="G4" s="199"/>
      <c r="H4" s="199"/>
      <c r="I4" s="199"/>
      <c r="J4" s="199"/>
      <c r="K4" s="8"/>
    </row>
    <row r="5" spans="1:13" ht="15" customHeight="1">
      <c r="A5" s="8"/>
      <c r="B5" s="199"/>
      <c r="C5" s="199"/>
      <c r="D5" s="199"/>
      <c r="E5" s="199"/>
      <c r="F5" s="199"/>
      <c r="G5" s="199"/>
      <c r="H5" s="199"/>
      <c r="I5" s="199"/>
      <c r="J5" s="199"/>
      <c r="K5" s="8"/>
    </row>
    <row r="6" spans="1:13" ht="15" customHeight="1">
      <c r="A6" s="8"/>
      <c r="B6" s="199"/>
      <c r="C6" s="199"/>
      <c r="D6" s="199"/>
      <c r="E6" s="199"/>
      <c r="F6" s="199"/>
      <c r="G6" s="199"/>
      <c r="H6" s="199"/>
      <c r="I6" s="199"/>
      <c r="J6" s="199"/>
      <c r="K6" s="8"/>
    </row>
    <row r="7" spans="1:13"/>
    <row r="8" spans="1:13" ht="15" customHeight="1">
      <c r="B8" s="274" t="s">
        <v>84</v>
      </c>
      <c r="C8" s="274"/>
      <c r="D8" s="274"/>
      <c r="E8" s="274"/>
      <c r="F8" s="274"/>
      <c r="G8" s="274"/>
      <c r="H8" s="274"/>
      <c r="I8" s="274"/>
      <c r="J8" s="274"/>
    </row>
    <row r="9" spans="1:13" ht="15" customHeight="1">
      <c r="B9" s="274"/>
      <c r="C9" s="274"/>
      <c r="D9" s="274"/>
      <c r="E9" s="274"/>
      <c r="F9" s="274"/>
      <c r="G9" s="274"/>
      <c r="H9" s="274"/>
      <c r="I9" s="274"/>
      <c r="J9" s="274"/>
      <c r="M9" s="9"/>
    </row>
    <row r="10" spans="1:13" ht="15" customHeight="1">
      <c r="B10" s="31"/>
      <c r="C10" s="31"/>
      <c r="D10" s="31"/>
      <c r="E10" s="31"/>
      <c r="F10" s="31"/>
      <c r="G10" s="31"/>
      <c r="H10" s="31"/>
      <c r="I10" s="31"/>
      <c r="J10" s="31"/>
    </row>
    <row r="11" spans="1:13" ht="15" customHeight="1">
      <c r="B11" s="31"/>
      <c r="C11" s="31"/>
      <c r="D11" s="31"/>
      <c r="E11" s="31"/>
      <c r="F11" s="31"/>
      <c r="G11" s="31"/>
      <c r="H11" s="31"/>
      <c r="I11" s="31"/>
      <c r="J11" s="31"/>
    </row>
    <row r="12" spans="1:13" ht="15" customHeight="1">
      <c r="B12" s="31"/>
      <c r="C12" s="31"/>
      <c r="D12" s="31"/>
      <c r="E12" s="31"/>
      <c r="F12" s="31"/>
      <c r="G12" s="31"/>
      <c r="H12" s="31"/>
      <c r="I12" s="31"/>
      <c r="J12" s="31"/>
    </row>
    <row r="13" spans="1:13" ht="15" customHeight="1">
      <c r="B13" s="31"/>
      <c r="C13" s="31"/>
      <c r="D13" s="31"/>
      <c r="E13" s="31"/>
      <c r="F13" s="31"/>
      <c r="G13" s="31"/>
      <c r="H13" s="31"/>
      <c r="I13" s="31"/>
      <c r="J13" s="31"/>
    </row>
    <row r="14" spans="1:13" ht="15" customHeight="1">
      <c r="B14" s="31"/>
      <c r="C14" s="31"/>
      <c r="D14" s="31"/>
      <c r="E14" s="31"/>
      <c r="F14" s="31"/>
      <c r="G14" s="31"/>
      <c r="H14" s="31"/>
      <c r="I14" s="31"/>
      <c r="J14" s="31"/>
    </row>
    <row r="15" spans="1:13" ht="15" customHeight="1">
      <c r="B15" s="31"/>
      <c r="C15" s="31"/>
      <c r="D15" s="31"/>
      <c r="E15" s="31"/>
      <c r="F15" s="31"/>
      <c r="G15" s="31"/>
      <c r="H15" s="31"/>
      <c r="I15" s="31"/>
      <c r="J15" s="31"/>
    </row>
    <row r="16" spans="1:13" ht="15" customHeight="1">
      <c r="B16" s="29"/>
      <c r="C16" s="29"/>
      <c r="D16" s="29"/>
      <c r="E16" s="29"/>
      <c r="F16" s="29"/>
      <c r="G16" s="29"/>
      <c r="H16" s="29"/>
      <c r="I16" s="29"/>
      <c r="J16" s="29"/>
    </row>
    <row r="17" spans="2:10" ht="15" customHeight="1">
      <c r="B17" s="29"/>
      <c r="C17" s="29"/>
      <c r="D17" s="29"/>
      <c r="E17" s="29"/>
      <c r="F17" s="29"/>
      <c r="G17" s="29"/>
      <c r="H17" s="29"/>
      <c r="I17" s="29"/>
      <c r="J17" s="29"/>
    </row>
    <row r="18" spans="2:10" ht="23.25" customHeight="1">
      <c r="B18" s="29"/>
      <c r="C18" s="29"/>
      <c r="D18" s="29"/>
      <c r="E18" s="29"/>
      <c r="F18" s="29"/>
      <c r="G18" s="29"/>
      <c r="H18" s="29"/>
      <c r="I18" s="29"/>
      <c r="J18" s="29"/>
    </row>
    <row r="19" spans="2:10"/>
    <row r="20" spans="2:10"/>
    <row r="21" spans="2:10"/>
    <row r="22" spans="2:10" ht="15" customHeight="1"/>
    <row r="23" spans="2:10" ht="15" customHeight="1"/>
  </sheetData>
  <mergeCells count="2">
    <mergeCell ref="B1:J6"/>
    <mergeCell ref="B8:J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31"/>
  <sheetViews>
    <sheetView showRowColHeaders="0" zoomScale="110" zoomScaleNormal="110" workbookViewId="0"/>
  </sheetViews>
  <sheetFormatPr baseColWidth="10" defaultColWidth="0" defaultRowHeight="20.100000000000001" customHeight="1" zeroHeight="1"/>
  <cols>
    <col min="1" max="1" width="5.140625" style="13" customWidth="1"/>
    <col min="2" max="2" width="10" style="13" customWidth="1"/>
    <col min="3" max="3" width="8.140625" style="13" customWidth="1"/>
    <col min="4" max="12" width="10.5703125" style="13" customWidth="1"/>
    <col min="13" max="13" width="4.7109375" style="13" customWidth="1"/>
    <col min="14" max="16384" width="9.140625" style="99" hidden="1"/>
  </cols>
  <sheetData>
    <row r="1" spans="1:13" ht="15" customHeight="1">
      <c r="A1" s="8"/>
      <c r="B1" s="199"/>
      <c r="C1" s="199"/>
      <c r="D1" s="199"/>
      <c r="E1" s="199"/>
      <c r="F1" s="199"/>
      <c r="G1" s="199"/>
      <c r="H1" s="199"/>
      <c r="I1" s="199"/>
      <c r="J1" s="199"/>
      <c r="K1" s="199"/>
      <c r="L1" s="199"/>
      <c r="M1" s="8"/>
    </row>
    <row r="2" spans="1:13" ht="15" customHeight="1">
      <c r="A2" s="8"/>
      <c r="B2" s="199"/>
      <c r="C2" s="199"/>
      <c r="D2" s="199"/>
      <c r="E2" s="199"/>
      <c r="F2" s="199"/>
      <c r="G2" s="199"/>
      <c r="H2" s="199"/>
      <c r="I2" s="199"/>
      <c r="J2" s="199"/>
      <c r="K2" s="199"/>
      <c r="L2" s="199"/>
      <c r="M2" s="8"/>
    </row>
    <row r="3" spans="1:13" ht="15" customHeight="1">
      <c r="A3" s="8"/>
      <c r="B3" s="199"/>
      <c r="C3" s="199"/>
      <c r="D3" s="199"/>
      <c r="E3" s="199"/>
      <c r="F3" s="199"/>
      <c r="G3" s="199"/>
      <c r="H3" s="199"/>
      <c r="I3" s="199"/>
      <c r="J3" s="199"/>
      <c r="K3" s="199"/>
      <c r="L3" s="199"/>
      <c r="M3" s="8"/>
    </row>
    <row r="4" spans="1:13" ht="15" customHeight="1">
      <c r="A4" s="8"/>
      <c r="B4" s="199"/>
      <c r="C4" s="199"/>
      <c r="D4" s="199"/>
      <c r="E4" s="199"/>
      <c r="F4" s="199"/>
      <c r="G4" s="199"/>
      <c r="H4" s="199"/>
      <c r="I4" s="199"/>
      <c r="J4" s="199"/>
      <c r="K4" s="199"/>
      <c r="L4" s="199"/>
      <c r="M4" s="8"/>
    </row>
    <row r="5" spans="1:13" ht="15" customHeight="1">
      <c r="A5" s="8"/>
      <c r="B5" s="199"/>
      <c r="C5" s="199"/>
      <c r="D5" s="199"/>
      <c r="E5" s="199"/>
      <c r="F5" s="199"/>
      <c r="G5" s="199"/>
      <c r="H5" s="199"/>
      <c r="I5" s="199"/>
      <c r="J5" s="199"/>
      <c r="K5" s="199"/>
      <c r="L5" s="199"/>
      <c r="M5" s="8"/>
    </row>
    <row r="6" spans="1:13" ht="15" customHeight="1">
      <c r="A6" s="8"/>
      <c r="B6" s="199"/>
      <c r="C6" s="199"/>
      <c r="D6" s="199"/>
      <c r="E6" s="199"/>
      <c r="F6" s="199"/>
      <c r="G6" s="199"/>
      <c r="H6" s="199"/>
      <c r="I6" s="199"/>
      <c r="J6" s="199"/>
      <c r="K6" s="199"/>
      <c r="L6" s="199"/>
      <c r="M6" s="8"/>
    </row>
    <row r="7" spans="1:13" ht="15"/>
    <row r="8" spans="1:13" ht="15" customHeight="1">
      <c r="B8" s="276" t="s">
        <v>85</v>
      </c>
      <c r="C8" s="276"/>
      <c r="D8" s="276"/>
      <c r="E8" s="276"/>
      <c r="F8" s="276"/>
      <c r="G8" s="276"/>
      <c r="H8" s="276"/>
      <c r="I8" s="276"/>
      <c r="J8" s="276"/>
      <c r="K8" s="276"/>
      <c r="L8" s="276"/>
    </row>
    <row r="9" spans="1:13" ht="19.5" customHeight="1">
      <c r="B9" s="276"/>
      <c r="C9" s="276"/>
      <c r="D9" s="276"/>
      <c r="E9" s="276"/>
      <c r="F9" s="276"/>
      <c r="G9" s="276"/>
      <c r="H9" s="276"/>
      <c r="I9" s="276"/>
      <c r="J9" s="276"/>
      <c r="K9" s="276"/>
      <c r="L9" s="276"/>
    </row>
    <row r="10" spans="1:13" ht="15" customHeight="1">
      <c r="B10" s="277" t="s">
        <v>143</v>
      </c>
      <c r="C10" s="277"/>
      <c r="D10" s="277"/>
      <c r="E10" s="277"/>
      <c r="F10" s="277"/>
      <c r="G10" s="277"/>
      <c r="H10" s="277"/>
      <c r="I10" s="277"/>
      <c r="J10" s="277"/>
      <c r="K10" s="277"/>
      <c r="L10" s="277"/>
    </row>
    <row r="11" spans="1:13" ht="15" customHeight="1">
      <c r="B11" s="277"/>
      <c r="C11" s="277"/>
      <c r="D11" s="277"/>
      <c r="E11" s="277"/>
      <c r="F11" s="277"/>
      <c r="G11" s="277"/>
      <c r="H11" s="277"/>
      <c r="I11" s="277"/>
      <c r="J11" s="277"/>
      <c r="K11" s="277"/>
      <c r="L11" s="277"/>
    </row>
    <row r="12" spans="1:13" ht="9.75" customHeight="1" thickBot="1">
      <c r="B12" s="278"/>
      <c r="C12" s="278"/>
      <c r="D12" s="278"/>
      <c r="E12" s="278"/>
      <c r="F12" s="278"/>
      <c r="G12" s="278"/>
      <c r="H12" s="278"/>
      <c r="I12" s="278"/>
      <c r="J12" s="278"/>
      <c r="K12" s="278"/>
      <c r="L12" s="278"/>
    </row>
    <row r="13" spans="1:13" ht="15" customHeight="1" thickTop="1" thickBot="1">
      <c r="B13" s="279" t="s">
        <v>86</v>
      </c>
      <c r="C13" s="77" t="s">
        <v>87</v>
      </c>
      <c r="D13" s="282" t="s">
        <v>88</v>
      </c>
      <c r="E13" s="282"/>
      <c r="F13" s="282"/>
      <c r="G13" s="282"/>
      <c r="H13" s="282"/>
      <c r="I13" s="282"/>
      <c r="J13" s="282"/>
      <c r="K13" s="282"/>
      <c r="L13" s="282"/>
      <c r="M13" s="79"/>
    </row>
    <row r="14" spans="1:13" ht="20.25" customHeight="1" thickTop="1" thickBot="1">
      <c r="B14" s="280"/>
      <c r="C14" s="108">
        <v>1</v>
      </c>
      <c r="D14" s="109" t="s">
        <v>90</v>
      </c>
      <c r="E14" s="109" t="s">
        <v>94</v>
      </c>
      <c r="F14" s="109" t="s">
        <v>99</v>
      </c>
      <c r="G14" s="109" t="s">
        <v>103</v>
      </c>
      <c r="H14" s="109" t="s">
        <v>170</v>
      </c>
      <c r="I14" s="109" t="s">
        <v>109</v>
      </c>
      <c r="J14" s="109" t="s">
        <v>113</v>
      </c>
      <c r="K14" s="109" t="s">
        <v>118</v>
      </c>
      <c r="L14" s="109" t="s">
        <v>123</v>
      </c>
    </row>
    <row r="15" spans="1:13" ht="20.25" customHeight="1" thickTop="1" thickBot="1">
      <c r="B15" s="280"/>
      <c r="C15" s="112">
        <v>2</v>
      </c>
      <c r="D15" s="113" t="s">
        <v>91</v>
      </c>
      <c r="E15" s="113" t="s">
        <v>95</v>
      </c>
      <c r="F15" s="113" t="s">
        <v>100</v>
      </c>
      <c r="G15" s="113" t="s">
        <v>104</v>
      </c>
      <c r="H15" s="113" t="s">
        <v>171</v>
      </c>
      <c r="I15" s="113" t="s">
        <v>108</v>
      </c>
      <c r="J15" s="113" t="s">
        <v>114</v>
      </c>
      <c r="K15" s="113" t="s">
        <v>119</v>
      </c>
      <c r="L15" s="113" t="s">
        <v>124</v>
      </c>
    </row>
    <row r="16" spans="1:13" ht="20.25" customHeight="1" thickTop="1" thickBot="1">
      <c r="B16" s="280"/>
      <c r="C16" s="78">
        <v>3</v>
      </c>
      <c r="D16" s="109" t="s">
        <v>92</v>
      </c>
      <c r="E16" s="109" t="s">
        <v>96</v>
      </c>
      <c r="F16" s="109" t="s">
        <v>96</v>
      </c>
      <c r="G16" s="109" t="s">
        <v>105</v>
      </c>
      <c r="H16" s="109" t="s">
        <v>172</v>
      </c>
      <c r="I16" s="109" t="s">
        <v>110</v>
      </c>
      <c r="J16" s="109" t="s">
        <v>115</v>
      </c>
      <c r="K16" s="109" t="s">
        <v>120</v>
      </c>
      <c r="L16" s="109" t="s">
        <v>125</v>
      </c>
    </row>
    <row r="17" spans="1:13" ht="20.25" customHeight="1" thickTop="1" thickBot="1">
      <c r="B17" s="280"/>
      <c r="C17" s="112">
        <v>4</v>
      </c>
      <c r="D17" s="113" t="s">
        <v>93</v>
      </c>
      <c r="E17" s="113" t="s">
        <v>101</v>
      </c>
      <c r="F17" s="113" t="s">
        <v>97</v>
      </c>
      <c r="G17" s="113" t="s">
        <v>106</v>
      </c>
      <c r="H17" s="113" t="s">
        <v>173</v>
      </c>
      <c r="I17" s="113" t="s">
        <v>111</v>
      </c>
      <c r="J17" s="113" t="s">
        <v>116</v>
      </c>
      <c r="K17" s="113" t="s">
        <v>121</v>
      </c>
      <c r="L17" s="113" t="s">
        <v>126</v>
      </c>
    </row>
    <row r="18" spans="1:13" ht="20.25" customHeight="1" thickTop="1" thickBot="1">
      <c r="B18" s="280"/>
      <c r="C18" s="78">
        <v>5</v>
      </c>
      <c r="D18" s="109" t="s">
        <v>89</v>
      </c>
      <c r="E18" s="109" t="s">
        <v>102</v>
      </c>
      <c r="F18" s="109" t="s">
        <v>98</v>
      </c>
      <c r="G18" s="109" t="s">
        <v>107</v>
      </c>
      <c r="H18" s="109" t="s">
        <v>174</v>
      </c>
      <c r="I18" s="109" t="s">
        <v>112</v>
      </c>
      <c r="J18" s="109" t="s">
        <v>117</v>
      </c>
      <c r="K18" s="109" t="s">
        <v>122</v>
      </c>
      <c r="L18" s="109" t="s">
        <v>127</v>
      </c>
    </row>
    <row r="19" spans="1:13" s="119" customFormat="1" ht="20.25" customHeight="1" thickTop="1" thickBot="1">
      <c r="A19" s="13"/>
      <c r="B19" s="281"/>
      <c r="C19" s="112" t="s">
        <v>41</v>
      </c>
      <c r="D19" s="283" t="s">
        <v>142</v>
      </c>
      <c r="E19" s="284"/>
      <c r="F19" s="284"/>
      <c r="G19" s="284"/>
      <c r="H19" s="284"/>
      <c r="I19" s="284"/>
      <c r="J19" s="284"/>
      <c r="K19" s="284"/>
      <c r="L19" s="285"/>
      <c r="M19" s="98"/>
    </row>
    <row r="20" spans="1:13" ht="15" customHeight="1" thickTop="1">
      <c r="B20" s="29"/>
      <c r="C20" s="29"/>
      <c r="D20" s="29"/>
      <c r="E20" s="29"/>
      <c r="F20" s="29"/>
      <c r="G20" s="29"/>
      <c r="H20" s="29"/>
      <c r="I20" s="29"/>
      <c r="J20" s="29"/>
      <c r="K20" s="29"/>
      <c r="L20" s="29"/>
    </row>
    <row r="21" spans="1:13" ht="15.75" customHeight="1">
      <c r="B21" s="275" t="s">
        <v>139</v>
      </c>
      <c r="C21" s="275"/>
      <c r="D21" s="275"/>
      <c r="E21" s="275"/>
      <c r="F21" s="275"/>
      <c r="G21" s="275"/>
      <c r="H21" s="275"/>
      <c r="I21" s="275"/>
      <c r="J21" s="275"/>
      <c r="K21" s="275"/>
      <c r="L21" s="275"/>
    </row>
    <row r="22" spans="1:13" ht="15.75" customHeight="1">
      <c r="B22" s="275"/>
      <c r="C22" s="275"/>
      <c r="D22" s="275"/>
      <c r="E22" s="275"/>
      <c r="F22" s="275"/>
      <c r="G22" s="275"/>
      <c r="H22" s="275"/>
      <c r="I22" s="275"/>
      <c r="J22" s="275"/>
      <c r="K22" s="275"/>
      <c r="L22" s="275"/>
    </row>
    <row r="23" spans="1:13" ht="15.75" customHeight="1">
      <c r="B23" s="275"/>
      <c r="C23" s="275"/>
      <c r="D23" s="275"/>
      <c r="E23" s="275"/>
      <c r="F23" s="275"/>
      <c r="G23" s="275"/>
      <c r="H23" s="275"/>
      <c r="I23" s="275"/>
      <c r="J23" s="275"/>
      <c r="K23" s="275"/>
      <c r="L23" s="275"/>
    </row>
    <row r="24" spans="1:13" ht="15.75" customHeight="1">
      <c r="B24" s="275"/>
      <c r="C24" s="275"/>
      <c r="D24" s="275"/>
      <c r="E24" s="275"/>
      <c r="F24" s="275"/>
      <c r="G24" s="275"/>
      <c r="H24" s="275"/>
      <c r="I24" s="275"/>
      <c r="J24" s="275"/>
      <c r="K24" s="275"/>
      <c r="L24" s="275"/>
    </row>
    <row r="25" spans="1:13" ht="14.25" customHeight="1">
      <c r="B25" s="118"/>
      <c r="C25" s="118"/>
      <c r="D25" s="118"/>
      <c r="E25" s="118"/>
      <c r="F25" s="118"/>
      <c r="G25" s="118"/>
      <c r="H25" s="118"/>
      <c r="I25" s="118"/>
      <c r="J25" s="118"/>
      <c r="K25" s="118"/>
      <c r="L25" s="118"/>
    </row>
    <row r="26" spans="1:13" ht="24.75" customHeight="1">
      <c r="B26" s="275" t="s">
        <v>146</v>
      </c>
      <c r="C26" s="275"/>
      <c r="D26" s="275"/>
      <c r="E26" s="275"/>
      <c r="F26" s="275"/>
      <c r="G26" s="275"/>
      <c r="H26" s="275"/>
      <c r="I26" s="275"/>
      <c r="J26" s="275"/>
      <c r="K26" s="275"/>
      <c r="L26" s="275"/>
    </row>
    <row r="27" spans="1:13" ht="24.75" customHeight="1">
      <c r="B27" s="275"/>
      <c r="C27" s="275"/>
      <c r="D27" s="275"/>
      <c r="E27" s="275"/>
      <c r="F27" s="275"/>
      <c r="G27" s="275"/>
      <c r="H27" s="275"/>
      <c r="I27" s="275"/>
      <c r="J27" s="275"/>
      <c r="K27" s="275"/>
      <c r="L27" s="275"/>
    </row>
    <row r="28" spans="1:13" ht="24.75" customHeight="1">
      <c r="B28" s="275"/>
      <c r="C28" s="275"/>
      <c r="D28" s="275"/>
      <c r="E28" s="275"/>
      <c r="F28" s="275"/>
      <c r="G28" s="275"/>
      <c r="H28" s="275"/>
      <c r="I28" s="275"/>
      <c r="J28" s="275"/>
      <c r="K28" s="275"/>
      <c r="L28" s="275"/>
    </row>
    <row r="29" spans="1:13" ht="24.75" customHeight="1">
      <c r="B29" s="275"/>
      <c r="C29" s="275"/>
      <c r="D29" s="275"/>
      <c r="E29" s="275"/>
      <c r="F29" s="275"/>
      <c r="G29" s="275"/>
      <c r="H29" s="275"/>
      <c r="I29" s="275"/>
      <c r="J29" s="275"/>
      <c r="K29" s="275"/>
      <c r="L29" s="275"/>
    </row>
    <row r="30" spans="1:13" ht="20.100000000000001" customHeight="1"/>
    <row r="31" spans="1:13" ht="20.100000000000001" customHeight="1"/>
  </sheetData>
  <mergeCells count="8">
    <mergeCell ref="B21:L24"/>
    <mergeCell ref="B26:L29"/>
    <mergeCell ref="B1:L6"/>
    <mergeCell ref="B8:L9"/>
    <mergeCell ref="B10:L12"/>
    <mergeCell ref="B13:B19"/>
    <mergeCell ref="D13:L13"/>
    <mergeCell ref="D19:L1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Contenido</vt:lpstr>
      <vt:lpstr>Objetivo</vt:lpstr>
      <vt:lpstr>Instrumentos Aplicados</vt:lpstr>
      <vt:lpstr>Ejemplo Instrumento</vt:lpstr>
      <vt:lpstr>Ficha Técnica</vt:lpstr>
      <vt:lpstr>Interpretación de Resultados</vt:lpstr>
      <vt:lpstr>IntResu EJEMPLO (Escala)</vt:lpstr>
      <vt:lpstr>IntResu EJEMPLO</vt:lpstr>
      <vt:lpstr>EQUIVALENCIAS CALIFICACIONES</vt:lpstr>
      <vt:lpstr>Resultados</vt:lpstr>
      <vt:lpstr>Tabulados</vt:lpstr>
      <vt:lpstr>Razones de recomendación</vt:lpstr>
      <vt:lpstr>Factores</vt:lpstr>
      <vt:lpstr>TAB_</vt:lpstr>
      <vt:lpstr>Universos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Maria del Carmen Docal Millan</cp:lastModifiedBy>
  <dcterms:created xsi:type="dcterms:W3CDTF">2017-12-14T17:20:56Z</dcterms:created>
  <dcterms:modified xsi:type="dcterms:W3CDTF">2022-04-07T14:56:21Z</dcterms:modified>
</cp:coreProperties>
</file>